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Tamir\Personal\master\Master_git\Master\general\concepts\"/>
    </mc:Choice>
  </mc:AlternateContent>
  <bookViews>
    <workbookView xWindow="-120" yWindow="-120" windowWidth="29040" windowHeight="15840"/>
  </bookViews>
  <sheets>
    <sheet name="Sheet3" sheetId="4" r:id="rId1"/>
    <sheet name="Sheet1" sheetId="1" r:id="rId2"/>
  </sheets>
  <definedNames>
    <definedName name="ExternalData_1" localSheetId="0" hidden="1">Sheet3!$A$1:$H$795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L4" i="4" l="1"/>
  <c r="L3" i="4"/>
  <c r="L2" i="4"/>
  <c r="M5" i="4" s="1"/>
  <c r="J3" i="4" l="1"/>
  <c r="I2" i="4"/>
  <c r="M3" i="4"/>
  <c r="M4" i="4"/>
  <c r="J4" i="4" l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91" i="4" s="1"/>
  <c r="J492" i="4" s="1"/>
  <c r="J493" i="4" s="1"/>
  <c r="J494" i="4" s="1"/>
  <c r="J495" i="4" s="1"/>
  <c r="J496" i="4" s="1"/>
  <c r="J497" i="4" s="1"/>
  <c r="J498" i="4" s="1"/>
  <c r="J499" i="4" s="1"/>
  <c r="J500" i="4" s="1"/>
  <c r="J501" i="4" s="1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J515" i="4" s="1"/>
  <c r="J516" i="4" s="1"/>
  <c r="J517" i="4" s="1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J530" i="4" s="1"/>
  <c r="J531" i="4" s="1"/>
  <c r="J532" i="4" s="1"/>
  <c r="J533" i="4" s="1"/>
  <c r="J534" i="4" s="1"/>
  <c r="J535" i="4" s="1"/>
  <c r="J536" i="4" s="1"/>
  <c r="J537" i="4" s="1"/>
  <c r="J538" i="4" s="1"/>
  <c r="J539" i="4" s="1"/>
  <c r="J540" i="4" s="1"/>
  <c r="J541" i="4" s="1"/>
  <c r="J542" i="4" s="1"/>
  <c r="J543" i="4" s="1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J554" i="4" s="1"/>
  <c r="J555" i="4" s="1"/>
  <c r="J556" i="4" s="1"/>
  <c r="J557" i="4" s="1"/>
  <c r="J558" i="4" s="1"/>
  <c r="J559" i="4" s="1"/>
  <c r="J560" i="4" s="1"/>
  <c r="J561" i="4" s="1"/>
  <c r="J562" i="4" s="1"/>
  <c r="J563" i="4" s="1"/>
  <c r="J564" i="4" s="1"/>
  <c r="J565" i="4" s="1"/>
  <c r="J566" i="4" s="1"/>
  <c r="J567" i="4" s="1"/>
  <c r="J568" i="4" s="1"/>
  <c r="J569" i="4" s="1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84" i="4" s="1"/>
  <c r="J585" i="4" s="1"/>
  <c r="J586" i="4" s="1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J601" i="4" s="1"/>
  <c r="J602" i="4" s="1"/>
  <c r="J603" i="4" s="1"/>
  <c r="J604" i="4" s="1"/>
  <c r="J605" i="4" s="1"/>
  <c r="J606" i="4" s="1"/>
  <c r="J607" i="4" s="1"/>
  <c r="J608" i="4" s="1"/>
  <c r="J609" i="4" s="1"/>
  <c r="J610" i="4" s="1"/>
  <c r="J611" i="4" s="1"/>
  <c r="J612" i="4" s="1"/>
  <c r="J613" i="4" s="1"/>
  <c r="J614" i="4" s="1"/>
  <c r="J615" i="4" s="1"/>
  <c r="J616" i="4" s="1"/>
  <c r="J617" i="4" s="1"/>
  <c r="J618" i="4" s="1"/>
  <c r="J619" i="4" s="1"/>
  <c r="J620" i="4" s="1"/>
  <c r="J621" i="4" s="1"/>
  <c r="J622" i="4" s="1"/>
  <c r="J623" i="4" s="1"/>
  <c r="J624" i="4" s="1"/>
  <c r="J625" i="4" s="1"/>
  <c r="J626" i="4" s="1"/>
  <c r="J627" i="4" s="1"/>
  <c r="J628" i="4" s="1"/>
  <c r="J629" i="4" s="1"/>
  <c r="J630" i="4" s="1"/>
  <c r="J631" i="4" s="1"/>
  <c r="J632" i="4" s="1"/>
  <c r="J633" i="4" s="1"/>
  <c r="J634" i="4" s="1"/>
  <c r="J635" i="4" s="1"/>
  <c r="J636" i="4" s="1"/>
  <c r="J637" i="4" s="1"/>
  <c r="J638" i="4" s="1"/>
  <c r="J639" i="4" s="1"/>
  <c r="J640" i="4" s="1"/>
  <c r="J641" i="4" s="1"/>
  <c r="J642" i="4" s="1"/>
  <c r="J643" i="4" s="1"/>
  <c r="J644" i="4" s="1"/>
  <c r="J645" i="4" s="1"/>
  <c r="J646" i="4" s="1"/>
  <c r="J647" i="4" s="1"/>
  <c r="J648" i="4" s="1"/>
  <c r="J649" i="4" s="1"/>
  <c r="J650" i="4" s="1"/>
  <c r="J651" i="4" s="1"/>
  <c r="J652" i="4" s="1"/>
  <c r="J653" i="4" s="1"/>
  <c r="J654" i="4" s="1"/>
  <c r="J655" i="4" s="1"/>
  <c r="J656" i="4" s="1"/>
  <c r="J657" i="4" s="1"/>
  <c r="J658" i="4" s="1"/>
  <c r="J659" i="4" s="1"/>
  <c r="J660" i="4" s="1"/>
  <c r="J661" i="4" s="1"/>
  <c r="J662" i="4" s="1"/>
  <c r="J663" i="4" s="1"/>
  <c r="J664" i="4" s="1"/>
  <c r="J665" i="4" s="1"/>
  <c r="J666" i="4" s="1"/>
  <c r="J667" i="4" s="1"/>
  <c r="J668" i="4" s="1"/>
  <c r="J669" i="4" s="1"/>
  <c r="J670" i="4" s="1"/>
  <c r="J671" i="4" s="1"/>
  <c r="J672" i="4" s="1"/>
  <c r="J673" i="4" s="1"/>
  <c r="J674" i="4" s="1"/>
  <c r="J675" i="4" s="1"/>
  <c r="J676" i="4" s="1"/>
  <c r="J677" i="4" s="1"/>
  <c r="J678" i="4" s="1"/>
  <c r="J679" i="4" s="1"/>
  <c r="J680" i="4" s="1"/>
  <c r="J681" i="4" s="1"/>
  <c r="J682" i="4" s="1"/>
  <c r="J683" i="4" s="1"/>
  <c r="J684" i="4" s="1"/>
  <c r="J685" i="4" s="1"/>
  <c r="J686" i="4" s="1"/>
  <c r="J687" i="4" s="1"/>
  <c r="J688" i="4" s="1"/>
  <c r="J689" i="4" s="1"/>
  <c r="J690" i="4" s="1"/>
  <c r="J691" i="4" s="1"/>
  <c r="J692" i="4" s="1"/>
  <c r="J693" i="4" s="1"/>
  <c r="J694" i="4" s="1"/>
  <c r="J695" i="4" s="1"/>
  <c r="J696" i="4" s="1"/>
  <c r="J697" i="4" s="1"/>
  <c r="J698" i="4" s="1"/>
  <c r="J699" i="4" s="1"/>
  <c r="J700" i="4" s="1"/>
  <c r="J701" i="4" s="1"/>
  <c r="J702" i="4" s="1"/>
  <c r="J703" i="4" s="1"/>
  <c r="J704" i="4" s="1"/>
  <c r="J705" i="4" s="1"/>
  <c r="J706" i="4" s="1"/>
  <c r="J707" i="4" s="1"/>
  <c r="J708" i="4" s="1"/>
  <c r="J709" i="4" s="1"/>
  <c r="J710" i="4" s="1"/>
  <c r="J711" i="4" s="1"/>
  <c r="J712" i="4" s="1"/>
  <c r="J713" i="4" s="1"/>
  <c r="J714" i="4" s="1"/>
  <c r="J715" i="4" s="1"/>
  <c r="J716" i="4" s="1"/>
  <c r="J717" i="4" s="1"/>
  <c r="J718" i="4" s="1"/>
  <c r="J719" i="4" s="1"/>
  <c r="J720" i="4" s="1"/>
  <c r="J721" i="4" s="1"/>
  <c r="J722" i="4" s="1"/>
  <c r="J723" i="4" s="1"/>
  <c r="J724" i="4" s="1"/>
  <c r="J725" i="4" s="1"/>
  <c r="J726" i="4" s="1"/>
  <c r="J727" i="4" s="1"/>
  <c r="J728" i="4" s="1"/>
  <c r="J729" i="4" s="1"/>
  <c r="J730" i="4" s="1"/>
  <c r="J731" i="4" s="1"/>
  <c r="J732" i="4" s="1"/>
  <c r="J733" i="4" s="1"/>
  <c r="J734" i="4" s="1"/>
  <c r="J735" i="4" s="1"/>
  <c r="J736" i="4" s="1"/>
  <c r="J737" i="4" s="1"/>
  <c r="J738" i="4" s="1"/>
  <c r="J739" i="4" s="1"/>
  <c r="J740" i="4" s="1"/>
  <c r="J741" i="4" s="1"/>
  <c r="J742" i="4" s="1"/>
  <c r="J743" i="4" s="1"/>
  <c r="J744" i="4" s="1"/>
  <c r="J745" i="4" s="1"/>
  <c r="J746" i="4" s="1"/>
  <c r="J747" i="4" s="1"/>
  <c r="J748" i="4" s="1"/>
  <c r="J749" i="4" s="1"/>
  <c r="J750" i="4" s="1"/>
  <c r="J751" i="4" s="1"/>
  <c r="J752" i="4" s="1"/>
  <c r="J753" i="4" s="1"/>
  <c r="J754" i="4" s="1"/>
  <c r="J755" i="4" s="1"/>
  <c r="J756" i="4" s="1"/>
  <c r="J757" i="4" s="1"/>
  <c r="J758" i="4" s="1"/>
  <c r="J759" i="4" s="1"/>
  <c r="J760" i="4" s="1"/>
  <c r="J761" i="4" s="1"/>
  <c r="J762" i="4" s="1"/>
  <c r="J763" i="4" s="1"/>
  <c r="J764" i="4" s="1"/>
  <c r="J765" i="4" s="1"/>
  <c r="J766" i="4" s="1"/>
  <c r="J767" i="4" s="1"/>
  <c r="J768" i="4" s="1"/>
  <c r="J769" i="4" s="1"/>
  <c r="J770" i="4" s="1"/>
  <c r="J771" i="4" s="1"/>
  <c r="J772" i="4" s="1"/>
  <c r="J773" i="4" s="1"/>
  <c r="J774" i="4" s="1"/>
  <c r="J775" i="4" s="1"/>
  <c r="J776" i="4" s="1"/>
  <c r="J777" i="4" s="1"/>
  <c r="J778" i="4" s="1"/>
  <c r="J779" i="4" s="1"/>
  <c r="J780" i="4" s="1"/>
  <c r="J781" i="4" s="1"/>
  <c r="J782" i="4" s="1"/>
  <c r="J783" i="4" s="1"/>
  <c r="J784" i="4" s="1"/>
  <c r="J785" i="4" s="1"/>
  <c r="J786" i="4" s="1"/>
  <c r="J787" i="4" s="1"/>
  <c r="J788" i="4" s="1"/>
  <c r="J789" i="4" s="1"/>
  <c r="J790" i="4" s="1"/>
  <c r="J791" i="4" s="1"/>
  <c r="J792" i="4" s="1"/>
  <c r="J793" i="4" s="1"/>
  <c r="J794" i="4" s="1"/>
  <c r="J795" i="4" s="1"/>
</calcChain>
</file>

<file path=xl/comments1.xml><?xml version="1.0" encoding="utf-8"?>
<comments xmlns="http://schemas.openxmlformats.org/spreadsheetml/2006/main">
  <authors>
    <author>Tamir Mhabary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number of configurations in 4+ 5 DOF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concepts_sum" description="Connection to the 'concepts_sum' query in the workbook." type="5" refreshedVersion="6" background="1" saveData="1">
    <dbPr connection="Provider=Microsoft.Mashup.OleDb.1;Data Source=$Workbook$;Location=concepts_sum;Extended Properties=&quot;&quot;" command="SELECT * FROM [concepts_sum]"/>
  </connection>
  <connection id="2" keepAlive="1" name="Query - concepts_sum (2)" description="Connection to the 'concepts_sum (2)' query in the workbook." type="5" refreshedVersion="6" background="1" saveData="1">
    <dbPr connection="Provider=Microsoft.Mashup.OleDb.1;Data Source=$Workbook$;Location=&quot;concepts_sum (2)&quot;;Extended Properties=&quot;&quot;" command="SELECT * FROM [concepts_sum (2)]"/>
  </connection>
  <connection id="3" keepAlive="1" name="Query - concepts_sum (3)" description="Connection to the 'concepts_sum (3)' query in the workbook." type="5" refreshedVersion="6" background="1" saveData="1">
    <dbPr connection="Provider=Microsoft.Mashup.OleDb.1;Data Source=$Workbook$;Location=&quot;concepts_sum (3)&quot;;Extended Properties=&quot;&quot;" command="SELECT * FROM [concepts_sum (3)]"/>
  </connection>
  <connection id="4" keepAlive="1" name="Query - concepts_sum (4)" description="Connection to the 'concepts_sum (4)' query in the workbook." type="5" refreshedVersion="6" background="1" saveData="1">
    <dbPr connection="Provider=Microsoft.Mashup.OleDb.1;Data Source=$Workbook$;Location=concepts_sum (4);Extended Properties=&quot;&quot;" command="SELECT * FROM [concepts_sum (4)]"/>
  </connection>
</connections>
</file>

<file path=xl/sharedStrings.xml><?xml version="1.0" encoding="utf-8"?>
<sst xmlns="http://schemas.openxmlformats.org/spreadsheetml/2006/main" count="804" uniqueCount="15">
  <si>
    <t xml:space="preserve"> 'dof'</t>
  </si>
  <si>
    <t xml:space="preserve"> 'par_axes_y'</t>
  </si>
  <si>
    <t xml:space="preserve"> 'pitch_joint'</t>
  </si>
  <si>
    <t xml:space="preserve"> 'p/r_ratio'</t>
  </si>
  <si>
    <t xml:space="preserve"> 2.6}</t>
  </si>
  <si>
    <t xml:space="preserve"> 1.5}</t>
  </si>
  <si>
    <t xml:space="preserve"> 3.1}</t>
  </si>
  <si>
    <t xml:space="preserve"> 2}</t>
  </si>
  <si>
    <t xml:space="preserve"> 3.6}</t>
  </si>
  <si>
    <t>'#long_link'</t>
  </si>
  <si>
    <t xml:space="preserve"> 'long_link</t>
  </si>
  <si>
    <t>configurations in concept</t>
  </si>
  <si>
    <t>acc length</t>
  </si>
  <si>
    <t>% configuration from total configurations</t>
  </si>
  <si>
    <t>Total % of configuration till this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</si>
</sst>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6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12"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23" unboundColumnsRight="2">
    <queryTableFields count="10">
      <queryTableField id="6" name="Column1.3.2" tableColumnId="6"/>
      <queryTableField id="2" name="Column1.1.2" tableColumnId="2"/>
      <queryTableField id="4" name="Column1.2.2" tableColumnId="4"/>
      <queryTableField id="8" name="Column1.4.2" tableColumnId="8"/>
      <queryTableField id="10" name="Column1.5.2" tableColumnId="10"/>
      <queryTableField id="12" name="Column1.6.2" tableColumnId="12"/>
      <queryTableField id="14" name="Column1.7.2" tableColumnId="14"/>
      <queryTableField id="15" name="Column1.8" tableColumnId="15"/>
      <queryTableField id="20" dataBound="0" tableColumnId="1"/>
      <queryTableField id="21" dataBound="0" tableColumnId="3"/>
    </queryTableFields>
    <queryTableDeletedFields count="7">
      <deletedField name="Column1.1.1"/>
      <deletedField name="Column1.7.1"/>
      <deletedField name="Column1.6.1"/>
      <deletedField name="Column1.5.1"/>
      <deletedField name="Column1.4.1"/>
      <deletedField name="Column1.3.1"/>
      <deletedField name="Column1.2.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4" name="concepts_sum__4" displayName="concepts_sum__4" ref="A1:J795" tableType="queryTable" totalsRowShown="0" headerRowDxfId="11" dataDxfId="10">
  <autoFilter ref="A1:J795"/>
  <sortState ref="A2:H795">
    <sortCondition descending="1" ref="H1:H795"/>
  </sortState>
  <tableColumns count="10">
    <tableColumn id="6" uniqueName="6" name=" 'dof'" queryTableFieldId="6" dataDxfId="9"/>
    <tableColumn id="2" uniqueName="2" name="'#long_link'" queryTableFieldId="2" dataDxfId="8"/>
    <tableColumn id="4" uniqueName="4" name=" 'long_link" queryTableFieldId="4" dataDxfId="7"/>
    <tableColumn id="8" uniqueName="8" name=" 'par_axes_y'" queryTableFieldId="8" dataDxfId="6"/>
    <tableColumn id="10" uniqueName="10" name=" 'pitch_joint'" queryTableFieldId="10" dataDxfId="5"/>
    <tableColumn id="12" uniqueName="12" name=" 'p/r_ratio'" queryTableFieldId="12" dataDxfId="4"/>
    <tableColumn id="14" uniqueName="14" name="acc length" queryTableFieldId="14" dataDxfId="3"/>
    <tableColumn id="15" uniqueName="15" name="configurations in concept" queryTableFieldId="15" dataDxfId="2"/>
    <tableColumn id="1" uniqueName="1" name="% configuration from total configurations" queryTableFieldId="20" dataDxfId="1">
      <calculatedColumnFormula>concepts_sum__4[[#This Row],[configurations in concept]]/$L$2*100</calculatedColumnFormula>
    </tableColumn>
    <tableColumn id="3" uniqueName="3" name="Total % of configuration till this concept" queryTableFieldId="21" dataDxfId="0">
      <calculatedColumnFormula>concepts_sum__4[[#This Row],[% configuration from total configurations]]+I1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95"/>
  <sheetViews>
    <sheetView tabSelected="1" zoomScale="145" zoomScaleNormal="145" workbookViewId="0">
      <selection activeCell="I2" sqref="I2:I795"/>
    </sheetView>
  </sheetViews>
  <sheetFormatPr defaultRowHeight="15" x14ac:dyDescent="0.25"/>
  <cols>
    <col min="1" max="1" width="6.140625" style="1" customWidth="1"/>
    <col min="2" max="2" width="11.42578125" style="1" customWidth="1"/>
    <col min="3" max="3" width="9.85546875" style="1" customWidth="1"/>
    <col min="4" max="4" width="13.7109375" style="1" customWidth="1"/>
    <col min="5" max="5" width="11.85546875" style="1" customWidth="1"/>
    <col min="6" max="6" width="11.140625" style="1" customWidth="1"/>
    <col min="7" max="7" width="11" style="1" customWidth="1"/>
    <col min="8" max="8" width="13.42578125" style="1" customWidth="1"/>
    <col min="9" max="9" width="20.28515625" style="1" customWidth="1"/>
    <col min="10" max="10" width="15.85546875" style="1" customWidth="1"/>
    <col min="11" max="16384" width="9.140625" style="1"/>
  </cols>
  <sheetData>
    <row r="1" spans="1:13" s="3" customFormat="1" ht="45" x14ac:dyDescent="0.25">
      <c r="A1" s="4" t="s">
        <v>0</v>
      </c>
      <c r="B1" s="3" t="s">
        <v>9</v>
      </c>
      <c r="C1" s="3" t="s">
        <v>10</v>
      </c>
      <c r="D1" s="4" t="s">
        <v>1</v>
      </c>
      <c r="E1" s="4" t="s">
        <v>2</v>
      </c>
      <c r="F1" s="4" t="s">
        <v>3</v>
      </c>
      <c r="G1" s="3" t="s">
        <v>12</v>
      </c>
      <c r="H1" s="3" t="s">
        <v>11</v>
      </c>
      <c r="I1" s="3" t="s">
        <v>13</v>
      </c>
      <c r="J1" s="3" t="s">
        <v>14</v>
      </c>
    </row>
    <row r="2" spans="1:13" x14ac:dyDescent="0.25">
      <c r="A2" s="1">
        <v>6</v>
      </c>
      <c r="B2" s="1">
        <v>2</v>
      </c>
      <c r="C2" s="1">
        <v>0.7</v>
      </c>
      <c r="D2" s="1">
        <v>0</v>
      </c>
      <c r="E2" s="1">
        <v>2</v>
      </c>
      <c r="F2" s="1">
        <v>0.5</v>
      </c>
      <c r="G2" s="2" t="s">
        <v>4</v>
      </c>
      <c r="H2" s="1">
        <v>68520</v>
      </c>
      <c r="I2" s="5">
        <f>concepts_sum__4[[#This Row],[configurations in concept]]/$L$2*100</f>
        <v>4.0238116630639107</v>
      </c>
      <c r="J2" s="6">
        <v>4.0199999999999996</v>
      </c>
      <c r="L2" s="1">
        <f>SUM(concepts_sum__4[configurations in concept])</f>
        <v>1702863</v>
      </c>
    </row>
    <row r="3" spans="1:13" x14ac:dyDescent="0.25">
      <c r="A3" s="1">
        <v>6</v>
      </c>
      <c r="B3" s="1">
        <v>2</v>
      </c>
      <c r="C3" s="1">
        <v>0.7</v>
      </c>
      <c r="D3" s="1">
        <v>0</v>
      </c>
      <c r="E3" s="1">
        <v>1</v>
      </c>
      <c r="F3" s="1">
        <v>1</v>
      </c>
      <c r="G3" s="2" t="s">
        <v>4</v>
      </c>
      <c r="H3" s="1">
        <v>38880</v>
      </c>
      <c r="I3" s="5">
        <f>concepts_sum__4[[#This Row],[configurations in concept]]/$L$2*100</f>
        <v>2.2832136231746185</v>
      </c>
      <c r="J3" s="6">
        <f>concepts_sum__4[[#This Row],[% configuration from total configurations]]+J2</f>
        <v>6.3032136231746181</v>
      </c>
      <c r="L3" s="1">
        <f>SUM(H2:H125)</f>
        <v>1360969</v>
      </c>
      <c r="M3" s="1">
        <f>L3/L2*100</f>
        <v>79.922401273619784</v>
      </c>
    </row>
    <row r="4" spans="1:13" x14ac:dyDescent="0.25">
      <c r="A4" s="1">
        <v>6</v>
      </c>
      <c r="B4" s="1">
        <v>2</v>
      </c>
      <c r="C4" s="1">
        <v>0.7</v>
      </c>
      <c r="D4" s="1">
        <v>0</v>
      </c>
      <c r="E4" s="1">
        <v>3</v>
      </c>
      <c r="F4" s="1">
        <v>0.5</v>
      </c>
      <c r="G4" s="2" t="s">
        <v>4</v>
      </c>
      <c r="H4" s="1">
        <v>38400</v>
      </c>
      <c r="I4" s="5">
        <f>concepts_sum__4[[#This Row],[configurations in concept]]/$L$2*100</f>
        <v>2.2550258006662895</v>
      </c>
      <c r="J4" s="6">
        <f>concepts_sum__4[[#This Row],[% configuration from total configurations]]+J3</f>
        <v>8.5582394238409076</v>
      </c>
      <c r="L4" s="1">
        <f>SUM(H2:H11)</f>
        <v>385316</v>
      </c>
      <c r="M4" s="1">
        <f>L4/L2</f>
        <v>0.22627539620039896</v>
      </c>
    </row>
    <row r="5" spans="1:13" x14ac:dyDescent="0.25">
      <c r="A5" s="1">
        <v>6</v>
      </c>
      <c r="B5" s="1">
        <v>2</v>
      </c>
      <c r="C5" s="1">
        <v>0.7</v>
      </c>
      <c r="D5" s="1">
        <v>0</v>
      </c>
      <c r="E5" s="1">
        <v>1</v>
      </c>
      <c r="F5" s="1">
        <v>0.5</v>
      </c>
      <c r="G5" s="2" t="s">
        <v>4</v>
      </c>
      <c r="H5" s="1">
        <v>38220</v>
      </c>
      <c r="I5" s="5">
        <f>concepts_sum__4[[#This Row],[configurations in concept]]/$L$2*100</f>
        <v>2.2444553672256662</v>
      </c>
      <c r="J5" s="6">
        <f>concepts_sum__4[[#This Row],[% configuration from total configurations]]+J4</f>
        <v>10.802694791066575</v>
      </c>
      <c r="L5" s="1">
        <v>82731</v>
      </c>
      <c r="M5" s="1">
        <f>L5/L2*100</f>
        <v>4.8583473832011146</v>
      </c>
    </row>
    <row r="6" spans="1:13" x14ac:dyDescent="0.25">
      <c r="A6" s="1">
        <v>6</v>
      </c>
      <c r="B6" s="1">
        <v>2</v>
      </c>
      <c r="C6" s="1">
        <v>0.7</v>
      </c>
      <c r="D6" s="1">
        <v>0</v>
      </c>
      <c r="E6" s="1">
        <v>3</v>
      </c>
      <c r="F6" s="1">
        <v>0.2</v>
      </c>
      <c r="G6" s="2" t="s">
        <v>4</v>
      </c>
      <c r="H6" s="1">
        <v>37920</v>
      </c>
      <c r="I6" s="5">
        <f>concepts_sum__4[[#This Row],[configurations in concept]]/$L$2*100</f>
        <v>2.226837978157961</v>
      </c>
      <c r="J6" s="6">
        <f>concepts_sum__4[[#This Row],[% configuration from total configurations]]+J5</f>
        <v>13.029532769224536</v>
      </c>
    </row>
    <row r="7" spans="1:13" x14ac:dyDescent="0.25">
      <c r="A7" s="1">
        <v>6</v>
      </c>
      <c r="B7" s="1">
        <v>1</v>
      </c>
      <c r="C7" s="1">
        <v>0.7</v>
      </c>
      <c r="D7" s="1">
        <v>0</v>
      </c>
      <c r="E7" s="1">
        <v>2</v>
      </c>
      <c r="F7" s="1">
        <v>0.5</v>
      </c>
      <c r="G7" s="2" t="s">
        <v>7</v>
      </c>
      <c r="H7" s="1">
        <v>37686</v>
      </c>
      <c r="I7" s="5">
        <f>concepts_sum__4[[#This Row],[configurations in concept]]/$L$2*100</f>
        <v>2.2130964146851508</v>
      </c>
      <c r="J7" s="6">
        <f>concepts_sum__4[[#This Row],[% configuration from total configurations]]+J6</f>
        <v>15.242629183909687</v>
      </c>
    </row>
    <row r="8" spans="1:13" x14ac:dyDescent="0.25">
      <c r="A8" s="1">
        <v>6</v>
      </c>
      <c r="B8" s="1">
        <v>3</v>
      </c>
      <c r="C8" s="1">
        <v>0.7</v>
      </c>
      <c r="D8" s="1">
        <v>0</v>
      </c>
      <c r="E8" s="1">
        <v>2</v>
      </c>
      <c r="F8" s="1">
        <v>0.5</v>
      </c>
      <c r="G8" s="2" t="s">
        <v>6</v>
      </c>
      <c r="H8" s="1">
        <v>34260</v>
      </c>
      <c r="I8" s="5">
        <f>concepts_sum__4[[#This Row],[configurations in concept]]/$L$2*100</f>
        <v>2.0119058315319553</v>
      </c>
      <c r="J8" s="6">
        <f>concepts_sum__4[[#This Row],[% configuration from total configurations]]+J7</f>
        <v>17.254535015441643</v>
      </c>
    </row>
    <row r="9" spans="1:13" x14ac:dyDescent="0.25">
      <c r="A9" s="1">
        <v>6</v>
      </c>
      <c r="B9" s="1">
        <v>2</v>
      </c>
      <c r="C9" s="1">
        <v>0.7</v>
      </c>
      <c r="D9" s="1">
        <v>0</v>
      </c>
      <c r="E9" s="1">
        <v>2</v>
      </c>
      <c r="F9" s="1">
        <v>1</v>
      </c>
      <c r="G9" s="2" t="s">
        <v>4</v>
      </c>
      <c r="H9" s="1">
        <v>32400</v>
      </c>
      <c r="I9" s="5">
        <f>concepts_sum__4[[#This Row],[configurations in concept]]/$L$2*100</f>
        <v>1.9026780193121817</v>
      </c>
      <c r="J9" s="6">
        <f>concepts_sum__4[[#This Row],[% configuration from total configurations]]+J8</f>
        <v>19.157213034753823</v>
      </c>
    </row>
    <row r="10" spans="1:13" x14ac:dyDescent="0.25">
      <c r="A10" s="1">
        <v>6</v>
      </c>
      <c r="B10" s="1">
        <v>2</v>
      </c>
      <c r="C10" s="1">
        <v>0.7</v>
      </c>
      <c r="D10" s="1">
        <v>0</v>
      </c>
      <c r="E10" s="1">
        <v>2</v>
      </c>
      <c r="F10" s="1">
        <v>0.2</v>
      </c>
      <c r="G10" s="2" t="s">
        <v>4</v>
      </c>
      <c r="H10" s="1">
        <v>30480</v>
      </c>
      <c r="I10" s="5">
        <f>concepts_sum__4[[#This Row],[configurations in concept]]/$L$2*100</f>
        <v>1.7899267292788674</v>
      </c>
      <c r="J10" s="6">
        <f>concepts_sum__4[[#This Row],[% configuration from total configurations]]+J9</f>
        <v>20.947139764032691</v>
      </c>
    </row>
    <row r="11" spans="1:13" x14ac:dyDescent="0.25">
      <c r="A11" s="1">
        <v>6</v>
      </c>
      <c r="B11" s="1">
        <v>1</v>
      </c>
      <c r="C11" s="1">
        <v>0.7</v>
      </c>
      <c r="D11" s="1">
        <v>0</v>
      </c>
      <c r="E11" s="1">
        <v>2</v>
      </c>
      <c r="F11" s="1">
        <v>0.5</v>
      </c>
      <c r="G11" s="2" t="s">
        <v>4</v>
      </c>
      <c r="H11" s="1">
        <v>28550</v>
      </c>
      <c r="I11" s="5">
        <f>concepts_sum__4[[#This Row],[configurations in concept]]/$L$2*100</f>
        <v>1.6765881929432962</v>
      </c>
      <c r="J11" s="6">
        <f>concepts_sum__4[[#This Row],[% configuration from total configurations]]+J10</f>
        <v>22.623727956975987</v>
      </c>
    </row>
    <row r="12" spans="1:13" x14ac:dyDescent="0.25">
      <c r="A12" s="1">
        <v>6</v>
      </c>
      <c r="B12" s="1">
        <v>1</v>
      </c>
      <c r="C12" s="1">
        <v>0.7</v>
      </c>
      <c r="D12" s="1">
        <v>0</v>
      </c>
      <c r="E12" s="1">
        <v>2</v>
      </c>
      <c r="F12" s="1">
        <v>0.5</v>
      </c>
      <c r="G12" s="2" t="s">
        <v>5</v>
      </c>
      <c r="H12" s="1">
        <v>25124</v>
      </c>
      <c r="I12" s="5">
        <f>concepts_sum__4[[#This Row],[configurations in concept]]/$L$2*100</f>
        <v>1.4753976097901005</v>
      </c>
      <c r="J12" s="6">
        <f>concepts_sum__4[[#This Row],[% configuration from total configurations]]+J11</f>
        <v>24.099125566766087</v>
      </c>
    </row>
    <row r="13" spans="1:13" x14ac:dyDescent="0.25">
      <c r="A13" s="1">
        <v>6</v>
      </c>
      <c r="B13" s="1">
        <v>0</v>
      </c>
      <c r="C13" s="1">
        <v>0.4</v>
      </c>
      <c r="D13" s="1">
        <v>0</v>
      </c>
      <c r="E13" s="1">
        <v>2</v>
      </c>
      <c r="F13" s="1">
        <v>0.5</v>
      </c>
      <c r="G13" s="2" t="s">
        <v>5</v>
      </c>
      <c r="H13" s="1">
        <v>21698</v>
      </c>
      <c r="I13" s="5">
        <f>concepts_sum__4[[#This Row],[configurations in concept]]/$L$2*100</f>
        <v>1.274207026636905</v>
      </c>
      <c r="J13" s="6">
        <f>concepts_sum__4[[#This Row],[% configuration from total configurations]]+J12</f>
        <v>25.373332593402992</v>
      </c>
    </row>
    <row r="14" spans="1:13" x14ac:dyDescent="0.25">
      <c r="A14" s="1">
        <v>6</v>
      </c>
      <c r="B14" s="1">
        <v>1</v>
      </c>
      <c r="C14" s="1">
        <v>0.7</v>
      </c>
      <c r="D14" s="1">
        <v>0</v>
      </c>
      <c r="E14" s="1">
        <v>1</v>
      </c>
      <c r="F14" s="1">
        <v>1</v>
      </c>
      <c r="G14" s="2" t="s">
        <v>7</v>
      </c>
      <c r="H14" s="1">
        <v>21384</v>
      </c>
      <c r="I14" s="5">
        <f>concepts_sum__4[[#This Row],[configurations in concept]]/$L$2*100</f>
        <v>1.25576749274604</v>
      </c>
      <c r="J14" s="6">
        <f>concepts_sum__4[[#This Row],[% configuration from total configurations]]+J13</f>
        <v>26.62910008614903</v>
      </c>
    </row>
    <row r="15" spans="1:13" x14ac:dyDescent="0.25">
      <c r="A15" s="1">
        <v>6</v>
      </c>
      <c r="B15" s="1">
        <v>1</v>
      </c>
      <c r="C15" s="1">
        <v>0.7</v>
      </c>
      <c r="D15" s="1">
        <v>0</v>
      </c>
      <c r="E15" s="1">
        <v>3</v>
      </c>
      <c r="F15" s="1">
        <v>0.5</v>
      </c>
      <c r="G15" s="2" t="s">
        <v>7</v>
      </c>
      <c r="H15" s="1">
        <v>21120</v>
      </c>
      <c r="I15" s="5">
        <f>concepts_sum__4[[#This Row],[configurations in concept]]/$L$2*100</f>
        <v>1.2402641903664593</v>
      </c>
      <c r="J15" s="6">
        <f>concepts_sum__4[[#This Row],[% configuration from total configurations]]+J14</f>
        <v>27.869364276515491</v>
      </c>
    </row>
    <row r="16" spans="1:13" x14ac:dyDescent="0.25">
      <c r="A16" s="1">
        <v>6</v>
      </c>
      <c r="B16" s="1">
        <v>1</v>
      </c>
      <c r="C16" s="1">
        <v>0.7</v>
      </c>
      <c r="D16" s="1">
        <v>0</v>
      </c>
      <c r="E16" s="1">
        <v>1</v>
      </c>
      <c r="F16" s="1">
        <v>0.5</v>
      </c>
      <c r="G16" s="2" t="s">
        <v>7</v>
      </c>
      <c r="H16" s="1">
        <v>21021</v>
      </c>
      <c r="I16" s="5">
        <f>concepts_sum__4[[#This Row],[configurations in concept]]/$L$2*100</f>
        <v>1.2344504519741166</v>
      </c>
      <c r="J16" s="6">
        <f>concepts_sum__4[[#This Row],[% configuration from total configurations]]+J15</f>
        <v>29.103814728489606</v>
      </c>
    </row>
    <row r="17" spans="1:10" x14ac:dyDescent="0.25">
      <c r="A17" s="1">
        <v>6</v>
      </c>
      <c r="B17" s="1">
        <v>1</v>
      </c>
      <c r="C17" s="1">
        <v>0.7</v>
      </c>
      <c r="D17" s="1">
        <v>0</v>
      </c>
      <c r="E17" s="1">
        <v>3</v>
      </c>
      <c r="F17" s="1">
        <v>0.2</v>
      </c>
      <c r="G17" s="2" t="s">
        <v>7</v>
      </c>
      <c r="H17" s="1">
        <v>20856</v>
      </c>
      <c r="I17" s="5">
        <f>concepts_sum__4[[#This Row],[configurations in concept]]/$L$2*100</f>
        <v>1.2247608879868785</v>
      </c>
      <c r="J17" s="6">
        <f>concepts_sum__4[[#This Row],[% configuration from total configurations]]+J16</f>
        <v>30.328575616476485</v>
      </c>
    </row>
    <row r="18" spans="1:10" x14ac:dyDescent="0.25">
      <c r="A18" s="1">
        <v>6</v>
      </c>
      <c r="B18" s="1">
        <v>3</v>
      </c>
      <c r="C18" s="1">
        <v>0.7</v>
      </c>
      <c r="D18" s="1">
        <v>0</v>
      </c>
      <c r="E18" s="1">
        <v>1</v>
      </c>
      <c r="F18" s="1">
        <v>1</v>
      </c>
      <c r="G18" s="2" t="s">
        <v>6</v>
      </c>
      <c r="H18" s="1">
        <v>19440</v>
      </c>
      <c r="I18" s="5">
        <f>concepts_sum__4[[#This Row],[configurations in concept]]/$L$2*100</f>
        <v>1.1416068115873093</v>
      </c>
      <c r="J18" s="6">
        <f>concepts_sum__4[[#This Row],[% configuration from total configurations]]+J17</f>
        <v>31.470182428063794</v>
      </c>
    </row>
    <row r="19" spans="1:10" x14ac:dyDescent="0.25">
      <c r="A19" s="1">
        <v>6</v>
      </c>
      <c r="B19" s="1">
        <v>3</v>
      </c>
      <c r="C19" s="1">
        <v>0.7</v>
      </c>
      <c r="D19" s="1">
        <v>0</v>
      </c>
      <c r="E19" s="1">
        <v>3</v>
      </c>
      <c r="F19" s="1">
        <v>0.5</v>
      </c>
      <c r="G19" s="2" t="s">
        <v>6</v>
      </c>
      <c r="H19" s="1">
        <v>19200</v>
      </c>
      <c r="I19" s="5">
        <f>concepts_sum__4[[#This Row],[configurations in concept]]/$L$2*100</f>
        <v>1.1275129003331448</v>
      </c>
      <c r="J19" s="6">
        <f>concepts_sum__4[[#This Row],[% configuration from total configurations]]+J18</f>
        <v>32.597695328396938</v>
      </c>
    </row>
    <row r="20" spans="1:10" x14ac:dyDescent="0.25">
      <c r="A20" s="1">
        <v>6</v>
      </c>
      <c r="B20" s="1">
        <v>3</v>
      </c>
      <c r="C20" s="1">
        <v>0.7</v>
      </c>
      <c r="D20" s="1">
        <v>0</v>
      </c>
      <c r="E20" s="1">
        <v>1</v>
      </c>
      <c r="F20" s="1">
        <v>0.5</v>
      </c>
      <c r="G20" s="2" t="s">
        <v>6</v>
      </c>
      <c r="H20" s="1">
        <v>19110</v>
      </c>
      <c r="I20" s="5">
        <f>concepts_sum__4[[#This Row],[configurations in concept]]/$L$2*100</f>
        <v>1.1222276836128331</v>
      </c>
      <c r="J20" s="6">
        <f>concepts_sum__4[[#This Row],[% configuration from total configurations]]+J19</f>
        <v>33.719923012009772</v>
      </c>
    </row>
    <row r="21" spans="1:10" x14ac:dyDescent="0.25">
      <c r="A21" s="1">
        <v>6</v>
      </c>
      <c r="B21" s="1">
        <v>3</v>
      </c>
      <c r="C21" s="1">
        <v>0.7</v>
      </c>
      <c r="D21" s="1">
        <v>0</v>
      </c>
      <c r="E21" s="1">
        <v>3</v>
      </c>
      <c r="F21" s="1">
        <v>0.2</v>
      </c>
      <c r="G21" s="2" t="s">
        <v>6</v>
      </c>
      <c r="H21" s="1">
        <v>18960</v>
      </c>
      <c r="I21" s="5">
        <f>concepts_sum__4[[#This Row],[configurations in concept]]/$L$2*100</f>
        <v>1.1134189890789805</v>
      </c>
      <c r="J21" s="6">
        <f>concepts_sum__4[[#This Row],[% configuration from total configurations]]+J20</f>
        <v>34.833342001088752</v>
      </c>
    </row>
    <row r="22" spans="1:10" x14ac:dyDescent="0.25">
      <c r="A22" s="1">
        <v>6</v>
      </c>
      <c r="B22" s="1">
        <v>1</v>
      </c>
      <c r="C22" s="1">
        <v>0.7</v>
      </c>
      <c r="D22" s="1">
        <v>0</v>
      </c>
      <c r="E22" s="1">
        <v>2</v>
      </c>
      <c r="F22" s="1">
        <v>1</v>
      </c>
      <c r="G22" s="2" t="s">
        <v>7</v>
      </c>
      <c r="H22" s="1">
        <v>17820</v>
      </c>
      <c r="I22" s="5">
        <f>concepts_sum__4[[#This Row],[configurations in concept]]/$L$2*100</f>
        <v>1.0464729106217001</v>
      </c>
      <c r="J22" s="6">
        <f>concepts_sum__4[[#This Row],[% configuration from total configurations]]+J21</f>
        <v>35.879814911710454</v>
      </c>
    </row>
    <row r="23" spans="1:10" x14ac:dyDescent="0.25">
      <c r="A23" s="1">
        <v>6</v>
      </c>
      <c r="B23" s="1">
        <v>2</v>
      </c>
      <c r="C23" s="1">
        <v>0.7</v>
      </c>
      <c r="D23" s="1">
        <v>0</v>
      </c>
      <c r="E23" s="1">
        <v>4</v>
      </c>
      <c r="F23" s="1">
        <v>0.2</v>
      </c>
      <c r="G23" s="2" t="s">
        <v>4</v>
      </c>
      <c r="H23" s="1">
        <v>17040</v>
      </c>
      <c r="I23" s="5">
        <f>concepts_sum__4[[#This Row],[configurations in concept]]/$L$2*100</f>
        <v>1.000667699045666</v>
      </c>
      <c r="J23" s="6">
        <f>concepts_sum__4[[#This Row],[% configuration from total configurations]]+J22</f>
        <v>36.880482610756118</v>
      </c>
    </row>
    <row r="24" spans="1:10" x14ac:dyDescent="0.25">
      <c r="A24" s="1">
        <v>6</v>
      </c>
      <c r="B24" s="1">
        <v>1</v>
      </c>
      <c r="C24" s="1">
        <v>0.7</v>
      </c>
      <c r="D24" s="1">
        <v>0</v>
      </c>
      <c r="E24" s="1">
        <v>2</v>
      </c>
      <c r="F24" s="1">
        <v>0.2</v>
      </c>
      <c r="G24" s="2" t="s">
        <v>7</v>
      </c>
      <c r="H24" s="1">
        <v>16764</v>
      </c>
      <c r="I24" s="5">
        <f>concepts_sum__4[[#This Row],[configurations in concept]]/$L$2*100</f>
        <v>0.98445970110337711</v>
      </c>
      <c r="J24" s="6">
        <f>concepts_sum__4[[#This Row],[% configuration from total configurations]]+J23</f>
        <v>37.864942311859494</v>
      </c>
    </row>
    <row r="25" spans="1:10" x14ac:dyDescent="0.25">
      <c r="A25" s="1">
        <v>6</v>
      </c>
      <c r="B25" s="1">
        <v>3</v>
      </c>
      <c r="C25" s="1">
        <v>0.7</v>
      </c>
      <c r="D25" s="1">
        <v>0</v>
      </c>
      <c r="E25" s="1">
        <v>2</v>
      </c>
      <c r="F25" s="1">
        <v>1</v>
      </c>
      <c r="G25" s="2" t="s">
        <v>6</v>
      </c>
      <c r="H25" s="1">
        <v>16200</v>
      </c>
      <c r="I25" s="5">
        <f>concepts_sum__4[[#This Row],[configurations in concept]]/$L$2*100</f>
        <v>0.95133900965609086</v>
      </c>
      <c r="J25" s="6">
        <f>concepts_sum__4[[#This Row],[% configuration from total configurations]]+J24</f>
        <v>38.816281321515582</v>
      </c>
    </row>
    <row r="26" spans="1:10" x14ac:dyDescent="0.25">
      <c r="A26" s="1">
        <v>6</v>
      </c>
      <c r="B26" s="1">
        <v>1</v>
      </c>
      <c r="C26" s="1">
        <v>0.7</v>
      </c>
      <c r="D26" s="1">
        <v>0</v>
      </c>
      <c r="E26" s="1">
        <v>1</v>
      </c>
      <c r="F26" s="1">
        <v>1</v>
      </c>
      <c r="G26" s="2" t="s">
        <v>4</v>
      </c>
      <c r="H26" s="1">
        <v>16200</v>
      </c>
      <c r="I26" s="5">
        <f>concepts_sum__4[[#This Row],[configurations in concept]]/$L$2*100</f>
        <v>0.95133900965609086</v>
      </c>
      <c r="J26" s="6">
        <f>concepts_sum__4[[#This Row],[% configuration from total configurations]]+J25</f>
        <v>39.767620331171671</v>
      </c>
    </row>
    <row r="27" spans="1:10" x14ac:dyDescent="0.25">
      <c r="A27" s="1">
        <v>6</v>
      </c>
      <c r="B27" s="1">
        <v>1</v>
      </c>
      <c r="C27" s="1">
        <v>0.7</v>
      </c>
      <c r="D27" s="1">
        <v>0</v>
      </c>
      <c r="E27" s="1">
        <v>3</v>
      </c>
      <c r="F27" s="1">
        <v>0.5</v>
      </c>
      <c r="G27" s="2" t="s">
        <v>4</v>
      </c>
      <c r="H27" s="1">
        <v>16000</v>
      </c>
      <c r="I27" s="5">
        <f>concepts_sum__4[[#This Row],[configurations in concept]]/$L$2*100</f>
        <v>0.93959408361095398</v>
      </c>
      <c r="J27" s="6">
        <f>concepts_sum__4[[#This Row],[% configuration from total configurations]]+J26</f>
        <v>40.707214414782626</v>
      </c>
    </row>
    <row r="28" spans="1:10" x14ac:dyDescent="0.25">
      <c r="A28" s="1">
        <v>6</v>
      </c>
      <c r="B28" s="1">
        <v>1</v>
      </c>
      <c r="C28" s="1">
        <v>0.7</v>
      </c>
      <c r="D28" s="1">
        <v>0</v>
      </c>
      <c r="E28" s="1">
        <v>1</v>
      </c>
      <c r="F28" s="1">
        <v>0.5</v>
      </c>
      <c r="G28" s="2" t="s">
        <v>4</v>
      </c>
      <c r="H28" s="1">
        <v>15925</v>
      </c>
      <c r="I28" s="5">
        <f>concepts_sum__4[[#This Row],[configurations in concept]]/$L$2*100</f>
        <v>0.9351897363440278</v>
      </c>
      <c r="J28" s="6">
        <f>concepts_sum__4[[#This Row],[% configuration from total configurations]]+J27</f>
        <v>41.642404151126655</v>
      </c>
    </row>
    <row r="29" spans="1:10" x14ac:dyDescent="0.25">
      <c r="A29" s="1">
        <v>6</v>
      </c>
      <c r="B29" s="1">
        <v>1</v>
      </c>
      <c r="C29" s="1">
        <v>0.7</v>
      </c>
      <c r="D29" s="1">
        <v>0</v>
      </c>
      <c r="E29" s="1">
        <v>3</v>
      </c>
      <c r="F29" s="1">
        <v>0.2</v>
      </c>
      <c r="G29" s="2" t="s">
        <v>4</v>
      </c>
      <c r="H29" s="1">
        <v>15800</v>
      </c>
      <c r="I29" s="5">
        <f>concepts_sum__4[[#This Row],[configurations in concept]]/$L$2*100</f>
        <v>0.92784915756581698</v>
      </c>
      <c r="J29" s="6">
        <f>concepts_sum__4[[#This Row],[% configuration from total configurations]]+J28</f>
        <v>42.570253308692472</v>
      </c>
    </row>
    <row r="30" spans="1:10" x14ac:dyDescent="0.25">
      <c r="A30" s="1">
        <v>6</v>
      </c>
      <c r="B30" s="1">
        <v>3</v>
      </c>
      <c r="C30" s="1">
        <v>0.7</v>
      </c>
      <c r="D30" s="1">
        <v>0</v>
      </c>
      <c r="E30" s="1">
        <v>2</v>
      </c>
      <c r="F30" s="1">
        <v>0.2</v>
      </c>
      <c r="G30" s="2" t="s">
        <v>6</v>
      </c>
      <c r="H30" s="1">
        <v>15240</v>
      </c>
      <c r="I30" s="5">
        <f>concepts_sum__4[[#This Row],[configurations in concept]]/$L$2*100</f>
        <v>0.89496336463943371</v>
      </c>
      <c r="J30" s="6">
        <f>concepts_sum__4[[#This Row],[% configuration from total configurations]]+J29</f>
        <v>43.465216673331902</v>
      </c>
    </row>
    <row r="31" spans="1:10" x14ac:dyDescent="0.25">
      <c r="A31" s="1">
        <v>6</v>
      </c>
      <c r="B31" s="1">
        <v>1</v>
      </c>
      <c r="C31" s="1">
        <v>0.7</v>
      </c>
      <c r="D31" s="1">
        <v>0</v>
      </c>
      <c r="E31" s="1">
        <v>1</v>
      </c>
      <c r="F31" s="1">
        <v>1</v>
      </c>
      <c r="G31" s="2" t="s">
        <v>5</v>
      </c>
      <c r="H31" s="1">
        <v>14256</v>
      </c>
      <c r="I31" s="5">
        <f>concepts_sum__4[[#This Row],[configurations in concept]]/$L$2*100</f>
        <v>0.83717832849736007</v>
      </c>
      <c r="J31" s="6">
        <f>concepts_sum__4[[#This Row],[% configuration from total configurations]]+J30</f>
        <v>44.302395001829261</v>
      </c>
    </row>
    <row r="32" spans="1:10" x14ac:dyDescent="0.25">
      <c r="A32" s="1">
        <v>6</v>
      </c>
      <c r="B32" s="1">
        <v>1</v>
      </c>
      <c r="C32" s="1">
        <v>0.7</v>
      </c>
      <c r="D32" s="1">
        <v>0</v>
      </c>
      <c r="E32" s="1">
        <v>3</v>
      </c>
      <c r="F32" s="1">
        <v>0.5</v>
      </c>
      <c r="G32" s="2" t="s">
        <v>5</v>
      </c>
      <c r="H32" s="1">
        <v>14080</v>
      </c>
      <c r="I32" s="5">
        <f>concepts_sum__4[[#This Row],[configurations in concept]]/$L$2*100</f>
        <v>0.82684279357763957</v>
      </c>
      <c r="J32" s="6">
        <f>concepts_sum__4[[#This Row],[% configuration from total configurations]]+J31</f>
        <v>45.129237795406901</v>
      </c>
    </row>
    <row r="33" spans="1:10" x14ac:dyDescent="0.25">
      <c r="A33" s="1">
        <v>6</v>
      </c>
      <c r="B33" s="1">
        <v>1</v>
      </c>
      <c r="C33" s="1">
        <v>0.7</v>
      </c>
      <c r="D33" s="1">
        <v>0</v>
      </c>
      <c r="E33" s="1">
        <v>1</v>
      </c>
      <c r="F33" s="1">
        <v>0.5</v>
      </c>
      <c r="G33" s="2" t="s">
        <v>5</v>
      </c>
      <c r="H33" s="1">
        <v>14014</v>
      </c>
      <c r="I33" s="5">
        <f>concepts_sum__4[[#This Row],[configurations in concept]]/$L$2*100</f>
        <v>0.82296696798274427</v>
      </c>
      <c r="J33" s="6">
        <f>concepts_sum__4[[#This Row],[% configuration from total configurations]]+J32</f>
        <v>45.952204763389645</v>
      </c>
    </row>
    <row r="34" spans="1:10" x14ac:dyDescent="0.25">
      <c r="A34" s="1">
        <v>6</v>
      </c>
      <c r="B34" s="1">
        <v>1</v>
      </c>
      <c r="C34" s="1">
        <v>0.7</v>
      </c>
      <c r="D34" s="1">
        <v>0</v>
      </c>
      <c r="E34" s="1">
        <v>3</v>
      </c>
      <c r="F34" s="1">
        <v>0.2</v>
      </c>
      <c r="G34" s="2" t="s">
        <v>5</v>
      </c>
      <c r="H34" s="1">
        <v>13904</v>
      </c>
      <c r="I34" s="5">
        <f>concepts_sum__4[[#This Row],[configurations in concept]]/$L$2*100</f>
        <v>0.81650725865791907</v>
      </c>
      <c r="J34" s="6">
        <f>concepts_sum__4[[#This Row],[% configuration from total configurations]]+J33</f>
        <v>46.768712022047566</v>
      </c>
    </row>
    <row r="35" spans="1:10" x14ac:dyDescent="0.25">
      <c r="A35" s="1">
        <v>6</v>
      </c>
      <c r="B35" s="1">
        <v>1</v>
      </c>
      <c r="C35" s="1">
        <v>0.7</v>
      </c>
      <c r="D35" s="1">
        <v>0</v>
      </c>
      <c r="E35" s="1">
        <v>2</v>
      </c>
      <c r="F35" s="1">
        <v>1</v>
      </c>
      <c r="G35" s="2" t="s">
        <v>4</v>
      </c>
      <c r="H35" s="1">
        <v>13500</v>
      </c>
      <c r="I35" s="5">
        <f>concepts_sum__4[[#This Row],[configurations in concept]]/$L$2*100</f>
        <v>0.79278250804674233</v>
      </c>
      <c r="J35" s="6">
        <f>concepts_sum__4[[#This Row],[% configuration from total configurations]]+J34</f>
        <v>47.561494530094308</v>
      </c>
    </row>
    <row r="36" spans="1:10" x14ac:dyDescent="0.25">
      <c r="A36" s="1">
        <v>6</v>
      </c>
      <c r="B36" s="1">
        <v>1</v>
      </c>
      <c r="C36" s="1">
        <v>0.7</v>
      </c>
      <c r="D36" s="1">
        <v>0</v>
      </c>
      <c r="E36" s="1">
        <v>2</v>
      </c>
      <c r="F36" s="1">
        <v>0.2</v>
      </c>
      <c r="G36" s="2" t="s">
        <v>4</v>
      </c>
      <c r="H36" s="1">
        <v>12700</v>
      </c>
      <c r="I36" s="5">
        <f>concepts_sum__4[[#This Row],[configurations in concept]]/$L$2*100</f>
        <v>0.74580280386619469</v>
      </c>
      <c r="J36" s="6">
        <f>concepts_sum__4[[#This Row],[% configuration from total configurations]]+J35</f>
        <v>48.307297333960506</v>
      </c>
    </row>
    <row r="37" spans="1:10" x14ac:dyDescent="0.25">
      <c r="A37" s="1">
        <v>6</v>
      </c>
      <c r="B37" s="1">
        <v>0</v>
      </c>
      <c r="C37" s="1">
        <v>0.4</v>
      </c>
      <c r="D37" s="1">
        <v>0</v>
      </c>
      <c r="E37" s="1">
        <v>1</v>
      </c>
      <c r="F37" s="1">
        <v>1</v>
      </c>
      <c r="G37" s="2" t="s">
        <v>5</v>
      </c>
      <c r="H37" s="1">
        <v>12312</v>
      </c>
      <c r="I37" s="5">
        <f>concepts_sum__4[[#This Row],[configurations in concept]]/$L$2*100</f>
        <v>0.72301764733862917</v>
      </c>
      <c r="J37" s="6">
        <f>concepts_sum__4[[#This Row],[% configuration from total configurations]]+J36</f>
        <v>49.030314981299135</v>
      </c>
    </row>
    <row r="38" spans="1:10" x14ac:dyDescent="0.25">
      <c r="A38" s="1">
        <v>6</v>
      </c>
      <c r="B38" s="1">
        <v>0</v>
      </c>
      <c r="C38" s="1">
        <v>0.4</v>
      </c>
      <c r="D38" s="1">
        <v>0</v>
      </c>
      <c r="E38" s="1">
        <v>3</v>
      </c>
      <c r="F38" s="1">
        <v>0.5</v>
      </c>
      <c r="G38" s="2" t="s">
        <v>5</v>
      </c>
      <c r="H38" s="1">
        <v>12160</v>
      </c>
      <c r="I38" s="5">
        <f>concepts_sum__4[[#This Row],[configurations in concept]]/$L$2*100</f>
        <v>0.71409150354432505</v>
      </c>
      <c r="J38" s="6">
        <f>concepts_sum__4[[#This Row],[% configuration from total configurations]]+J37</f>
        <v>49.744406484843459</v>
      </c>
    </row>
    <row r="39" spans="1:10" x14ac:dyDescent="0.25">
      <c r="A39" s="1">
        <v>6</v>
      </c>
      <c r="B39" s="1">
        <v>0</v>
      </c>
      <c r="C39" s="1">
        <v>0.4</v>
      </c>
      <c r="D39" s="1">
        <v>0</v>
      </c>
      <c r="E39" s="1">
        <v>1</v>
      </c>
      <c r="F39" s="1">
        <v>0.5</v>
      </c>
      <c r="G39" s="2" t="s">
        <v>5</v>
      </c>
      <c r="H39" s="1">
        <v>12103</v>
      </c>
      <c r="I39" s="5">
        <f>concepts_sum__4[[#This Row],[configurations in concept]]/$L$2*100</f>
        <v>0.71074419962146107</v>
      </c>
      <c r="J39" s="6">
        <f>concepts_sum__4[[#This Row],[% configuration from total configurations]]+J38</f>
        <v>50.455150684464918</v>
      </c>
    </row>
    <row r="40" spans="1:10" x14ac:dyDescent="0.25">
      <c r="A40" s="1">
        <v>6</v>
      </c>
      <c r="B40" s="1">
        <v>0</v>
      </c>
      <c r="C40" s="1">
        <v>0.4</v>
      </c>
      <c r="D40" s="1">
        <v>0</v>
      </c>
      <c r="E40" s="1">
        <v>3</v>
      </c>
      <c r="F40" s="1">
        <v>0.2</v>
      </c>
      <c r="G40" s="2" t="s">
        <v>5</v>
      </c>
      <c r="H40" s="1">
        <v>12008</v>
      </c>
      <c r="I40" s="5">
        <f>concepts_sum__4[[#This Row],[configurations in concept]]/$L$2*100</f>
        <v>0.70516535975002093</v>
      </c>
      <c r="J40" s="6">
        <f>concepts_sum__4[[#This Row],[% configuration from total configurations]]+J39</f>
        <v>51.160316044214937</v>
      </c>
    </row>
    <row r="41" spans="1:10" x14ac:dyDescent="0.25">
      <c r="A41" s="1">
        <v>6</v>
      </c>
      <c r="B41" s="1">
        <v>1</v>
      </c>
      <c r="C41" s="1">
        <v>0.7</v>
      </c>
      <c r="D41" s="1">
        <v>0</v>
      </c>
      <c r="E41" s="1">
        <v>2</v>
      </c>
      <c r="F41" s="1">
        <v>1</v>
      </c>
      <c r="G41" s="2" t="s">
        <v>5</v>
      </c>
      <c r="H41" s="1">
        <v>11880</v>
      </c>
      <c r="I41" s="5">
        <f>concepts_sum__4[[#This Row],[configurations in concept]]/$L$2*100</f>
        <v>0.69764860708113341</v>
      </c>
      <c r="J41" s="6">
        <f>concepts_sum__4[[#This Row],[% configuration from total configurations]]+J40</f>
        <v>51.857964651296072</v>
      </c>
    </row>
    <row r="42" spans="1:10" x14ac:dyDescent="0.25">
      <c r="A42" s="1">
        <v>6</v>
      </c>
      <c r="B42" s="1">
        <v>2</v>
      </c>
      <c r="C42" s="1">
        <v>0.7</v>
      </c>
      <c r="D42" s="1">
        <v>2</v>
      </c>
      <c r="E42" s="1">
        <v>3</v>
      </c>
      <c r="F42" s="1">
        <v>0.2</v>
      </c>
      <c r="G42" s="2" t="s">
        <v>4</v>
      </c>
      <c r="H42" s="1">
        <v>11640</v>
      </c>
      <c r="I42" s="5">
        <f>concepts_sum__4[[#This Row],[configurations in concept]]/$L$2*100</f>
        <v>0.68355469582696904</v>
      </c>
      <c r="J42" s="6">
        <f>concepts_sum__4[[#This Row],[% configuration from total configurations]]+J41</f>
        <v>52.541519347123042</v>
      </c>
    </row>
    <row r="43" spans="1:10" x14ac:dyDescent="0.25">
      <c r="A43" s="1">
        <v>6</v>
      </c>
      <c r="B43" s="1">
        <v>2</v>
      </c>
      <c r="C43" s="1">
        <v>0.7</v>
      </c>
      <c r="D43" s="1">
        <v>0</v>
      </c>
      <c r="E43" s="1">
        <v>2</v>
      </c>
      <c r="F43" s="1">
        <v>0.5</v>
      </c>
      <c r="G43" s="2" t="s">
        <v>7</v>
      </c>
      <c r="H43" s="1">
        <v>11420</v>
      </c>
      <c r="I43" s="5">
        <f>concepts_sum__4[[#This Row],[configurations in concept]]/$L$2*100</f>
        <v>0.67063527717731841</v>
      </c>
      <c r="J43" s="6">
        <f>concepts_sum__4[[#This Row],[% configuration from total configurations]]+J42</f>
        <v>53.212154624300361</v>
      </c>
    </row>
    <row r="44" spans="1:10" x14ac:dyDescent="0.25">
      <c r="A44" s="1">
        <v>6</v>
      </c>
      <c r="B44" s="1">
        <v>3</v>
      </c>
      <c r="C44" s="1">
        <v>0.7</v>
      </c>
      <c r="D44" s="1">
        <v>0</v>
      </c>
      <c r="E44" s="1">
        <v>2</v>
      </c>
      <c r="F44" s="1">
        <v>0.5</v>
      </c>
      <c r="G44" s="2" t="s">
        <v>4</v>
      </c>
      <c r="H44" s="1">
        <v>11420</v>
      </c>
      <c r="I44" s="5">
        <f>concepts_sum__4[[#This Row],[configurations in concept]]/$L$2*100</f>
        <v>0.67063527717731841</v>
      </c>
      <c r="J44" s="6">
        <f>concepts_sum__4[[#This Row],[% configuration from total configurations]]+J43</f>
        <v>53.882789901477679</v>
      </c>
    </row>
    <row r="45" spans="1:10" x14ac:dyDescent="0.25">
      <c r="A45" s="1">
        <v>6</v>
      </c>
      <c r="B45" s="1">
        <v>2</v>
      </c>
      <c r="C45" s="1">
        <v>0.7</v>
      </c>
      <c r="D45" s="1">
        <v>0</v>
      </c>
      <c r="E45" s="1">
        <v>2</v>
      </c>
      <c r="F45" s="1">
        <v>0.5</v>
      </c>
      <c r="G45" s="2" t="s">
        <v>6</v>
      </c>
      <c r="H45" s="1">
        <v>11420</v>
      </c>
      <c r="I45" s="5">
        <f>concepts_sum__4[[#This Row],[configurations in concept]]/$L$2*100</f>
        <v>0.67063527717731841</v>
      </c>
      <c r="J45" s="6">
        <f>concepts_sum__4[[#This Row],[% configuration from total configurations]]+J44</f>
        <v>54.553425178654997</v>
      </c>
    </row>
    <row r="46" spans="1:10" x14ac:dyDescent="0.25">
      <c r="A46" s="1">
        <v>6</v>
      </c>
      <c r="B46" s="1">
        <v>1</v>
      </c>
      <c r="C46" s="1">
        <v>0.7</v>
      </c>
      <c r="D46" s="1">
        <v>0</v>
      </c>
      <c r="E46" s="1">
        <v>2</v>
      </c>
      <c r="F46" s="1">
        <v>0.2</v>
      </c>
      <c r="G46" s="2" t="s">
        <v>5</v>
      </c>
      <c r="H46" s="1">
        <v>11176</v>
      </c>
      <c r="I46" s="5">
        <f>concepts_sum__4[[#This Row],[configurations in concept]]/$L$2*100</f>
        <v>0.6563064674022514</v>
      </c>
      <c r="J46" s="6">
        <f>concepts_sum__4[[#This Row],[% configuration from total configurations]]+J45</f>
        <v>55.20973164605725</v>
      </c>
    </row>
    <row r="47" spans="1:10" x14ac:dyDescent="0.25">
      <c r="A47" s="1">
        <v>6</v>
      </c>
      <c r="B47" s="1">
        <v>2</v>
      </c>
      <c r="C47" s="1">
        <v>0.7</v>
      </c>
      <c r="D47" s="1">
        <v>0</v>
      </c>
      <c r="E47" s="1">
        <v>1</v>
      </c>
      <c r="F47" s="1">
        <v>0.2</v>
      </c>
      <c r="G47" s="2" t="s">
        <v>4</v>
      </c>
      <c r="H47" s="1">
        <v>10320</v>
      </c>
      <c r="I47" s="5">
        <f>concepts_sum__4[[#This Row],[configurations in concept]]/$L$2*100</f>
        <v>0.60603818392906539</v>
      </c>
      <c r="J47" s="6">
        <f>concepts_sum__4[[#This Row],[% configuration from total configurations]]+J46</f>
        <v>55.815769829986316</v>
      </c>
    </row>
    <row r="48" spans="1:10" x14ac:dyDescent="0.25">
      <c r="A48" s="1">
        <v>6</v>
      </c>
      <c r="B48" s="1">
        <v>0</v>
      </c>
      <c r="C48" s="1">
        <v>0.4</v>
      </c>
      <c r="D48" s="1">
        <v>0</v>
      </c>
      <c r="E48" s="1">
        <v>2</v>
      </c>
      <c r="F48" s="1">
        <v>1</v>
      </c>
      <c r="G48" s="2" t="s">
        <v>5</v>
      </c>
      <c r="H48" s="1">
        <v>10260</v>
      </c>
      <c r="I48" s="5">
        <f>concepts_sum__4[[#This Row],[configurations in concept]]/$L$2*100</f>
        <v>0.60251470611552427</v>
      </c>
      <c r="J48" s="6">
        <f>concepts_sum__4[[#This Row],[% configuration from total configurations]]+J47</f>
        <v>56.418284536101837</v>
      </c>
    </row>
    <row r="49" spans="1:10" x14ac:dyDescent="0.25">
      <c r="A49" s="1">
        <v>6</v>
      </c>
      <c r="B49" s="1">
        <v>2</v>
      </c>
      <c r="C49" s="1">
        <v>0.7</v>
      </c>
      <c r="D49" s="1">
        <v>0</v>
      </c>
      <c r="E49" s="1">
        <v>0</v>
      </c>
      <c r="F49" s="1">
        <v>1</v>
      </c>
      <c r="G49" s="2" t="s">
        <v>4</v>
      </c>
      <c r="H49" s="1">
        <v>10140</v>
      </c>
      <c r="I49" s="5">
        <f>concepts_sum__4[[#This Row],[configurations in concept]]/$L$2*100</f>
        <v>0.59546775048844214</v>
      </c>
      <c r="J49" s="6">
        <f>concepts_sum__4[[#This Row],[% configuration from total configurations]]+J48</f>
        <v>57.013752286590275</v>
      </c>
    </row>
    <row r="50" spans="1:10" x14ac:dyDescent="0.25">
      <c r="A50" s="1">
        <v>6</v>
      </c>
      <c r="B50" s="1">
        <v>0</v>
      </c>
      <c r="C50" s="1">
        <v>0.4</v>
      </c>
      <c r="D50" s="1">
        <v>0</v>
      </c>
      <c r="E50" s="1">
        <v>2</v>
      </c>
      <c r="F50" s="1">
        <v>0.2</v>
      </c>
      <c r="G50" s="2" t="s">
        <v>5</v>
      </c>
      <c r="H50" s="1">
        <v>9652</v>
      </c>
      <c r="I50" s="5">
        <f>concepts_sum__4[[#This Row],[configurations in concept]]/$L$2*100</f>
        <v>0.56681013093830801</v>
      </c>
      <c r="J50" s="6">
        <f>concepts_sum__4[[#This Row],[% configuration from total configurations]]+J49</f>
        <v>57.580562417528583</v>
      </c>
    </row>
    <row r="51" spans="1:10" x14ac:dyDescent="0.25">
      <c r="A51" s="1">
        <v>6</v>
      </c>
      <c r="B51" s="1">
        <v>1</v>
      </c>
      <c r="C51" s="1">
        <v>0.7</v>
      </c>
      <c r="D51" s="1">
        <v>0</v>
      </c>
      <c r="E51" s="1">
        <v>4</v>
      </c>
      <c r="F51" s="1">
        <v>0.2</v>
      </c>
      <c r="G51" s="2" t="s">
        <v>7</v>
      </c>
      <c r="H51" s="1">
        <v>9372</v>
      </c>
      <c r="I51" s="5">
        <f>concepts_sum__4[[#This Row],[configurations in concept]]/$L$2*100</f>
        <v>0.55036723447511626</v>
      </c>
      <c r="J51" s="6">
        <f>concepts_sum__4[[#This Row],[% configuration from total configurations]]+J50</f>
        <v>58.130929652003701</v>
      </c>
    </row>
    <row r="52" spans="1:10" x14ac:dyDescent="0.25">
      <c r="A52" s="1">
        <v>6</v>
      </c>
      <c r="B52" s="1">
        <v>2</v>
      </c>
      <c r="C52" s="1">
        <v>0.7</v>
      </c>
      <c r="D52" s="1">
        <v>2</v>
      </c>
      <c r="E52" s="1">
        <v>2</v>
      </c>
      <c r="F52" s="1">
        <v>0.5</v>
      </c>
      <c r="G52" s="2" t="s">
        <v>4</v>
      </c>
      <c r="H52" s="1">
        <v>9240</v>
      </c>
      <c r="I52" s="5">
        <f>concepts_sum__4[[#This Row],[configurations in concept]]/$L$2*100</f>
        <v>0.542615583285326</v>
      </c>
      <c r="J52" s="6">
        <f>concepts_sum__4[[#This Row],[% configuration from total configurations]]+J51</f>
        <v>58.673545235289026</v>
      </c>
    </row>
    <row r="53" spans="1:10" x14ac:dyDescent="0.25">
      <c r="A53" s="1">
        <v>6</v>
      </c>
      <c r="B53" s="1">
        <v>2</v>
      </c>
      <c r="C53" s="1">
        <v>0.7</v>
      </c>
      <c r="D53" s="1">
        <v>2</v>
      </c>
      <c r="E53" s="1">
        <v>3</v>
      </c>
      <c r="F53" s="1">
        <v>0.5</v>
      </c>
      <c r="G53" s="2" t="s">
        <v>4</v>
      </c>
      <c r="H53" s="1">
        <v>8640</v>
      </c>
      <c r="I53" s="5">
        <f>concepts_sum__4[[#This Row],[configurations in concept]]/$L$2*100</f>
        <v>0.50738080514991524</v>
      </c>
      <c r="J53" s="6">
        <f>concepts_sum__4[[#This Row],[% configuration from total configurations]]+J52</f>
        <v>59.180926040438941</v>
      </c>
    </row>
    <row r="54" spans="1:10" x14ac:dyDescent="0.25">
      <c r="A54" s="1">
        <v>6</v>
      </c>
      <c r="B54" s="1">
        <v>3</v>
      </c>
      <c r="C54" s="1">
        <v>0.7</v>
      </c>
      <c r="D54" s="1">
        <v>0</v>
      </c>
      <c r="E54" s="1">
        <v>4</v>
      </c>
      <c r="F54" s="1">
        <v>0.2</v>
      </c>
      <c r="G54" s="2" t="s">
        <v>6</v>
      </c>
      <c r="H54" s="1">
        <v>8520</v>
      </c>
      <c r="I54" s="5">
        <f>concepts_sum__4[[#This Row],[configurations in concept]]/$L$2*100</f>
        <v>0.500333849522833</v>
      </c>
      <c r="J54" s="6">
        <f>concepts_sum__4[[#This Row],[% configuration from total configurations]]+J53</f>
        <v>59.681259889961773</v>
      </c>
    </row>
    <row r="55" spans="1:10" x14ac:dyDescent="0.25">
      <c r="A55" s="1">
        <v>6</v>
      </c>
      <c r="B55" s="1">
        <v>1</v>
      </c>
      <c r="C55" s="1">
        <v>0.7</v>
      </c>
      <c r="D55" s="1">
        <v>0</v>
      </c>
      <c r="E55" s="1">
        <v>4</v>
      </c>
      <c r="F55" s="1">
        <v>0.2</v>
      </c>
      <c r="G55" s="2" t="s">
        <v>4</v>
      </c>
      <c r="H55" s="1">
        <v>7100</v>
      </c>
      <c r="I55" s="5">
        <f>concepts_sum__4[[#This Row],[configurations in concept]]/$L$2*100</f>
        <v>0.41694487460236085</v>
      </c>
      <c r="J55" s="6">
        <f>concepts_sum__4[[#This Row],[% configuration from total configurations]]+J54</f>
        <v>60.09820476456413</v>
      </c>
    </row>
    <row r="56" spans="1:10" x14ac:dyDescent="0.25">
      <c r="A56" s="1">
        <v>6</v>
      </c>
      <c r="B56" s="1">
        <v>0</v>
      </c>
      <c r="C56" s="1">
        <v>0.4</v>
      </c>
      <c r="D56" s="1">
        <v>0</v>
      </c>
      <c r="E56" s="1">
        <v>2</v>
      </c>
      <c r="F56" s="1">
        <v>0.5</v>
      </c>
      <c r="G56" s="2" t="s">
        <v>7</v>
      </c>
      <c r="H56" s="1">
        <v>6852</v>
      </c>
      <c r="I56" s="5">
        <f>concepts_sum__4[[#This Row],[configurations in concept]]/$L$2*100</f>
        <v>0.40238116630639104</v>
      </c>
      <c r="J56" s="6">
        <f>concepts_sum__4[[#This Row],[% configuration from total configurations]]+J55</f>
        <v>60.500585930870521</v>
      </c>
    </row>
    <row r="57" spans="1:10" x14ac:dyDescent="0.25">
      <c r="A57" s="1">
        <v>6</v>
      </c>
      <c r="B57" s="1">
        <v>2</v>
      </c>
      <c r="C57" s="1">
        <v>0.7</v>
      </c>
      <c r="D57" s="1">
        <v>2</v>
      </c>
      <c r="E57" s="1">
        <v>4</v>
      </c>
      <c r="F57" s="1">
        <v>0.2</v>
      </c>
      <c r="G57" s="2" t="s">
        <v>4</v>
      </c>
      <c r="H57" s="1">
        <v>6840</v>
      </c>
      <c r="I57" s="5">
        <f>concepts_sum__4[[#This Row],[configurations in concept]]/$L$2*100</f>
        <v>0.40167647074368285</v>
      </c>
      <c r="J57" s="6">
        <f>concepts_sum__4[[#This Row],[% configuration from total configurations]]+J56</f>
        <v>60.902262401614202</v>
      </c>
    </row>
    <row r="58" spans="1:10" x14ac:dyDescent="0.25">
      <c r="A58" s="1">
        <v>6</v>
      </c>
      <c r="B58" s="1">
        <v>2</v>
      </c>
      <c r="C58" s="1">
        <v>0.7</v>
      </c>
      <c r="D58" s="1">
        <v>0</v>
      </c>
      <c r="E58" s="1">
        <v>4</v>
      </c>
      <c r="F58" s="1">
        <v>0</v>
      </c>
      <c r="G58" s="2" t="s">
        <v>4</v>
      </c>
      <c r="H58" s="1">
        <v>6720</v>
      </c>
      <c r="I58" s="5">
        <f>concepts_sum__4[[#This Row],[configurations in concept]]/$L$2*100</f>
        <v>0.39462951511660066</v>
      </c>
      <c r="J58" s="6">
        <f>concepts_sum__4[[#This Row],[% configuration from total configurations]]+J57</f>
        <v>61.2968919167308</v>
      </c>
    </row>
    <row r="59" spans="1:10" x14ac:dyDescent="0.25">
      <c r="A59" s="1">
        <v>6</v>
      </c>
      <c r="B59" s="1">
        <v>2</v>
      </c>
      <c r="C59" s="1">
        <v>0.7</v>
      </c>
      <c r="D59" s="1">
        <v>0</v>
      </c>
      <c r="E59" s="1">
        <v>3</v>
      </c>
      <c r="F59" s="1">
        <v>0</v>
      </c>
      <c r="G59" s="2" t="s">
        <v>4</v>
      </c>
      <c r="H59" s="1">
        <v>6660</v>
      </c>
      <c r="I59" s="5">
        <f>concepts_sum__4[[#This Row],[configurations in concept]]/$L$2*100</f>
        <v>0.39110603730305959</v>
      </c>
      <c r="J59" s="6">
        <f>concepts_sum__4[[#This Row],[% configuration from total configurations]]+J58</f>
        <v>61.687997954033861</v>
      </c>
    </row>
    <row r="60" spans="1:10" x14ac:dyDescent="0.25">
      <c r="A60" s="1">
        <v>6</v>
      </c>
      <c r="B60" s="1">
        <v>2</v>
      </c>
      <c r="C60" s="1">
        <v>0.7</v>
      </c>
      <c r="D60" s="1">
        <v>0</v>
      </c>
      <c r="E60" s="1">
        <v>1</v>
      </c>
      <c r="F60" s="1">
        <v>1</v>
      </c>
      <c r="G60" s="2" t="s">
        <v>6</v>
      </c>
      <c r="H60" s="1">
        <v>6480</v>
      </c>
      <c r="I60" s="5">
        <f>concepts_sum__4[[#This Row],[configurations in concept]]/$L$2*100</f>
        <v>0.3805356038624364</v>
      </c>
      <c r="J60" s="6">
        <f>concepts_sum__4[[#This Row],[% configuration from total configurations]]+J59</f>
        <v>62.068533557896295</v>
      </c>
    </row>
    <row r="61" spans="1:10" x14ac:dyDescent="0.25">
      <c r="A61" s="1">
        <v>6</v>
      </c>
      <c r="B61" s="1">
        <v>2</v>
      </c>
      <c r="C61" s="1">
        <v>0.7</v>
      </c>
      <c r="D61" s="1">
        <v>0</v>
      </c>
      <c r="E61" s="1">
        <v>1</v>
      </c>
      <c r="F61" s="1">
        <v>1</v>
      </c>
      <c r="G61" s="2" t="s">
        <v>7</v>
      </c>
      <c r="H61" s="1">
        <v>6480</v>
      </c>
      <c r="I61" s="5">
        <f>concepts_sum__4[[#This Row],[configurations in concept]]/$L$2*100</f>
        <v>0.3805356038624364</v>
      </c>
      <c r="J61" s="6">
        <f>concepts_sum__4[[#This Row],[% configuration from total configurations]]+J60</f>
        <v>62.449069161758729</v>
      </c>
    </row>
    <row r="62" spans="1:10" x14ac:dyDescent="0.25">
      <c r="A62" s="1">
        <v>6</v>
      </c>
      <c r="B62" s="1">
        <v>3</v>
      </c>
      <c r="C62" s="1">
        <v>0.7</v>
      </c>
      <c r="D62" s="1">
        <v>0</v>
      </c>
      <c r="E62" s="1">
        <v>1</v>
      </c>
      <c r="F62" s="1">
        <v>1</v>
      </c>
      <c r="G62" s="2" t="s">
        <v>4</v>
      </c>
      <c r="H62" s="1">
        <v>6480</v>
      </c>
      <c r="I62" s="5">
        <f>concepts_sum__4[[#This Row],[configurations in concept]]/$L$2*100</f>
        <v>0.3805356038624364</v>
      </c>
      <c r="J62" s="6">
        <f>concepts_sum__4[[#This Row],[% configuration from total configurations]]+J61</f>
        <v>62.829604765621163</v>
      </c>
    </row>
    <row r="63" spans="1:10" x14ac:dyDescent="0.25">
      <c r="A63" s="1">
        <v>6</v>
      </c>
      <c r="B63" s="1">
        <v>1</v>
      </c>
      <c r="C63" s="1">
        <v>0.7</v>
      </c>
      <c r="D63" s="1">
        <v>2</v>
      </c>
      <c r="E63" s="1">
        <v>3</v>
      </c>
      <c r="F63" s="1">
        <v>0.2</v>
      </c>
      <c r="G63" s="2" t="s">
        <v>7</v>
      </c>
      <c r="H63" s="1">
        <v>6402</v>
      </c>
      <c r="I63" s="5">
        <f>concepts_sum__4[[#This Row],[configurations in concept]]/$L$2*100</f>
        <v>0.37595508270483302</v>
      </c>
      <c r="J63" s="6">
        <f>concepts_sum__4[[#This Row],[% configuration from total configurations]]+J62</f>
        <v>63.205559848325997</v>
      </c>
    </row>
    <row r="64" spans="1:10" x14ac:dyDescent="0.25">
      <c r="A64" s="1">
        <v>6</v>
      </c>
      <c r="B64" s="1">
        <v>3</v>
      </c>
      <c r="C64" s="1">
        <v>0.7</v>
      </c>
      <c r="D64" s="1">
        <v>0</v>
      </c>
      <c r="E64" s="1">
        <v>3</v>
      </c>
      <c r="F64" s="1">
        <v>0.5</v>
      </c>
      <c r="G64" s="2" t="s">
        <v>4</v>
      </c>
      <c r="H64" s="1">
        <v>6400</v>
      </c>
      <c r="I64" s="5">
        <f>concepts_sum__4[[#This Row],[configurations in concept]]/$L$2*100</f>
        <v>0.37583763344438165</v>
      </c>
      <c r="J64" s="6">
        <f>concepts_sum__4[[#This Row],[% configuration from total configurations]]+J63</f>
        <v>63.581397481770381</v>
      </c>
    </row>
    <row r="65" spans="1:10" x14ac:dyDescent="0.25">
      <c r="A65" s="1">
        <v>6</v>
      </c>
      <c r="B65" s="1">
        <v>2</v>
      </c>
      <c r="C65" s="1">
        <v>0.7</v>
      </c>
      <c r="D65" s="1">
        <v>0</v>
      </c>
      <c r="E65" s="1">
        <v>3</v>
      </c>
      <c r="F65" s="1">
        <v>0.5</v>
      </c>
      <c r="G65" s="2" t="s">
        <v>6</v>
      </c>
      <c r="H65" s="1">
        <v>6400</v>
      </c>
      <c r="I65" s="5">
        <f>concepts_sum__4[[#This Row],[configurations in concept]]/$L$2*100</f>
        <v>0.37583763344438165</v>
      </c>
      <c r="J65" s="6">
        <f>concepts_sum__4[[#This Row],[% configuration from total configurations]]+J64</f>
        <v>63.957235115214765</v>
      </c>
    </row>
    <row r="66" spans="1:10" x14ac:dyDescent="0.25">
      <c r="A66" s="1">
        <v>6</v>
      </c>
      <c r="B66" s="1">
        <v>2</v>
      </c>
      <c r="C66" s="1">
        <v>0.7</v>
      </c>
      <c r="D66" s="1">
        <v>0</v>
      </c>
      <c r="E66" s="1">
        <v>3</v>
      </c>
      <c r="F66" s="1">
        <v>0.5</v>
      </c>
      <c r="G66" s="2" t="s">
        <v>7</v>
      </c>
      <c r="H66" s="1">
        <v>6400</v>
      </c>
      <c r="I66" s="5">
        <f>concepts_sum__4[[#This Row],[configurations in concept]]/$L$2*100</f>
        <v>0.37583763344438165</v>
      </c>
      <c r="J66" s="6">
        <f>concepts_sum__4[[#This Row],[% configuration from total configurations]]+J65</f>
        <v>64.333072748659148</v>
      </c>
    </row>
    <row r="67" spans="1:10" x14ac:dyDescent="0.25">
      <c r="A67" s="1">
        <v>6</v>
      </c>
      <c r="B67" s="1">
        <v>2</v>
      </c>
      <c r="C67" s="1">
        <v>0.7</v>
      </c>
      <c r="D67" s="1">
        <v>0</v>
      </c>
      <c r="E67" s="1">
        <v>1</v>
      </c>
      <c r="F67" s="1">
        <v>0.5</v>
      </c>
      <c r="G67" s="2" t="s">
        <v>6</v>
      </c>
      <c r="H67" s="1">
        <v>6370</v>
      </c>
      <c r="I67" s="5">
        <f>concepts_sum__4[[#This Row],[configurations in concept]]/$L$2*100</f>
        <v>0.37407589453761103</v>
      </c>
      <c r="J67" s="6">
        <f>concepts_sum__4[[#This Row],[% configuration from total configurations]]+J66</f>
        <v>64.70714864319676</v>
      </c>
    </row>
    <row r="68" spans="1:10" x14ac:dyDescent="0.25">
      <c r="A68" s="1">
        <v>6</v>
      </c>
      <c r="B68" s="1">
        <v>3</v>
      </c>
      <c r="C68" s="1">
        <v>0.7</v>
      </c>
      <c r="D68" s="1">
        <v>0</v>
      </c>
      <c r="E68" s="1">
        <v>1</v>
      </c>
      <c r="F68" s="1">
        <v>0.5</v>
      </c>
      <c r="G68" s="2" t="s">
        <v>4</v>
      </c>
      <c r="H68" s="1">
        <v>6370</v>
      </c>
      <c r="I68" s="5">
        <f>concepts_sum__4[[#This Row],[configurations in concept]]/$L$2*100</f>
        <v>0.37407589453761103</v>
      </c>
      <c r="J68" s="6">
        <f>concepts_sum__4[[#This Row],[% configuration from total configurations]]+J67</f>
        <v>65.081224537734371</v>
      </c>
    </row>
    <row r="69" spans="1:10" x14ac:dyDescent="0.25">
      <c r="A69" s="1">
        <v>6</v>
      </c>
      <c r="B69" s="1">
        <v>2</v>
      </c>
      <c r="C69" s="1">
        <v>0.7</v>
      </c>
      <c r="D69" s="1">
        <v>0</v>
      </c>
      <c r="E69" s="1">
        <v>1</v>
      </c>
      <c r="F69" s="1">
        <v>0.5</v>
      </c>
      <c r="G69" s="2" t="s">
        <v>7</v>
      </c>
      <c r="H69" s="1">
        <v>6370</v>
      </c>
      <c r="I69" s="5">
        <f>concepts_sum__4[[#This Row],[configurations in concept]]/$L$2*100</f>
        <v>0.37407589453761103</v>
      </c>
      <c r="J69" s="6">
        <f>concepts_sum__4[[#This Row],[% configuration from total configurations]]+J68</f>
        <v>65.455300432271983</v>
      </c>
    </row>
    <row r="70" spans="1:10" x14ac:dyDescent="0.25">
      <c r="A70" s="1">
        <v>6</v>
      </c>
      <c r="B70" s="1">
        <v>2</v>
      </c>
      <c r="C70" s="1">
        <v>0.7</v>
      </c>
      <c r="D70" s="1">
        <v>0</v>
      </c>
      <c r="E70" s="1">
        <v>3</v>
      </c>
      <c r="F70" s="1">
        <v>0.2</v>
      </c>
      <c r="G70" s="2" t="s">
        <v>6</v>
      </c>
      <c r="H70" s="1">
        <v>6320</v>
      </c>
      <c r="I70" s="5">
        <f>concepts_sum__4[[#This Row],[configurations in concept]]/$L$2*100</f>
        <v>0.37113966302632684</v>
      </c>
      <c r="J70" s="6">
        <f>concepts_sum__4[[#This Row],[% configuration from total configurations]]+J69</f>
        <v>65.82644009529831</v>
      </c>
    </row>
    <row r="71" spans="1:10" x14ac:dyDescent="0.25">
      <c r="A71" s="1">
        <v>6</v>
      </c>
      <c r="B71" s="1">
        <v>2</v>
      </c>
      <c r="C71" s="1">
        <v>0.7</v>
      </c>
      <c r="D71" s="1">
        <v>0</v>
      </c>
      <c r="E71" s="1">
        <v>3</v>
      </c>
      <c r="F71" s="1">
        <v>0.2</v>
      </c>
      <c r="G71" s="2" t="s">
        <v>7</v>
      </c>
      <c r="H71" s="1">
        <v>6320</v>
      </c>
      <c r="I71" s="5">
        <f>concepts_sum__4[[#This Row],[configurations in concept]]/$L$2*100</f>
        <v>0.37113966302632684</v>
      </c>
      <c r="J71" s="6">
        <f>concepts_sum__4[[#This Row],[% configuration from total configurations]]+J70</f>
        <v>66.197579758324636</v>
      </c>
    </row>
    <row r="72" spans="1:10" x14ac:dyDescent="0.25">
      <c r="A72" s="1">
        <v>6</v>
      </c>
      <c r="B72" s="1">
        <v>3</v>
      </c>
      <c r="C72" s="1">
        <v>0.7</v>
      </c>
      <c r="D72" s="1">
        <v>0</v>
      </c>
      <c r="E72" s="1">
        <v>3</v>
      </c>
      <c r="F72" s="1">
        <v>0.2</v>
      </c>
      <c r="G72" s="2" t="s">
        <v>4</v>
      </c>
      <c r="H72" s="1">
        <v>6320</v>
      </c>
      <c r="I72" s="5">
        <f>concepts_sum__4[[#This Row],[configurations in concept]]/$L$2*100</f>
        <v>0.37113966302632684</v>
      </c>
      <c r="J72" s="6">
        <f>concepts_sum__4[[#This Row],[% configuration from total configurations]]+J71</f>
        <v>66.568719421350963</v>
      </c>
    </row>
    <row r="73" spans="1:10" x14ac:dyDescent="0.25">
      <c r="A73" s="1">
        <v>6</v>
      </c>
      <c r="B73" s="1">
        <v>1</v>
      </c>
      <c r="C73" s="1">
        <v>0.7</v>
      </c>
      <c r="D73" s="1">
        <v>0</v>
      </c>
      <c r="E73" s="1">
        <v>4</v>
      </c>
      <c r="F73" s="1">
        <v>0.2</v>
      </c>
      <c r="G73" s="2" t="s">
        <v>5</v>
      </c>
      <c r="H73" s="1">
        <v>6248</v>
      </c>
      <c r="I73" s="5">
        <f>concepts_sum__4[[#This Row],[configurations in concept]]/$L$2*100</f>
        <v>0.36691148965007753</v>
      </c>
      <c r="J73" s="6">
        <f>concepts_sum__4[[#This Row],[% configuration from total configurations]]+J72</f>
        <v>66.935630911001041</v>
      </c>
    </row>
    <row r="74" spans="1:10" x14ac:dyDescent="0.25">
      <c r="A74" s="1">
        <v>6</v>
      </c>
      <c r="B74" s="1">
        <v>2</v>
      </c>
      <c r="C74" s="1">
        <v>0.7</v>
      </c>
      <c r="D74" s="1">
        <v>0</v>
      </c>
      <c r="E74" s="1">
        <v>0</v>
      </c>
      <c r="F74" s="1">
        <v>0.5</v>
      </c>
      <c r="G74" s="2" t="s">
        <v>4</v>
      </c>
      <c r="H74" s="1">
        <v>5940</v>
      </c>
      <c r="I74" s="5">
        <f>concepts_sum__4[[#This Row],[configurations in concept]]/$L$2*100</f>
        <v>0.3488243035405667</v>
      </c>
      <c r="J74" s="6">
        <f>concepts_sum__4[[#This Row],[% configuration from total configurations]]+J73</f>
        <v>67.284455214541609</v>
      </c>
    </row>
    <row r="75" spans="1:10" x14ac:dyDescent="0.25">
      <c r="A75" s="1">
        <v>6</v>
      </c>
      <c r="B75" s="1">
        <v>3</v>
      </c>
      <c r="C75" s="1">
        <v>0.7</v>
      </c>
      <c r="D75" s="1">
        <v>2</v>
      </c>
      <c r="E75" s="1">
        <v>3</v>
      </c>
      <c r="F75" s="1">
        <v>0.2</v>
      </c>
      <c r="G75" s="2" t="s">
        <v>6</v>
      </c>
      <c r="H75" s="1">
        <v>5820</v>
      </c>
      <c r="I75" s="5">
        <f>concepts_sum__4[[#This Row],[configurations in concept]]/$L$2*100</f>
        <v>0.34177734791348452</v>
      </c>
      <c r="J75" s="6">
        <f>concepts_sum__4[[#This Row],[% configuration from total configurations]]+J74</f>
        <v>67.626232562455087</v>
      </c>
    </row>
    <row r="76" spans="1:10" x14ac:dyDescent="0.25">
      <c r="A76" s="1">
        <v>6</v>
      </c>
      <c r="B76" s="1">
        <v>4</v>
      </c>
      <c r="C76" s="1">
        <v>0.7</v>
      </c>
      <c r="D76" s="1">
        <v>0</v>
      </c>
      <c r="E76" s="1">
        <v>2</v>
      </c>
      <c r="F76" s="1">
        <v>0.5</v>
      </c>
      <c r="G76" s="2" t="s">
        <v>8</v>
      </c>
      <c r="H76" s="1">
        <v>5710</v>
      </c>
      <c r="I76" s="5">
        <f>concepts_sum__4[[#This Row],[configurations in concept]]/$L$2*100</f>
        <v>0.33531763858865921</v>
      </c>
      <c r="J76" s="6">
        <f>concepts_sum__4[[#This Row],[% configuration from total configurations]]+J75</f>
        <v>67.96155020104375</v>
      </c>
    </row>
    <row r="77" spans="1:10" x14ac:dyDescent="0.25">
      <c r="A77" s="1">
        <v>6</v>
      </c>
      <c r="B77" s="1">
        <v>4</v>
      </c>
      <c r="C77" s="1">
        <v>0.7</v>
      </c>
      <c r="D77" s="1">
        <v>0</v>
      </c>
      <c r="E77" s="1">
        <v>2</v>
      </c>
      <c r="F77" s="1">
        <v>0.5</v>
      </c>
      <c r="G77" s="2" t="s">
        <v>6</v>
      </c>
      <c r="H77" s="1">
        <v>5710</v>
      </c>
      <c r="I77" s="5">
        <f>concepts_sum__4[[#This Row],[configurations in concept]]/$L$2*100</f>
        <v>0.33531763858865921</v>
      </c>
      <c r="J77" s="6">
        <f>concepts_sum__4[[#This Row],[% configuration from total configurations]]+J76</f>
        <v>68.296867839632412</v>
      </c>
    </row>
    <row r="78" spans="1:10" x14ac:dyDescent="0.25">
      <c r="A78" s="1">
        <v>6</v>
      </c>
      <c r="B78" s="1">
        <v>1</v>
      </c>
      <c r="C78" s="1">
        <v>0.7</v>
      </c>
      <c r="D78" s="1">
        <v>0</v>
      </c>
      <c r="E78" s="1">
        <v>1</v>
      </c>
      <c r="F78" s="1">
        <v>0.2</v>
      </c>
      <c r="G78" s="2" t="s">
        <v>7</v>
      </c>
      <c r="H78" s="1">
        <v>5676</v>
      </c>
      <c r="I78" s="5">
        <f>concepts_sum__4[[#This Row],[configurations in concept]]/$L$2*100</f>
        <v>0.33332100116098595</v>
      </c>
      <c r="J78" s="6">
        <f>concepts_sum__4[[#This Row],[% configuration from total configurations]]+J77</f>
        <v>68.630188840793394</v>
      </c>
    </row>
    <row r="79" spans="1:10" x14ac:dyDescent="0.25">
      <c r="A79" s="1">
        <v>6</v>
      </c>
      <c r="B79" s="1">
        <v>1</v>
      </c>
      <c r="C79" s="1">
        <v>0.7</v>
      </c>
      <c r="D79" s="1">
        <v>0</v>
      </c>
      <c r="E79" s="1">
        <v>0</v>
      </c>
      <c r="F79" s="1">
        <v>1</v>
      </c>
      <c r="G79" s="2" t="s">
        <v>7</v>
      </c>
      <c r="H79" s="1">
        <v>5577</v>
      </c>
      <c r="I79" s="5">
        <f>concepts_sum__4[[#This Row],[configurations in concept]]/$L$2*100</f>
        <v>0.32750726276864317</v>
      </c>
      <c r="J79" s="6">
        <f>concepts_sum__4[[#This Row],[% configuration from total configurations]]+J78</f>
        <v>68.957696103562043</v>
      </c>
    </row>
    <row r="80" spans="1:10" x14ac:dyDescent="0.25">
      <c r="A80" s="1">
        <v>6</v>
      </c>
      <c r="B80" s="1">
        <v>2</v>
      </c>
      <c r="C80" s="1">
        <v>0.7</v>
      </c>
      <c r="D80" s="1">
        <v>0</v>
      </c>
      <c r="E80" s="1">
        <v>2</v>
      </c>
      <c r="F80" s="1">
        <v>1</v>
      </c>
      <c r="G80" s="2" t="s">
        <v>6</v>
      </c>
      <c r="H80" s="1">
        <v>5400</v>
      </c>
      <c r="I80" s="5">
        <f>concepts_sum__4[[#This Row],[configurations in concept]]/$L$2*100</f>
        <v>0.31711300321869701</v>
      </c>
      <c r="J80" s="6">
        <f>concepts_sum__4[[#This Row],[% configuration from total configurations]]+J79</f>
        <v>69.274809106780737</v>
      </c>
    </row>
    <row r="81" spans="1:10" x14ac:dyDescent="0.25">
      <c r="A81" s="1">
        <v>6</v>
      </c>
      <c r="B81" s="1">
        <v>3</v>
      </c>
      <c r="C81" s="1">
        <v>0.7</v>
      </c>
      <c r="D81" s="1">
        <v>0</v>
      </c>
      <c r="E81" s="1">
        <v>2</v>
      </c>
      <c r="F81" s="1">
        <v>1</v>
      </c>
      <c r="G81" s="2" t="s">
        <v>4</v>
      </c>
      <c r="H81" s="1">
        <v>5400</v>
      </c>
      <c r="I81" s="5">
        <f>concepts_sum__4[[#This Row],[configurations in concept]]/$L$2*100</f>
        <v>0.31711300321869701</v>
      </c>
      <c r="J81" s="6">
        <f>concepts_sum__4[[#This Row],[% configuration from total configurations]]+J80</f>
        <v>69.59192210999943</v>
      </c>
    </row>
    <row r="82" spans="1:10" x14ac:dyDescent="0.25">
      <c r="A82" s="1">
        <v>6</v>
      </c>
      <c r="B82" s="1">
        <v>2</v>
      </c>
      <c r="C82" s="1">
        <v>0.7</v>
      </c>
      <c r="D82" s="1">
        <v>0</v>
      </c>
      <c r="E82" s="1">
        <v>2</v>
      </c>
      <c r="F82" s="1">
        <v>1</v>
      </c>
      <c r="G82" s="2" t="s">
        <v>7</v>
      </c>
      <c r="H82" s="1">
        <v>5400</v>
      </c>
      <c r="I82" s="5">
        <f>concepts_sum__4[[#This Row],[configurations in concept]]/$L$2*100</f>
        <v>0.31711300321869701</v>
      </c>
      <c r="J82" s="6">
        <f>concepts_sum__4[[#This Row],[% configuration from total configurations]]+J81</f>
        <v>69.909035113218124</v>
      </c>
    </row>
    <row r="83" spans="1:10" x14ac:dyDescent="0.25">
      <c r="A83" s="1">
        <v>6</v>
      </c>
      <c r="B83" s="1">
        <v>0</v>
      </c>
      <c r="C83" s="1">
        <v>0.4</v>
      </c>
      <c r="D83" s="1">
        <v>0</v>
      </c>
      <c r="E83" s="1">
        <v>4</v>
      </c>
      <c r="F83" s="1">
        <v>0.2</v>
      </c>
      <c r="G83" s="2" t="s">
        <v>5</v>
      </c>
      <c r="H83" s="1">
        <v>5396</v>
      </c>
      <c r="I83" s="5">
        <f>concepts_sum__4[[#This Row],[configurations in concept]]/$L$2*100</f>
        <v>0.31687810469779426</v>
      </c>
      <c r="J83" s="6">
        <f>concepts_sum__4[[#This Row],[% configuration from total configurations]]+J82</f>
        <v>70.225913217915917</v>
      </c>
    </row>
    <row r="84" spans="1:10" x14ac:dyDescent="0.25">
      <c r="A84" s="1">
        <v>6</v>
      </c>
      <c r="B84" s="1">
        <v>2</v>
      </c>
      <c r="C84" s="1">
        <v>0.7</v>
      </c>
      <c r="D84" s="1">
        <v>2</v>
      </c>
      <c r="E84" s="1">
        <v>2</v>
      </c>
      <c r="F84" s="1">
        <v>0.2</v>
      </c>
      <c r="G84" s="2" t="s">
        <v>4</v>
      </c>
      <c r="H84" s="1">
        <v>5160</v>
      </c>
      <c r="I84" s="5">
        <f>concepts_sum__4[[#This Row],[configurations in concept]]/$L$2*100</f>
        <v>0.30301909196453269</v>
      </c>
      <c r="J84" s="6">
        <f>concepts_sum__4[[#This Row],[% configuration from total configurations]]+J83</f>
        <v>70.528932309880446</v>
      </c>
    </row>
    <row r="85" spans="1:10" x14ac:dyDescent="0.25">
      <c r="A85" s="1">
        <v>6</v>
      </c>
      <c r="B85" s="1">
        <v>3</v>
      </c>
      <c r="C85" s="1">
        <v>0.7</v>
      </c>
      <c r="D85" s="1">
        <v>0</v>
      </c>
      <c r="E85" s="1">
        <v>1</v>
      </c>
      <c r="F85" s="1">
        <v>0.2</v>
      </c>
      <c r="G85" s="2" t="s">
        <v>6</v>
      </c>
      <c r="H85" s="1">
        <v>5160</v>
      </c>
      <c r="I85" s="5">
        <f>concepts_sum__4[[#This Row],[configurations in concept]]/$L$2*100</f>
        <v>0.30301909196453269</v>
      </c>
      <c r="J85" s="6">
        <f>concepts_sum__4[[#This Row],[% configuration from total configurations]]+J84</f>
        <v>70.831951401844975</v>
      </c>
    </row>
    <row r="86" spans="1:10" x14ac:dyDescent="0.25">
      <c r="A86" s="1">
        <v>6</v>
      </c>
      <c r="B86" s="1">
        <v>1</v>
      </c>
      <c r="C86" s="1">
        <v>0.7</v>
      </c>
      <c r="D86" s="1">
        <v>2</v>
      </c>
      <c r="E86" s="1">
        <v>2</v>
      </c>
      <c r="F86" s="1">
        <v>0.5</v>
      </c>
      <c r="G86" s="2" t="s">
        <v>7</v>
      </c>
      <c r="H86" s="1">
        <v>5082</v>
      </c>
      <c r="I86" s="5">
        <f>concepts_sum__4[[#This Row],[configurations in concept]]/$L$2*100</f>
        <v>0.29843857080692926</v>
      </c>
      <c r="J86" s="6">
        <f>concepts_sum__4[[#This Row],[% configuration from total configurations]]+J85</f>
        <v>71.130389972651898</v>
      </c>
    </row>
    <row r="87" spans="1:10" x14ac:dyDescent="0.25">
      <c r="A87" s="1">
        <v>6</v>
      </c>
      <c r="B87" s="1">
        <v>3</v>
      </c>
      <c r="C87" s="1">
        <v>0.7</v>
      </c>
      <c r="D87" s="1">
        <v>0</v>
      </c>
      <c r="E87" s="1">
        <v>2</v>
      </c>
      <c r="F87" s="1">
        <v>0.2</v>
      </c>
      <c r="G87" s="2" t="s">
        <v>4</v>
      </c>
      <c r="H87" s="1">
        <v>5080</v>
      </c>
      <c r="I87" s="5">
        <f>concepts_sum__4[[#This Row],[configurations in concept]]/$L$2*100</f>
        <v>0.29832112154647794</v>
      </c>
      <c r="J87" s="6">
        <f>concepts_sum__4[[#This Row],[% configuration from total configurations]]+J86</f>
        <v>71.428711094198377</v>
      </c>
    </row>
    <row r="88" spans="1:10" x14ac:dyDescent="0.25">
      <c r="A88" s="1">
        <v>6</v>
      </c>
      <c r="B88" s="1">
        <v>2</v>
      </c>
      <c r="C88" s="1">
        <v>0.7</v>
      </c>
      <c r="D88" s="1">
        <v>0</v>
      </c>
      <c r="E88" s="1">
        <v>2</v>
      </c>
      <c r="F88" s="1">
        <v>0.2</v>
      </c>
      <c r="G88" s="2" t="s">
        <v>6</v>
      </c>
      <c r="H88" s="1">
        <v>5080</v>
      </c>
      <c r="I88" s="5">
        <f>concepts_sum__4[[#This Row],[configurations in concept]]/$L$2*100</f>
        <v>0.29832112154647794</v>
      </c>
      <c r="J88" s="6">
        <f>concepts_sum__4[[#This Row],[% configuration from total configurations]]+J87</f>
        <v>71.727032215744856</v>
      </c>
    </row>
    <row r="89" spans="1:10" x14ac:dyDescent="0.25">
      <c r="A89" s="1">
        <v>6</v>
      </c>
      <c r="B89" s="1">
        <v>2</v>
      </c>
      <c r="C89" s="1">
        <v>0.7</v>
      </c>
      <c r="D89" s="1">
        <v>0</v>
      </c>
      <c r="E89" s="1">
        <v>2</v>
      </c>
      <c r="F89" s="1">
        <v>0.2</v>
      </c>
      <c r="G89" s="2" t="s">
        <v>7</v>
      </c>
      <c r="H89" s="1">
        <v>5080</v>
      </c>
      <c r="I89" s="5">
        <f>concepts_sum__4[[#This Row],[configurations in concept]]/$L$2*100</f>
        <v>0.29832112154647794</v>
      </c>
      <c r="J89" s="6">
        <f>concepts_sum__4[[#This Row],[% configuration from total configurations]]+J88</f>
        <v>72.025353337291335</v>
      </c>
    </row>
    <row r="90" spans="1:10" x14ac:dyDescent="0.25">
      <c r="A90" s="1">
        <v>6</v>
      </c>
      <c r="B90" s="1">
        <v>3</v>
      </c>
      <c r="C90" s="1">
        <v>0.7</v>
      </c>
      <c r="D90" s="1">
        <v>0</v>
      </c>
      <c r="E90" s="1">
        <v>0</v>
      </c>
      <c r="F90" s="1">
        <v>1</v>
      </c>
      <c r="G90" s="2" t="s">
        <v>6</v>
      </c>
      <c r="H90" s="1">
        <v>5070</v>
      </c>
      <c r="I90" s="5">
        <f>concepts_sum__4[[#This Row],[configurations in concept]]/$L$2*100</f>
        <v>0.29773387524422107</v>
      </c>
      <c r="J90" s="6">
        <f>concepts_sum__4[[#This Row],[% configuration from total configurations]]+J89</f>
        <v>72.323087212535555</v>
      </c>
    </row>
    <row r="91" spans="1:10" x14ac:dyDescent="0.25">
      <c r="A91" s="1">
        <v>6</v>
      </c>
      <c r="B91" s="1">
        <v>1</v>
      </c>
      <c r="C91" s="1">
        <v>0.7</v>
      </c>
      <c r="D91" s="1">
        <v>2</v>
      </c>
      <c r="E91" s="1">
        <v>3</v>
      </c>
      <c r="F91" s="1">
        <v>0.2</v>
      </c>
      <c r="G91" s="2" t="s">
        <v>4</v>
      </c>
      <c r="H91" s="1">
        <v>4850</v>
      </c>
      <c r="I91" s="5">
        <f>concepts_sum__4[[#This Row],[configurations in concept]]/$L$2*100</f>
        <v>0.28481445659457044</v>
      </c>
      <c r="J91" s="6">
        <f>concepts_sum__4[[#This Row],[% configuration from total configurations]]+J90</f>
        <v>72.607901669130129</v>
      </c>
    </row>
    <row r="92" spans="1:10" x14ac:dyDescent="0.25">
      <c r="A92" s="1">
        <v>6</v>
      </c>
      <c r="B92" s="1">
        <v>1</v>
      </c>
      <c r="C92" s="1">
        <v>0.7</v>
      </c>
      <c r="D92" s="1">
        <v>2</v>
      </c>
      <c r="E92" s="1">
        <v>3</v>
      </c>
      <c r="F92" s="1">
        <v>0.5</v>
      </c>
      <c r="G92" s="2" t="s">
        <v>7</v>
      </c>
      <c r="H92" s="1">
        <v>4752</v>
      </c>
      <c r="I92" s="5">
        <f>concepts_sum__4[[#This Row],[configurations in concept]]/$L$2*100</f>
        <v>0.27905944283245332</v>
      </c>
      <c r="J92" s="6">
        <f>concepts_sum__4[[#This Row],[% configuration from total configurations]]+J91</f>
        <v>72.886961111962577</v>
      </c>
    </row>
    <row r="93" spans="1:10" x14ac:dyDescent="0.25">
      <c r="A93" s="1">
        <v>6</v>
      </c>
      <c r="B93" s="1">
        <v>3</v>
      </c>
      <c r="C93" s="1">
        <v>0.7</v>
      </c>
      <c r="D93" s="1">
        <v>2</v>
      </c>
      <c r="E93" s="1">
        <v>2</v>
      </c>
      <c r="F93" s="1">
        <v>0.5</v>
      </c>
      <c r="G93" s="2" t="s">
        <v>6</v>
      </c>
      <c r="H93" s="1">
        <v>4620</v>
      </c>
      <c r="I93" s="5">
        <f>concepts_sum__4[[#This Row],[configurations in concept]]/$L$2*100</f>
        <v>0.271307791642663</v>
      </c>
      <c r="J93" s="6">
        <f>concepts_sum__4[[#This Row],[% configuration from total configurations]]+J92</f>
        <v>73.158268903605247</v>
      </c>
    </row>
    <row r="94" spans="1:10" x14ac:dyDescent="0.25">
      <c r="A94" s="1">
        <v>6</v>
      </c>
      <c r="B94" s="1">
        <v>3</v>
      </c>
      <c r="C94" s="1">
        <v>0.7</v>
      </c>
      <c r="D94" s="1">
        <v>2</v>
      </c>
      <c r="E94" s="1">
        <v>3</v>
      </c>
      <c r="F94" s="1">
        <v>0.5</v>
      </c>
      <c r="G94" s="2" t="s">
        <v>6</v>
      </c>
      <c r="H94" s="1">
        <v>4320</v>
      </c>
      <c r="I94" s="5">
        <f>concepts_sum__4[[#This Row],[configurations in concept]]/$L$2*100</f>
        <v>0.25369040257495762</v>
      </c>
      <c r="J94" s="6">
        <f>concepts_sum__4[[#This Row],[% configuration from total configurations]]+J93</f>
        <v>73.411959306180208</v>
      </c>
    </row>
    <row r="95" spans="1:10" x14ac:dyDescent="0.25">
      <c r="A95" s="1">
        <v>6</v>
      </c>
      <c r="B95" s="1">
        <v>1</v>
      </c>
      <c r="C95" s="1">
        <v>0.7</v>
      </c>
      <c r="D95" s="1">
        <v>0</v>
      </c>
      <c r="E95" s="1">
        <v>1</v>
      </c>
      <c r="F95" s="1">
        <v>0.2</v>
      </c>
      <c r="G95" s="2" t="s">
        <v>4</v>
      </c>
      <c r="H95" s="1">
        <v>4300</v>
      </c>
      <c r="I95" s="5">
        <f>concepts_sum__4[[#This Row],[configurations in concept]]/$L$2*100</f>
        <v>0.25251590997044393</v>
      </c>
      <c r="J95" s="6">
        <f>concepts_sum__4[[#This Row],[% configuration from total configurations]]+J94</f>
        <v>73.664475216150649</v>
      </c>
    </row>
    <row r="96" spans="1:10" x14ac:dyDescent="0.25">
      <c r="A96" s="1">
        <v>6</v>
      </c>
      <c r="B96" s="1">
        <v>1</v>
      </c>
      <c r="C96" s="1">
        <v>0.7</v>
      </c>
      <c r="D96" s="1">
        <v>2</v>
      </c>
      <c r="E96" s="1">
        <v>3</v>
      </c>
      <c r="F96" s="1">
        <v>0.2</v>
      </c>
      <c r="G96" s="2" t="s">
        <v>5</v>
      </c>
      <c r="H96" s="1">
        <v>4268</v>
      </c>
      <c r="I96" s="5">
        <f>concepts_sum__4[[#This Row],[configurations in concept]]/$L$2*100</f>
        <v>0.25063672180322194</v>
      </c>
      <c r="J96" s="6">
        <f>concepts_sum__4[[#This Row],[% configuration from total configurations]]+J95</f>
        <v>73.915111937953867</v>
      </c>
    </row>
    <row r="97" spans="1:10" x14ac:dyDescent="0.25">
      <c r="A97" s="1">
        <v>6</v>
      </c>
      <c r="B97" s="1">
        <v>1</v>
      </c>
      <c r="C97" s="1">
        <v>0.7</v>
      </c>
      <c r="D97" s="1">
        <v>0</v>
      </c>
      <c r="E97" s="1">
        <v>0</v>
      </c>
      <c r="F97" s="1">
        <v>1</v>
      </c>
      <c r="G97" s="2" t="s">
        <v>4</v>
      </c>
      <c r="H97" s="1">
        <v>4225</v>
      </c>
      <c r="I97" s="5">
        <f>concepts_sum__4[[#This Row],[configurations in concept]]/$L$2*100</f>
        <v>0.24811156270351753</v>
      </c>
      <c r="J97" s="6">
        <f>concepts_sum__4[[#This Row],[% configuration from total configurations]]+J96</f>
        <v>74.163223500657381</v>
      </c>
    </row>
    <row r="98" spans="1:10" x14ac:dyDescent="0.25">
      <c r="A98" s="1">
        <v>6</v>
      </c>
      <c r="B98" s="1">
        <v>0</v>
      </c>
      <c r="C98" s="1">
        <v>0.4</v>
      </c>
      <c r="D98" s="1">
        <v>0</v>
      </c>
      <c r="E98" s="1">
        <v>1</v>
      </c>
      <c r="F98" s="1">
        <v>1</v>
      </c>
      <c r="G98" s="2" t="s">
        <v>7</v>
      </c>
      <c r="H98" s="1">
        <v>3888</v>
      </c>
      <c r="I98" s="5">
        <f>concepts_sum__4[[#This Row],[configurations in concept]]/$L$2*100</f>
        <v>0.22832136231746183</v>
      </c>
      <c r="J98" s="6">
        <f>concepts_sum__4[[#This Row],[% configuration from total configurations]]+J97</f>
        <v>74.39154486297484</v>
      </c>
    </row>
    <row r="99" spans="1:10" x14ac:dyDescent="0.25">
      <c r="A99" s="1">
        <v>6</v>
      </c>
      <c r="B99" s="1">
        <v>1</v>
      </c>
      <c r="C99" s="1">
        <v>0.7</v>
      </c>
      <c r="D99" s="1">
        <v>2</v>
      </c>
      <c r="E99" s="1">
        <v>2</v>
      </c>
      <c r="F99" s="1">
        <v>0.5</v>
      </c>
      <c r="G99" s="2" t="s">
        <v>4</v>
      </c>
      <c r="H99" s="1">
        <v>3850</v>
      </c>
      <c r="I99" s="5">
        <f>concepts_sum__4[[#This Row],[configurations in concept]]/$L$2*100</f>
        <v>0.2260898263688858</v>
      </c>
      <c r="J99" s="6">
        <f>concepts_sum__4[[#This Row],[% configuration from total configurations]]+J98</f>
        <v>74.617634689343731</v>
      </c>
    </row>
    <row r="100" spans="1:10" x14ac:dyDescent="0.25">
      <c r="A100" s="1">
        <v>6</v>
      </c>
      <c r="B100" s="1">
        <v>0</v>
      </c>
      <c r="C100" s="1">
        <v>0.4</v>
      </c>
      <c r="D100" s="1">
        <v>0</v>
      </c>
      <c r="E100" s="1">
        <v>3</v>
      </c>
      <c r="F100" s="1">
        <v>0.5</v>
      </c>
      <c r="G100" s="2" t="s">
        <v>7</v>
      </c>
      <c r="H100" s="1">
        <v>3840</v>
      </c>
      <c r="I100" s="5">
        <f>concepts_sum__4[[#This Row],[configurations in concept]]/$L$2*100</f>
        <v>0.22550258006662896</v>
      </c>
      <c r="J100" s="6">
        <f>concepts_sum__4[[#This Row],[% configuration from total configurations]]+J99</f>
        <v>74.843137269410363</v>
      </c>
    </row>
    <row r="101" spans="1:10" x14ac:dyDescent="0.25">
      <c r="A101" s="1">
        <v>6</v>
      </c>
      <c r="B101" s="1">
        <v>0</v>
      </c>
      <c r="C101" s="1">
        <v>0.4</v>
      </c>
      <c r="D101" s="1">
        <v>0</v>
      </c>
      <c r="E101" s="1">
        <v>1</v>
      </c>
      <c r="F101" s="1">
        <v>0.5</v>
      </c>
      <c r="G101" s="2" t="s">
        <v>7</v>
      </c>
      <c r="H101" s="1">
        <v>3822</v>
      </c>
      <c r="I101" s="5">
        <f>concepts_sum__4[[#This Row],[configurations in concept]]/$L$2*100</f>
        <v>0.22444553672256665</v>
      </c>
      <c r="J101" s="6">
        <f>concepts_sum__4[[#This Row],[% configuration from total configurations]]+J100</f>
        <v>75.067582806132933</v>
      </c>
    </row>
    <row r="102" spans="1:10" x14ac:dyDescent="0.25">
      <c r="A102" s="1">
        <v>6</v>
      </c>
      <c r="B102" s="1">
        <v>0</v>
      </c>
      <c r="C102" s="1">
        <v>0.4</v>
      </c>
      <c r="D102" s="1">
        <v>0</v>
      </c>
      <c r="E102" s="1">
        <v>3</v>
      </c>
      <c r="F102" s="1">
        <v>0.2</v>
      </c>
      <c r="G102" s="2" t="s">
        <v>7</v>
      </c>
      <c r="H102" s="1">
        <v>3792</v>
      </c>
      <c r="I102" s="5">
        <f>concepts_sum__4[[#This Row],[configurations in concept]]/$L$2*100</f>
        <v>0.22268379781579611</v>
      </c>
      <c r="J102" s="6">
        <f>concepts_sum__4[[#This Row],[% configuration from total configurations]]+J101</f>
        <v>75.290266603948723</v>
      </c>
    </row>
    <row r="103" spans="1:10" x14ac:dyDescent="0.25">
      <c r="A103" s="1">
        <v>6</v>
      </c>
      <c r="B103" s="1">
        <v>1</v>
      </c>
      <c r="C103" s="1">
        <v>0.7</v>
      </c>
      <c r="D103" s="1">
        <v>0</v>
      </c>
      <c r="E103" s="1">
        <v>1</v>
      </c>
      <c r="F103" s="1">
        <v>0.2</v>
      </c>
      <c r="G103" s="2" t="s">
        <v>5</v>
      </c>
      <c r="H103" s="1">
        <v>3784</v>
      </c>
      <c r="I103" s="5">
        <f>concepts_sum__4[[#This Row],[configurations in concept]]/$L$2*100</f>
        <v>0.22221400077399064</v>
      </c>
      <c r="J103" s="6">
        <f>concepts_sum__4[[#This Row],[% configuration from total configurations]]+J102</f>
        <v>75.512480604722711</v>
      </c>
    </row>
    <row r="104" spans="1:10" x14ac:dyDescent="0.25">
      <c r="A104" s="1">
        <v>6</v>
      </c>
      <c r="B104" s="1">
        <v>1</v>
      </c>
      <c r="C104" s="1">
        <v>0.7</v>
      </c>
      <c r="D104" s="1">
        <v>2</v>
      </c>
      <c r="E104" s="1">
        <v>4</v>
      </c>
      <c r="F104" s="1">
        <v>0.2</v>
      </c>
      <c r="G104" s="2" t="s">
        <v>7</v>
      </c>
      <c r="H104" s="1">
        <v>3762</v>
      </c>
      <c r="I104" s="5">
        <f>concepts_sum__4[[#This Row],[configurations in concept]]/$L$2*100</f>
        <v>0.22092205890902558</v>
      </c>
      <c r="J104" s="6">
        <f>concepts_sum__4[[#This Row],[% configuration from total configurations]]+J103</f>
        <v>75.733402663631736</v>
      </c>
    </row>
    <row r="105" spans="1:10" x14ac:dyDescent="0.25">
      <c r="A105" s="1">
        <v>6</v>
      </c>
      <c r="B105" s="1">
        <v>1</v>
      </c>
      <c r="C105" s="1">
        <v>0.7</v>
      </c>
      <c r="D105" s="1">
        <v>0</v>
      </c>
      <c r="E105" s="1">
        <v>0</v>
      </c>
      <c r="F105" s="1">
        <v>1</v>
      </c>
      <c r="G105" s="2" t="s">
        <v>5</v>
      </c>
      <c r="H105" s="1">
        <v>3718</v>
      </c>
      <c r="I105" s="5">
        <f>concepts_sum__4[[#This Row],[configurations in concept]]/$L$2*100</f>
        <v>0.21833817517909546</v>
      </c>
      <c r="J105" s="6">
        <f>concepts_sum__4[[#This Row],[% configuration from total configurations]]+J104</f>
        <v>75.951740838810835</v>
      </c>
    </row>
    <row r="106" spans="1:10" x14ac:dyDescent="0.25">
      <c r="A106" s="1">
        <v>6</v>
      </c>
      <c r="B106" s="1">
        <v>1</v>
      </c>
      <c r="C106" s="1">
        <v>0.7</v>
      </c>
      <c r="D106" s="1">
        <v>0</v>
      </c>
      <c r="E106" s="1">
        <v>4</v>
      </c>
      <c r="F106" s="1">
        <v>0</v>
      </c>
      <c r="G106" s="2" t="s">
        <v>7</v>
      </c>
      <c r="H106" s="1">
        <v>3696</v>
      </c>
      <c r="I106" s="5">
        <f>concepts_sum__4[[#This Row],[configurations in concept]]/$L$2*100</f>
        <v>0.21704623331413037</v>
      </c>
      <c r="J106" s="6">
        <f>concepts_sum__4[[#This Row],[% configuration from total configurations]]+J105</f>
        <v>76.168787072124971</v>
      </c>
    </row>
    <row r="107" spans="1:10" x14ac:dyDescent="0.25">
      <c r="A107" s="1">
        <v>6</v>
      </c>
      <c r="B107" s="1">
        <v>0</v>
      </c>
      <c r="C107" s="1">
        <v>0.4</v>
      </c>
      <c r="D107" s="1">
        <v>2</v>
      </c>
      <c r="E107" s="1">
        <v>3</v>
      </c>
      <c r="F107" s="1">
        <v>0.2</v>
      </c>
      <c r="G107" s="2" t="s">
        <v>5</v>
      </c>
      <c r="H107" s="1">
        <v>3686</v>
      </c>
      <c r="I107" s="5">
        <f>concepts_sum__4[[#This Row],[configurations in concept]]/$L$2*100</f>
        <v>0.21645898701187355</v>
      </c>
      <c r="J107" s="6">
        <f>concepts_sum__4[[#This Row],[% configuration from total configurations]]+J106</f>
        <v>76.385246059136847</v>
      </c>
    </row>
    <row r="108" spans="1:10" x14ac:dyDescent="0.25">
      <c r="A108" s="1">
        <v>6</v>
      </c>
      <c r="B108" s="1">
        <v>1</v>
      </c>
      <c r="C108" s="1">
        <v>0.7</v>
      </c>
      <c r="D108" s="1">
        <v>0</v>
      </c>
      <c r="E108" s="1">
        <v>3</v>
      </c>
      <c r="F108" s="1">
        <v>0</v>
      </c>
      <c r="G108" s="2" t="s">
        <v>7</v>
      </c>
      <c r="H108" s="1">
        <v>3663</v>
      </c>
      <c r="I108" s="5">
        <f>concepts_sum__4[[#This Row],[configurations in concept]]/$L$2*100</f>
        <v>0.21510832051668277</v>
      </c>
      <c r="J108" s="6">
        <f>concepts_sum__4[[#This Row],[% configuration from total configurations]]+J107</f>
        <v>76.600354379653524</v>
      </c>
    </row>
    <row r="109" spans="1:10" x14ac:dyDescent="0.25">
      <c r="A109" s="1">
        <v>6</v>
      </c>
      <c r="B109" s="1">
        <v>1</v>
      </c>
      <c r="C109" s="1">
        <v>0.7</v>
      </c>
      <c r="D109" s="1">
        <v>2</v>
      </c>
      <c r="E109" s="1">
        <v>3</v>
      </c>
      <c r="F109" s="1">
        <v>0.5</v>
      </c>
      <c r="G109" s="2" t="s">
        <v>4</v>
      </c>
      <c r="H109" s="1">
        <v>3600</v>
      </c>
      <c r="I109" s="5">
        <f>concepts_sum__4[[#This Row],[configurations in concept]]/$L$2*100</f>
        <v>0.21140866881246465</v>
      </c>
      <c r="J109" s="6">
        <f>concepts_sum__4[[#This Row],[% configuration from total configurations]]+J108</f>
        <v>76.811763048465991</v>
      </c>
    </row>
    <row r="110" spans="1:10" x14ac:dyDescent="0.25">
      <c r="A110" s="1">
        <v>6</v>
      </c>
      <c r="B110" s="1">
        <v>2</v>
      </c>
      <c r="C110" s="1">
        <v>0.7</v>
      </c>
      <c r="D110" s="1">
        <v>2</v>
      </c>
      <c r="E110" s="1">
        <v>4</v>
      </c>
      <c r="F110" s="1">
        <v>0</v>
      </c>
      <c r="G110" s="2" t="s">
        <v>4</v>
      </c>
      <c r="H110" s="1">
        <v>3540</v>
      </c>
      <c r="I110" s="5">
        <f>concepts_sum__4[[#This Row],[configurations in concept]]/$L$2*100</f>
        <v>0.20788519099892358</v>
      </c>
      <c r="J110" s="6">
        <f>concepts_sum__4[[#This Row],[% configuration from total configurations]]+J109</f>
        <v>77.019648239464914</v>
      </c>
    </row>
    <row r="111" spans="1:10" x14ac:dyDescent="0.25">
      <c r="A111" s="1">
        <v>5</v>
      </c>
      <c r="B111" s="1">
        <v>2</v>
      </c>
      <c r="C111" s="1">
        <v>0.7</v>
      </c>
      <c r="D111" s="1">
        <v>0</v>
      </c>
      <c r="E111" s="1">
        <v>1</v>
      </c>
      <c r="F111" s="1">
        <v>0.67</v>
      </c>
      <c r="G111" s="2" t="s">
        <v>7</v>
      </c>
      <c r="H111" s="1">
        <v>3456</v>
      </c>
      <c r="I111" s="5">
        <f>concepts_sum__4[[#This Row],[configurations in concept]]/$L$2*100</f>
        <v>0.20295232205996605</v>
      </c>
      <c r="J111" s="6">
        <f>concepts_sum__4[[#This Row],[% configuration from total configurations]]+J110</f>
        <v>77.222600561524885</v>
      </c>
    </row>
    <row r="112" spans="1:10" x14ac:dyDescent="0.25">
      <c r="A112" s="1">
        <v>6</v>
      </c>
      <c r="B112" s="1">
        <v>3</v>
      </c>
      <c r="C112" s="1">
        <v>0.7</v>
      </c>
      <c r="D112" s="1">
        <v>2</v>
      </c>
      <c r="E112" s="1">
        <v>4</v>
      </c>
      <c r="F112" s="1">
        <v>0.2</v>
      </c>
      <c r="G112" s="2" t="s">
        <v>6</v>
      </c>
      <c r="H112" s="1">
        <v>3420</v>
      </c>
      <c r="I112" s="5">
        <f>concepts_sum__4[[#This Row],[configurations in concept]]/$L$2*100</f>
        <v>0.20083823537184142</v>
      </c>
      <c r="J112" s="6">
        <f>concepts_sum__4[[#This Row],[% configuration from total configurations]]+J111</f>
        <v>77.423438796896733</v>
      </c>
    </row>
    <row r="113" spans="1:10" x14ac:dyDescent="0.25">
      <c r="A113" s="1">
        <v>6</v>
      </c>
      <c r="B113" s="1">
        <v>1</v>
      </c>
      <c r="C113" s="1">
        <v>0.7</v>
      </c>
      <c r="D113" s="1">
        <v>2</v>
      </c>
      <c r="E113" s="1">
        <v>2</v>
      </c>
      <c r="F113" s="1">
        <v>0.5</v>
      </c>
      <c r="G113" s="2" t="s">
        <v>5</v>
      </c>
      <c r="H113" s="1">
        <v>3388</v>
      </c>
      <c r="I113" s="5">
        <f>concepts_sum__4[[#This Row],[configurations in concept]]/$L$2*100</f>
        <v>0.19895904720461949</v>
      </c>
      <c r="J113" s="6">
        <f>concepts_sum__4[[#This Row],[% configuration from total configurations]]+J112</f>
        <v>77.622397844101357</v>
      </c>
    </row>
    <row r="114" spans="1:10" x14ac:dyDescent="0.25">
      <c r="A114" s="1">
        <v>6</v>
      </c>
      <c r="B114" s="1">
        <v>2</v>
      </c>
      <c r="C114" s="1">
        <v>0.7</v>
      </c>
      <c r="D114" s="1">
        <v>0</v>
      </c>
      <c r="E114" s="1">
        <v>2</v>
      </c>
      <c r="F114" s="1">
        <v>0</v>
      </c>
      <c r="G114" s="2" t="s">
        <v>4</v>
      </c>
      <c r="H114" s="1">
        <v>3360</v>
      </c>
      <c r="I114" s="5">
        <f>concepts_sum__4[[#This Row],[configurations in concept]]/$L$2*100</f>
        <v>0.19731475755830033</v>
      </c>
      <c r="J114" s="6">
        <f>concepts_sum__4[[#This Row],[% configuration from total configurations]]+J113</f>
        <v>77.81971260165966</v>
      </c>
    </row>
    <row r="115" spans="1:10" x14ac:dyDescent="0.25">
      <c r="A115" s="1">
        <v>6</v>
      </c>
      <c r="B115" s="1">
        <v>3</v>
      </c>
      <c r="C115" s="1">
        <v>0.7</v>
      </c>
      <c r="D115" s="1">
        <v>0</v>
      </c>
      <c r="E115" s="1">
        <v>4</v>
      </c>
      <c r="F115" s="1">
        <v>0</v>
      </c>
      <c r="G115" s="2" t="s">
        <v>6</v>
      </c>
      <c r="H115" s="1">
        <v>3360</v>
      </c>
      <c r="I115" s="5">
        <f>concepts_sum__4[[#This Row],[configurations in concept]]/$L$2*100</f>
        <v>0.19731475755830033</v>
      </c>
      <c r="J115" s="6">
        <f>concepts_sum__4[[#This Row],[% configuration from total configurations]]+J114</f>
        <v>78.017027359217963</v>
      </c>
    </row>
    <row r="116" spans="1:10" x14ac:dyDescent="0.25">
      <c r="A116" s="1">
        <v>6</v>
      </c>
      <c r="B116" s="1">
        <v>3</v>
      </c>
      <c r="C116" s="1">
        <v>0.7</v>
      </c>
      <c r="D116" s="1">
        <v>0</v>
      </c>
      <c r="E116" s="1">
        <v>3</v>
      </c>
      <c r="F116" s="1">
        <v>0</v>
      </c>
      <c r="G116" s="2" t="s">
        <v>6</v>
      </c>
      <c r="H116" s="1">
        <v>3330</v>
      </c>
      <c r="I116" s="5">
        <f>concepts_sum__4[[#This Row],[configurations in concept]]/$L$2*100</f>
        <v>0.1955530186515298</v>
      </c>
      <c r="J116" s="6">
        <f>concepts_sum__4[[#This Row],[% configuration from total configurations]]+J115</f>
        <v>78.212580377869486</v>
      </c>
    </row>
    <row r="117" spans="1:10" x14ac:dyDescent="0.25">
      <c r="A117" s="1">
        <v>6</v>
      </c>
      <c r="B117" s="1">
        <v>0</v>
      </c>
      <c r="C117" s="1">
        <v>0.4</v>
      </c>
      <c r="D117" s="1">
        <v>0</v>
      </c>
      <c r="E117" s="1">
        <v>1</v>
      </c>
      <c r="F117" s="1">
        <v>0.2</v>
      </c>
      <c r="G117" s="2" t="s">
        <v>5</v>
      </c>
      <c r="H117" s="1">
        <v>3268</v>
      </c>
      <c r="I117" s="5">
        <f>concepts_sum__4[[#This Row],[configurations in concept]]/$L$2*100</f>
        <v>0.19191209157753736</v>
      </c>
      <c r="J117" s="6">
        <f>concepts_sum__4[[#This Row],[% configuration from total configurations]]+J116</f>
        <v>78.404492469447021</v>
      </c>
    </row>
    <row r="118" spans="1:10" x14ac:dyDescent="0.25">
      <c r="A118" s="1">
        <v>6</v>
      </c>
      <c r="B118" s="1">
        <v>1</v>
      </c>
      <c r="C118" s="1">
        <v>0.7</v>
      </c>
      <c r="D118" s="1">
        <v>0</v>
      </c>
      <c r="E118" s="1">
        <v>0</v>
      </c>
      <c r="F118" s="1">
        <v>0.5</v>
      </c>
      <c r="G118" s="2" t="s">
        <v>7</v>
      </c>
      <c r="H118" s="1">
        <v>3267</v>
      </c>
      <c r="I118" s="5">
        <f>concepts_sum__4[[#This Row],[configurations in concept]]/$L$2*100</f>
        <v>0.19185336694731167</v>
      </c>
      <c r="J118" s="6">
        <f>concepts_sum__4[[#This Row],[% configuration from total configurations]]+J117</f>
        <v>78.596345836394335</v>
      </c>
    </row>
    <row r="119" spans="1:10" x14ac:dyDescent="0.25">
      <c r="A119" s="1">
        <v>6</v>
      </c>
      <c r="B119" s="1">
        <v>0</v>
      </c>
      <c r="C119" s="1">
        <v>0.4</v>
      </c>
      <c r="D119" s="1">
        <v>0</v>
      </c>
      <c r="E119" s="1">
        <v>2</v>
      </c>
      <c r="F119" s="1">
        <v>1</v>
      </c>
      <c r="G119" s="2" t="s">
        <v>7</v>
      </c>
      <c r="H119" s="1">
        <v>3240</v>
      </c>
      <c r="I119" s="5">
        <f>concepts_sum__4[[#This Row],[configurations in concept]]/$L$2*100</f>
        <v>0.1902678019312182</v>
      </c>
      <c r="J119" s="6">
        <f>concepts_sum__4[[#This Row],[% configuration from total configurations]]+J118</f>
        <v>78.786613638325548</v>
      </c>
    </row>
    <row r="120" spans="1:10" x14ac:dyDescent="0.25">
      <c r="A120" s="1">
        <v>6</v>
      </c>
      <c r="B120" s="1">
        <v>4</v>
      </c>
      <c r="C120" s="1">
        <v>0.7</v>
      </c>
      <c r="D120" s="1">
        <v>0</v>
      </c>
      <c r="E120" s="1">
        <v>1</v>
      </c>
      <c r="F120" s="1">
        <v>1</v>
      </c>
      <c r="G120" s="2" t="s">
        <v>6</v>
      </c>
      <c r="H120" s="1">
        <v>3240</v>
      </c>
      <c r="I120" s="5">
        <f>concepts_sum__4[[#This Row],[configurations in concept]]/$L$2*100</f>
        <v>0.1902678019312182</v>
      </c>
      <c r="J120" s="6">
        <f>concepts_sum__4[[#This Row],[% configuration from total configurations]]+J119</f>
        <v>78.976881440256761</v>
      </c>
    </row>
    <row r="121" spans="1:10" x14ac:dyDescent="0.25">
      <c r="A121" s="1">
        <v>6</v>
      </c>
      <c r="B121" s="1">
        <v>4</v>
      </c>
      <c r="C121" s="1">
        <v>0.7</v>
      </c>
      <c r="D121" s="1">
        <v>0</v>
      </c>
      <c r="E121" s="1">
        <v>1</v>
      </c>
      <c r="F121" s="1">
        <v>1</v>
      </c>
      <c r="G121" s="2" t="s">
        <v>8</v>
      </c>
      <c r="H121" s="1">
        <v>3240</v>
      </c>
      <c r="I121" s="5">
        <f>concepts_sum__4[[#This Row],[configurations in concept]]/$L$2*100</f>
        <v>0.1902678019312182</v>
      </c>
      <c r="J121" s="6">
        <f>concepts_sum__4[[#This Row],[% configuration from total configurations]]+J120</f>
        <v>79.167149242187975</v>
      </c>
    </row>
    <row r="122" spans="1:10" x14ac:dyDescent="0.25">
      <c r="A122" s="1">
        <v>6</v>
      </c>
      <c r="B122" s="1">
        <v>0</v>
      </c>
      <c r="C122" s="1">
        <v>0.4</v>
      </c>
      <c r="D122" s="1">
        <v>0</v>
      </c>
      <c r="E122" s="1">
        <v>0</v>
      </c>
      <c r="F122" s="1">
        <v>1</v>
      </c>
      <c r="G122" s="2" t="s">
        <v>5</v>
      </c>
      <c r="H122" s="1">
        <v>3211</v>
      </c>
      <c r="I122" s="5">
        <f>concepts_sum__4[[#This Row],[configurations in concept]]/$L$2*100</f>
        <v>0.18856478765467333</v>
      </c>
      <c r="J122" s="6">
        <f>concepts_sum__4[[#This Row],[% configuration from total configurations]]+J121</f>
        <v>79.355714029842645</v>
      </c>
    </row>
    <row r="123" spans="1:10" x14ac:dyDescent="0.25">
      <c r="A123" s="1">
        <v>6</v>
      </c>
      <c r="B123" s="1">
        <v>4</v>
      </c>
      <c r="C123" s="1">
        <v>0.7</v>
      </c>
      <c r="D123" s="1">
        <v>0</v>
      </c>
      <c r="E123" s="1">
        <v>3</v>
      </c>
      <c r="F123" s="1">
        <v>0.5</v>
      </c>
      <c r="G123" s="2" t="s">
        <v>8</v>
      </c>
      <c r="H123" s="1">
        <v>3200</v>
      </c>
      <c r="I123" s="5">
        <f>concepts_sum__4[[#This Row],[configurations in concept]]/$L$2*100</f>
        <v>0.18791881672219082</v>
      </c>
      <c r="J123" s="6">
        <f>concepts_sum__4[[#This Row],[% configuration from total configurations]]+J122</f>
        <v>79.543632846564833</v>
      </c>
    </row>
    <row r="124" spans="1:10" x14ac:dyDescent="0.25">
      <c r="A124" s="1">
        <v>6</v>
      </c>
      <c r="B124" s="1">
        <v>4</v>
      </c>
      <c r="C124" s="1">
        <v>0.7</v>
      </c>
      <c r="D124" s="1">
        <v>0</v>
      </c>
      <c r="E124" s="1">
        <v>3</v>
      </c>
      <c r="F124" s="1">
        <v>0.5</v>
      </c>
      <c r="G124" s="2" t="s">
        <v>6</v>
      </c>
      <c r="H124" s="1">
        <v>3200</v>
      </c>
      <c r="I124" s="5">
        <f>concepts_sum__4[[#This Row],[configurations in concept]]/$L$2*100</f>
        <v>0.18791881672219082</v>
      </c>
      <c r="J124" s="6">
        <f>concepts_sum__4[[#This Row],[% configuration from total configurations]]+J123</f>
        <v>79.731551663287021</v>
      </c>
    </row>
    <row r="125" spans="1:10" x14ac:dyDescent="0.25">
      <c r="A125" s="1">
        <v>6</v>
      </c>
      <c r="B125" s="1">
        <v>4</v>
      </c>
      <c r="C125" s="1">
        <v>0.7</v>
      </c>
      <c r="D125" s="1">
        <v>0</v>
      </c>
      <c r="E125" s="1">
        <v>1</v>
      </c>
      <c r="F125" s="1">
        <v>0.5</v>
      </c>
      <c r="G125" s="2" t="s">
        <v>6</v>
      </c>
      <c r="H125" s="1">
        <v>3185</v>
      </c>
      <c r="I125" s="5">
        <f>concepts_sum__4[[#This Row],[configurations in concept]]/$L$2*100</f>
        <v>0.18703794726880552</v>
      </c>
      <c r="J125" s="6">
        <f>concepts_sum__4[[#This Row],[% configuration from total configurations]]+J124</f>
        <v>79.918589610555827</v>
      </c>
    </row>
    <row r="126" spans="1:10" x14ac:dyDescent="0.25">
      <c r="A126" s="1">
        <v>6</v>
      </c>
      <c r="B126" s="1">
        <v>4</v>
      </c>
      <c r="C126" s="1">
        <v>0.7</v>
      </c>
      <c r="D126" s="1">
        <v>0</v>
      </c>
      <c r="E126" s="1">
        <v>1</v>
      </c>
      <c r="F126" s="1">
        <v>0.5</v>
      </c>
      <c r="G126" s="2" t="s">
        <v>8</v>
      </c>
      <c r="H126" s="1">
        <v>3185</v>
      </c>
      <c r="I126" s="5">
        <f>concepts_sum__4[[#This Row],[configurations in concept]]/$L$2*100</f>
        <v>0.18703794726880552</v>
      </c>
      <c r="J126" s="6">
        <f>concepts_sum__4[[#This Row],[% configuration from total configurations]]+J125</f>
        <v>80.105627557824633</v>
      </c>
    </row>
    <row r="127" spans="1:10" x14ac:dyDescent="0.25">
      <c r="A127" s="1">
        <v>6</v>
      </c>
      <c r="B127" s="1">
        <v>1</v>
      </c>
      <c r="C127" s="1">
        <v>0.7</v>
      </c>
      <c r="D127" s="1">
        <v>2</v>
      </c>
      <c r="E127" s="1">
        <v>3</v>
      </c>
      <c r="F127" s="1">
        <v>0.5</v>
      </c>
      <c r="G127" s="2" t="s">
        <v>5</v>
      </c>
      <c r="H127" s="1">
        <v>3168</v>
      </c>
      <c r="I127" s="5">
        <f>concepts_sum__4[[#This Row],[configurations in concept]]/$L$2*100</f>
        <v>0.18603962855496889</v>
      </c>
      <c r="J127" s="6">
        <f>concepts_sum__4[[#This Row],[% configuration from total configurations]]+J126</f>
        <v>80.291667186379598</v>
      </c>
    </row>
    <row r="128" spans="1:10" x14ac:dyDescent="0.25">
      <c r="A128" s="1">
        <v>6</v>
      </c>
      <c r="B128" s="1">
        <v>4</v>
      </c>
      <c r="C128" s="1">
        <v>0.7</v>
      </c>
      <c r="D128" s="1">
        <v>0</v>
      </c>
      <c r="E128" s="1">
        <v>3</v>
      </c>
      <c r="F128" s="1">
        <v>0.2</v>
      </c>
      <c r="G128" s="2" t="s">
        <v>8</v>
      </c>
      <c r="H128" s="1">
        <v>3160</v>
      </c>
      <c r="I128" s="5">
        <f>concepts_sum__4[[#This Row],[configurations in concept]]/$L$2*100</f>
        <v>0.18556983151316342</v>
      </c>
      <c r="J128" s="6">
        <f>concepts_sum__4[[#This Row],[% configuration from total configurations]]+J127</f>
        <v>80.477237017892762</v>
      </c>
    </row>
    <row r="129" spans="1:10" x14ac:dyDescent="0.25">
      <c r="A129" s="1">
        <v>6</v>
      </c>
      <c r="B129" s="1">
        <v>4</v>
      </c>
      <c r="C129" s="1">
        <v>0.7</v>
      </c>
      <c r="D129" s="1">
        <v>0</v>
      </c>
      <c r="E129" s="1">
        <v>3</v>
      </c>
      <c r="F129" s="1">
        <v>0.2</v>
      </c>
      <c r="G129" s="2" t="s">
        <v>6</v>
      </c>
      <c r="H129" s="1">
        <v>3160</v>
      </c>
      <c r="I129" s="5">
        <f>concepts_sum__4[[#This Row],[configurations in concept]]/$L$2*100</f>
        <v>0.18556983151316342</v>
      </c>
      <c r="J129" s="6">
        <f>concepts_sum__4[[#This Row],[% configuration from total configurations]]+J128</f>
        <v>80.662806849405925</v>
      </c>
    </row>
    <row r="130" spans="1:10" x14ac:dyDescent="0.25">
      <c r="A130" s="1">
        <v>5</v>
      </c>
      <c r="B130" s="1">
        <v>1</v>
      </c>
      <c r="C130" s="1">
        <v>0.7</v>
      </c>
      <c r="D130" s="1">
        <v>0</v>
      </c>
      <c r="E130" s="1">
        <v>1</v>
      </c>
      <c r="F130" s="1">
        <v>0.67</v>
      </c>
      <c r="G130" s="2" t="s">
        <v>5</v>
      </c>
      <c r="H130" s="1">
        <v>3072</v>
      </c>
      <c r="I130" s="5">
        <f>concepts_sum__4[[#This Row],[configurations in concept]]/$L$2*100</f>
        <v>0.18040206405330317</v>
      </c>
      <c r="J130" s="6">
        <f>concepts_sum__4[[#This Row],[% configuration from total configurations]]+J129</f>
        <v>80.843208913459222</v>
      </c>
    </row>
    <row r="131" spans="1:10" x14ac:dyDescent="0.25">
      <c r="A131" s="1">
        <v>5</v>
      </c>
      <c r="B131" s="1">
        <v>1</v>
      </c>
      <c r="C131" s="1">
        <v>0.7</v>
      </c>
      <c r="D131" s="1">
        <v>0</v>
      </c>
      <c r="E131" s="1">
        <v>1</v>
      </c>
      <c r="F131" s="1">
        <v>0.67</v>
      </c>
      <c r="G131" s="2" t="s">
        <v>7</v>
      </c>
      <c r="H131" s="1">
        <v>3072</v>
      </c>
      <c r="I131" s="5">
        <f>concepts_sum__4[[#This Row],[configurations in concept]]/$L$2*100</f>
        <v>0.18040206405330317</v>
      </c>
      <c r="J131" s="6">
        <f>concepts_sum__4[[#This Row],[% configuration from total configurations]]+J130</f>
        <v>81.023610977512519</v>
      </c>
    </row>
    <row r="132" spans="1:10" x14ac:dyDescent="0.25">
      <c r="A132" s="1">
        <v>6</v>
      </c>
      <c r="B132" s="1">
        <v>0</v>
      </c>
      <c r="C132" s="1">
        <v>0.4</v>
      </c>
      <c r="D132" s="1">
        <v>0</v>
      </c>
      <c r="E132" s="1">
        <v>2</v>
      </c>
      <c r="F132" s="1">
        <v>0.2</v>
      </c>
      <c r="G132" s="2" t="s">
        <v>7</v>
      </c>
      <c r="H132" s="1">
        <v>3048</v>
      </c>
      <c r="I132" s="5">
        <f>concepts_sum__4[[#This Row],[configurations in concept]]/$L$2*100</f>
        <v>0.17899267292788673</v>
      </c>
      <c r="J132" s="6">
        <f>concepts_sum__4[[#This Row],[% configuration from total configurations]]+J131</f>
        <v>81.202603650440409</v>
      </c>
    </row>
    <row r="133" spans="1:10" x14ac:dyDescent="0.25">
      <c r="A133" s="1">
        <v>6</v>
      </c>
      <c r="B133" s="1">
        <v>3</v>
      </c>
      <c r="C133" s="1">
        <v>0.7</v>
      </c>
      <c r="D133" s="1">
        <v>0</v>
      </c>
      <c r="E133" s="1">
        <v>0</v>
      </c>
      <c r="F133" s="1">
        <v>0.5</v>
      </c>
      <c r="G133" s="2" t="s">
        <v>6</v>
      </c>
      <c r="H133" s="1">
        <v>2970</v>
      </c>
      <c r="I133" s="5">
        <f>concepts_sum__4[[#This Row],[configurations in concept]]/$L$2*100</f>
        <v>0.17441215177028335</v>
      </c>
      <c r="J133" s="6">
        <f>concepts_sum__4[[#This Row],[% configuration from total configurations]]+J132</f>
        <v>81.377015802210693</v>
      </c>
    </row>
    <row r="134" spans="1:10" x14ac:dyDescent="0.25">
      <c r="A134" s="1">
        <v>6</v>
      </c>
      <c r="B134" s="1">
        <v>0</v>
      </c>
      <c r="C134" s="1">
        <v>0.4</v>
      </c>
      <c r="D134" s="1">
        <v>2</v>
      </c>
      <c r="E134" s="1">
        <v>2</v>
      </c>
      <c r="F134" s="1">
        <v>0.5</v>
      </c>
      <c r="G134" s="2" t="s">
        <v>5</v>
      </c>
      <c r="H134" s="1">
        <v>2926</v>
      </c>
      <c r="I134" s="5">
        <f>concepts_sum__4[[#This Row],[configurations in concept]]/$L$2*100</f>
        <v>0.17182826804035323</v>
      </c>
      <c r="J134" s="6">
        <f>concepts_sum__4[[#This Row],[% configuration from total configurations]]+J133</f>
        <v>81.54884407025105</v>
      </c>
    </row>
    <row r="135" spans="1:10" x14ac:dyDescent="0.25">
      <c r="A135" s="1">
        <v>6</v>
      </c>
      <c r="B135" s="1">
        <v>1</v>
      </c>
      <c r="C135" s="1">
        <v>0.7</v>
      </c>
      <c r="D135" s="1">
        <v>2</v>
      </c>
      <c r="E135" s="1">
        <v>4</v>
      </c>
      <c r="F135" s="1">
        <v>0.2</v>
      </c>
      <c r="G135" s="2" t="s">
        <v>4</v>
      </c>
      <c r="H135" s="1">
        <v>2850</v>
      </c>
      <c r="I135" s="5">
        <f>concepts_sum__4[[#This Row],[configurations in concept]]/$L$2*100</f>
        <v>0.16736519614320119</v>
      </c>
      <c r="J135" s="6">
        <f>concepts_sum__4[[#This Row],[% configuration from total configurations]]+J134</f>
        <v>81.716209266394245</v>
      </c>
    </row>
    <row r="136" spans="1:10" x14ac:dyDescent="0.25">
      <c r="A136" s="1">
        <v>6</v>
      </c>
      <c r="B136" s="1">
        <v>2</v>
      </c>
      <c r="C136" s="1">
        <v>0.7</v>
      </c>
      <c r="D136" s="1">
        <v>0</v>
      </c>
      <c r="E136" s="1">
        <v>4</v>
      </c>
      <c r="F136" s="1">
        <v>0.2</v>
      </c>
      <c r="G136" s="2" t="s">
        <v>7</v>
      </c>
      <c r="H136" s="1">
        <v>2840</v>
      </c>
      <c r="I136" s="5">
        <f>concepts_sum__4[[#This Row],[configurations in concept]]/$L$2*100</f>
        <v>0.16677794984094435</v>
      </c>
      <c r="J136" s="6">
        <f>concepts_sum__4[[#This Row],[% configuration from total configurations]]+J135</f>
        <v>81.882987216235193</v>
      </c>
    </row>
    <row r="137" spans="1:10" x14ac:dyDescent="0.25">
      <c r="A137" s="1">
        <v>6</v>
      </c>
      <c r="B137" s="1">
        <v>2</v>
      </c>
      <c r="C137" s="1">
        <v>0.7</v>
      </c>
      <c r="D137" s="1">
        <v>0</v>
      </c>
      <c r="E137" s="1">
        <v>4</v>
      </c>
      <c r="F137" s="1">
        <v>0.2</v>
      </c>
      <c r="G137" s="2" t="s">
        <v>6</v>
      </c>
      <c r="H137" s="1">
        <v>2840</v>
      </c>
      <c r="I137" s="5">
        <f>concepts_sum__4[[#This Row],[configurations in concept]]/$L$2*100</f>
        <v>0.16677794984094435</v>
      </c>
      <c r="J137" s="6">
        <f>concepts_sum__4[[#This Row],[% configuration from total configurations]]+J136</f>
        <v>82.049765166076142</v>
      </c>
    </row>
    <row r="138" spans="1:10" x14ac:dyDescent="0.25">
      <c r="A138" s="1">
        <v>6</v>
      </c>
      <c r="B138" s="1">
        <v>3</v>
      </c>
      <c r="C138" s="1">
        <v>0.7</v>
      </c>
      <c r="D138" s="1">
        <v>0</v>
      </c>
      <c r="E138" s="1">
        <v>4</v>
      </c>
      <c r="F138" s="1">
        <v>0.2</v>
      </c>
      <c r="G138" s="2" t="s">
        <v>4</v>
      </c>
      <c r="H138" s="1">
        <v>2840</v>
      </c>
      <c r="I138" s="5">
        <f>concepts_sum__4[[#This Row],[configurations in concept]]/$L$2*100</f>
        <v>0.16677794984094435</v>
      </c>
      <c r="J138" s="6">
        <f>concepts_sum__4[[#This Row],[% configuration from total configurations]]+J137</f>
        <v>82.216543115917091</v>
      </c>
    </row>
    <row r="139" spans="1:10" x14ac:dyDescent="0.25">
      <c r="A139" s="1">
        <v>6</v>
      </c>
      <c r="B139" s="1">
        <v>1</v>
      </c>
      <c r="C139" s="1">
        <v>0.7</v>
      </c>
      <c r="D139" s="1">
        <v>2</v>
      </c>
      <c r="E139" s="1">
        <v>2</v>
      </c>
      <c r="F139" s="1">
        <v>0.2</v>
      </c>
      <c r="G139" s="2" t="s">
        <v>7</v>
      </c>
      <c r="H139" s="1">
        <v>2838</v>
      </c>
      <c r="I139" s="5">
        <f>concepts_sum__4[[#This Row],[configurations in concept]]/$L$2*100</f>
        <v>0.16666050058049298</v>
      </c>
      <c r="J139" s="6">
        <f>concepts_sum__4[[#This Row],[% configuration from total configurations]]+J138</f>
        <v>82.383203616497582</v>
      </c>
    </row>
    <row r="140" spans="1:10" x14ac:dyDescent="0.25">
      <c r="A140" s="1">
        <v>6</v>
      </c>
      <c r="B140" s="1">
        <v>1</v>
      </c>
      <c r="C140" s="1">
        <v>0.7</v>
      </c>
      <c r="D140" s="1">
        <v>0</v>
      </c>
      <c r="E140" s="1">
        <v>4</v>
      </c>
      <c r="F140" s="1">
        <v>0</v>
      </c>
      <c r="G140" s="2" t="s">
        <v>4</v>
      </c>
      <c r="H140" s="1">
        <v>2800</v>
      </c>
      <c r="I140" s="5">
        <f>concepts_sum__4[[#This Row],[configurations in concept]]/$L$2*100</f>
        <v>0.16442896463191695</v>
      </c>
      <c r="J140" s="6">
        <f>concepts_sum__4[[#This Row],[% configuration from total configurations]]+J139</f>
        <v>82.547632581129506</v>
      </c>
    </row>
    <row r="141" spans="1:10" x14ac:dyDescent="0.25">
      <c r="A141" s="1">
        <v>6</v>
      </c>
      <c r="B141" s="1">
        <v>1</v>
      </c>
      <c r="C141" s="1">
        <v>0.7</v>
      </c>
      <c r="D141" s="1">
        <v>0</v>
      </c>
      <c r="E141" s="1">
        <v>3</v>
      </c>
      <c r="F141" s="1">
        <v>0</v>
      </c>
      <c r="G141" s="2" t="s">
        <v>4</v>
      </c>
      <c r="H141" s="1">
        <v>2775</v>
      </c>
      <c r="I141" s="5">
        <f>concepts_sum__4[[#This Row],[configurations in concept]]/$L$2*100</f>
        <v>0.16296084887627485</v>
      </c>
      <c r="J141" s="6">
        <f>concepts_sum__4[[#This Row],[% configuration from total configurations]]+J140</f>
        <v>82.710593430005787</v>
      </c>
    </row>
    <row r="142" spans="1:10" x14ac:dyDescent="0.25">
      <c r="A142" s="1">
        <v>5</v>
      </c>
      <c r="B142" s="1">
        <v>2</v>
      </c>
      <c r="C142" s="1">
        <v>0.7</v>
      </c>
      <c r="D142" s="1">
        <v>0</v>
      </c>
      <c r="E142" s="1">
        <v>2</v>
      </c>
      <c r="F142" s="1">
        <v>0.25</v>
      </c>
      <c r="G142" s="2" t="s">
        <v>7</v>
      </c>
      <c r="H142" s="1">
        <v>2736</v>
      </c>
      <c r="I142" s="5">
        <f>concepts_sum__4[[#This Row],[configurations in concept]]/$L$2*100</f>
        <v>0.16067058829747316</v>
      </c>
      <c r="J142" s="6">
        <f>concepts_sum__4[[#This Row],[% configuration from total configurations]]+J141</f>
        <v>82.871264018303265</v>
      </c>
    </row>
    <row r="143" spans="1:10" x14ac:dyDescent="0.25">
      <c r="A143" s="1">
        <v>6</v>
      </c>
      <c r="B143" s="1">
        <v>0</v>
      </c>
      <c r="C143" s="1">
        <v>0.4</v>
      </c>
      <c r="D143" s="1">
        <v>2</v>
      </c>
      <c r="E143" s="1">
        <v>3</v>
      </c>
      <c r="F143" s="1">
        <v>0.5</v>
      </c>
      <c r="G143" s="2" t="s">
        <v>5</v>
      </c>
      <c r="H143" s="1">
        <v>2736</v>
      </c>
      <c r="I143" s="5">
        <f>concepts_sum__4[[#This Row],[configurations in concept]]/$L$2*100</f>
        <v>0.16067058829747316</v>
      </c>
      <c r="J143" s="6">
        <f>concepts_sum__4[[#This Row],[% configuration from total configurations]]+J142</f>
        <v>83.031934606600743</v>
      </c>
    </row>
    <row r="144" spans="1:10" x14ac:dyDescent="0.25">
      <c r="A144" s="1">
        <v>6</v>
      </c>
      <c r="B144" s="1">
        <v>4</v>
      </c>
      <c r="C144" s="1">
        <v>0.7</v>
      </c>
      <c r="D144" s="1">
        <v>0</v>
      </c>
      <c r="E144" s="1">
        <v>2</v>
      </c>
      <c r="F144" s="1">
        <v>1</v>
      </c>
      <c r="G144" s="2" t="s">
        <v>8</v>
      </c>
      <c r="H144" s="1">
        <v>2700</v>
      </c>
      <c r="I144" s="5">
        <f>concepts_sum__4[[#This Row],[configurations in concept]]/$L$2*100</f>
        <v>0.1585565016093485</v>
      </c>
      <c r="J144" s="6">
        <f>concepts_sum__4[[#This Row],[% configuration from total configurations]]+J143</f>
        <v>83.190491108210097</v>
      </c>
    </row>
    <row r="145" spans="1:10" x14ac:dyDescent="0.25">
      <c r="A145" s="1">
        <v>6</v>
      </c>
      <c r="B145" s="1">
        <v>2</v>
      </c>
      <c r="C145" s="1">
        <v>0.7</v>
      </c>
      <c r="D145" s="1">
        <v>2</v>
      </c>
      <c r="E145" s="1">
        <v>2</v>
      </c>
      <c r="F145" s="1">
        <v>1</v>
      </c>
      <c r="G145" s="2" t="s">
        <v>4</v>
      </c>
      <c r="H145" s="1">
        <v>2700</v>
      </c>
      <c r="I145" s="5">
        <f>concepts_sum__4[[#This Row],[configurations in concept]]/$L$2*100</f>
        <v>0.1585565016093485</v>
      </c>
      <c r="J145" s="6">
        <f>concepts_sum__4[[#This Row],[% configuration from total configurations]]+J144</f>
        <v>83.349047609819451</v>
      </c>
    </row>
    <row r="146" spans="1:10" x14ac:dyDescent="0.25">
      <c r="A146" s="1">
        <v>6</v>
      </c>
      <c r="B146" s="1">
        <v>4</v>
      </c>
      <c r="C146" s="1">
        <v>0.7</v>
      </c>
      <c r="D146" s="1">
        <v>0</v>
      </c>
      <c r="E146" s="1">
        <v>2</v>
      </c>
      <c r="F146" s="1">
        <v>1</v>
      </c>
      <c r="G146" s="2" t="s">
        <v>6</v>
      </c>
      <c r="H146" s="1">
        <v>2700</v>
      </c>
      <c r="I146" s="5">
        <f>concepts_sum__4[[#This Row],[configurations in concept]]/$L$2*100</f>
        <v>0.1585565016093485</v>
      </c>
      <c r="J146" s="6">
        <f>concepts_sum__4[[#This Row],[% configuration from total configurations]]+J145</f>
        <v>83.507604111428805</v>
      </c>
    </row>
    <row r="147" spans="1:10" x14ac:dyDescent="0.25">
      <c r="A147" s="1">
        <v>6</v>
      </c>
      <c r="B147" s="1">
        <v>2</v>
      </c>
      <c r="C147" s="1">
        <v>0.7</v>
      </c>
      <c r="D147" s="1">
        <v>2</v>
      </c>
      <c r="E147" s="1">
        <v>3</v>
      </c>
      <c r="F147" s="1">
        <v>0</v>
      </c>
      <c r="G147" s="2" t="s">
        <v>4</v>
      </c>
      <c r="H147" s="1">
        <v>2640</v>
      </c>
      <c r="I147" s="5">
        <f>concepts_sum__4[[#This Row],[configurations in concept]]/$L$2*100</f>
        <v>0.15503302379580741</v>
      </c>
      <c r="J147" s="6">
        <f>concepts_sum__4[[#This Row],[% configuration from total configurations]]+J146</f>
        <v>83.662637135224614</v>
      </c>
    </row>
    <row r="148" spans="1:10" x14ac:dyDescent="0.25">
      <c r="A148" s="1">
        <v>6</v>
      </c>
      <c r="B148" s="1">
        <v>2</v>
      </c>
      <c r="C148" s="1">
        <v>0.7</v>
      </c>
      <c r="D148" s="1">
        <v>0</v>
      </c>
      <c r="E148" s="1">
        <v>5</v>
      </c>
      <c r="F148" s="1">
        <v>0</v>
      </c>
      <c r="G148" s="2" t="s">
        <v>4</v>
      </c>
      <c r="H148" s="1">
        <v>2640</v>
      </c>
      <c r="I148" s="5">
        <f>concepts_sum__4[[#This Row],[configurations in concept]]/$L$2*100</f>
        <v>0.15503302379580741</v>
      </c>
      <c r="J148" s="6">
        <f>concepts_sum__4[[#This Row],[% configuration from total configurations]]+J147</f>
        <v>83.817670159020423</v>
      </c>
    </row>
    <row r="149" spans="1:10" x14ac:dyDescent="0.25">
      <c r="A149" s="1">
        <v>6</v>
      </c>
      <c r="B149" s="1">
        <v>3</v>
      </c>
      <c r="C149" s="1">
        <v>0.7</v>
      </c>
      <c r="D149" s="1">
        <v>2</v>
      </c>
      <c r="E149" s="1">
        <v>2</v>
      </c>
      <c r="F149" s="1">
        <v>0.2</v>
      </c>
      <c r="G149" s="2" t="s">
        <v>6</v>
      </c>
      <c r="H149" s="1">
        <v>2580</v>
      </c>
      <c r="I149" s="5">
        <f>concepts_sum__4[[#This Row],[configurations in concept]]/$L$2*100</f>
        <v>0.15150954598226635</v>
      </c>
      <c r="J149" s="6">
        <f>concepts_sum__4[[#This Row],[% configuration from total configurations]]+J148</f>
        <v>83.969179705002688</v>
      </c>
    </row>
    <row r="150" spans="1:10" x14ac:dyDescent="0.25">
      <c r="A150" s="1">
        <v>6</v>
      </c>
      <c r="B150" s="1">
        <v>4</v>
      </c>
      <c r="C150" s="1">
        <v>0.7</v>
      </c>
      <c r="D150" s="1">
        <v>0</v>
      </c>
      <c r="E150" s="1">
        <v>2</v>
      </c>
      <c r="F150" s="1">
        <v>0.2</v>
      </c>
      <c r="G150" s="2" t="s">
        <v>8</v>
      </c>
      <c r="H150" s="1">
        <v>2540</v>
      </c>
      <c r="I150" s="5">
        <f>concepts_sum__4[[#This Row],[configurations in concept]]/$L$2*100</f>
        <v>0.14916056077323897</v>
      </c>
      <c r="J150" s="6">
        <f>concepts_sum__4[[#This Row],[% configuration from total configurations]]+J149</f>
        <v>84.118340265775927</v>
      </c>
    </row>
    <row r="151" spans="1:10" x14ac:dyDescent="0.25">
      <c r="A151" s="1">
        <v>6</v>
      </c>
      <c r="B151" s="1">
        <v>4</v>
      </c>
      <c r="C151" s="1">
        <v>0.7</v>
      </c>
      <c r="D151" s="1">
        <v>0</v>
      </c>
      <c r="E151" s="1">
        <v>2</v>
      </c>
      <c r="F151" s="1">
        <v>0.2</v>
      </c>
      <c r="G151" s="2" t="s">
        <v>6</v>
      </c>
      <c r="H151" s="1">
        <v>2540</v>
      </c>
      <c r="I151" s="5">
        <f>concepts_sum__4[[#This Row],[configurations in concept]]/$L$2*100</f>
        <v>0.14916056077323897</v>
      </c>
      <c r="J151" s="6">
        <f>concepts_sum__4[[#This Row],[% configuration from total configurations]]+J150</f>
        <v>84.267500826549167</v>
      </c>
    </row>
    <row r="152" spans="1:10" x14ac:dyDescent="0.25">
      <c r="A152" s="1">
        <v>6</v>
      </c>
      <c r="B152" s="1">
        <v>1</v>
      </c>
      <c r="C152" s="1">
        <v>0.7</v>
      </c>
      <c r="D152" s="1">
        <v>2</v>
      </c>
      <c r="E152" s="1">
        <v>4</v>
      </c>
      <c r="F152" s="1">
        <v>0.2</v>
      </c>
      <c r="G152" s="2" t="s">
        <v>5</v>
      </c>
      <c r="H152" s="1">
        <v>2508</v>
      </c>
      <c r="I152" s="5">
        <f>concepts_sum__4[[#This Row],[configurations in concept]]/$L$2*100</f>
        <v>0.14728137260601704</v>
      </c>
      <c r="J152" s="6">
        <f>concepts_sum__4[[#This Row],[% configuration from total configurations]]+J151</f>
        <v>84.414782199155184</v>
      </c>
    </row>
    <row r="153" spans="1:10" x14ac:dyDescent="0.25">
      <c r="A153" s="1">
        <v>5</v>
      </c>
      <c r="B153" s="1">
        <v>2</v>
      </c>
      <c r="C153" s="1">
        <v>0.7</v>
      </c>
      <c r="D153" s="1">
        <v>0</v>
      </c>
      <c r="E153" s="1">
        <v>2</v>
      </c>
      <c r="F153" s="1">
        <v>0.67</v>
      </c>
      <c r="G153" s="2" t="s">
        <v>7</v>
      </c>
      <c r="H153" s="1">
        <v>2484</v>
      </c>
      <c r="I153" s="5">
        <f>concepts_sum__4[[#This Row],[configurations in concept]]/$L$2*100</f>
        <v>0.1458719814806006</v>
      </c>
      <c r="J153" s="6">
        <f>concepts_sum__4[[#This Row],[% configuration from total configurations]]+J152</f>
        <v>84.56065418063578</v>
      </c>
    </row>
    <row r="154" spans="1:10" x14ac:dyDescent="0.25">
      <c r="A154" s="1">
        <v>6</v>
      </c>
      <c r="B154" s="1">
        <v>1</v>
      </c>
      <c r="C154" s="1">
        <v>0.7</v>
      </c>
      <c r="D154" s="1">
        <v>0</v>
      </c>
      <c r="E154" s="1">
        <v>0</v>
      </c>
      <c r="F154" s="1">
        <v>0.5</v>
      </c>
      <c r="G154" s="2" t="s">
        <v>4</v>
      </c>
      <c r="H154" s="1">
        <v>2475</v>
      </c>
      <c r="I154" s="5">
        <f>concepts_sum__4[[#This Row],[configurations in concept]]/$L$2*100</f>
        <v>0.14534345980856944</v>
      </c>
      <c r="J154" s="6">
        <f>concepts_sum__4[[#This Row],[% configuration from total configurations]]+J153</f>
        <v>84.705997640444352</v>
      </c>
    </row>
    <row r="155" spans="1:10" x14ac:dyDescent="0.25">
      <c r="A155" s="1">
        <v>6</v>
      </c>
      <c r="B155" s="1">
        <v>1</v>
      </c>
      <c r="C155" s="1">
        <v>0.7</v>
      </c>
      <c r="D155" s="1">
        <v>0</v>
      </c>
      <c r="E155" s="1">
        <v>4</v>
      </c>
      <c r="F155" s="1">
        <v>0</v>
      </c>
      <c r="G155" s="2" t="s">
        <v>5</v>
      </c>
      <c r="H155" s="1">
        <v>2464</v>
      </c>
      <c r="I155" s="5">
        <f>concepts_sum__4[[#This Row],[configurations in concept]]/$L$2*100</f>
        <v>0.14469748887608691</v>
      </c>
      <c r="J155" s="6">
        <f>concepts_sum__4[[#This Row],[% configuration from total configurations]]+J154</f>
        <v>84.850695129320442</v>
      </c>
    </row>
    <row r="156" spans="1:10" x14ac:dyDescent="0.25">
      <c r="A156" s="1">
        <v>6</v>
      </c>
      <c r="B156" s="1">
        <v>1</v>
      </c>
      <c r="C156" s="1">
        <v>0.7</v>
      </c>
      <c r="D156" s="1">
        <v>0</v>
      </c>
      <c r="E156" s="1">
        <v>3</v>
      </c>
      <c r="F156" s="1">
        <v>0</v>
      </c>
      <c r="G156" s="2" t="s">
        <v>5</v>
      </c>
      <c r="H156" s="1">
        <v>2442</v>
      </c>
      <c r="I156" s="5">
        <f>concepts_sum__4[[#This Row],[configurations in concept]]/$L$2*100</f>
        <v>0.14340554701112188</v>
      </c>
      <c r="J156" s="6">
        <f>concepts_sum__4[[#This Row],[% configuration from total configurations]]+J155</f>
        <v>84.99410067633157</v>
      </c>
    </row>
    <row r="157" spans="1:10" x14ac:dyDescent="0.25">
      <c r="A157" s="1">
        <v>5</v>
      </c>
      <c r="B157" s="1">
        <v>1</v>
      </c>
      <c r="C157" s="1">
        <v>0.7</v>
      </c>
      <c r="D157" s="1">
        <v>0</v>
      </c>
      <c r="E157" s="1">
        <v>2</v>
      </c>
      <c r="F157" s="1">
        <v>0.25</v>
      </c>
      <c r="G157" s="2" t="s">
        <v>7</v>
      </c>
      <c r="H157" s="1">
        <v>2432</v>
      </c>
      <c r="I157" s="5">
        <f>concepts_sum__4[[#This Row],[configurations in concept]]/$L$2*100</f>
        <v>0.142818300708865</v>
      </c>
      <c r="J157" s="6">
        <f>concepts_sum__4[[#This Row],[% configuration from total configurations]]+J156</f>
        <v>85.136918977040438</v>
      </c>
    </row>
    <row r="158" spans="1:10" x14ac:dyDescent="0.25">
      <c r="A158" s="1">
        <v>5</v>
      </c>
      <c r="B158" s="1">
        <v>1</v>
      </c>
      <c r="C158" s="1">
        <v>0.7</v>
      </c>
      <c r="D158" s="1">
        <v>0</v>
      </c>
      <c r="E158" s="1">
        <v>2</v>
      </c>
      <c r="F158" s="1">
        <v>0.25</v>
      </c>
      <c r="G158" s="2" t="s">
        <v>5</v>
      </c>
      <c r="H158" s="1">
        <v>2432</v>
      </c>
      <c r="I158" s="5">
        <f>concepts_sum__4[[#This Row],[configurations in concept]]/$L$2*100</f>
        <v>0.142818300708865</v>
      </c>
      <c r="J158" s="6">
        <f>concepts_sum__4[[#This Row],[% configuration from total configurations]]+J157</f>
        <v>85.279737277749305</v>
      </c>
    </row>
    <row r="159" spans="1:10" x14ac:dyDescent="0.25">
      <c r="A159" s="1">
        <v>6</v>
      </c>
      <c r="B159" s="1">
        <v>2</v>
      </c>
      <c r="C159" s="1">
        <v>0.7</v>
      </c>
      <c r="D159" s="1">
        <v>3</v>
      </c>
      <c r="E159" s="1">
        <v>3</v>
      </c>
      <c r="F159" s="1">
        <v>0.2</v>
      </c>
      <c r="G159" s="2" t="s">
        <v>4</v>
      </c>
      <c r="H159" s="1">
        <v>2280</v>
      </c>
      <c r="I159" s="5">
        <f>concepts_sum__4[[#This Row],[configurations in concept]]/$L$2*100</f>
        <v>0.13389215691456094</v>
      </c>
      <c r="J159" s="6">
        <f>concepts_sum__4[[#This Row],[% configuration from total configurations]]+J158</f>
        <v>85.413629434663861</v>
      </c>
    </row>
    <row r="160" spans="1:10" x14ac:dyDescent="0.25">
      <c r="A160" s="1">
        <v>5</v>
      </c>
      <c r="B160" s="1">
        <v>1</v>
      </c>
      <c r="C160" s="1">
        <v>0.7</v>
      </c>
      <c r="D160" s="1">
        <v>0</v>
      </c>
      <c r="E160" s="1">
        <v>2</v>
      </c>
      <c r="F160" s="1">
        <v>0.67</v>
      </c>
      <c r="G160" s="2" t="s">
        <v>5</v>
      </c>
      <c r="H160" s="1">
        <v>2208</v>
      </c>
      <c r="I160" s="5">
        <f>concepts_sum__4[[#This Row],[configurations in concept]]/$L$2*100</f>
        <v>0.12966398353831166</v>
      </c>
      <c r="J160" s="6">
        <f>concepts_sum__4[[#This Row],[% configuration from total configurations]]+J159</f>
        <v>85.543293418202168</v>
      </c>
    </row>
    <row r="161" spans="1:10" x14ac:dyDescent="0.25">
      <c r="A161" s="1">
        <v>5</v>
      </c>
      <c r="B161" s="1">
        <v>1</v>
      </c>
      <c r="C161" s="1">
        <v>0.7</v>
      </c>
      <c r="D161" s="1">
        <v>0</v>
      </c>
      <c r="E161" s="1">
        <v>2</v>
      </c>
      <c r="F161" s="1">
        <v>0.67</v>
      </c>
      <c r="G161" s="2" t="s">
        <v>7</v>
      </c>
      <c r="H161" s="1">
        <v>2208</v>
      </c>
      <c r="I161" s="5">
        <f>concepts_sum__4[[#This Row],[configurations in concept]]/$L$2*100</f>
        <v>0.12966398353831166</v>
      </c>
      <c r="J161" s="6">
        <f>concepts_sum__4[[#This Row],[% configuration from total configurations]]+J160</f>
        <v>85.672957401740476</v>
      </c>
    </row>
    <row r="162" spans="1:10" x14ac:dyDescent="0.25">
      <c r="A162" s="1">
        <v>6</v>
      </c>
      <c r="B162" s="1">
        <v>1</v>
      </c>
      <c r="C162" s="1">
        <v>0.7</v>
      </c>
      <c r="D162" s="1">
        <v>0</v>
      </c>
      <c r="E162" s="1">
        <v>0</v>
      </c>
      <c r="F162" s="1">
        <v>0.5</v>
      </c>
      <c r="G162" s="2" t="s">
        <v>5</v>
      </c>
      <c r="H162" s="1">
        <v>2178</v>
      </c>
      <c r="I162" s="5">
        <f>concepts_sum__4[[#This Row],[configurations in concept]]/$L$2*100</f>
        <v>0.12790224463154112</v>
      </c>
      <c r="J162" s="6">
        <f>concepts_sum__4[[#This Row],[% configuration from total configurations]]+J161</f>
        <v>85.800859646372018</v>
      </c>
    </row>
    <row r="163" spans="1:10" x14ac:dyDescent="0.25">
      <c r="A163" s="1">
        <v>6</v>
      </c>
      <c r="B163" s="1">
        <v>0</v>
      </c>
      <c r="C163" s="1">
        <v>0.4</v>
      </c>
      <c r="D163" s="1">
        <v>2</v>
      </c>
      <c r="E163" s="1">
        <v>4</v>
      </c>
      <c r="F163" s="1">
        <v>0.2</v>
      </c>
      <c r="G163" s="2" t="s">
        <v>5</v>
      </c>
      <c r="H163" s="1">
        <v>2166</v>
      </c>
      <c r="I163" s="5">
        <f>concepts_sum__4[[#This Row],[configurations in concept]]/$L$2*100</f>
        <v>0.1271975490688329</v>
      </c>
      <c r="J163" s="6">
        <f>concepts_sum__4[[#This Row],[% configuration from total configurations]]+J162</f>
        <v>85.928057195440857</v>
      </c>
    </row>
    <row r="164" spans="1:10" x14ac:dyDescent="0.25">
      <c r="A164" s="1">
        <v>6</v>
      </c>
      <c r="B164" s="1">
        <v>1</v>
      </c>
      <c r="C164" s="1">
        <v>0.7</v>
      </c>
      <c r="D164" s="1">
        <v>2</v>
      </c>
      <c r="E164" s="1">
        <v>2</v>
      </c>
      <c r="F164" s="1">
        <v>0.2</v>
      </c>
      <c r="G164" s="2" t="s">
        <v>4</v>
      </c>
      <c r="H164" s="1">
        <v>2150</v>
      </c>
      <c r="I164" s="5">
        <f>concepts_sum__4[[#This Row],[configurations in concept]]/$L$2*100</f>
        <v>0.12625795498522197</v>
      </c>
      <c r="J164" s="6">
        <f>concepts_sum__4[[#This Row],[% configuration from total configurations]]+J163</f>
        <v>86.054315150426078</v>
      </c>
    </row>
    <row r="165" spans="1:10" x14ac:dyDescent="0.25">
      <c r="A165" s="1">
        <v>6</v>
      </c>
      <c r="B165" s="1">
        <v>0</v>
      </c>
      <c r="C165" s="1">
        <v>0.4</v>
      </c>
      <c r="D165" s="1">
        <v>0</v>
      </c>
      <c r="E165" s="1">
        <v>4</v>
      </c>
      <c r="F165" s="1">
        <v>0</v>
      </c>
      <c r="G165" s="2" t="s">
        <v>5</v>
      </c>
      <c r="H165" s="1">
        <v>2128</v>
      </c>
      <c r="I165" s="5">
        <f>concepts_sum__4[[#This Row],[configurations in concept]]/$L$2*100</f>
        <v>0.12496601312025689</v>
      </c>
      <c r="J165" s="6">
        <f>concepts_sum__4[[#This Row],[% configuration from total configurations]]+J164</f>
        <v>86.179281163546335</v>
      </c>
    </row>
    <row r="166" spans="1:10" x14ac:dyDescent="0.25">
      <c r="A166" s="1">
        <v>6</v>
      </c>
      <c r="B166" s="1">
        <v>0</v>
      </c>
      <c r="C166" s="1">
        <v>0.4</v>
      </c>
      <c r="D166" s="1">
        <v>0</v>
      </c>
      <c r="E166" s="1">
        <v>3</v>
      </c>
      <c r="F166" s="1">
        <v>0</v>
      </c>
      <c r="G166" s="2" t="s">
        <v>5</v>
      </c>
      <c r="H166" s="1">
        <v>2109</v>
      </c>
      <c r="I166" s="5">
        <f>concepts_sum__4[[#This Row],[configurations in concept]]/$L$2*100</f>
        <v>0.12385024514596887</v>
      </c>
      <c r="J166" s="6">
        <f>concepts_sum__4[[#This Row],[% configuration from total configurations]]+J165</f>
        <v>86.303131408692309</v>
      </c>
    </row>
    <row r="167" spans="1:10" x14ac:dyDescent="0.25">
      <c r="A167" s="1">
        <v>6</v>
      </c>
      <c r="B167" s="1">
        <v>1</v>
      </c>
      <c r="C167" s="1">
        <v>0.7</v>
      </c>
      <c r="D167" s="1">
        <v>2</v>
      </c>
      <c r="E167" s="1">
        <v>4</v>
      </c>
      <c r="F167" s="1">
        <v>0</v>
      </c>
      <c r="G167" s="2" t="s">
        <v>7</v>
      </c>
      <c r="H167" s="1">
        <v>1947</v>
      </c>
      <c r="I167" s="5">
        <f>concepts_sum__4[[#This Row],[configurations in concept]]/$L$2*100</f>
        <v>0.11433685504940796</v>
      </c>
      <c r="J167" s="6">
        <f>concepts_sum__4[[#This Row],[% configuration from total configurations]]+J166</f>
        <v>86.417468263741711</v>
      </c>
    </row>
    <row r="168" spans="1:10" x14ac:dyDescent="0.25">
      <c r="A168" s="1">
        <v>6</v>
      </c>
      <c r="B168" s="1">
        <v>3</v>
      </c>
      <c r="C168" s="1">
        <v>0.7</v>
      </c>
      <c r="D168" s="1">
        <v>2</v>
      </c>
      <c r="E168" s="1">
        <v>3</v>
      </c>
      <c r="F168" s="1">
        <v>0.2</v>
      </c>
      <c r="G168" s="2" t="s">
        <v>4</v>
      </c>
      <c r="H168" s="1">
        <v>1940</v>
      </c>
      <c r="I168" s="5">
        <f>concepts_sum__4[[#This Row],[configurations in concept]]/$L$2*100</f>
        <v>0.11392578263782818</v>
      </c>
      <c r="J168" s="6">
        <f>concepts_sum__4[[#This Row],[% configuration from total configurations]]+J167</f>
        <v>86.531394046379532</v>
      </c>
    </row>
    <row r="169" spans="1:10" x14ac:dyDescent="0.25">
      <c r="A169" s="1">
        <v>6</v>
      </c>
      <c r="B169" s="1">
        <v>2</v>
      </c>
      <c r="C169" s="1">
        <v>0.7</v>
      </c>
      <c r="D169" s="1">
        <v>2</v>
      </c>
      <c r="E169" s="1">
        <v>3</v>
      </c>
      <c r="F169" s="1">
        <v>0.2</v>
      </c>
      <c r="G169" s="2" t="s">
        <v>6</v>
      </c>
      <c r="H169" s="1">
        <v>1940</v>
      </c>
      <c r="I169" s="5">
        <f>concepts_sum__4[[#This Row],[configurations in concept]]/$L$2*100</f>
        <v>0.11392578263782818</v>
      </c>
      <c r="J169" s="6">
        <f>concepts_sum__4[[#This Row],[% configuration from total configurations]]+J168</f>
        <v>86.645319829017353</v>
      </c>
    </row>
    <row r="170" spans="1:10" x14ac:dyDescent="0.25">
      <c r="A170" s="1">
        <v>6</v>
      </c>
      <c r="B170" s="1">
        <v>2</v>
      </c>
      <c r="C170" s="1">
        <v>0.7</v>
      </c>
      <c r="D170" s="1">
        <v>2</v>
      </c>
      <c r="E170" s="1">
        <v>3</v>
      </c>
      <c r="F170" s="1">
        <v>0.2</v>
      </c>
      <c r="G170" s="2" t="s">
        <v>7</v>
      </c>
      <c r="H170" s="1">
        <v>1940</v>
      </c>
      <c r="I170" s="5">
        <f>concepts_sum__4[[#This Row],[configurations in concept]]/$L$2*100</f>
        <v>0.11392578263782818</v>
      </c>
      <c r="J170" s="6">
        <f>concepts_sum__4[[#This Row],[% configuration from total configurations]]+J169</f>
        <v>86.759245611655174</v>
      </c>
    </row>
    <row r="171" spans="1:10" x14ac:dyDescent="0.25">
      <c r="A171" s="1">
        <v>5</v>
      </c>
      <c r="B171" s="1">
        <v>0</v>
      </c>
      <c r="C171" s="1">
        <v>0.4</v>
      </c>
      <c r="D171" s="1">
        <v>0</v>
      </c>
      <c r="E171" s="1">
        <v>1</v>
      </c>
      <c r="F171" s="1">
        <v>0.67</v>
      </c>
      <c r="G171" s="2" t="s">
        <v>5</v>
      </c>
      <c r="H171" s="1">
        <v>1920</v>
      </c>
      <c r="I171" s="5">
        <f>concepts_sum__4[[#This Row],[configurations in concept]]/$L$2*100</f>
        <v>0.11275129003331448</v>
      </c>
      <c r="J171" s="6">
        <f>concepts_sum__4[[#This Row],[% configuration from total configurations]]+J170</f>
        <v>86.87199690168849</v>
      </c>
    </row>
    <row r="172" spans="1:10" x14ac:dyDescent="0.25">
      <c r="A172" s="1">
        <v>6</v>
      </c>
      <c r="B172" s="1">
        <v>1</v>
      </c>
      <c r="C172" s="1">
        <v>0.7</v>
      </c>
      <c r="D172" s="1">
        <v>2</v>
      </c>
      <c r="E172" s="1">
        <v>2</v>
      </c>
      <c r="F172" s="1">
        <v>0.2</v>
      </c>
      <c r="G172" s="2" t="s">
        <v>5</v>
      </c>
      <c r="H172" s="1">
        <v>1892</v>
      </c>
      <c r="I172" s="5">
        <f>concepts_sum__4[[#This Row],[configurations in concept]]/$L$2*100</f>
        <v>0.11110700038699532</v>
      </c>
      <c r="J172" s="6">
        <f>concepts_sum__4[[#This Row],[% configuration from total configurations]]+J171</f>
        <v>86.983103902075484</v>
      </c>
    </row>
    <row r="173" spans="1:10" x14ac:dyDescent="0.25">
      <c r="A173" s="1">
        <v>6</v>
      </c>
      <c r="B173" s="1">
        <v>0</v>
      </c>
      <c r="C173" s="1">
        <v>0.4</v>
      </c>
      <c r="D173" s="1">
        <v>0</v>
      </c>
      <c r="E173" s="1">
        <v>0</v>
      </c>
      <c r="F173" s="1">
        <v>0.5</v>
      </c>
      <c r="G173" s="2" t="s">
        <v>5</v>
      </c>
      <c r="H173" s="1">
        <v>1881</v>
      </c>
      <c r="I173" s="5">
        <f>concepts_sum__4[[#This Row],[configurations in concept]]/$L$2*100</f>
        <v>0.11046102945451279</v>
      </c>
      <c r="J173" s="6">
        <f>concepts_sum__4[[#This Row],[% configuration from total configurations]]+J172</f>
        <v>87.093564931529997</v>
      </c>
    </row>
    <row r="174" spans="1:10" x14ac:dyDescent="0.25">
      <c r="A174" s="1">
        <v>6</v>
      </c>
      <c r="B174" s="1">
        <v>1</v>
      </c>
      <c r="C174" s="1">
        <v>0.7</v>
      </c>
      <c r="D174" s="1">
        <v>0</v>
      </c>
      <c r="E174" s="1">
        <v>2</v>
      </c>
      <c r="F174" s="1">
        <v>0</v>
      </c>
      <c r="G174" s="2" t="s">
        <v>7</v>
      </c>
      <c r="H174" s="1">
        <v>1848</v>
      </c>
      <c r="I174" s="5">
        <f>concepts_sum__4[[#This Row],[configurations in concept]]/$L$2*100</f>
        <v>0.10852311665706518</v>
      </c>
      <c r="J174" s="6">
        <f>concepts_sum__4[[#This Row],[% configuration from total configurations]]+J173</f>
        <v>87.202088048187065</v>
      </c>
    </row>
    <row r="175" spans="1:10" x14ac:dyDescent="0.25">
      <c r="A175" s="1">
        <v>6</v>
      </c>
      <c r="B175" s="1">
        <v>3</v>
      </c>
      <c r="C175" s="1">
        <v>0.7</v>
      </c>
      <c r="D175" s="1">
        <v>2</v>
      </c>
      <c r="E175" s="1">
        <v>4</v>
      </c>
      <c r="F175" s="1">
        <v>0</v>
      </c>
      <c r="G175" s="2" t="s">
        <v>6</v>
      </c>
      <c r="H175" s="1">
        <v>1770</v>
      </c>
      <c r="I175" s="5">
        <f>concepts_sum__4[[#This Row],[configurations in concept]]/$L$2*100</f>
        <v>0.10394259549946179</v>
      </c>
      <c r="J175" s="6">
        <f>concepts_sum__4[[#This Row],[% configuration from total configurations]]+J174</f>
        <v>87.306030643686526</v>
      </c>
    </row>
    <row r="176" spans="1:10" x14ac:dyDescent="0.25">
      <c r="A176" s="1">
        <v>6</v>
      </c>
      <c r="B176" s="1">
        <v>2</v>
      </c>
      <c r="C176" s="1">
        <v>0.7</v>
      </c>
      <c r="D176" s="1">
        <v>0</v>
      </c>
      <c r="E176" s="1">
        <v>1</v>
      </c>
      <c r="F176" s="1">
        <v>0.2</v>
      </c>
      <c r="G176" s="2" t="s">
        <v>7</v>
      </c>
      <c r="H176" s="1">
        <v>1720</v>
      </c>
      <c r="I176" s="5">
        <f>concepts_sum__4[[#This Row],[configurations in concept]]/$L$2*100</f>
        <v>0.10100636398817757</v>
      </c>
      <c r="J176" s="6">
        <f>concepts_sum__4[[#This Row],[% configuration from total configurations]]+J175</f>
        <v>87.407037007674703</v>
      </c>
    </row>
    <row r="177" spans="1:10" x14ac:dyDescent="0.25">
      <c r="A177" s="1">
        <v>6</v>
      </c>
      <c r="B177" s="1">
        <v>3</v>
      </c>
      <c r="C177" s="1">
        <v>0.7</v>
      </c>
      <c r="D177" s="1">
        <v>0</v>
      </c>
      <c r="E177" s="1">
        <v>1</v>
      </c>
      <c r="F177" s="1">
        <v>0.2</v>
      </c>
      <c r="G177" s="2" t="s">
        <v>4</v>
      </c>
      <c r="H177" s="1">
        <v>1720</v>
      </c>
      <c r="I177" s="5">
        <f>concepts_sum__4[[#This Row],[configurations in concept]]/$L$2*100</f>
        <v>0.10100636398817757</v>
      </c>
      <c r="J177" s="6">
        <f>concepts_sum__4[[#This Row],[% configuration from total configurations]]+J176</f>
        <v>87.508043371662879</v>
      </c>
    </row>
    <row r="178" spans="1:10" x14ac:dyDescent="0.25">
      <c r="A178" s="1">
        <v>6</v>
      </c>
      <c r="B178" s="1">
        <v>2</v>
      </c>
      <c r="C178" s="1">
        <v>0.7</v>
      </c>
      <c r="D178" s="1">
        <v>0</v>
      </c>
      <c r="E178" s="1">
        <v>1</v>
      </c>
      <c r="F178" s="1">
        <v>0.2</v>
      </c>
      <c r="G178" s="2" t="s">
        <v>6</v>
      </c>
      <c r="H178" s="1">
        <v>1720</v>
      </c>
      <c r="I178" s="5">
        <f>concepts_sum__4[[#This Row],[configurations in concept]]/$L$2*100</f>
        <v>0.10100636398817757</v>
      </c>
      <c r="J178" s="6">
        <f>concepts_sum__4[[#This Row],[% configuration from total configurations]]+J177</f>
        <v>87.609049735651055</v>
      </c>
    </row>
    <row r="179" spans="1:10" x14ac:dyDescent="0.25">
      <c r="A179" s="1">
        <v>6</v>
      </c>
      <c r="B179" s="1">
        <v>0</v>
      </c>
      <c r="C179" s="1">
        <v>0.4</v>
      </c>
      <c r="D179" s="1">
        <v>0</v>
      </c>
      <c r="E179" s="1">
        <v>4</v>
      </c>
      <c r="F179" s="1">
        <v>0.2</v>
      </c>
      <c r="G179" s="2" t="s">
        <v>7</v>
      </c>
      <c r="H179" s="1">
        <v>1704</v>
      </c>
      <c r="I179" s="5">
        <f>concepts_sum__4[[#This Row],[configurations in concept]]/$L$2*100</f>
        <v>0.1000667699045666</v>
      </c>
      <c r="J179" s="6">
        <f>concepts_sum__4[[#This Row],[% configuration from total configurations]]+J178</f>
        <v>87.709116505555627</v>
      </c>
    </row>
    <row r="180" spans="1:10" x14ac:dyDescent="0.25">
      <c r="A180" s="1">
        <v>6</v>
      </c>
      <c r="B180" s="1">
        <v>2</v>
      </c>
      <c r="C180" s="1">
        <v>0.7</v>
      </c>
      <c r="D180" s="1">
        <v>0</v>
      </c>
      <c r="E180" s="1">
        <v>0</v>
      </c>
      <c r="F180" s="1">
        <v>1</v>
      </c>
      <c r="G180" s="2" t="s">
        <v>6</v>
      </c>
      <c r="H180" s="1">
        <v>1690</v>
      </c>
      <c r="I180" s="5">
        <f>concepts_sum__4[[#This Row],[configurations in concept]]/$L$2*100</f>
        <v>9.9244625081407023E-2</v>
      </c>
      <c r="J180" s="6">
        <f>concepts_sum__4[[#This Row],[% configuration from total configurations]]+J179</f>
        <v>87.808361130637039</v>
      </c>
    </row>
    <row r="181" spans="1:10" x14ac:dyDescent="0.25">
      <c r="A181" s="1">
        <v>6</v>
      </c>
      <c r="B181" s="1">
        <v>3</v>
      </c>
      <c r="C181" s="1">
        <v>0.7</v>
      </c>
      <c r="D181" s="1">
        <v>0</v>
      </c>
      <c r="E181" s="1">
        <v>0</v>
      </c>
      <c r="F181" s="1">
        <v>1</v>
      </c>
      <c r="G181" s="2" t="s">
        <v>4</v>
      </c>
      <c r="H181" s="1">
        <v>1690</v>
      </c>
      <c r="I181" s="5">
        <f>concepts_sum__4[[#This Row],[configurations in concept]]/$L$2*100</f>
        <v>9.9244625081407023E-2</v>
      </c>
      <c r="J181" s="6">
        <f>concepts_sum__4[[#This Row],[% configuration from total configurations]]+J180</f>
        <v>87.90760575571845</v>
      </c>
    </row>
    <row r="182" spans="1:10" x14ac:dyDescent="0.25">
      <c r="A182" s="1">
        <v>6</v>
      </c>
      <c r="B182" s="1">
        <v>2</v>
      </c>
      <c r="C182" s="1">
        <v>0.7</v>
      </c>
      <c r="D182" s="1">
        <v>0</v>
      </c>
      <c r="E182" s="1">
        <v>0</v>
      </c>
      <c r="F182" s="1">
        <v>1</v>
      </c>
      <c r="G182" s="2" t="s">
        <v>7</v>
      </c>
      <c r="H182" s="1">
        <v>1690</v>
      </c>
      <c r="I182" s="5">
        <f>concepts_sum__4[[#This Row],[configurations in concept]]/$L$2*100</f>
        <v>9.9244625081407023E-2</v>
      </c>
      <c r="J182" s="6">
        <f>concepts_sum__4[[#This Row],[% configuration from total configurations]]+J181</f>
        <v>88.006850380799861</v>
      </c>
    </row>
    <row r="183" spans="1:10" x14ac:dyDescent="0.25">
      <c r="A183" s="1">
        <v>6</v>
      </c>
      <c r="B183" s="1">
        <v>3</v>
      </c>
      <c r="C183" s="1">
        <v>0.7</v>
      </c>
      <c r="D183" s="1">
        <v>0</v>
      </c>
      <c r="E183" s="1">
        <v>2</v>
      </c>
      <c r="F183" s="1">
        <v>0</v>
      </c>
      <c r="G183" s="2" t="s">
        <v>6</v>
      </c>
      <c r="H183" s="1">
        <v>1680</v>
      </c>
      <c r="I183" s="5">
        <f>concepts_sum__4[[#This Row],[configurations in concept]]/$L$2*100</f>
        <v>9.8657378779150165E-2</v>
      </c>
      <c r="J183" s="6">
        <f>concepts_sum__4[[#This Row],[% configuration from total configurations]]+J182</f>
        <v>88.105507759579012</v>
      </c>
    </row>
    <row r="184" spans="1:10" x14ac:dyDescent="0.25">
      <c r="A184" s="1">
        <v>5</v>
      </c>
      <c r="B184" s="1">
        <v>2</v>
      </c>
      <c r="C184" s="1">
        <v>0.7</v>
      </c>
      <c r="D184" s="1">
        <v>0</v>
      </c>
      <c r="E184" s="1">
        <v>1</v>
      </c>
      <c r="F184" s="1">
        <v>0.25</v>
      </c>
      <c r="G184" s="2" t="s">
        <v>7</v>
      </c>
      <c r="H184" s="1">
        <v>1674</v>
      </c>
      <c r="I184" s="5">
        <f>concepts_sum__4[[#This Row],[configurations in concept]]/$L$2*100</f>
        <v>9.830503099779607E-2</v>
      </c>
      <c r="J184" s="6">
        <f>concepts_sum__4[[#This Row],[% configuration from total configurations]]+J183</f>
        <v>88.203812790576805</v>
      </c>
    </row>
    <row r="185" spans="1:10" x14ac:dyDescent="0.25">
      <c r="A185" s="1">
        <v>6</v>
      </c>
      <c r="B185" s="1">
        <v>0</v>
      </c>
      <c r="C185" s="1">
        <v>0.4</v>
      </c>
      <c r="D185" s="1">
        <v>2</v>
      </c>
      <c r="E185" s="1">
        <v>2</v>
      </c>
      <c r="F185" s="1">
        <v>0.2</v>
      </c>
      <c r="G185" s="2" t="s">
        <v>5</v>
      </c>
      <c r="H185" s="1">
        <v>1634</v>
      </c>
      <c r="I185" s="5">
        <f>concepts_sum__4[[#This Row],[configurations in concept]]/$L$2*100</f>
        <v>9.5956045788768679E-2</v>
      </c>
      <c r="J185" s="6">
        <f>concepts_sum__4[[#This Row],[% configuration from total configurations]]+J184</f>
        <v>88.299768836365573</v>
      </c>
    </row>
    <row r="186" spans="1:10" x14ac:dyDescent="0.25">
      <c r="A186" s="1">
        <v>6</v>
      </c>
      <c r="B186" s="1">
        <v>2</v>
      </c>
      <c r="C186" s="1">
        <v>0.7</v>
      </c>
      <c r="D186" s="1">
        <v>2</v>
      </c>
      <c r="E186" s="1">
        <v>5</v>
      </c>
      <c r="F186" s="1">
        <v>0</v>
      </c>
      <c r="G186" s="2" t="s">
        <v>4</v>
      </c>
      <c r="H186" s="1">
        <v>1560</v>
      </c>
      <c r="I186" s="5">
        <f>concepts_sum__4[[#This Row],[configurations in concept]]/$L$2*100</f>
        <v>9.1610423152068021E-2</v>
      </c>
      <c r="J186" s="6">
        <f>concepts_sum__4[[#This Row],[% configuration from total configurations]]+J185</f>
        <v>88.391379259517635</v>
      </c>
    </row>
    <row r="187" spans="1:10" x14ac:dyDescent="0.25">
      <c r="A187" s="1">
        <v>6</v>
      </c>
      <c r="B187" s="1">
        <v>2</v>
      </c>
      <c r="C187" s="1">
        <v>0.7</v>
      </c>
      <c r="D187" s="1">
        <v>3</v>
      </c>
      <c r="E187" s="1">
        <v>4</v>
      </c>
      <c r="F187" s="1">
        <v>0.2</v>
      </c>
      <c r="G187" s="2" t="s">
        <v>4</v>
      </c>
      <c r="H187" s="1">
        <v>1560</v>
      </c>
      <c r="I187" s="5">
        <f>concepts_sum__4[[#This Row],[configurations in concept]]/$L$2*100</f>
        <v>9.1610423152068021E-2</v>
      </c>
      <c r="J187" s="6">
        <f>concepts_sum__4[[#This Row],[% configuration from total configurations]]+J186</f>
        <v>88.482989682669697</v>
      </c>
    </row>
    <row r="188" spans="1:10" x14ac:dyDescent="0.25">
      <c r="A188" s="1">
        <v>6</v>
      </c>
      <c r="B188" s="1">
        <v>2</v>
      </c>
      <c r="C188" s="1">
        <v>0.7</v>
      </c>
      <c r="D188" s="1">
        <v>3</v>
      </c>
      <c r="E188" s="1">
        <v>3</v>
      </c>
      <c r="F188" s="1">
        <v>0.5</v>
      </c>
      <c r="G188" s="2" t="s">
        <v>4</v>
      </c>
      <c r="H188" s="1">
        <v>1560</v>
      </c>
      <c r="I188" s="5">
        <f>concepts_sum__4[[#This Row],[configurations in concept]]/$L$2*100</f>
        <v>9.1610423152068021E-2</v>
      </c>
      <c r="J188" s="6">
        <f>concepts_sum__4[[#This Row],[% configuration from total configurations]]+J187</f>
        <v>88.574600105821759</v>
      </c>
    </row>
    <row r="189" spans="1:10" x14ac:dyDescent="0.25">
      <c r="A189" s="1">
        <v>6</v>
      </c>
      <c r="B189" s="1">
        <v>2</v>
      </c>
      <c r="C189" s="1">
        <v>0.7</v>
      </c>
      <c r="D189" s="1">
        <v>2</v>
      </c>
      <c r="E189" s="1">
        <v>2</v>
      </c>
      <c r="F189" s="1">
        <v>0.5</v>
      </c>
      <c r="G189" s="2" t="s">
        <v>6</v>
      </c>
      <c r="H189" s="1">
        <v>1540</v>
      </c>
      <c r="I189" s="5">
        <f>concepts_sum__4[[#This Row],[configurations in concept]]/$L$2*100</f>
        <v>9.0435930547554333E-2</v>
      </c>
      <c r="J189" s="6">
        <f>concepts_sum__4[[#This Row],[% configuration from total configurations]]+J188</f>
        <v>88.665036036369315</v>
      </c>
    </row>
    <row r="190" spans="1:10" x14ac:dyDescent="0.25">
      <c r="A190" s="1">
        <v>6</v>
      </c>
      <c r="B190" s="1">
        <v>3</v>
      </c>
      <c r="C190" s="1">
        <v>0.7</v>
      </c>
      <c r="D190" s="1">
        <v>2</v>
      </c>
      <c r="E190" s="1">
        <v>2</v>
      </c>
      <c r="F190" s="1">
        <v>0.5</v>
      </c>
      <c r="G190" s="2" t="s">
        <v>4</v>
      </c>
      <c r="H190" s="1">
        <v>1540</v>
      </c>
      <c r="I190" s="5">
        <f>concepts_sum__4[[#This Row],[configurations in concept]]/$L$2*100</f>
        <v>9.0435930547554333E-2</v>
      </c>
      <c r="J190" s="6">
        <f>concepts_sum__4[[#This Row],[% configuration from total configurations]]+J189</f>
        <v>88.755471966916872</v>
      </c>
    </row>
    <row r="191" spans="1:10" x14ac:dyDescent="0.25">
      <c r="A191" s="1">
        <v>6</v>
      </c>
      <c r="B191" s="1">
        <v>2</v>
      </c>
      <c r="C191" s="1">
        <v>0.7</v>
      </c>
      <c r="D191" s="1">
        <v>2</v>
      </c>
      <c r="E191" s="1">
        <v>2</v>
      </c>
      <c r="F191" s="1">
        <v>0.5</v>
      </c>
      <c r="G191" s="2" t="s">
        <v>7</v>
      </c>
      <c r="H191" s="1">
        <v>1540</v>
      </c>
      <c r="I191" s="5">
        <f>concepts_sum__4[[#This Row],[configurations in concept]]/$L$2*100</f>
        <v>9.0435930547554333E-2</v>
      </c>
      <c r="J191" s="6">
        <f>concepts_sum__4[[#This Row],[% configuration from total configurations]]+J190</f>
        <v>88.845907897464429</v>
      </c>
    </row>
    <row r="192" spans="1:10" x14ac:dyDescent="0.25">
      <c r="A192" s="1">
        <v>5</v>
      </c>
      <c r="B192" s="1">
        <v>3</v>
      </c>
      <c r="C192" s="1">
        <v>0.7</v>
      </c>
      <c r="D192" s="1">
        <v>0</v>
      </c>
      <c r="E192" s="1">
        <v>1</v>
      </c>
      <c r="F192" s="1">
        <v>0.67</v>
      </c>
      <c r="G192" s="2" t="s">
        <v>4</v>
      </c>
      <c r="H192" s="1">
        <v>1536</v>
      </c>
      <c r="I192" s="5">
        <f>concepts_sum__4[[#This Row],[configurations in concept]]/$L$2*100</f>
        <v>9.0201032026651584E-2</v>
      </c>
      <c r="J192" s="6">
        <f>concepts_sum__4[[#This Row],[% configuration from total configurations]]+J191</f>
        <v>88.936108929491084</v>
      </c>
    </row>
    <row r="193" spans="1:10" x14ac:dyDescent="0.25">
      <c r="A193" s="1">
        <v>5</v>
      </c>
      <c r="B193" s="1">
        <v>0</v>
      </c>
      <c r="C193" s="1">
        <v>0.4</v>
      </c>
      <c r="D193" s="1">
        <v>0</v>
      </c>
      <c r="E193" s="1">
        <v>2</v>
      </c>
      <c r="F193" s="1">
        <v>0.25</v>
      </c>
      <c r="G193" s="2" t="s">
        <v>5</v>
      </c>
      <c r="H193" s="1">
        <v>1520</v>
      </c>
      <c r="I193" s="5">
        <f>concepts_sum__4[[#This Row],[configurations in concept]]/$L$2*100</f>
        <v>8.9261437943040631E-2</v>
      </c>
      <c r="J193" s="6">
        <f>concepts_sum__4[[#This Row],[% configuration from total configurations]]+J192</f>
        <v>89.025370367434121</v>
      </c>
    </row>
    <row r="194" spans="1:10" x14ac:dyDescent="0.25">
      <c r="A194" s="1">
        <v>5</v>
      </c>
      <c r="B194" s="1">
        <v>1</v>
      </c>
      <c r="C194" s="1">
        <v>0.7</v>
      </c>
      <c r="D194" s="1">
        <v>0</v>
      </c>
      <c r="E194" s="1">
        <v>1</v>
      </c>
      <c r="F194" s="1">
        <v>0.25</v>
      </c>
      <c r="G194" s="2" t="s">
        <v>5</v>
      </c>
      <c r="H194" s="1">
        <v>1488</v>
      </c>
      <c r="I194" s="5">
        <f>concepts_sum__4[[#This Row],[configurations in concept]]/$L$2*100</f>
        <v>8.7382249775818724E-2</v>
      </c>
      <c r="J194" s="6">
        <f>concepts_sum__4[[#This Row],[% configuration from total configurations]]+J193</f>
        <v>89.112752617209935</v>
      </c>
    </row>
    <row r="195" spans="1:10" x14ac:dyDescent="0.25">
      <c r="A195" s="1">
        <v>5</v>
      </c>
      <c r="B195" s="1">
        <v>1</v>
      </c>
      <c r="C195" s="1">
        <v>0.7</v>
      </c>
      <c r="D195" s="1">
        <v>0</v>
      </c>
      <c r="E195" s="1">
        <v>1</v>
      </c>
      <c r="F195" s="1">
        <v>0.25</v>
      </c>
      <c r="G195" s="2" t="s">
        <v>7</v>
      </c>
      <c r="H195" s="1">
        <v>1488</v>
      </c>
      <c r="I195" s="5">
        <f>concepts_sum__4[[#This Row],[configurations in concept]]/$L$2*100</f>
        <v>8.7382249775818724E-2</v>
      </c>
      <c r="J195" s="6">
        <f>concepts_sum__4[[#This Row],[% configuration from total configurations]]+J194</f>
        <v>89.200134866985749</v>
      </c>
    </row>
    <row r="196" spans="1:10" x14ac:dyDescent="0.25">
      <c r="A196" s="1">
        <v>6</v>
      </c>
      <c r="B196" s="1">
        <v>1</v>
      </c>
      <c r="C196" s="1">
        <v>0.7</v>
      </c>
      <c r="D196" s="1">
        <v>2</v>
      </c>
      <c r="E196" s="1">
        <v>2</v>
      </c>
      <c r="F196" s="1">
        <v>1</v>
      </c>
      <c r="G196" s="2" t="s">
        <v>7</v>
      </c>
      <c r="H196" s="1">
        <v>1485</v>
      </c>
      <c r="I196" s="5">
        <f>concepts_sum__4[[#This Row],[configurations in concept]]/$L$2*100</f>
        <v>8.7206075885141676E-2</v>
      </c>
      <c r="J196" s="6">
        <f>concepts_sum__4[[#This Row],[% configuration from total configurations]]+J195</f>
        <v>89.287340942870884</v>
      </c>
    </row>
    <row r="197" spans="1:10" x14ac:dyDescent="0.25">
      <c r="A197" s="1">
        <v>6</v>
      </c>
      <c r="B197" s="1">
        <v>1</v>
      </c>
      <c r="C197" s="1">
        <v>0.7</v>
      </c>
      <c r="D197" s="1">
        <v>2</v>
      </c>
      <c r="E197" s="1">
        <v>4</v>
      </c>
      <c r="F197" s="1">
        <v>0</v>
      </c>
      <c r="G197" s="2" t="s">
        <v>4</v>
      </c>
      <c r="H197" s="1">
        <v>1475</v>
      </c>
      <c r="I197" s="5">
        <f>concepts_sum__4[[#This Row],[configurations in concept]]/$L$2*100</f>
        <v>8.6618829582884818E-2</v>
      </c>
      <c r="J197" s="6">
        <f>concepts_sum__4[[#This Row],[% configuration from total configurations]]+J196</f>
        <v>89.373959772453773</v>
      </c>
    </row>
    <row r="198" spans="1:10" x14ac:dyDescent="0.25">
      <c r="A198" s="1">
        <v>6</v>
      </c>
      <c r="B198" s="1">
        <v>1</v>
      </c>
      <c r="C198" s="1">
        <v>0.7</v>
      </c>
      <c r="D198" s="1">
        <v>2</v>
      </c>
      <c r="E198" s="1">
        <v>3</v>
      </c>
      <c r="F198" s="1">
        <v>0</v>
      </c>
      <c r="G198" s="2" t="s">
        <v>7</v>
      </c>
      <c r="H198" s="1">
        <v>1452</v>
      </c>
      <c r="I198" s="5">
        <f>concepts_sum__4[[#This Row],[configurations in concept]]/$L$2*100</f>
        <v>8.5268163087694068E-2</v>
      </c>
      <c r="J198" s="6">
        <f>concepts_sum__4[[#This Row],[% configuration from total configurations]]+J197</f>
        <v>89.459227935541463</v>
      </c>
    </row>
    <row r="199" spans="1:10" x14ac:dyDescent="0.25">
      <c r="A199" s="1">
        <v>6</v>
      </c>
      <c r="B199" s="1">
        <v>1</v>
      </c>
      <c r="C199" s="1">
        <v>0.7</v>
      </c>
      <c r="D199" s="1">
        <v>0</v>
      </c>
      <c r="E199" s="1">
        <v>5</v>
      </c>
      <c r="F199" s="1">
        <v>0</v>
      </c>
      <c r="G199" s="2" t="s">
        <v>7</v>
      </c>
      <c r="H199" s="1">
        <v>1452</v>
      </c>
      <c r="I199" s="5">
        <f>concepts_sum__4[[#This Row],[configurations in concept]]/$L$2*100</f>
        <v>8.5268163087694068E-2</v>
      </c>
      <c r="J199" s="6">
        <f>concepts_sum__4[[#This Row],[% configuration from total configurations]]+J198</f>
        <v>89.544496098629153</v>
      </c>
    </row>
    <row r="200" spans="1:10" x14ac:dyDescent="0.25">
      <c r="A200" s="1">
        <v>5</v>
      </c>
      <c r="B200" s="1">
        <v>2</v>
      </c>
      <c r="C200" s="1">
        <v>0.7</v>
      </c>
      <c r="D200" s="1">
        <v>0</v>
      </c>
      <c r="E200" s="1">
        <v>3</v>
      </c>
      <c r="F200" s="1">
        <v>0.25</v>
      </c>
      <c r="G200" s="2" t="s">
        <v>7</v>
      </c>
      <c r="H200" s="1">
        <v>1440</v>
      </c>
      <c r="I200" s="5">
        <f>concepts_sum__4[[#This Row],[configurations in concept]]/$L$2*100</f>
        <v>8.4563467524985864E-2</v>
      </c>
      <c r="J200" s="6">
        <f>concepts_sum__4[[#This Row],[% configuration from total configurations]]+J199</f>
        <v>89.62905956615414</v>
      </c>
    </row>
    <row r="201" spans="1:10" x14ac:dyDescent="0.25">
      <c r="A201" s="1">
        <v>6</v>
      </c>
      <c r="B201" s="1">
        <v>2</v>
      </c>
      <c r="C201" s="1">
        <v>0.7</v>
      </c>
      <c r="D201" s="1">
        <v>2</v>
      </c>
      <c r="E201" s="1">
        <v>3</v>
      </c>
      <c r="F201" s="1">
        <v>0.5</v>
      </c>
      <c r="G201" s="2" t="s">
        <v>6</v>
      </c>
      <c r="H201" s="1">
        <v>1440</v>
      </c>
      <c r="I201" s="5">
        <f>concepts_sum__4[[#This Row],[configurations in concept]]/$L$2*100</f>
        <v>8.4563467524985864E-2</v>
      </c>
      <c r="J201" s="6">
        <f>concepts_sum__4[[#This Row],[% configuration from total configurations]]+J200</f>
        <v>89.713623033679127</v>
      </c>
    </row>
    <row r="202" spans="1:10" x14ac:dyDescent="0.25">
      <c r="A202" s="1">
        <v>6</v>
      </c>
      <c r="B202" s="1">
        <v>3</v>
      </c>
      <c r="C202" s="1">
        <v>0.7</v>
      </c>
      <c r="D202" s="1">
        <v>2</v>
      </c>
      <c r="E202" s="1">
        <v>3</v>
      </c>
      <c r="F202" s="1">
        <v>0.5</v>
      </c>
      <c r="G202" s="2" t="s">
        <v>4</v>
      </c>
      <c r="H202" s="1">
        <v>1440</v>
      </c>
      <c r="I202" s="5">
        <f>concepts_sum__4[[#This Row],[configurations in concept]]/$L$2*100</f>
        <v>8.4563467524985864E-2</v>
      </c>
      <c r="J202" s="6">
        <f>concepts_sum__4[[#This Row],[% configuration from total configurations]]+J201</f>
        <v>89.798186501204114</v>
      </c>
    </row>
    <row r="203" spans="1:10" x14ac:dyDescent="0.25">
      <c r="A203" s="1">
        <v>6</v>
      </c>
      <c r="B203" s="1">
        <v>2</v>
      </c>
      <c r="C203" s="1">
        <v>0.7</v>
      </c>
      <c r="D203" s="1">
        <v>2</v>
      </c>
      <c r="E203" s="1">
        <v>3</v>
      </c>
      <c r="F203" s="1">
        <v>0.5</v>
      </c>
      <c r="G203" s="2" t="s">
        <v>7</v>
      </c>
      <c r="H203" s="1">
        <v>1440</v>
      </c>
      <c r="I203" s="5">
        <f>concepts_sum__4[[#This Row],[configurations in concept]]/$L$2*100</f>
        <v>8.4563467524985864E-2</v>
      </c>
      <c r="J203" s="6">
        <f>concepts_sum__4[[#This Row],[% configuration from total configurations]]+J202</f>
        <v>89.882749968729101</v>
      </c>
    </row>
    <row r="204" spans="1:10" x14ac:dyDescent="0.25">
      <c r="A204" s="1">
        <v>6</v>
      </c>
      <c r="B204" s="1">
        <v>4</v>
      </c>
      <c r="C204" s="1">
        <v>0.7</v>
      </c>
      <c r="D204" s="1">
        <v>0</v>
      </c>
      <c r="E204" s="1">
        <v>4</v>
      </c>
      <c r="F204" s="1">
        <v>0.2</v>
      </c>
      <c r="G204" s="2" t="s">
        <v>6</v>
      </c>
      <c r="H204" s="1">
        <v>1420</v>
      </c>
      <c r="I204" s="5">
        <f>concepts_sum__4[[#This Row],[configurations in concept]]/$L$2*100</f>
        <v>8.3388974920472175E-2</v>
      </c>
      <c r="J204" s="6">
        <f>concepts_sum__4[[#This Row],[% configuration from total configurations]]+J203</f>
        <v>89.966138943649568</v>
      </c>
    </row>
    <row r="205" spans="1:10" x14ac:dyDescent="0.25">
      <c r="A205" s="1">
        <v>6</v>
      </c>
      <c r="B205" s="1">
        <v>4</v>
      </c>
      <c r="C205" s="1">
        <v>0.7</v>
      </c>
      <c r="D205" s="1">
        <v>0</v>
      </c>
      <c r="E205" s="1">
        <v>4</v>
      </c>
      <c r="F205" s="1">
        <v>0.2</v>
      </c>
      <c r="G205" s="2" t="s">
        <v>8</v>
      </c>
      <c r="H205" s="1">
        <v>1420</v>
      </c>
      <c r="I205" s="5">
        <f>concepts_sum__4[[#This Row],[configurations in concept]]/$L$2*100</f>
        <v>8.3388974920472175E-2</v>
      </c>
      <c r="J205" s="6">
        <f>concepts_sum__4[[#This Row],[% configuration from total configurations]]+J204</f>
        <v>90.049527918570035</v>
      </c>
    </row>
    <row r="206" spans="1:10" x14ac:dyDescent="0.25">
      <c r="A206" s="1">
        <v>6</v>
      </c>
      <c r="B206" s="1">
        <v>1</v>
      </c>
      <c r="C206" s="1">
        <v>0.7</v>
      </c>
      <c r="D206" s="1">
        <v>0</v>
      </c>
      <c r="E206" s="1">
        <v>2</v>
      </c>
      <c r="F206" s="1">
        <v>0</v>
      </c>
      <c r="G206" s="2" t="s">
        <v>4</v>
      </c>
      <c r="H206" s="1">
        <v>1400</v>
      </c>
      <c r="I206" s="5">
        <f>concepts_sum__4[[#This Row],[configurations in concept]]/$L$2*100</f>
        <v>8.2214482315958473E-2</v>
      </c>
      <c r="J206" s="6">
        <f>concepts_sum__4[[#This Row],[% configuration from total configurations]]+J205</f>
        <v>90.131742400885997</v>
      </c>
    </row>
    <row r="207" spans="1:10" x14ac:dyDescent="0.25">
      <c r="A207" s="1">
        <v>5</v>
      </c>
      <c r="B207" s="1">
        <v>0</v>
      </c>
      <c r="C207" s="1">
        <v>0.4</v>
      </c>
      <c r="D207" s="1">
        <v>0</v>
      </c>
      <c r="E207" s="1">
        <v>2</v>
      </c>
      <c r="F207" s="1">
        <v>0.67</v>
      </c>
      <c r="G207" s="2" t="s">
        <v>5</v>
      </c>
      <c r="H207" s="1">
        <v>1380</v>
      </c>
      <c r="I207" s="5">
        <f>concepts_sum__4[[#This Row],[configurations in concept]]/$L$2*100</f>
        <v>8.1039989711444785E-2</v>
      </c>
      <c r="J207" s="6">
        <f>concepts_sum__4[[#This Row],[% configuration from total configurations]]+J206</f>
        <v>90.21278239059744</v>
      </c>
    </row>
    <row r="208" spans="1:10" x14ac:dyDescent="0.25">
      <c r="A208" s="1">
        <v>6</v>
      </c>
      <c r="B208" s="1">
        <v>3</v>
      </c>
      <c r="C208" s="1">
        <v>0.7</v>
      </c>
      <c r="D208" s="1">
        <v>2</v>
      </c>
      <c r="E208" s="1">
        <v>2</v>
      </c>
      <c r="F208" s="1">
        <v>1</v>
      </c>
      <c r="G208" s="2" t="s">
        <v>6</v>
      </c>
      <c r="H208" s="1">
        <v>1350</v>
      </c>
      <c r="I208" s="5">
        <f>concepts_sum__4[[#This Row],[configurations in concept]]/$L$2*100</f>
        <v>7.9278250804674252E-2</v>
      </c>
      <c r="J208" s="6">
        <f>concepts_sum__4[[#This Row],[% configuration from total configurations]]+J207</f>
        <v>90.292060641402117</v>
      </c>
    </row>
    <row r="209" spans="1:10" x14ac:dyDescent="0.25">
      <c r="A209" s="1">
        <v>6</v>
      </c>
      <c r="B209" s="1">
        <v>3</v>
      </c>
      <c r="C209" s="1">
        <v>0.7</v>
      </c>
      <c r="D209" s="1">
        <v>2</v>
      </c>
      <c r="E209" s="1">
        <v>3</v>
      </c>
      <c r="F209" s="1">
        <v>0</v>
      </c>
      <c r="G209" s="2" t="s">
        <v>6</v>
      </c>
      <c r="H209" s="1">
        <v>1320</v>
      </c>
      <c r="I209" s="5">
        <f>concepts_sum__4[[#This Row],[configurations in concept]]/$L$2*100</f>
        <v>7.7516511897903706E-2</v>
      </c>
      <c r="J209" s="6">
        <f>concepts_sum__4[[#This Row],[% configuration from total configurations]]+J208</f>
        <v>90.369577153300014</v>
      </c>
    </row>
    <row r="210" spans="1:10" x14ac:dyDescent="0.25">
      <c r="A210" s="1">
        <v>6</v>
      </c>
      <c r="B210" s="1">
        <v>3</v>
      </c>
      <c r="C210" s="1">
        <v>0.7</v>
      </c>
      <c r="D210" s="1">
        <v>0</v>
      </c>
      <c r="E210" s="1">
        <v>5</v>
      </c>
      <c r="F210" s="1">
        <v>0</v>
      </c>
      <c r="G210" s="2" t="s">
        <v>6</v>
      </c>
      <c r="H210" s="1">
        <v>1320</v>
      </c>
      <c r="I210" s="5">
        <f>concepts_sum__4[[#This Row],[configurations in concept]]/$L$2*100</f>
        <v>7.7516511897903706E-2</v>
      </c>
      <c r="J210" s="6">
        <f>concepts_sum__4[[#This Row],[% configuration from total configurations]]+J209</f>
        <v>90.447093665197912</v>
      </c>
    </row>
    <row r="211" spans="1:10" x14ac:dyDescent="0.25">
      <c r="A211" s="1">
        <v>6</v>
      </c>
      <c r="B211" s="1">
        <v>1</v>
      </c>
      <c r="C211" s="1">
        <v>0.7</v>
      </c>
      <c r="D211" s="1">
        <v>2</v>
      </c>
      <c r="E211" s="1">
        <v>4</v>
      </c>
      <c r="F211" s="1">
        <v>0</v>
      </c>
      <c r="G211" s="2" t="s">
        <v>5</v>
      </c>
      <c r="H211" s="1">
        <v>1298</v>
      </c>
      <c r="I211" s="5">
        <f>concepts_sum__4[[#This Row],[configurations in concept]]/$L$2*100</f>
        <v>7.6224570032938643E-2</v>
      </c>
      <c r="J211" s="6">
        <f>concepts_sum__4[[#This Row],[% configuration from total configurations]]+J210</f>
        <v>90.523318235230846</v>
      </c>
    </row>
    <row r="212" spans="1:10" x14ac:dyDescent="0.25">
      <c r="A212" s="1">
        <v>5</v>
      </c>
      <c r="B212" s="1">
        <v>1</v>
      </c>
      <c r="C212" s="1">
        <v>0.7</v>
      </c>
      <c r="D212" s="1">
        <v>0</v>
      </c>
      <c r="E212" s="1">
        <v>3</v>
      </c>
      <c r="F212" s="1">
        <v>0.25</v>
      </c>
      <c r="G212" s="2" t="s">
        <v>7</v>
      </c>
      <c r="H212" s="1">
        <v>1280</v>
      </c>
      <c r="I212" s="5">
        <f>concepts_sum__4[[#This Row],[configurations in concept]]/$L$2*100</f>
        <v>7.5167526688876315E-2</v>
      </c>
      <c r="J212" s="6">
        <f>concepts_sum__4[[#This Row],[% configuration from total configurations]]+J211</f>
        <v>90.598485761919719</v>
      </c>
    </row>
    <row r="213" spans="1:10" x14ac:dyDescent="0.25">
      <c r="A213" s="1">
        <v>5</v>
      </c>
      <c r="B213" s="1">
        <v>1</v>
      </c>
      <c r="C213" s="1">
        <v>0.7</v>
      </c>
      <c r="D213" s="1">
        <v>0</v>
      </c>
      <c r="E213" s="1">
        <v>3</v>
      </c>
      <c r="F213" s="1">
        <v>0.25</v>
      </c>
      <c r="G213" s="2" t="s">
        <v>5</v>
      </c>
      <c r="H213" s="1">
        <v>1280</v>
      </c>
      <c r="I213" s="5">
        <f>concepts_sum__4[[#This Row],[configurations in concept]]/$L$2*100</f>
        <v>7.5167526688876315E-2</v>
      </c>
      <c r="J213" s="6">
        <f>concepts_sum__4[[#This Row],[% configuration from total configurations]]+J212</f>
        <v>90.673653288608591</v>
      </c>
    </row>
    <row r="214" spans="1:10" x14ac:dyDescent="0.25">
      <c r="A214" s="1">
        <v>6</v>
      </c>
      <c r="B214" s="1">
        <v>1</v>
      </c>
      <c r="C214" s="1">
        <v>0.7</v>
      </c>
      <c r="D214" s="1">
        <v>3</v>
      </c>
      <c r="E214" s="1">
        <v>3</v>
      </c>
      <c r="F214" s="1">
        <v>0.2</v>
      </c>
      <c r="G214" s="2" t="s">
        <v>7</v>
      </c>
      <c r="H214" s="1">
        <v>1254</v>
      </c>
      <c r="I214" s="5">
        <f>concepts_sum__4[[#This Row],[configurations in concept]]/$L$2*100</f>
        <v>7.3640686303008518E-2</v>
      </c>
      <c r="J214" s="6">
        <f>concepts_sum__4[[#This Row],[% configuration from total configurations]]+J213</f>
        <v>90.747293974911599</v>
      </c>
    </row>
    <row r="215" spans="1:10" x14ac:dyDescent="0.25">
      <c r="A215" s="1">
        <v>6</v>
      </c>
      <c r="B215" s="1">
        <v>1</v>
      </c>
      <c r="C215" s="1">
        <v>0.7</v>
      </c>
      <c r="D215" s="1">
        <v>0</v>
      </c>
      <c r="E215" s="1">
        <v>2</v>
      </c>
      <c r="F215" s="1">
        <v>0</v>
      </c>
      <c r="G215" s="2" t="s">
        <v>5</v>
      </c>
      <c r="H215" s="1">
        <v>1232</v>
      </c>
      <c r="I215" s="5">
        <f>concepts_sum__4[[#This Row],[configurations in concept]]/$L$2*100</f>
        <v>7.2348744438043455E-2</v>
      </c>
      <c r="J215" s="6">
        <f>concepts_sum__4[[#This Row],[% configuration from total configurations]]+J214</f>
        <v>90.819642719349645</v>
      </c>
    </row>
    <row r="216" spans="1:10" x14ac:dyDescent="0.25">
      <c r="A216" s="1">
        <v>5</v>
      </c>
      <c r="B216" s="1">
        <v>3</v>
      </c>
      <c r="C216" s="1">
        <v>0.7</v>
      </c>
      <c r="D216" s="1">
        <v>0</v>
      </c>
      <c r="E216" s="1">
        <v>2</v>
      </c>
      <c r="F216" s="1">
        <v>0.25</v>
      </c>
      <c r="G216" s="2" t="s">
        <v>4</v>
      </c>
      <c r="H216" s="1">
        <v>1216</v>
      </c>
      <c r="I216" s="5">
        <f>concepts_sum__4[[#This Row],[configurations in concept]]/$L$2*100</f>
        <v>7.1409150354432502E-2</v>
      </c>
      <c r="J216" s="6">
        <f>concepts_sum__4[[#This Row],[% configuration from total configurations]]+J215</f>
        <v>90.891051869704071</v>
      </c>
    </row>
    <row r="217" spans="1:10" x14ac:dyDescent="0.25">
      <c r="A217" s="1">
        <v>5</v>
      </c>
      <c r="B217" s="1">
        <v>2</v>
      </c>
      <c r="C217" s="1">
        <v>0.7</v>
      </c>
      <c r="D217" s="1">
        <v>0</v>
      </c>
      <c r="E217" s="1">
        <v>1</v>
      </c>
      <c r="F217" s="1">
        <v>1.5</v>
      </c>
      <c r="G217" s="2" t="s">
        <v>7</v>
      </c>
      <c r="H217" s="1">
        <v>1188</v>
      </c>
      <c r="I217" s="5">
        <f>concepts_sum__4[[#This Row],[configurations in concept]]/$L$2*100</f>
        <v>6.976486070811333E-2</v>
      </c>
      <c r="J217" s="6">
        <f>concepts_sum__4[[#This Row],[% configuration from total configurations]]+J216</f>
        <v>90.960816730412191</v>
      </c>
    </row>
    <row r="218" spans="1:10" x14ac:dyDescent="0.25">
      <c r="A218" s="1">
        <v>6</v>
      </c>
      <c r="B218" s="1">
        <v>0</v>
      </c>
      <c r="C218" s="1">
        <v>0.4</v>
      </c>
      <c r="D218" s="1">
        <v>2</v>
      </c>
      <c r="E218" s="1">
        <v>3</v>
      </c>
      <c r="F218" s="1">
        <v>0.2</v>
      </c>
      <c r="G218" s="2" t="s">
        <v>7</v>
      </c>
      <c r="H218" s="1">
        <v>1164</v>
      </c>
      <c r="I218" s="5">
        <f>concepts_sum__4[[#This Row],[configurations in concept]]/$L$2*100</f>
        <v>6.8355469582696907E-2</v>
      </c>
      <c r="J218" s="6">
        <f>concepts_sum__4[[#This Row],[% configuration from total configurations]]+J217</f>
        <v>91.029172199994889</v>
      </c>
    </row>
    <row r="219" spans="1:10" x14ac:dyDescent="0.25">
      <c r="A219" s="1">
        <v>5</v>
      </c>
      <c r="B219" s="1">
        <v>2</v>
      </c>
      <c r="C219" s="1">
        <v>0.7</v>
      </c>
      <c r="D219" s="1">
        <v>0</v>
      </c>
      <c r="E219" s="1">
        <v>1</v>
      </c>
      <c r="F219" s="1">
        <v>0.67</v>
      </c>
      <c r="G219" s="2" t="s">
        <v>4</v>
      </c>
      <c r="H219" s="1">
        <v>1152</v>
      </c>
      <c r="I219" s="5">
        <f>concepts_sum__4[[#This Row],[configurations in concept]]/$L$2*100</f>
        <v>6.7650774019988688E-2</v>
      </c>
      <c r="J219" s="6">
        <f>concepts_sum__4[[#This Row],[% configuration from total configurations]]+J218</f>
        <v>91.096822974014884</v>
      </c>
    </row>
    <row r="220" spans="1:10" x14ac:dyDescent="0.25">
      <c r="A220" s="1">
        <v>6</v>
      </c>
      <c r="B220" s="1">
        <v>0</v>
      </c>
      <c r="C220" s="1">
        <v>0.4</v>
      </c>
      <c r="D220" s="1">
        <v>0</v>
      </c>
      <c r="E220" s="1">
        <v>2</v>
      </c>
      <c r="F220" s="1">
        <v>0.5</v>
      </c>
      <c r="G220" s="2" t="s">
        <v>4</v>
      </c>
      <c r="H220" s="1">
        <v>1142</v>
      </c>
      <c r="I220" s="5">
        <f>concepts_sum__4[[#This Row],[configurations in concept]]/$L$2*100</f>
        <v>6.7063527717731844E-2</v>
      </c>
      <c r="J220" s="6">
        <f>concepts_sum__4[[#This Row],[% configuration from total configurations]]+J219</f>
        <v>91.16388650173262</v>
      </c>
    </row>
    <row r="221" spans="1:10" x14ac:dyDescent="0.25">
      <c r="A221" s="1">
        <v>6</v>
      </c>
      <c r="B221" s="1">
        <v>5</v>
      </c>
      <c r="C221" s="1">
        <v>0.7</v>
      </c>
      <c r="D221" s="1">
        <v>0</v>
      </c>
      <c r="E221" s="1">
        <v>2</v>
      </c>
      <c r="F221" s="1">
        <v>0.5</v>
      </c>
      <c r="G221" s="2" t="s">
        <v>8</v>
      </c>
      <c r="H221" s="1">
        <v>1142</v>
      </c>
      <c r="I221" s="5">
        <f>concepts_sum__4[[#This Row],[configurations in concept]]/$L$2*100</f>
        <v>6.7063527717731844E-2</v>
      </c>
      <c r="J221" s="6">
        <f>concepts_sum__4[[#This Row],[% configuration from total configurations]]+J220</f>
        <v>91.230950029450355</v>
      </c>
    </row>
    <row r="222" spans="1:10" x14ac:dyDescent="0.25">
      <c r="A222" s="1">
        <v>6</v>
      </c>
      <c r="B222" s="1">
        <v>3</v>
      </c>
      <c r="C222" s="1">
        <v>0.7</v>
      </c>
      <c r="D222" s="1">
        <v>2</v>
      </c>
      <c r="E222" s="1">
        <v>4</v>
      </c>
      <c r="F222" s="1">
        <v>0.2</v>
      </c>
      <c r="G222" s="2" t="s">
        <v>4</v>
      </c>
      <c r="H222" s="1">
        <v>1140</v>
      </c>
      <c r="I222" s="5">
        <f>concepts_sum__4[[#This Row],[configurations in concept]]/$L$2*100</f>
        <v>6.694607845728047E-2</v>
      </c>
      <c r="J222" s="6">
        <f>concepts_sum__4[[#This Row],[% configuration from total configurations]]+J221</f>
        <v>91.297896107907633</v>
      </c>
    </row>
    <row r="223" spans="1:10" x14ac:dyDescent="0.25">
      <c r="A223" s="1">
        <v>6</v>
      </c>
      <c r="B223" s="1">
        <v>2</v>
      </c>
      <c r="C223" s="1">
        <v>0.7</v>
      </c>
      <c r="D223" s="1">
        <v>2</v>
      </c>
      <c r="E223" s="1">
        <v>4</v>
      </c>
      <c r="F223" s="1">
        <v>0.2</v>
      </c>
      <c r="G223" s="2" t="s">
        <v>7</v>
      </c>
      <c r="H223" s="1">
        <v>1140</v>
      </c>
      <c r="I223" s="5">
        <f>concepts_sum__4[[#This Row],[configurations in concept]]/$L$2*100</f>
        <v>6.694607845728047E-2</v>
      </c>
      <c r="J223" s="6">
        <f>concepts_sum__4[[#This Row],[% configuration from total configurations]]+J222</f>
        <v>91.364842186364911</v>
      </c>
    </row>
    <row r="224" spans="1:10" x14ac:dyDescent="0.25">
      <c r="A224" s="1">
        <v>6</v>
      </c>
      <c r="B224" s="1">
        <v>3</v>
      </c>
      <c r="C224" s="1">
        <v>0.7</v>
      </c>
      <c r="D224" s="1">
        <v>3</v>
      </c>
      <c r="E224" s="1">
        <v>3</v>
      </c>
      <c r="F224" s="1">
        <v>0.2</v>
      </c>
      <c r="G224" s="2" t="s">
        <v>6</v>
      </c>
      <c r="H224" s="1">
        <v>1140</v>
      </c>
      <c r="I224" s="5">
        <f>concepts_sum__4[[#This Row],[configurations in concept]]/$L$2*100</f>
        <v>6.694607845728047E-2</v>
      </c>
      <c r="J224" s="6">
        <f>concepts_sum__4[[#This Row],[% configuration from total configurations]]+J223</f>
        <v>91.431788264822188</v>
      </c>
    </row>
    <row r="225" spans="1:10" x14ac:dyDescent="0.25">
      <c r="A225" s="1">
        <v>6</v>
      </c>
      <c r="B225" s="1">
        <v>2</v>
      </c>
      <c r="C225" s="1">
        <v>0.7</v>
      </c>
      <c r="D225" s="1">
        <v>2</v>
      </c>
      <c r="E225" s="1">
        <v>4</v>
      </c>
      <c r="F225" s="1">
        <v>0.2</v>
      </c>
      <c r="G225" s="2" t="s">
        <v>6</v>
      </c>
      <c r="H225" s="1">
        <v>1140</v>
      </c>
      <c r="I225" s="5">
        <f>concepts_sum__4[[#This Row],[configurations in concept]]/$L$2*100</f>
        <v>6.694607845728047E-2</v>
      </c>
      <c r="J225" s="6">
        <f>concepts_sum__4[[#This Row],[% configuration from total configurations]]+J224</f>
        <v>91.498734343279466</v>
      </c>
    </row>
    <row r="226" spans="1:10" x14ac:dyDescent="0.25">
      <c r="A226" s="1">
        <v>6</v>
      </c>
      <c r="B226" s="1">
        <v>1</v>
      </c>
      <c r="C226" s="1">
        <v>0.7</v>
      </c>
      <c r="D226" s="1">
        <v>2</v>
      </c>
      <c r="E226" s="1">
        <v>2</v>
      </c>
      <c r="F226" s="1">
        <v>1</v>
      </c>
      <c r="G226" s="2" t="s">
        <v>4</v>
      </c>
      <c r="H226" s="1">
        <v>1125</v>
      </c>
      <c r="I226" s="5">
        <f>concepts_sum__4[[#This Row],[configurations in concept]]/$L$2*100</f>
        <v>6.6065209003895203E-2</v>
      </c>
      <c r="J226" s="6">
        <f>concepts_sum__4[[#This Row],[% configuration from total configurations]]+J225</f>
        <v>91.564799552283361</v>
      </c>
    </row>
    <row r="227" spans="1:10" x14ac:dyDescent="0.25">
      <c r="A227" s="1">
        <v>6</v>
      </c>
      <c r="B227" s="1">
        <v>0</v>
      </c>
      <c r="C227" s="1">
        <v>0.4</v>
      </c>
      <c r="D227" s="1">
        <v>2</v>
      </c>
      <c r="E227" s="1">
        <v>4</v>
      </c>
      <c r="F227" s="1">
        <v>0</v>
      </c>
      <c r="G227" s="2" t="s">
        <v>5</v>
      </c>
      <c r="H227" s="1">
        <v>1121</v>
      </c>
      <c r="I227" s="5">
        <f>concepts_sum__4[[#This Row],[configurations in concept]]/$L$2*100</f>
        <v>6.5830310482992468E-2</v>
      </c>
      <c r="J227" s="6">
        <f>concepts_sum__4[[#This Row],[% configuration from total configurations]]+J226</f>
        <v>91.630629862766355</v>
      </c>
    </row>
    <row r="228" spans="1:10" x14ac:dyDescent="0.25">
      <c r="A228" s="1">
        <v>6</v>
      </c>
      <c r="B228" s="1">
        <v>2</v>
      </c>
      <c r="C228" s="1">
        <v>0.7</v>
      </c>
      <c r="D228" s="1">
        <v>0</v>
      </c>
      <c r="E228" s="1">
        <v>4</v>
      </c>
      <c r="F228" s="1">
        <v>0</v>
      </c>
      <c r="G228" s="2" t="s">
        <v>6</v>
      </c>
      <c r="H228" s="1">
        <v>1120</v>
      </c>
      <c r="I228" s="5">
        <f>concepts_sum__4[[#This Row],[configurations in concept]]/$L$2*100</f>
        <v>6.5771585852766781E-2</v>
      </c>
      <c r="J228" s="6">
        <f>concepts_sum__4[[#This Row],[% configuration from total configurations]]+J227</f>
        <v>91.696401448619127</v>
      </c>
    </row>
    <row r="229" spans="1:10" x14ac:dyDescent="0.25">
      <c r="A229" s="1">
        <v>6</v>
      </c>
      <c r="B229" s="1">
        <v>3</v>
      </c>
      <c r="C229" s="1">
        <v>0.7</v>
      </c>
      <c r="D229" s="1">
        <v>0</v>
      </c>
      <c r="E229" s="1">
        <v>4</v>
      </c>
      <c r="F229" s="1">
        <v>0</v>
      </c>
      <c r="G229" s="2" t="s">
        <v>4</v>
      </c>
      <c r="H229" s="1">
        <v>1120</v>
      </c>
      <c r="I229" s="5">
        <f>concepts_sum__4[[#This Row],[configurations in concept]]/$L$2*100</f>
        <v>6.5771585852766781E-2</v>
      </c>
      <c r="J229" s="6">
        <f>concepts_sum__4[[#This Row],[% configuration from total configurations]]+J228</f>
        <v>91.7621730344719</v>
      </c>
    </row>
    <row r="230" spans="1:10" x14ac:dyDescent="0.25">
      <c r="A230" s="1">
        <v>6</v>
      </c>
      <c r="B230" s="1">
        <v>2</v>
      </c>
      <c r="C230" s="1">
        <v>0.7</v>
      </c>
      <c r="D230" s="1">
        <v>0</v>
      </c>
      <c r="E230" s="1">
        <v>4</v>
      </c>
      <c r="F230" s="1">
        <v>0</v>
      </c>
      <c r="G230" s="2" t="s">
        <v>7</v>
      </c>
      <c r="H230" s="1">
        <v>1120</v>
      </c>
      <c r="I230" s="5">
        <f>concepts_sum__4[[#This Row],[configurations in concept]]/$L$2*100</f>
        <v>6.5771585852766781E-2</v>
      </c>
      <c r="J230" s="6">
        <f>concepts_sum__4[[#This Row],[% configuration from total configurations]]+J229</f>
        <v>91.827944620324672</v>
      </c>
    </row>
    <row r="231" spans="1:10" x14ac:dyDescent="0.25">
      <c r="A231" s="1">
        <v>6</v>
      </c>
      <c r="B231" s="1">
        <v>2</v>
      </c>
      <c r="C231" s="1">
        <v>0.7</v>
      </c>
      <c r="D231" s="1">
        <v>0</v>
      </c>
      <c r="E231" s="1">
        <v>3</v>
      </c>
      <c r="F231" s="1">
        <v>0</v>
      </c>
      <c r="G231" s="2" t="s">
        <v>6</v>
      </c>
      <c r="H231" s="1">
        <v>1110</v>
      </c>
      <c r="I231" s="5">
        <f>concepts_sum__4[[#This Row],[configurations in concept]]/$L$2*100</f>
        <v>6.5184339550509937E-2</v>
      </c>
      <c r="J231" s="6">
        <f>concepts_sum__4[[#This Row],[% configuration from total configurations]]+J230</f>
        <v>91.893128959875185</v>
      </c>
    </row>
    <row r="232" spans="1:10" x14ac:dyDescent="0.25">
      <c r="A232" s="1">
        <v>6</v>
      </c>
      <c r="B232" s="1">
        <v>2</v>
      </c>
      <c r="C232" s="1">
        <v>0.7</v>
      </c>
      <c r="D232" s="1">
        <v>0</v>
      </c>
      <c r="E232" s="1">
        <v>3</v>
      </c>
      <c r="F232" s="1">
        <v>0</v>
      </c>
      <c r="G232" s="2" t="s">
        <v>7</v>
      </c>
      <c r="H232" s="1">
        <v>1110</v>
      </c>
      <c r="I232" s="5">
        <f>concepts_sum__4[[#This Row],[configurations in concept]]/$L$2*100</f>
        <v>6.5184339550509937E-2</v>
      </c>
      <c r="J232" s="6">
        <f>concepts_sum__4[[#This Row],[% configuration from total configurations]]+J231</f>
        <v>91.958313299425697</v>
      </c>
    </row>
    <row r="233" spans="1:10" x14ac:dyDescent="0.25">
      <c r="A233" s="1">
        <v>6</v>
      </c>
      <c r="B233" s="1">
        <v>3</v>
      </c>
      <c r="C233" s="1">
        <v>0.7</v>
      </c>
      <c r="D233" s="1">
        <v>0</v>
      </c>
      <c r="E233" s="1">
        <v>3</v>
      </c>
      <c r="F233" s="1">
        <v>0</v>
      </c>
      <c r="G233" s="2" t="s">
        <v>4</v>
      </c>
      <c r="H233" s="1">
        <v>1110</v>
      </c>
      <c r="I233" s="5">
        <f>concepts_sum__4[[#This Row],[configurations in concept]]/$L$2*100</f>
        <v>6.5184339550509937E-2</v>
      </c>
      <c r="J233" s="6">
        <f>concepts_sum__4[[#This Row],[% configuration from total configurations]]+J232</f>
        <v>92.02349763897621</v>
      </c>
    </row>
    <row r="234" spans="1:10" x14ac:dyDescent="0.25">
      <c r="A234" s="1">
        <v>5</v>
      </c>
      <c r="B234" s="1">
        <v>3</v>
      </c>
      <c r="C234" s="1">
        <v>0.7</v>
      </c>
      <c r="D234" s="1">
        <v>0</v>
      </c>
      <c r="E234" s="1">
        <v>2</v>
      </c>
      <c r="F234" s="1">
        <v>0.67</v>
      </c>
      <c r="G234" s="2" t="s">
        <v>4</v>
      </c>
      <c r="H234" s="1">
        <v>1104</v>
      </c>
      <c r="I234" s="5">
        <f>concepts_sum__4[[#This Row],[configurations in concept]]/$L$2*100</f>
        <v>6.4831991769155828E-2</v>
      </c>
      <c r="J234" s="6">
        <f>concepts_sum__4[[#This Row],[% configuration from total configurations]]+J233</f>
        <v>92.088329630745363</v>
      </c>
    </row>
    <row r="235" spans="1:10" x14ac:dyDescent="0.25">
      <c r="A235" s="1">
        <v>6</v>
      </c>
      <c r="B235" s="1">
        <v>1</v>
      </c>
      <c r="C235" s="1">
        <v>0.7</v>
      </c>
      <c r="D235" s="1">
        <v>2</v>
      </c>
      <c r="E235" s="1">
        <v>3</v>
      </c>
      <c r="F235" s="1">
        <v>0</v>
      </c>
      <c r="G235" s="2" t="s">
        <v>4</v>
      </c>
      <c r="H235" s="1">
        <v>1100</v>
      </c>
      <c r="I235" s="5">
        <f>concepts_sum__4[[#This Row],[configurations in concept]]/$L$2*100</f>
        <v>6.4597093248253093E-2</v>
      </c>
      <c r="J235" s="6">
        <f>concepts_sum__4[[#This Row],[% configuration from total configurations]]+J234</f>
        <v>92.152926723993616</v>
      </c>
    </row>
    <row r="236" spans="1:10" x14ac:dyDescent="0.25">
      <c r="A236" s="1">
        <v>6</v>
      </c>
      <c r="B236" s="1">
        <v>1</v>
      </c>
      <c r="C236" s="1">
        <v>0.7</v>
      </c>
      <c r="D236" s="1">
        <v>0</v>
      </c>
      <c r="E236" s="1">
        <v>5</v>
      </c>
      <c r="F236" s="1">
        <v>0</v>
      </c>
      <c r="G236" s="2" t="s">
        <v>4</v>
      </c>
      <c r="H236" s="1">
        <v>1100</v>
      </c>
      <c r="I236" s="5">
        <f>concepts_sum__4[[#This Row],[configurations in concept]]/$L$2*100</f>
        <v>6.4597093248253093E-2</v>
      </c>
      <c r="J236" s="6">
        <f>concepts_sum__4[[#This Row],[% configuration from total configurations]]+J235</f>
        <v>92.217523817241869</v>
      </c>
    </row>
    <row r="237" spans="1:10" x14ac:dyDescent="0.25">
      <c r="A237" s="1">
        <v>6</v>
      </c>
      <c r="B237" s="1">
        <v>2</v>
      </c>
      <c r="C237" s="1">
        <v>0.7</v>
      </c>
      <c r="D237" s="1">
        <v>0</v>
      </c>
      <c r="E237" s="1">
        <v>0</v>
      </c>
      <c r="F237" s="1">
        <v>0.2</v>
      </c>
      <c r="G237" s="2" t="s">
        <v>4</v>
      </c>
      <c r="H237" s="1">
        <v>1080</v>
      </c>
      <c r="I237" s="5">
        <f>concepts_sum__4[[#This Row],[configurations in concept]]/$L$2*100</f>
        <v>6.3422600643739405E-2</v>
      </c>
      <c r="J237" s="6">
        <f>concepts_sum__4[[#This Row],[% configuration from total configurations]]+J236</f>
        <v>92.280946417885602</v>
      </c>
    </row>
    <row r="238" spans="1:10" x14ac:dyDescent="0.25">
      <c r="A238" s="1">
        <v>6</v>
      </c>
      <c r="B238" s="1">
        <v>0</v>
      </c>
      <c r="C238" s="1">
        <v>0.4</v>
      </c>
      <c r="D238" s="1">
        <v>0</v>
      </c>
      <c r="E238" s="1">
        <v>2</v>
      </c>
      <c r="F238" s="1">
        <v>0</v>
      </c>
      <c r="G238" s="2" t="s">
        <v>5</v>
      </c>
      <c r="H238" s="1">
        <v>1064</v>
      </c>
      <c r="I238" s="5">
        <f>concepts_sum__4[[#This Row],[configurations in concept]]/$L$2*100</f>
        <v>6.2483006560128444E-2</v>
      </c>
      <c r="J238" s="6">
        <f>concepts_sum__4[[#This Row],[% configuration from total configurations]]+J237</f>
        <v>92.343429424445731</v>
      </c>
    </row>
    <row r="239" spans="1:10" x14ac:dyDescent="0.25">
      <c r="A239" s="1">
        <v>5</v>
      </c>
      <c r="B239" s="1">
        <v>1</v>
      </c>
      <c r="C239" s="1">
        <v>0.7</v>
      </c>
      <c r="D239" s="1">
        <v>0</v>
      </c>
      <c r="E239" s="1">
        <v>1</v>
      </c>
      <c r="F239" s="1">
        <v>1.5</v>
      </c>
      <c r="G239" s="2" t="s">
        <v>7</v>
      </c>
      <c r="H239" s="1">
        <v>1056</v>
      </c>
      <c r="I239" s="5">
        <f>concepts_sum__4[[#This Row],[configurations in concept]]/$L$2*100</f>
        <v>6.2013209518322968E-2</v>
      </c>
      <c r="J239" s="6">
        <f>concepts_sum__4[[#This Row],[% configuration from total configurations]]+J238</f>
        <v>92.405442633964057</v>
      </c>
    </row>
    <row r="240" spans="1:10" x14ac:dyDescent="0.25">
      <c r="A240" s="1">
        <v>5</v>
      </c>
      <c r="B240" s="1">
        <v>1</v>
      </c>
      <c r="C240" s="1">
        <v>0.7</v>
      </c>
      <c r="D240" s="1">
        <v>0</v>
      </c>
      <c r="E240" s="1">
        <v>1</v>
      </c>
      <c r="F240" s="1">
        <v>1.5</v>
      </c>
      <c r="G240" s="2" t="s">
        <v>5</v>
      </c>
      <c r="H240" s="1">
        <v>1056</v>
      </c>
      <c r="I240" s="5">
        <f>concepts_sum__4[[#This Row],[configurations in concept]]/$L$2*100</f>
        <v>6.2013209518322968E-2</v>
      </c>
      <c r="J240" s="6">
        <f>concepts_sum__4[[#This Row],[% configuration from total configurations]]+J239</f>
        <v>92.467455843482384</v>
      </c>
    </row>
    <row r="241" spans="1:10" x14ac:dyDescent="0.25">
      <c r="A241" s="1">
        <v>6</v>
      </c>
      <c r="B241" s="1">
        <v>0</v>
      </c>
      <c r="C241" s="1">
        <v>0.4</v>
      </c>
      <c r="D241" s="1">
        <v>0</v>
      </c>
      <c r="E241" s="1">
        <v>1</v>
      </c>
      <c r="F241" s="1">
        <v>0.2</v>
      </c>
      <c r="G241" s="2" t="s">
        <v>7</v>
      </c>
      <c r="H241" s="1">
        <v>1032</v>
      </c>
      <c r="I241" s="5">
        <f>concepts_sum__4[[#This Row],[configurations in concept]]/$L$2*100</f>
        <v>6.0603818392906537E-2</v>
      </c>
      <c r="J241" s="6">
        <f>concepts_sum__4[[#This Row],[% configuration from total configurations]]+J240</f>
        <v>92.52805966187529</v>
      </c>
    </row>
    <row r="242" spans="1:10" x14ac:dyDescent="0.25">
      <c r="A242" s="1">
        <v>6</v>
      </c>
      <c r="B242" s="1">
        <v>0</v>
      </c>
      <c r="C242" s="1">
        <v>0.4</v>
      </c>
      <c r="D242" s="1">
        <v>0</v>
      </c>
      <c r="E242" s="1">
        <v>0</v>
      </c>
      <c r="F242" s="1">
        <v>1</v>
      </c>
      <c r="G242" s="2" t="s">
        <v>7</v>
      </c>
      <c r="H242" s="1">
        <v>1014</v>
      </c>
      <c r="I242" s="5">
        <f>concepts_sum__4[[#This Row],[configurations in concept]]/$L$2*100</f>
        <v>5.9546775048844217E-2</v>
      </c>
      <c r="J242" s="6">
        <f>concepts_sum__4[[#This Row],[% configuration from total configurations]]+J241</f>
        <v>92.587606436924133</v>
      </c>
    </row>
    <row r="243" spans="1:10" x14ac:dyDescent="0.25">
      <c r="A243" s="1">
        <v>6</v>
      </c>
      <c r="B243" s="1">
        <v>2</v>
      </c>
      <c r="C243" s="1">
        <v>0.7</v>
      </c>
      <c r="D243" s="1">
        <v>0</v>
      </c>
      <c r="E243" s="1">
        <v>0</v>
      </c>
      <c r="F243" s="1">
        <v>0.5</v>
      </c>
      <c r="G243" s="2" t="s">
        <v>6</v>
      </c>
      <c r="H243" s="1">
        <v>990</v>
      </c>
      <c r="I243" s="5">
        <f>concepts_sum__4[[#This Row],[configurations in concept]]/$L$2*100</f>
        <v>5.8137383923427779E-2</v>
      </c>
      <c r="J243" s="6">
        <f>concepts_sum__4[[#This Row],[% configuration from total configurations]]+J242</f>
        <v>92.645743820847557</v>
      </c>
    </row>
    <row r="244" spans="1:10" x14ac:dyDescent="0.25">
      <c r="A244" s="1">
        <v>6</v>
      </c>
      <c r="B244" s="1">
        <v>1</v>
      </c>
      <c r="C244" s="1">
        <v>0.7</v>
      </c>
      <c r="D244" s="1">
        <v>2</v>
      </c>
      <c r="E244" s="1">
        <v>2</v>
      </c>
      <c r="F244" s="1">
        <v>1</v>
      </c>
      <c r="G244" s="2" t="s">
        <v>5</v>
      </c>
      <c r="H244" s="1">
        <v>990</v>
      </c>
      <c r="I244" s="5">
        <f>concepts_sum__4[[#This Row],[configurations in concept]]/$L$2*100</f>
        <v>5.8137383923427779E-2</v>
      </c>
      <c r="J244" s="6">
        <f>concepts_sum__4[[#This Row],[% configuration from total configurations]]+J243</f>
        <v>92.70388120477098</v>
      </c>
    </row>
    <row r="245" spans="1:10" x14ac:dyDescent="0.25">
      <c r="A245" s="1">
        <v>6</v>
      </c>
      <c r="B245" s="1">
        <v>2</v>
      </c>
      <c r="C245" s="1">
        <v>0.7</v>
      </c>
      <c r="D245" s="1">
        <v>0</v>
      </c>
      <c r="E245" s="1">
        <v>0</v>
      </c>
      <c r="F245" s="1">
        <v>0.5</v>
      </c>
      <c r="G245" s="2" t="s">
        <v>7</v>
      </c>
      <c r="H245" s="1">
        <v>990</v>
      </c>
      <c r="I245" s="5">
        <f>concepts_sum__4[[#This Row],[configurations in concept]]/$L$2*100</f>
        <v>5.8137383923427779E-2</v>
      </c>
      <c r="J245" s="6">
        <f>concepts_sum__4[[#This Row],[% configuration from total configurations]]+J244</f>
        <v>92.762018588694403</v>
      </c>
    </row>
    <row r="246" spans="1:10" x14ac:dyDescent="0.25">
      <c r="A246" s="1">
        <v>6</v>
      </c>
      <c r="B246" s="1">
        <v>3</v>
      </c>
      <c r="C246" s="1">
        <v>0.7</v>
      </c>
      <c r="D246" s="1">
        <v>0</v>
      </c>
      <c r="E246" s="1">
        <v>0</v>
      </c>
      <c r="F246" s="1">
        <v>0.5</v>
      </c>
      <c r="G246" s="2" t="s">
        <v>4</v>
      </c>
      <c r="H246" s="1">
        <v>990</v>
      </c>
      <c r="I246" s="5">
        <f>concepts_sum__4[[#This Row],[configurations in concept]]/$L$2*100</f>
        <v>5.8137383923427779E-2</v>
      </c>
      <c r="J246" s="6">
        <f>concepts_sum__4[[#This Row],[% configuration from total configurations]]+J245</f>
        <v>92.820155972617826</v>
      </c>
    </row>
    <row r="247" spans="1:10" x14ac:dyDescent="0.25">
      <c r="A247" s="1">
        <v>6</v>
      </c>
      <c r="B247" s="1">
        <v>4</v>
      </c>
      <c r="C247" s="1">
        <v>0.7</v>
      </c>
      <c r="D247" s="1">
        <v>2</v>
      </c>
      <c r="E247" s="1">
        <v>3</v>
      </c>
      <c r="F247" s="1">
        <v>0.2</v>
      </c>
      <c r="G247" s="2" t="s">
        <v>6</v>
      </c>
      <c r="H247" s="1">
        <v>970</v>
      </c>
      <c r="I247" s="5">
        <f>concepts_sum__4[[#This Row],[configurations in concept]]/$L$2*100</f>
        <v>5.6962891318914091E-2</v>
      </c>
      <c r="J247" s="6">
        <f>concepts_sum__4[[#This Row],[% configuration from total configurations]]+J246</f>
        <v>92.877118863936744</v>
      </c>
    </row>
    <row r="248" spans="1:10" x14ac:dyDescent="0.25">
      <c r="A248" s="1">
        <v>6</v>
      </c>
      <c r="B248" s="1">
        <v>4</v>
      </c>
      <c r="C248" s="1">
        <v>0.7</v>
      </c>
      <c r="D248" s="1">
        <v>2</v>
      </c>
      <c r="E248" s="1">
        <v>3</v>
      </c>
      <c r="F248" s="1">
        <v>0.2</v>
      </c>
      <c r="G248" s="2" t="s">
        <v>8</v>
      </c>
      <c r="H248" s="1">
        <v>970</v>
      </c>
      <c r="I248" s="5">
        <f>concepts_sum__4[[#This Row],[configurations in concept]]/$L$2*100</f>
        <v>5.6962891318914091E-2</v>
      </c>
      <c r="J248" s="6">
        <f>concepts_sum__4[[#This Row],[% configuration from total configurations]]+J247</f>
        <v>92.934081755255662</v>
      </c>
    </row>
    <row r="249" spans="1:10" x14ac:dyDescent="0.25">
      <c r="A249" s="1">
        <v>6</v>
      </c>
      <c r="B249" s="1">
        <v>1</v>
      </c>
      <c r="C249" s="1">
        <v>0.7</v>
      </c>
      <c r="D249" s="1">
        <v>2</v>
      </c>
      <c r="E249" s="1">
        <v>3</v>
      </c>
      <c r="F249" s="1">
        <v>0</v>
      </c>
      <c r="G249" s="2" t="s">
        <v>5</v>
      </c>
      <c r="H249" s="1">
        <v>968</v>
      </c>
      <c r="I249" s="5">
        <f>concepts_sum__4[[#This Row],[configurations in concept]]/$L$2*100</f>
        <v>5.6845442058462717E-2</v>
      </c>
      <c r="J249" s="6">
        <f>concepts_sum__4[[#This Row],[% configuration from total configurations]]+J248</f>
        <v>92.990927197314122</v>
      </c>
    </row>
    <row r="250" spans="1:10" x14ac:dyDescent="0.25">
      <c r="A250" s="1">
        <v>6</v>
      </c>
      <c r="B250" s="1">
        <v>1</v>
      </c>
      <c r="C250" s="1">
        <v>0.7</v>
      </c>
      <c r="D250" s="1">
        <v>0</v>
      </c>
      <c r="E250" s="1">
        <v>5</v>
      </c>
      <c r="F250" s="1">
        <v>0</v>
      </c>
      <c r="G250" s="2" t="s">
        <v>5</v>
      </c>
      <c r="H250" s="1">
        <v>968</v>
      </c>
      <c r="I250" s="5">
        <f>concepts_sum__4[[#This Row],[configurations in concept]]/$L$2*100</f>
        <v>5.6845442058462717E-2</v>
      </c>
      <c r="J250" s="6">
        <f>concepts_sum__4[[#This Row],[% configuration from total configurations]]+J249</f>
        <v>93.047772639372582</v>
      </c>
    </row>
    <row r="251" spans="1:10" x14ac:dyDescent="0.25">
      <c r="A251" s="1">
        <v>6</v>
      </c>
      <c r="B251" s="1">
        <v>1</v>
      </c>
      <c r="C251" s="1">
        <v>0.7</v>
      </c>
      <c r="D251" s="1">
        <v>3</v>
      </c>
      <c r="E251" s="1">
        <v>3</v>
      </c>
      <c r="F251" s="1">
        <v>0.2</v>
      </c>
      <c r="G251" s="2" t="s">
        <v>4</v>
      </c>
      <c r="H251" s="1">
        <v>950</v>
      </c>
      <c r="I251" s="5">
        <f>concepts_sum__4[[#This Row],[configurations in concept]]/$L$2*100</f>
        <v>5.5788398714400389E-2</v>
      </c>
      <c r="J251" s="6">
        <f>concepts_sum__4[[#This Row],[% configuration from total configurations]]+J250</f>
        <v>93.10356103808698</v>
      </c>
    </row>
    <row r="252" spans="1:10" x14ac:dyDescent="0.25">
      <c r="A252" s="1">
        <v>5</v>
      </c>
      <c r="B252" s="1">
        <v>0</v>
      </c>
      <c r="C252" s="1">
        <v>0.4</v>
      </c>
      <c r="D252" s="1">
        <v>0</v>
      </c>
      <c r="E252" s="1">
        <v>1</v>
      </c>
      <c r="F252" s="1">
        <v>0.25</v>
      </c>
      <c r="G252" s="2" t="s">
        <v>5</v>
      </c>
      <c r="H252" s="1">
        <v>930</v>
      </c>
      <c r="I252" s="5">
        <f>concepts_sum__4[[#This Row],[configurations in concept]]/$L$2*100</f>
        <v>5.4613906109886701E-2</v>
      </c>
      <c r="J252" s="6">
        <f>concepts_sum__4[[#This Row],[% configuration from total configurations]]+J251</f>
        <v>93.158174944196873</v>
      </c>
    </row>
    <row r="253" spans="1:10" x14ac:dyDescent="0.25">
      <c r="A253" s="1">
        <v>6</v>
      </c>
      <c r="B253" s="1">
        <v>0</v>
      </c>
      <c r="C253" s="1">
        <v>0.4</v>
      </c>
      <c r="D253" s="1">
        <v>2</v>
      </c>
      <c r="E253" s="1">
        <v>2</v>
      </c>
      <c r="F253" s="1">
        <v>0.5</v>
      </c>
      <c r="G253" s="2" t="s">
        <v>7</v>
      </c>
      <c r="H253" s="1">
        <v>924</v>
      </c>
      <c r="I253" s="5">
        <f>concepts_sum__4[[#This Row],[configurations in concept]]/$L$2*100</f>
        <v>5.4261558328532591E-2</v>
      </c>
      <c r="J253" s="6">
        <f>concepts_sum__4[[#This Row],[% configuration from total configurations]]+J252</f>
        <v>93.212436502525406</v>
      </c>
    </row>
    <row r="254" spans="1:10" x14ac:dyDescent="0.25">
      <c r="A254" s="1">
        <v>5</v>
      </c>
      <c r="B254" s="1">
        <v>2</v>
      </c>
      <c r="C254" s="1">
        <v>0.7</v>
      </c>
      <c r="D254" s="1">
        <v>0</v>
      </c>
      <c r="E254" s="1">
        <v>0</v>
      </c>
      <c r="F254" s="1">
        <v>0.67</v>
      </c>
      <c r="G254" s="2" t="s">
        <v>7</v>
      </c>
      <c r="H254" s="1">
        <v>918</v>
      </c>
      <c r="I254" s="5">
        <f>concepts_sum__4[[#This Row],[configurations in concept]]/$L$2*100</f>
        <v>5.3909210547178489E-2</v>
      </c>
      <c r="J254" s="6">
        <f>concepts_sum__4[[#This Row],[% configuration from total configurations]]+J253</f>
        <v>93.266345713072582</v>
      </c>
    </row>
    <row r="255" spans="1:10" x14ac:dyDescent="0.25">
      <c r="A255" s="1">
        <v>5</v>
      </c>
      <c r="B255" s="1">
        <v>2</v>
      </c>
      <c r="C255" s="1">
        <v>0.7</v>
      </c>
      <c r="D255" s="1">
        <v>0</v>
      </c>
      <c r="E255" s="1">
        <v>2</v>
      </c>
      <c r="F255" s="1">
        <v>0.25</v>
      </c>
      <c r="G255" s="2" t="s">
        <v>4</v>
      </c>
      <c r="H255" s="1">
        <v>912</v>
      </c>
      <c r="I255" s="5">
        <f>concepts_sum__4[[#This Row],[configurations in concept]]/$L$2*100</f>
        <v>5.355686276582438E-2</v>
      </c>
      <c r="J255" s="6">
        <f>concepts_sum__4[[#This Row],[% configuration from total configurations]]+J254</f>
        <v>93.319902575838412</v>
      </c>
    </row>
    <row r="256" spans="1:10" x14ac:dyDescent="0.25">
      <c r="A256" s="1">
        <v>6</v>
      </c>
      <c r="B256" s="1">
        <v>0</v>
      </c>
      <c r="C256" s="1">
        <v>0.4</v>
      </c>
      <c r="D256" s="1">
        <v>2</v>
      </c>
      <c r="E256" s="1">
        <v>3</v>
      </c>
      <c r="F256" s="1">
        <v>0.5</v>
      </c>
      <c r="G256" s="2" t="s">
        <v>7</v>
      </c>
      <c r="H256" s="1">
        <v>864</v>
      </c>
      <c r="I256" s="5">
        <f>concepts_sum__4[[#This Row],[configurations in concept]]/$L$2*100</f>
        <v>5.0738080514991513E-2</v>
      </c>
      <c r="J256" s="6">
        <f>concepts_sum__4[[#This Row],[% configuration from total configurations]]+J255</f>
        <v>93.370640656353402</v>
      </c>
    </row>
    <row r="257" spans="1:10" x14ac:dyDescent="0.25">
      <c r="A257" s="1">
        <v>6</v>
      </c>
      <c r="B257" s="1">
        <v>2</v>
      </c>
      <c r="C257" s="1">
        <v>0.7</v>
      </c>
      <c r="D257" s="1">
        <v>2</v>
      </c>
      <c r="E257" s="1">
        <v>2</v>
      </c>
      <c r="F257" s="1">
        <v>0.2</v>
      </c>
      <c r="G257" s="2" t="s">
        <v>6</v>
      </c>
      <c r="H257" s="1">
        <v>860</v>
      </c>
      <c r="I257" s="5">
        <f>concepts_sum__4[[#This Row],[configurations in concept]]/$L$2*100</f>
        <v>5.0503181994088785E-2</v>
      </c>
      <c r="J257" s="6">
        <f>concepts_sum__4[[#This Row],[% configuration from total configurations]]+J256</f>
        <v>93.42114383834749</v>
      </c>
    </row>
    <row r="258" spans="1:10" x14ac:dyDescent="0.25">
      <c r="A258" s="1">
        <v>6</v>
      </c>
      <c r="B258" s="1">
        <v>2</v>
      </c>
      <c r="C258" s="1">
        <v>0.7</v>
      </c>
      <c r="D258" s="1">
        <v>2</v>
      </c>
      <c r="E258" s="1">
        <v>2</v>
      </c>
      <c r="F258" s="1">
        <v>0.2</v>
      </c>
      <c r="G258" s="2" t="s">
        <v>7</v>
      </c>
      <c r="H258" s="1">
        <v>860</v>
      </c>
      <c r="I258" s="5">
        <f>concepts_sum__4[[#This Row],[configurations in concept]]/$L$2*100</f>
        <v>5.0503181994088785E-2</v>
      </c>
      <c r="J258" s="6">
        <f>concepts_sum__4[[#This Row],[% configuration from total configurations]]+J257</f>
        <v>93.471647020341578</v>
      </c>
    </row>
    <row r="259" spans="1:10" x14ac:dyDescent="0.25">
      <c r="A259" s="1">
        <v>6</v>
      </c>
      <c r="B259" s="1">
        <v>4</v>
      </c>
      <c r="C259" s="1">
        <v>0.7</v>
      </c>
      <c r="D259" s="1">
        <v>0</v>
      </c>
      <c r="E259" s="1">
        <v>1</v>
      </c>
      <c r="F259" s="1">
        <v>0.2</v>
      </c>
      <c r="G259" s="2" t="s">
        <v>8</v>
      </c>
      <c r="H259" s="1">
        <v>860</v>
      </c>
      <c r="I259" s="5">
        <f>concepts_sum__4[[#This Row],[configurations in concept]]/$L$2*100</f>
        <v>5.0503181994088785E-2</v>
      </c>
      <c r="J259" s="6">
        <f>concepts_sum__4[[#This Row],[% configuration from total configurations]]+J258</f>
        <v>93.522150202335666</v>
      </c>
    </row>
    <row r="260" spans="1:10" x14ac:dyDescent="0.25">
      <c r="A260" s="1">
        <v>6</v>
      </c>
      <c r="B260" s="1">
        <v>3</v>
      </c>
      <c r="C260" s="1">
        <v>0.7</v>
      </c>
      <c r="D260" s="1">
        <v>2</v>
      </c>
      <c r="E260" s="1">
        <v>2</v>
      </c>
      <c r="F260" s="1">
        <v>0.2</v>
      </c>
      <c r="G260" s="2" t="s">
        <v>4</v>
      </c>
      <c r="H260" s="1">
        <v>860</v>
      </c>
      <c r="I260" s="5">
        <f>concepts_sum__4[[#This Row],[configurations in concept]]/$L$2*100</f>
        <v>5.0503181994088785E-2</v>
      </c>
      <c r="J260" s="6">
        <f>concepts_sum__4[[#This Row],[% configuration from total configurations]]+J259</f>
        <v>93.572653384329755</v>
      </c>
    </row>
    <row r="261" spans="1:10" x14ac:dyDescent="0.25">
      <c r="A261" s="1">
        <v>6</v>
      </c>
      <c r="B261" s="1">
        <v>4</v>
      </c>
      <c r="C261" s="1">
        <v>0.7</v>
      </c>
      <c r="D261" s="1">
        <v>0</v>
      </c>
      <c r="E261" s="1">
        <v>1</v>
      </c>
      <c r="F261" s="1">
        <v>0.2</v>
      </c>
      <c r="G261" s="2" t="s">
        <v>6</v>
      </c>
      <c r="H261" s="1">
        <v>860</v>
      </c>
      <c r="I261" s="5">
        <f>concepts_sum__4[[#This Row],[configurations in concept]]/$L$2*100</f>
        <v>5.0503181994088785E-2</v>
      </c>
      <c r="J261" s="6">
        <f>concepts_sum__4[[#This Row],[% configuration from total configurations]]+J260</f>
        <v>93.623156566323843</v>
      </c>
    </row>
    <row r="262" spans="1:10" x14ac:dyDescent="0.25">
      <c r="A262" s="1">
        <v>6</v>
      </c>
      <c r="B262" s="1">
        <v>1</v>
      </c>
      <c r="C262" s="1">
        <v>0.7</v>
      </c>
      <c r="D262" s="1">
        <v>2</v>
      </c>
      <c r="E262" s="1">
        <v>5</v>
      </c>
      <c r="F262" s="1">
        <v>0</v>
      </c>
      <c r="G262" s="2" t="s">
        <v>7</v>
      </c>
      <c r="H262" s="1">
        <v>858</v>
      </c>
      <c r="I262" s="5">
        <f>concepts_sum__4[[#This Row],[configurations in concept]]/$L$2*100</f>
        <v>5.0385732733637403E-2</v>
      </c>
      <c r="J262" s="6">
        <f>concepts_sum__4[[#This Row],[% configuration from total configurations]]+J261</f>
        <v>93.673542299057473</v>
      </c>
    </row>
    <row r="263" spans="1:10" x14ac:dyDescent="0.25">
      <c r="A263" s="1">
        <v>6</v>
      </c>
      <c r="B263" s="1">
        <v>1</v>
      </c>
      <c r="C263" s="1">
        <v>0.7</v>
      </c>
      <c r="D263" s="1">
        <v>3</v>
      </c>
      <c r="E263" s="1">
        <v>3</v>
      </c>
      <c r="F263" s="1">
        <v>0.5</v>
      </c>
      <c r="G263" s="2" t="s">
        <v>7</v>
      </c>
      <c r="H263" s="1">
        <v>858</v>
      </c>
      <c r="I263" s="5">
        <f>concepts_sum__4[[#This Row],[configurations in concept]]/$L$2*100</f>
        <v>5.0385732733637403E-2</v>
      </c>
      <c r="J263" s="6">
        <f>concepts_sum__4[[#This Row],[% configuration from total configurations]]+J262</f>
        <v>93.723928031791104</v>
      </c>
    </row>
    <row r="264" spans="1:10" x14ac:dyDescent="0.25">
      <c r="A264" s="1">
        <v>6</v>
      </c>
      <c r="B264" s="1">
        <v>1</v>
      </c>
      <c r="C264" s="1">
        <v>0.7</v>
      </c>
      <c r="D264" s="1">
        <v>3</v>
      </c>
      <c r="E264" s="1">
        <v>4</v>
      </c>
      <c r="F264" s="1">
        <v>0.2</v>
      </c>
      <c r="G264" s="2" t="s">
        <v>7</v>
      </c>
      <c r="H264" s="1">
        <v>858</v>
      </c>
      <c r="I264" s="5">
        <f>concepts_sum__4[[#This Row],[configurations in concept]]/$L$2*100</f>
        <v>5.0385732733637403E-2</v>
      </c>
      <c r="J264" s="6">
        <f>concepts_sum__4[[#This Row],[% configuration from total configurations]]+J263</f>
        <v>93.774313764524734</v>
      </c>
    </row>
    <row r="265" spans="1:10" x14ac:dyDescent="0.25">
      <c r="A265" s="1">
        <v>6</v>
      </c>
      <c r="B265" s="1">
        <v>0</v>
      </c>
      <c r="C265" s="1">
        <v>0.4</v>
      </c>
      <c r="D265" s="1">
        <v>2</v>
      </c>
      <c r="E265" s="1">
        <v>2</v>
      </c>
      <c r="F265" s="1">
        <v>1</v>
      </c>
      <c r="G265" s="2" t="s">
        <v>5</v>
      </c>
      <c r="H265" s="1">
        <v>855</v>
      </c>
      <c r="I265" s="5">
        <f>concepts_sum__4[[#This Row],[configurations in concept]]/$L$2*100</f>
        <v>5.0209558842960356E-2</v>
      </c>
      <c r="J265" s="6">
        <f>concepts_sum__4[[#This Row],[% configuration from total configurations]]+J264</f>
        <v>93.8245233233677</v>
      </c>
    </row>
    <row r="266" spans="1:10" x14ac:dyDescent="0.25">
      <c r="A266" s="1">
        <v>6</v>
      </c>
      <c r="B266" s="1">
        <v>4</v>
      </c>
      <c r="C266" s="1">
        <v>0.7</v>
      </c>
      <c r="D266" s="1">
        <v>0</v>
      </c>
      <c r="E266" s="1">
        <v>0</v>
      </c>
      <c r="F266" s="1">
        <v>1</v>
      </c>
      <c r="G266" s="2" t="s">
        <v>8</v>
      </c>
      <c r="H266" s="1">
        <v>845</v>
      </c>
      <c r="I266" s="5">
        <f>concepts_sum__4[[#This Row],[configurations in concept]]/$L$2*100</f>
        <v>4.9622312540703511E-2</v>
      </c>
      <c r="J266" s="6">
        <f>concepts_sum__4[[#This Row],[% configuration from total configurations]]+J265</f>
        <v>93.874145635908405</v>
      </c>
    </row>
    <row r="267" spans="1:10" x14ac:dyDescent="0.25">
      <c r="A267" s="1">
        <v>6</v>
      </c>
      <c r="B267" s="1">
        <v>4</v>
      </c>
      <c r="C267" s="1">
        <v>0.7</v>
      </c>
      <c r="D267" s="1">
        <v>0</v>
      </c>
      <c r="E267" s="1">
        <v>0</v>
      </c>
      <c r="F267" s="1">
        <v>1</v>
      </c>
      <c r="G267" s="2" t="s">
        <v>6</v>
      </c>
      <c r="H267" s="1">
        <v>845</v>
      </c>
      <c r="I267" s="5">
        <f>concepts_sum__4[[#This Row],[configurations in concept]]/$L$2*100</f>
        <v>4.9622312540703511E-2</v>
      </c>
      <c r="J267" s="6">
        <f>concepts_sum__4[[#This Row],[% configuration from total configurations]]+J266</f>
        <v>93.923767948449111</v>
      </c>
    </row>
    <row r="268" spans="1:10" x14ac:dyDescent="0.25">
      <c r="A268" s="1">
        <v>6</v>
      </c>
      <c r="B268" s="1">
        <v>2</v>
      </c>
      <c r="C268" s="1">
        <v>0.7</v>
      </c>
      <c r="D268" s="1">
        <v>3</v>
      </c>
      <c r="E268" s="1">
        <v>4</v>
      </c>
      <c r="F268" s="1">
        <v>0</v>
      </c>
      <c r="G268" s="2" t="s">
        <v>4</v>
      </c>
      <c r="H268" s="1">
        <v>840</v>
      </c>
      <c r="I268" s="5">
        <f>concepts_sum__4[[#This Row],[configurations in concept]]/$L$2*100</f>
        <v>4.9328689389575082E-2</v>
      </c>
      <c r="J268" s="6">
        <f>concepts_sum__4[[#This Row],[% configuration from total configurations]]+J267</f>
        <v>93.97309663783868</v>
      </c>
    </row>
    <row r="269" spans="1:10" x14ac:dyDescent="0.25">
      <c r="A269" s="1">
        <v>6</v>
      </c>
      <c r="B269" s="1">
        <v>0</v>
      </c>
      <c r="C269" s="1">
        <v>0.4</v>
      </c>
      <c r="D269" s="1">
        <v>2</v>
      </c>
      <c r="E269" s="1">
        <v>3</v>
      </c>
      <c r="F269" s="1">
        <v>0</v>
      </c>
      <c r="G269" s="2" t="s">
        <v>5</v>
      </c>
      <c r="H269" s="1">
        <v>836</v>
      </c>
      <c r="I269" s="5">
        <f>concepts_sum__4[[#This Row],[configurations in concept]]/$L$2*100</f>
        <v>4.9093790868672355E-2</v>
      </c>
      <c r="J269" s="6">
        <f>concepts_sum__4[[#This Row],[% configuration from total configurations]]+J268</f>
        <v>94.022190428707347</v>
      </c>
    </row>
    <row r="270" spans="1:10" x14ac:dyDescent="0.25">
      <c r="A270" s="1">
        <v>6</v>
      </c>
      <c r="B270" s="1">
        <v>0</v>
      </c>
      <c r="C270" s="1">
        <v>0.4</v>
      </c>
      <c r="D270" s="1">
        <v>0</v>
      </c>
      <c r="E270" s="1">
        <v>5</v>
      </c>
      <c r="F270" s="1">
        <v>0</v>
      </c>
      <c r="G270" s="2" t="s">
        <v>5</v>
      </c>
      <c r="H270" s="1">
        <v>836</v>
      </c>
      <c r="I270" s="5">
        <f>concepts_sum__4[[#This Row],[configurations in concept]]/$L$2*100</f>
        <v>4.9093790868672355E-2</v>
      </c>
      <c r="J270" s="6">
        <f>concepts_sum__4[[#This Row],[% configuration from total configurations]]+J269</f>
        <v>94.071284219576015</v>
      </c>
    </row>
    <row r="271" spans="1:10" x14ac:dyDescent="0.25">
      <c r="A271" s="1">
        <v>6</v>
      </c>
      <c r="B271" s="1">
        <v>1</v>
      </c>
      <c r="C271" s="1">
        <v>0.7</v>
      </c>
      <c r="D271" s="1">
        <v>3</v>
      </c>
      <c r="E271" s="1">
        <v>3</v>
      </c>
      <c r="F271" s="1">
        <v>0.2</v>
      </c>
      <c r="G271" s="2" t="s">
        <v>5</v>
      </c>
      <c r="H271" s="1">
        <v>836</v>
      </c>
      <c r="I271" s="5">
        <f>concepts_sum__4[[#This Row],[configurations in concept]]/$L$2*100</f>
        <v>4.9093790868672355E-2</v>
      </c>
      <c r="J271" s="6">
        <f>concepts_sum__4[[#This Row],[% configuration from total configurations]]+J270</f>
        <v>94.120378010444682</v>
      </c>
    </row>
    <row r="272" spans="1:10" x14ac:dyDescent="0.25">
      <c r="A272" s="1">
        <v>5</v>
      </c>
      <c r="B272" s="1">
        <v>2</v>
      </c>
      <c r="C272" s="1">
        <v>0.7</v>
      </c>
      <c r="D272" s="1">
        <v>0</v>
      </c>
      <c r="E272" s="1">
        <v>2</v>
      </c>
      <c r="F272" s="1">
        <v>0.67</v>
      </c>
      <c r="G272" s="2" t="s">
        <v>4</v>
      </c>
      <c r="H272" s="1">
        <v>828</v>
      </c>
      <c r="I272" s="5">
        <f>concepts_sum__4[[#This Row],[configurations in concept]]/$L$2*100</f>
        <v>4.8623993826866871E-2</v>
      </c>
      <c r="J272" s="6">
        <f>concepts_sum__4[[#This Row],[% configuration from total configurations]]+J271</f>
        <v>94.169002004271547</v>
      </c>
    </row>
    <row r="273" spans="1:10" x14ac:dyDescent="0.25">
      <c r="A273" s="1">
        <v>5</v>
      </c>
      <c r="B273" s="1">
        <v>1</v>
      </c>
      <c r="C273" s="1">
        <v>0.7</v>
      </c>
      <c r="D273" s="1">
        <v>0</v>
      </c>
      <c r="E273" s="1">
        <v>0</v>
      </c>
      <c r="F273" s="1">
        <v>0.67</v>
      </c>
      <c r="G273" s="2" t="s">
        <v>7</v>
      </c>
      <c r="H273" s="1">
        <v>816</v>
      </c>
      <c r="I273" s="5">
        <f>concepts_sum__4[[#This Row],[configurations in concept]]/$L$2*100</f>
        <v>4.7919298264158659E-2</v>
      </c>
      <c r="J273" s="6">
        <f>concepts_sum__4[[#This Row],[% configuration from total configurations]]+J272</f>
        <v>94.21692130253571</v>
      </c>
    </row>
    <row r="274" spans="1:10" x14ac:dyDescent="0.25">
      <c r="A274" s="1">
        <v>5</v>
      </c>
      <c r="B274" s="1">
        <v>1</v>
      </c>
      <c r="C274" s="1">
        <v>0.7</v>
      </c>
      <c r="D274" s="1">
        <v>0</v>
      </c>
      <c r="E274" s="1">
        <v>0</v>
      </c>
      <c r="F274" s="1">
        <v>0.67</v>
      </c>
      <c r="G274" s="2" t="s">
        <v>5</v>
      </c>
      <c r="H274" s="1">
        <v>816</v>
      </c>
      <c r="I274" s="5">
        <f>concepts_sum__4[[#This Row],[configurations in concept]]/$L$2*100</f>
        <v>4.7919298264158659E-2</v>
      </c>
      <c r="J274" s="6">
        <f>concepts_sum__4[[#This Row],[% configuration from total configurations]]+J273</f>
        <v>94.264840600799872</v>
      </c>
    </row>
    <row r="275" spans="1:10" x14ac:dyDescent="0.25">
      <c r="A275" s="1">
        <v>5</v>
      </c>
      <c r="B275" s="1">
        <v>0</v>
      </c>
      <c r="C275" s="1">
        <v>0.4</v>
      </c>
      <c r="D275" s="1">
        <v>0</v>
      </c>
      <c r="E275" s="1">
        <v>3</v>
      </c>
      <c r="F275" s="1">
        <v>0.25</v>
      </c>
      <c r="G275" s="2" t="s">
        <v>5</v>
      </c>
      <c r="H275" s="1">
        <v>800</v>
      </c>
      <c r="I275" s="5">
        <f>concepts_sum__4[[#This Row],[configurations in concept]]/$L$2*100</f>
        <v>4.6979704180547706E-2</v>
      </c>
      <c r="J275" s="6">
        <f>concepts_sum__4[[#This Row],[% configuration from total configurations]]+J274</f>
        <v>94.311820304980415</v>
      </c>
    </row>
    <row r="276" spans="1:10" x14ac:dyDescent="0.25">
      <c r="A276" s="1">
        <v>6</v>
      </c>
      <c r="B276" s="1">
        <v>3</v>
      </c>
      <c r="C276" s="1">
        <v>0.7</v>
      </c>
      <c r="D276" s="1">
        <v>3</v>
      </c>
      <c r="E276" s="1">
        <v>4</v>
      </c>
      <c r="F276" s="1">
        <v>0.2</v>
      </c>
      <c r="G276" s="2" t="s">
        <v>6</v>
      </c>
      <c r="H276" s="1">
        <v>780</v>
      </c>
      <c r="I276" s="5">
        <f>concepts_sum__4[[#This Row],[configurations in concept]]/$L$2*100</f>
        <v>4.5805211576034011E-2</v>
      </c>
      <c r="J276" s="6">
        <f>concepts_sum__4[[#This Row],[% configuration from total configurations]]+J275</f>
        <v>94.357625516556453</v>
      </c>
    </row>
    <row r="277" spans="1:10" x14ac:dyDescent="0.25">
      <c r="A277" s="1">
        <v>6</v>
      </c>
      <c r="B277" s="1">
        <v>2</v>
      </c>
      <c r="C277" s="1">
        <v>0.7</v>
      </c>
      <c r="D277" s="1">
        <v>0</v>
      </c>
      <c r="E277" s="1">
        <v>1</v>
      </c>
      <c r="F277" s="1">
        <v>0</v>
      </c>
      <c r="G277" s="2" t="s">
        <v>4</v>
      </c>
      <c r="H277" s="1">
        <v>780</v>
      </c>
      <c r="I277" s="5">
        <f>concepts_sum__4[[#This Row],[configurations in concept]]/$L$2*100</f>
        <v>4.5805211576034011E-2</v>
      </c>
      <c r="J277" s="6">
        <f>concepts_sum__4[[#This Row],[% configuration from total configurations]]+J276</f>
        <v>94.403430728132491</v>
      </c>
    </row>
    <row r="278" spans="1:10" x14ac:dyDescent="0.25">
      <c r="A278" s="1">
        <v>6</v>
      </c>
      <c r="B278" s="1">
        <v>3</v>
      </c>
      <c r="C278" s="1">
        <v>0.7</v>
      </c>
      <c r="D278" s="1">
        <v>2</v>
      </c>
      <c r="E278" s="1">
        <v>5</v>
      </c>
      <c r="F278" s="1">
        <v>0</v>
      </c>
      <c r="G278" s="2" t="s">
        <v>6</v>
      </c>
      <c r="H278" s="1">
        <v>780</v>
      </c>
      <c r="I278" s="5">
        <f>concepts_sum__4[[#This Row],[configurations in concept]]/$L$2*100</f>
        <v>4.5805211576034011E-2</v>
      </c>
      <c r="J278" s="6">
        <f>concepts_sum__4[[#This Row],[% configuration from total configurations]]+J277</f>
        <v>94.449235939708529</v>
      </c>
    </row>
    <row r="279" spans="1:10" x14ac:dyDescent="0.25">
      <c r="A279" s="1">
        <v>6</v>
      </c>
      <c r="B279" s="1">
        <v>3</v>
      </c>
      <c r="C279" s="1">
        <v>0.7</v>
      </c>
      <c r="D279" s="1">
        <v>3</v>
      </c>
      <c r="E279" s="1">
        <v>3</v>
      </c>
      <c r="F279" s="1">
        <v>0.5</v>
      </c>
      <c r="G279" s="2" t="s">
        <v>6</v>
      </c>
      <c r="H279" s="1">
        <v>780</v>
      </c>
      <c r="I279" s="5">
        <f>concepts_sum__4[[#This Row],[configurations in concept]]/$L$2*100</f>
        <v>4.5805211576034011E-2</v>
      </c>
      <c r="J279" s="6">
        <f>concepts_sum__4[[#This Row],[% configuration from total configurations]]+J278</f>
        <v>94.495041151284568</v>
      </c>
    </row>
    <row r="280" spans="1:10" x14ac:dyDescent="0.25">
      <c r="A280" s="1">
        <v>6</v>
      </c>
      <c r="B280" s="1">
        <v>4</v>
      </c>
      <c r="C280" s="1">
        <v>0.7</v>
      </c>
      <c r="D280" s="1">
        <v>2</v>
      </c>
      <c r="E280" s="1">
        <v>2</v>
      </c>
      <c r="F280" s="1">
        <v>0.5</v>
      </c>
      <c r="G280" s="2" t="s">
        <v>8</v>
      </c>
      <c r="H280" s="1">
        <v>770</v>
      </c>
      <c r="I280" s="5">
        <f>concepts_sum__4[[#This Row],[configurations in concept]]/$L$2*100</f>
        <v>4.5217965273777166E-2</v>
      </c>
      <c r="J280" s="6">
        <f>concepts_sum__4[[#This Row],[% configuration from total configurations]]+J279</f>
        <v>94.540259116558346</v>
      </c>
    </row>
    <row r="281" spans="1:10" x14ac:dyDescent="0.25">
      <c r="A281" s="1">
        <v>6</v>
      </c>
      <c r="B281" s="1">
        <v>4</v>
      </c>
      <c r="C281" s="1">
        <v>0.7</v>
      </c>
      <c r="D281" s="1">
        <v>2</v>
      </c>
      <c r="E281" s="1">
        <v>2</v>
      </c>
      <c r="F281" s="1">
        <v>0.5</v>
      </c>
      <c r="G281" s="2" t="s">
        <v>6</v>
      </c>
      <c r="H281" s="1">
        <v>770</v>
      </c>
      <c r="I281" s="5">
        <f>concepts_sum__4[[#This Row],[configurations in concept]]/$L$2*100</f>
        <v>4.5217965273777166E-2</v>
      </c>
      <c r="J281" s="6">
        <f>concepts_sum__4[[#This Row],[% configuration from total configurations]]+J280</f>
        <v>94.585477081832124</v>
      </c>
    </row>
    <row r="282" spans="1:10" x14ac:dyDescent="0.25">
      <c r="A282" s="1">
        <v>5</v>
      </c>
      <c r="B282" s="1">
        <v>3</v>
      </c>
      <c r="C282" s="1">
        <v>0.7</v>
      </c>
      <c r="D282" s="1">
        <v>0</v>
      </c>
      <c r="E282" s="1">
        <v>1</v>
      </c>
      <c r="F282" s="1">
        <v>0.25</v>
      </c>
      <c r="G282" s="2" t="s">
        <v>4</v>
      </c>
      <c r="H282" s="1">
        <v>744</v>
      </c>
      <c r="I282" s="5">
        <f>concepts_sum__4[[#This Row],[configurations in concept]]/$L$2*100</f>
        <v>4.3691124887909362E-2</v>
      </c>
      <c r="J282" s="6">
        <f>concepts_sum__4[[#This Row],[% configuration from total configurations]]+J281</f>
        <v>94.629168206720038</v>
      </c>
    </row>
    <row r="283" spans="1:10" x14ac:dyDescent="0.25">
      <c r="A283" s="1">
        <v>6</v>
      </c>
      <c r="B283" s="1">
        <v>0</v>
      </c>
      <c r="C283" s="1">
        <v>0.4</v>
      </c>
      <c r="D283" s="1">
        <v>3</v>
      </c>
      <c r="E283" s="1">
        <v>3</v>
      </c>
      <c r="F283" s="1">
        <v>0.2</v>
      </c>
      <c r="G283" s="2" t="s">
        <v>5</v>
      </c>
      <c r="H283" s="1">
        <v>722</v>
      </c>
      <c r="I283" s="5">
        <f>concepts_sum__4[[#This Row],[configurations in concept]]/$L$2*100</f>
        <v>4.2399183022944299E-2</v>
      </c>
      <c r="J283" s="6">
        <f>concepts_sum__4[[#This Row],[% configuration from total configurations]]+J282</f>
        <v>94.671567389742989</v>
      </c>
    </row>
    <row r="284" spans="1:10" x14ac:dyDescent="0.25">
      <c r="A284" s="1">
        <v>5</v>
      </c>
      <c r="B284" s="1">
        <v>2</v>
      </c>
      <c r="C284" s="1">
        <v>0.7</v>
      </c>
      <c r="D284" s="1">
        <v>2</v>
      </c>
      <c r="E284" s="1">
        <v>2</v>
      </c>
      <c r="F284" s="1">
        <v>0.25</v>
      </c>
      <c r="G284" s="2" t="s">
        <v>7</v>
      </c>
      <c r="H284" s="1">
        <v>720</v>
      </c>
      <c r="I284" s="5">
        <f>concepts_sum__4[[#This Row],[configurations in concept]]/$L$2*100</f>
        <v>4.2281733762492932E-2</v>
      </c>
      <c r="J284" s="6">
        <f>concepts_sum__4[[#This Row],[% configuration from total configurations]]+J283</f>
        <v>94.713849123505483</v>
      </c>
    </row>
    <row r="285" spans="1:10" x14ac:dyDescent="0.25">
      <c r="A285" s="1">
        <v>6</v>
      </c>
      <c r="B285" s="1">
        <v>4</v>
      </c>
      <c r="C285" s="1">
        <v>0.7</v>
      </c>
      <c r="D285" s="1">
        <v>2</v>
      </c>
      <c r="E285" s="1">
        <v>3</v>
      </c>
      <c r="F285" s="1">
        <v>0.5</v>
      </c>
      <c r="G285" s="2" t="s">
        <v>6</v>
      </c>
      <c r="H285" s="1">
        <v>720</v>
      </c>
      <c r="I285" s="5">
        <f>concepts_sum__4[[#This Row],[configurations in concept]]/$L$2*100</f>
        <v>4.2281733762492932E-2</v>
      </c>
      <c r="J285" s="6">
        <f>concepts_sum__4[[#This Row],[% configuration from total configurations]]+J284</f>
        <v>94.756130857267976</v>
      </c>
    </row>
    <row r="286" spans="1:10" x14ac:dyDescent="0.25">
      <c r="A286" s="1">
        <v>6</v>
      </c>
      <c r="B286" s="1">
        <v>4</v>
      </c>
      <c r="C286" s="1">
        <v>0.7</v>
      </c>
      <c r="D286" s="1">
        <v>2</v>
      </c>
      <c r="E286" s="1">
        <v>3</v>
      </c>
      <c r="F286" s="1">
        <v>0.5</v>
      </c>
      <c r="G286" s="2" t="s">
        <v>8</v>
      </c>
      <c r="H286" s="1">
        <v>720</v>
      </c>
      <c r="I286" s="5">
        <f>concepts_sum__4[[#This Row],[configurations in concept]]/$L$2*100</f>
        <v>4.2281733762492932E-2</v>
      </c>
      <c r="J286" s="6">
        <f>concepts_sum__4[[#This Row],[% configuration from total configurations]]+J285</f>
        <v>94.79841259103047</v>
      </c>
    </row>
    <row r="287" spans="1:10" x14ac:dyDescent="0.25">
      <c r="A287" s="1">
        <v>5</v>
      </c>
      <c r="B287" s="1">
        <v>2</v>
      </c>
      <c r="C287" s="1">
        <v>0.7</v>
      </c>
      <c r="D287" s="1">
        <v>0</v>
      </c>
      <c r="E287" s="1">
        <v>0</v>
      </c>
      <c r="F287" s="1">
        <v>1.5</v>
      </c>
      <c r="G287" s="2" t="s">
        <v>7</v>
      </c>
      <c r="H287" s="1">
        <v>684</v>
      </c>
      <c r="I287" s="5">
        <f>concepts_sum__4[[#This Row],[configurations in concept]]/$L$2*100</f>
        <v>4.016764707436829E-2</v>
      </c>
      <c r="J287" s="6">
        <f>concepts_sum__4[[#This Row],[% configuration from total configurations]]+J286</f>
        <v>94.838580238104839</v>
      </c>
    </row>
    <row r="288" spans="1:10" x14ac:dyDescent="0.25">
      <c r="A288" s="1">
        <v>6</v>
      </c>
      <c r="B288" s="1">
        <v>0</v>
      </c>
      <c r="C288" s="1">
        <v>0.4</v>
      </c>
      <c r="D288" s="1">
        <v>2</v>
      </c>
      <c r="E288" s="1">
        <v>4</v>
      </c>
      <c r="F288" s="1">
        <v>0.2</v>
      </c>
      <c r="G288" s="2" t="s">
        <v>7</v>
      </c>
      <c r="H288" s="1">
        <v>684</v>
      </c>
      <c r="I288" s="5">
        <f>concepts_sum__4[[#This Row],[configurations in concept]]/$L$2*100</f>
        <v>4.016764707436829E-2</v>
      </c>
      <c r="J288" s="6">
        <f>concepts_sum__4[[#This Row],[% configuration from total configurations]]+J287</f>
        <v>94.878747885179209</v>
      </c>
    </row>
    <row r="289" spans="1:10" x14ac:dyDescent="0.25">
      <c r="A289" s="1">
        <v>6</v>
      </c>
      <c r="B289" s="1">
        <v>0</v>
      </c>
      <c r="C289" s="1">
        <v>0.4</v>
      </c>
      <c r="D289" s="1">
        <v>0</v>
      </c>
      <c r="E289" s="1">
        <v>4</v>
      </c>
      <c r="F289" s="1">
        <v>0</v>
      </c>
      <c r="G289" s="2" t="s">
        <v>7</v>
      </c>
      <c r="H289" s="1">
        <v>672</v>
      </c>
      <c r="I289" s="5">
        <f>concepts_sum__4[[#This Row],[configurations in concept]]/$L$2*100</f>
        <v>3.9462951511660072E-2</v>
      </c>
      <c r="J289" s="6">
        <f>concepts_sum__4[[#This Row],[% configuration from total configurations]]+J288</f>
        <v>94.918210836690875</v>
      </c>
    </row>
    <row r="290" spans="1:10" x14ac:dyDescent="0.25">
      <c r="A290" s="1">
        <v>6</v>
      </c>
      <c r="B290" s="1">
        <v>0</v>
      </c>
      <c r="C290" s="1">
        <v>0.4</v>
      </c>
      <c r="D290" s="1">
        <v>0</v>
      </c>
      <c r="E290" s="1">
        <v>3</v>
      </c>
      <c r="F290" s="1">
        <v>0</v>
      </c>
      <c r="G290" s="2" t="s">
        <v>7</v>
      </c>
      <c r="H290" s="1">
        <v>666</v>
      </c>
      <c r="I290" s="5">
        <f>concepts_sum__4[[#This Row],[configurations in concept]]/$L$2*100</f>
        <v>3.9110603730305962E-2</v>
      </c>
      <c r="J290" s="6">
        <f>concepts_sum__4[[#This Row],[% configuration from total configurations]]+J289</f>
        <v>94.957321440421183</v>
      </c>
    </row>
    <row r="291" spans="1:10" x14ac:dyDescent="0.25">
      <c r="A291" s="1">
        <v>5</v>
      </c>
      <c r="B291" s="1">
        <v>0</v>
      </c>
      <c r="C291" s="1">
        <v>0.4</v>
      </c>
      <c r="D291" s="1">
        <v>0</v>
      </c>
      <c r="E291" s="1">
        <v>1</v>
      </c>
      <c r="F291" s="1">
        <v>1.5</v>
      </c>
      <c r="G291" s="2" t="s">
        <v>5</v>
      </c>
      <c r="H291" s="1">
        <v>660</v>
      </c>
      <c r="I291" s="5">
        <f>concepts_sum__4[[#This Row],[configurations in concept]]/$L$2*100</f>
        <v>3.8758255948951853E-2</v>
      </c>
      <c r="J291" s="6">
        <f>concepts_sum__4[[#This Row],[% configuration from total configurations]]+J290</f>
        <v>94.996079696370131</v>
      </c>
    </row>
    <row r="292" spans="1:10" x14ac:dyDescent="0.25">
      <c r="A292" s="1">
        <v>6</v>
      </c>
      <c r="B292" s="1">
        <v>1</v>
      </c>
      <c r="C292" s="1">
        <v>0.7</v>
      </c>
      <c r="D292" s="1">
        <v>2</v>
      </c>
      <c r="E292" s="1">
        <v>5</v>
      </c>
      <c r="F292" s="1">
        <v>0</v>
      </c>
      <c r="G292" s="2" t="s">
        <v>4</v>
      </c>
      <c r="H292" s="1">
        <v>650</v>
      </c>
      <c r="I292" s="5">
        <f>concepts_sum__4[[#This Row],[configurations in concept]]/$L$2*100</f>
        <v>3.8171009646695002E-2</v>
      </c>
      <c r="J292" s="6">
        <f>concepts_sum__4[[#This Row],[% configuration from total configurations]]+J291</f>
        <v>95.03425070601682</v>
      </c>
    </row>
    <row r="293" spans="1:10" x14ac:dyDescent="0.25">
      <c r="A293" s="1">
        <v>6</v>
      </c>
      <c r="B293" s="1">
        <v>1</v>
      </c>
      <c r="C293" s="1">
        <v>0.7</v>
      </c>
      <c r="D293" s="1">
        <v>3</v>
      </c>
      <c r="E293" s="1">
        <v>4</v>
      </c>
      <c r="F293" s="1">
        <v>0.2</v>
      </c>
      <c r="G293" s="2" t="s">
        <v>4</v>
      </c>
      <c r="H293" s="1">
        <v>650</v>
      </c>
      <c r="I293" s="5">
        <f>concepts_sum__4[[#This Row],[configurations in concept]]/$L$2*100</f>
        <v>3.8171009646695002E-2</v>
      </c>
      <c r="J293" s="6">
        <f>concepts_sum__4[[#This Row],[% configuration from total configurations]]+J292</f>
        <v>95.072421715663509</v>
      </c>
    </row>
    <row r="294" spans="1:10" x14ac:dyDescent="0.25">
      <c r="A294" s="1">
        <v>6</v>
      </c>
      <c r="B294" s="1">
        <v>1</v>
      </c>
      <c r="C294" s="1">
        <v>0.7</v>
      </c>
      <c r="D294" s="1">
        <v>3</v>
      </c>
      <c r="E294" s="1">
        <v>3</v>
      </c>
      <c r="F294" s="1">
        <v>0.5</v>
      </c>
      <c r="G294" s="2" t="s">
        <v>4</v>
      </c>
      <c r="H294" s="1">
        <v>650</v>
      </c>
      <c r="I294" s="5">
        <f>concepts_sum__4[[#This Row],[configurations in concept]]/$L$2*100</f>
        <v>3.8171009646695002E-2</v>
      </c>
      <c r="J294" s="6">
        <f>concepts_sum__4[[#This Row],[% configuration from total configurations]]+J293</f>
        <v>95.110592725310198</v>
      </c>
    </row>
    <row r="295" spans="1:10" x14ac:dyDescent="0.25">
      <c r="A295" s="1">
        <v>5</v>
      </c>
      <c r="B295" s="1">
        <v>2</v>
      </c>
      <c r="C295" s="1">
        <v>0.7</v>
      </c>
      <c r="D295" s="1">
        <v>0</v>
      </c>
      <c r="E295" s="1">
        <v>3</v>
      </c>
      <c r="F295" s="1">
        <v>0</v>
      </c>
      <c r="G295" s="2" t="s">
        <v>7</v>
      </c>
      <c r="H295" s="1">
        <v>648</v>
      </c>
      <c r="I295" s="5">
        <f>concepts_sum__4[[#This Row],[configurations in concept]]/$L$2*100</f>
        <v>3.8053560386243641E-2</v>
      </c>
      <c r="J295" s="6">
        <f>concepts_sum__4[[#This Row],[% configuration from total configurations]]+J294</f>
        <v>95.148646285696444</v>
      </c>
    </row>
    <row r="296" spans="1:10" x14ac:dyDescent="0.25">
      <c r="A296" s="1">
        <v>6</v>
      </c>
      <c r="B296" s="1">
        <v>5</v>
      </c>
      <c r="C296" s="1">
        <v>0.7</v>
      </c>
      <c r="D296" s="1">
        <v>0</v>
      </c>
      <c r="E296" s="1">
        <v>1</v>
      </c>
      <c r="F296" s="1">
        <v>1</v>
      </c>
      <c r="G296" s="2" t="s">
        <v>8</v>
      </c>
      <c r="H296" s="1">
        <v>648</v>
      </c>
      <c r="I296" s="5">
        <f>concepts_sum__4[[#This Row],[configurations in concept]]/$L$2*100</f>
        <v>3.8053560386243641E-2</v>
      </c>
      <c r="J296" s="6">
        <f>concepts_sum__4[[#This Row],[% configuration from total configurations]]+J295</f>
        <v>95.186699846082689</v>
      </c>
    </row>
    <row r="297" spans="1:10" x14ac:dyDescent="0.25">
      <c r="A297" s="1">
        <v>6</v>
      </c>
      <c r="B297" s="1">
        <v>0</v>
      </c>
      <c r="C297" s="1">
        <v>0.4</v>
      </c>
      <c r="D297" s="1">
        <v>0</v>
      </c>
      <c r="E297" s="1">
        <v>1</v>
      </c>
      <c r="F297" s="1">
        <v>1</v>
      </c>
      <c r="G297" s="2" t="s">
        <v>4</v>
      </c>
      <c r="H297" s="1">
        <v>648</v>
      </c>
      <c r="I297" s="5">
        <f>concepts_sum__4[[#This Row],[configurations in concept]]/$L$2*100</f>
        <v>3.8053560386243641E-2</v>
      </c>
      <c r="J297" s="6">
        <f>concepts_sum__4[[#This Row],[% configuration from total configurations]]+J296</f>
        <v>95.224753406468935</v>
      </c>
    </row>
    <row r="298" spans="1:10" x14ac:dyDescent="0.25">
      <c r="A298" s="1">
        <v>5</v>
      </c>
      <c r="B298" s="1">
        <v>1</v>
      </c>
      <c r="C298" s="1">
        <v>0.7</v>
      </c>
      <c r="D298" s="1">
        <v>2</v>
      </c>
      <c r="E298" s="1">
        <v>2</v>
      </c>
      <c r="F298" s="1">
        <v>0.25</v>
      </c>
      <c r="G298" s="2" t="s">
        <v>7</v>
      </c>
      <c r="H298" s="1">
        <v>640</v>
      </c>
      <c r="I298" s="5">
        <f>concepts_sum__4[[#This Row],[configurations in concept]]/$L$2*100</f>
        <v>3.7583763344438158E-2</v>
      </c>
      <c r="J298" s="6">
        <f>concepts_sum__4[[#This Row],[% configuration from total configurations]]+J297</f>
        <v>95.262337169813378</v>
      </c>
    </row>
    <row r="299" spans="1:10" x14ac:dyDescent="0.25">
      <c r="A299" s="1">
        <v>5</v>
      </c>
      <c r="B299" s="1">
        <v>1</v>
      </c>
      <c r="C299" s="1">
        <v>0.7</v>
      </c>
      <c r="D299" s="1">
        <v>2</v>
      </c>
      <c r="E299" s="1">
        <v>2</v>
      </c>
      <c r="F299" s="1">
        <v>0.25</v>
      </c>
      <c r="G299" s="2" t="s">
        <v>5</v>
      </c>
      <c r="H299" s="1">
        <v>640</v>
      </c>
      <c r="I299" s="5">
        <f>concepts_sum__4[[#This Row],[configurations in concept]]/$L$2*100</f>
        <v>3.7583763344438158E-2</v>
      </c>
      <c r="J299" s="6">
        <f>concepts_sum__4[[#This Row],[% configuration from total configurations]]+J298</f>
        <v>95.299920933157821</v>
      </c>
    </row>
    <row r="300" spans="1:10" x14ac:dyDescent="0.25">
      <c r="A300" s="1">
        <v>5</v>
      </c>
      <c r="B300" s="1">
        <v>3</v>
      </c>
      <c r="C300" s="1">
        <v>0.7</v>
      </c>
      <c r="D300" s="1">
        <v>0</v>
      </c>
      <c r="E300" s="1">
        <v>3</v>
      </c>
      <c r="F300" s="1">
        <v>0.25</v>
      </c>
      <c r="G300" s="2" t="s">
        <v>4</v>
      </c>
      <c r="H300" s="1">
        <v>640</v>
      </c>
      <c r="I300" s="5">
        <f>concepts_sum__4[[#This Row],[configurations in concept]]/$L$2*100</f>
        <v>3.7583763344438158E-2</v>
      </c>
      <c r="J300" s="6">
        <f>concepts_sum__4[[#This Row],[% configuration from total configurations]]+J299</f>
        <v>95.337504696502265</v>
      </c>
    </row>
    <row r="301" spans="1:10" x14ac:dyDescent="0.25">
      <c r="A301" s="1">
        <v>6</v>
      </c>
      <c r="B301" s="1">
        <v>0</v>
      </c>
      <c r="C301" s="1">
        <v>0.4</v>
      </c>
      <c r="D301" s="1">
        <v>0</v>
      </c>
      <c r="E301" s="1">
        <v>3</v>
      </c>
      <c r="F301" s="1">
        <v>0.5</v>
      </c>
      <c r="G301" s="2" t="s">
        <v>4</v>
      </c>
      <c r="H301" s="1">
        <v>640</v>
      </c>
      <c r="I301" s="5">
        <f>concepts_sum__4[[#This Row],[configurations in concept]]/$L$2*100</f>
        <v>3.7583763344438158E-2</v>
      </c>
      <c r="J301" s="6">
        <f>concepts_sum__4[[#This Row],[% configuration from total configurations]]+J300</f>
        <v>95.375088459846708</v>
      </c>
    </row>
    <row r="302" spans="1:10" x14ac:dyDescent="0.25">
      <c r="A302" s="1">
        <v>6</v>
      </c>
      <c r="B302" s="1">
        <v>5</v>
      </c>
      <c r="C302" s="1">
        <v>0.7</v>
      </c>
      <c r="D302" s="1">
        <v>0</v>
      </c>
      <c r="E302" s="1">
        <v>3</v>
      </c>
      <c r="F302" s="1">
        <v>0.5</v>
      </c>
      <c r="G302" s="2" t="s">
        <v>8</v>
      </c>
      <c r="H302" s="1">
        <v>640</v>
      </c>
      <c r="I302" s="5">
        <f>concepts_sum__4[[#This Row],[configurations in concept]]/$L$2*100</f>
        <v>3.7583763344438158E-2</v>
      </c>
      <c r="J302" s="6">
        <f>concepts_sum__4[[#This Row],[% configuration from total configurations]]+J301</f>
        <v>95.412672223191151</v>
      </c>
    </row>
    <row r="303" spans="1:10" x14ac:dyDescent="0.25">
      <c r="A303" s="1">
        <v>6</v>
      </c>
      <c r="B303" s="1">
        <v>0</v>
      </c>
      <c r="C303" s="1">
        <v>0.4</v>
      </c>
      <c r="D303" s="1">
        <v>0</v>
      </c>
      <c r="E303" s="1">
        <v>1</v>
      </c>
      <c r="F303" s="1">
        <v>0.5</v>
      </c>
      <c r="G303" s="2" t="s">
        <v>4</v>
      </c>
      <c r="H303" s="1">
        <v>637</v>
      </c>
      <c r="I303" s="5">
        <f>concepts_sum__4[[#This Row],[configurations in concept]]/$L$2*100</f>
        <v>3.7407589453761103E-2</v>
      </c>
      <c r="J303" s="6">
        <f>concepts_sum__4[[#This Row],[% configuration from total configurations]]+J302</f>
        <v>95.450079812644915</v>
      </c>
    </row>
    <row r="304" spans="1:10" x14ac:dyDescent="0.25">
      <c r="A304" s="1">
        <v>6</v>
      </c>
      <c r="B304" s="1">
        <v>5</v>
      </c>
      <c r="C304" s="1">
        <v>0.7</v>
      </c>
      <c r="D304" s="1">
        <v>0</v>
      </c>
      <c r="E304" s="1">
        <v>1</v>
      </c>
      <c r="F304" s="1">
        <v>0.5</v>
      </c>
      <c r="G304" s="2" t="s">
        <v>8</v>
      </c>
      <c r="H304" s="1">
        <v>637</v>
      </c>
      <c r="I304" s="5">
        <f>concepts_sum__4[[#This Row],[configurations in concept]]/$L$2*100</f>
        <v>3.7407589453761103E-2</v>
      </c>
      <c r="J304" s="6">
        <f>concepts_sum__4[[#This Row],[% configuration from total configurations]]+J303</f>
        <v>95.487487402098679</v>
      </c>
    </row>
    <row r="305" spans="1:10" x14ac:dyDescent="0.25">
      <c r="A305" s="1">
        <v>6</v>
      </c>
      <c r="B305" s="1">
        <v>5</v>
      </c>
      <c r="C305" s="1">
        <v>0.7</v>
      </c>
      <c r="D305" s="1">
        <v>0</v>
      </c>
      <c r="E305" s="1">
        <v>3</v>
      </c>
      <c r="F305" s="1">
        <v>0.2</v>
      </c>
      <c r="G305" s="2" t="s">
        <v>8</v>
      </c>
      <c r="H305" s="1">
        <v>632</v>
      </c>
      <c r="I305" s="5">
        <f>concepts_sum__4[[#This Row],[configurations in concept]]/$L$2*100</f>
        <v>3.7113966302632688E-2</v>
      </c>
      <c r="J305" s="6">
        <f>concepts_sum__4[[#This Row],[% configuration from total configurations]]+J304</f>
        <v>95.524601368401306</v>
      </c>
    </row>
    <row r="306" spans="1:10" x14ac:dyDescent="0.25">
      <c r="A306" s="1">
        <v>6</v>
      </c>
      <c r="B306" s="1">
        <v>0</v>
      </c>
      <c r="C306" s="1">
        <v>0.4</v>
      </c>
      <c r="D306" s="1">
        <v>0</v>
      </c>
      <c r="E306" s="1">
        <v>3</v>
      </c>
      <c r="F306" s="1">
        <v>0.2</v>
      </c>
      <c r="G306" s="2" t="s">
        <v>4</v>
      </c>
      <c r="H306" s="1">
        <v>632</v>
      </c>
      <c r="I306" s="5">
        <f>concepts_sum__4[[#This Row],[configurations in concept]]/$L$2*100</f>
        <v>3.7113966302632688E-2</v>
      </c>
      <c r="J306" s="6">
        <f>concepts_sum__4[[#This Row],[% configuration from total configurations]]+J305</f>
        <v>95.561715334703933</v>
      </c>
    </row>
    <row r="307" spans="1:10" x14ac:dyDescent="0.25">
      <c r="A307" s="1">
        <v>5</v>
      </c>
      <c r="B307" s="1">
        <v>1</v>
      </c>
      <c r="C307" s="1">
        <v>0.7</v>
      </c>
      <c r="D307" s="1">
        <v>0</v>
      </c>
      <c r="E307" s="1">
        <v>0</v>
      </c>
      <c r="F307" s="1">
        <v>1.5</v>
      </c>
      <c r="G307" s="2" t="s">
        <v>7</v>
      </c>
      <c r="H307" s="1">
        <v>608</v>
      </c>
      <c r="I307" s="5">
        <f>concepts_sum__4[[#This Row],[configurations in concept]]/$L$2*100</f>
        <v>3.5704575177216251E-2</v>
      </c>
      <c r="J307" s="6">
        <f>concepts_sum__4[[#This Row],[% configuration from total configurations]]+J306</f>
        <v>95.597419909881154</v>
      </c>
    </row>
    <row r="308" spans="1:10" x14ac:dyDescent="0.25">
      <c r="A308" s="1">
        <v>5</v>
      </c>
      <c r="B308" s="1">
        <v>1</v>
      </c>
      <c r="C308" s="1">
        <v>0.7</v>
      </c>
      <c r="D308" s="1">
        <v>0</v>
      </c>
      <c r="E308" s="1">
        <v>0</v>
      </c>
      <c r="F308" s="1">
        <v>1.5</v>
      </c>
      <c r="G308" s="2" t="s">
        <v>5</v>
      </c>
      <c r="H308" s="1">
        <v>608</v>
      </c>
      <c r="I308" s="5">
        <f>concepts_sum__4[[#This Row],[configurations in concept]]/$L$2*100</f>
        <v>3.5704575177216251E-2</v>
      </c>
      <c r="J308" s="6">
        <f>concepts_sum__4[[#This Row],[% configuration from total configurations]]+J307</f>
        <v>95.633124485058374</v>
      </c>
    </row>
    <row r="309" spans="1:10" x14ac:dyDescent="0.25">
      <c r="A309" s="1">
        <v>6</v>
      </c>
      <c r="B309" s="1">
        <v>2</v>
      </c>
      <c r="C309" s="1">
        <v>0.7</v>
      </c>
      <c r="D309" s="1">
        <v>2</v>
      </c>
      <c r="E309" s="1">
        <v>2</v>
      </c>
      <c r="F309" s="1">
        <v>0</v>
      </c>
      <c r="G309" s="2" t="s">
        <v>4</v>
      </c>
      <c r="H309" s="1">
        <v>600</v>
      </c>
      <c r="I309" s="5">
        <f>concepts_sum__4[[#This Row],[configurations in concept]]/$L$2*100</f>
        <v>3.5234778135410774E-2</v>
      </c>
      <c r="J309" s="6">
        <f>concepts_sum__4[[#This Row],[% configuration from total configurations]]+J308</f>
        <v>95.668359263193778</v>
      </c>
    </row>
    <row r="310" spans="1:10" x14ac:dyDescent="0.25">
      <c r="A310" s="1">
        <v>6</v>
      </c>
      <c r="B310" s="1">
        <v>0</v>
      </c>
      <c r="C310" s="1">
        <v>0.4</v>
      </c>
      <c r="D310" s="1">
        <v>0</v>
      </c>
      <c r="E310" s="1">
        <v>0</v>
      </c>
      <c r="F310" s="1">
        <v>0.5</v>
      </c>
      <c r="G310" s="2" t="s">
        <v>7</v>
      </c>
      <c r="H310" s="1">
        <v>594</v>
      </c>
      <c r="I310" s="5">
        <f>concepts_sum__4[[#This Row],[configurations in concept]]/$L$2*100</f>
        <v>3.4882430354056665E-2</v>
      </c>
      <c r="J310" s="6">
        <f>concepts_sum__4[[#This Row],[% configuration from total configurations]]+J309</f>
        <v>95.703241693547838</v>
      </c>
    </row>
    <row r="311" spans="1:10" x14ac:dyDescent="0.25">
      <c r="A311" s="1">
        <v>6</v>
      </c>
      <c r="B311" s="1">
        <v>1</v>
      </c>
      <c r="C311" s="1">
        <v>0.7</v>
      </c>
      <c r="D311" s="1">
        <v>0</v>
      </c>
      <c r="E311" s="1">
        <v>0</v>
      </c>
      <c r="F311" s="1">
        <v>0.2</v>
      </c>
      <c r="G311" s="2" t="s">
        <v>7</v>
      </c>
      <c r="H311" s="1">
        <v>594</v>
      </c>
      <c r="I311" s="5">
        <f>concepts_sum__4[[#This Row],[configurations in concept]]/$L$2*100</f>
        <v>3.4882430354056665E-2</v>
      </c>
      <c r="J311" s="6">
        <f>concepts_sum__4[[#This Row],[% configuration from total configurations]]+J310</f>
        <v>95.738124123901898</v>
      </c>
    </row>
    <row r="312" spans="1:10" x14ac:dyDescent="0.25">
      <c r="A312" s="1">
        <v>6</v>
      </c>
      <c r="B312" s="1">
        <v>2</v>
      </c>
      <c r="C312" s="1">
        <v>0.7</v>
      </c>
      <c r="D312" s="1">
        <v>2</v>
      </c>
      <c r="E312" s="1">
        <v>4</v>
      </c>
      <c r="F312" s="1">
        <v>0</v>
      </c>
      <c r="G312" s="2" t="s">
        <v>6</v>
      </c>
      <c r="H312" s="1">
        <v>590</v>
      </c>
      <c r="I312" s="5">
        <f>concepts_sum__4[[#This Row],[configurations in concept]]/$L$2*100</f>
        <v>3.464753183315393E-2</v>
      </c>
      <c r="J312" s="6">
        <f>concepts_sum__4[[#This Row],[% configuration from total configurations]]+J311</f>
        <v>95.772771655735056</v>
      </c>
    </row>
    <row r="313" spans="1:10" x14ac:dyDescent="0.25">
      <c r="A313" s="1">
        <v>6</v>
      </c>
      <c r="B313" s="1">
        <v>3</v>
      </c>
      <c r="C313" s="1">
        <v>0.7</v>
      </c>
      <c r="D313" s="1">
        <v>2</v>
      </c>
      <c r="E313" s="1">
        <v>4</v>
      </c>
      <c r="F313" s="1">
        <v>0</v>
      </c>
      <c r="G313" s="2" t="s">
        <v>4</v>
      </c>
      <c r="H313" s="1">
        <v>590</v>
      </c>
      <c r="I313" s="5">
        <f>concepts_sum__4[[#This Row],[configurations in concept]]/$L$2*100</f>
        <v>3.464753183315393E-2</v>
      </c>
      <c r="J313" s="6">
        <f>concepts_sum__4[[#This Row],[% configuration from total configurations]]+J312</f>
        <v>95.807419187568215</v>
      </c>
    </row>
    <row r="314" spans="1:10" x14ac:dyDescent="0.25">
      <c r="A314" s="1">
        <v>6</v>
      </c>
      <c r="B314" s="1">
        <v>2</v>
      </c>
      <c r="C314" s="1">
        <v>0.7</v>
      </c>
      <c r="D314" s="1">
        <v>2</v>
      </c>
      <c r="E314" s="1">
        <v>4</v>
      </c>
      <c r="F314" s="1">
        <v>0</v>
      </c>
      <c r="G314" s="2" t="s">
        <v>7</v>
      </c>
      <c r="H314" s="1">
        <v>590</v>
      </c>
      <c r="I314" s="5">
        <f>concepts_sum__4[[#This Row],[configurations in concept]]/$L$2*100</f>
        <v>3.464753183315393E-2</v>
      </c>
      <c r="J314" s="6">
        <f>concepts_sum__4[[#This Row],[% configuration from total configurations]]+J313</f>
        <v>95.842066719401373</v>
      </c>
    </row>
    <row r="315" spans="1:10" x14ac:dyDescent="0.25">
      <c r="A315" s="1">
        <v>5</v>
      </c>
      <c r="B315" s="1">
        <v>1</v>
      </c>
      <c r="C315" s="1">
        <v>0.7</v>
      </c>
      <c r="D315" s="1">
        <v>0</v>
      </c>
      <c r="E315" s="1">
        <v>3</v>
      </c>
      <c r="F315" s="1">
        <v>0</v>
      </c>
      <c r="G315" s="2" t="s">
        <v>7</v>
      </c>
      <c r="H315" s="1">
        <v>576</v>
      </c>
      <c r="I315" s="5">
        <f>concepts_sum__4[[#This Row],[configurations in concept]]/$L$2*100</f>
        <v>3.3825387009994344E-2</v>
      </c>
      <c r="J315" s="6">
        <f>concepts_sum__4[[#This Row],[% configuration from total configurations]]+J314</f>
        <v>95.875892106411371</v>
      </c>
    </row>
    <row r="316" spans="1:10" x14ac:dyDescent="0.25">
      <c r="A316" s="1">
        <v>5</v>
      </c>
      <c r="B316" s="1">
        <v>1</v>
      </c>
      <c r="C316" s="1">
        <v>0.7</v>
      </c>
      <c r="D316" s="1">
        <v>0</v>
      </c>
      <c r="E316" s="1">
        <v>3</v>
      </c>
      <c r="F316" s="1">
        <v>0</v>
      </c>
      <c r="G316" s="2" t="s">
        <v>5</v>
      </c>
      <c r="H316" s="1">
        <v>576</v>
      </c>
      <c r="I316" s="5">
        <f>concepts_sum__4[[#This Row],[configurations in concept]]/$L$2*100</f>
        <v>3.3825387009994344E-2</v>
      </c>
      <c r="J316" s="6">
        <f>concepts_sum__4[[#This Row],[% configuration from total configurations]]+J315</f>
        <v>95.909717493421368</v>
      </c>
    </row>
    <row r="317" spans="1:10" x14ac:dyDescent="0.25">
      <c r="A317" s="1">
        <v>6</v>
      </c>
      <c r="B317" s="1">
        <v>1</v>
      </c>
      <c r="C317" s="1">
        <v>0.7</v>
      </c>
      <c r="D317" s="1">
        <v>2</v>
      </c>
      <c r="E317" s="1">
        <v>5</v>
      </c>
      <c r="F317" s="1">
        <v>0</v>
      </c>
      <c r="G317" s="2" t="s">
        <v>5</v>
      </c>
      <c r="H317" s="1">
        <v>572</v>
      </c>
      <c r="I317" s="5">
        <f>concepts_sum__4[[#This Row],[configurations in concept]]/$L$2*100</f>
        <v>3.3590488489091609E-2</v>
      </c>
      <c r="J317" s="6">
        <f>concepts_sum__4[[#This Row],[% configuration from total configurations]]+J316</f>
        <v>95.943307981910465</v>
      </c>
    </row>
    <row r="318" spans="1:10" x14ac:dyDescent="0.25">
      <c r="A318" s="1">
        <v>6</v>
      </c>
      <c r="B318" s="1">
        <v>1</v>
      </c>
      <c r="C318" s="1">
        <v>0.7</v>
      </c>
      <c r="D318" s="1">
        <v>3</v>
      </c>
      <c r="E318" s="1">
        <v>3</v>
      </c>
      <c r="F318" s="1">
        <v>0.5</v>
      </c>
      <c r="G318" s="2" t="s">
        <v>5</v>
      </c>
      <c r="H318" s="1">
        <v>572</v>
      </c>
      <c r="I318" s="5">
        <f>concepts_sum__4[[#This Row],[configurations in concept]]/$L$2*100</f>
        <v>3.3590488489091609E-2</v>
      </c>
      <c r="J318" s="6">
        <f>concepts_sum__4[[#This Row],[% configuration from total configurations]]+J317</f>
        <v>95.976898470399561</v>
      </c>
    </row>
    <row r="319" spans="1:10" x14ac:dyDescent="0.25">
      <c r="A319" s="1">
        <v>6</v>
      </c>
      <c r="B319" s="1">
        <v>1</v>
      </c>
      <c r="C319" s="1">
        <v>0.7</v>
      </c>
      <c r="D319" s="1">
        <v>3</v>
      </c>
      <c r="E319" s="1">
        <v>4</v>
      </c>
      <c r="F319" s="1">
        <v>0.2</v>
      </c>
      <c r="G319" s="2" t="s">
        <v>5</v>
      </c>
      <c r="H319" s="1">
        <v>572</v>
      </c>
      <c r="I319" s="5">
        <f>concepts_sum__4[[#This Row],[configurations in concept]]/$L$2*100</f>
        <v>3.3590488489091609E-2</v>
      </c>
      <c r="J319" s="6">
        <f>concepts_sum__4[[#This Row],[% configuration from total configurations]]+J318</f>
        <v>96.010488958888658</v>
      </c>
    </row>
    <row r="320" spans="1:10" x14ac:dyDescent="0.25">
      <c r="A320" s="1">
        <v>6</v>
      </c>
      <c r="B320" s="1">
        <v>4</v>
      </c>
      <c r="C320" s="1">
        <v>0.7</v>
      </c>
      <c r="D320" s="1">
        <v>2</v>
      </c>
      <c r="E320" s="1">
        <v>4</v>
      </c>
      <c r="F320" s="1">
        <v>0.2</v>
      </c>
      <c r="G320" s="2" t="s">
        <v>8</v>
      </c>
      <c r="H320" s="1">
        <v>570</v>
      </c>
      <c r="I320" s="5">
        <f>concepts_sum__4[[#This Row],[configurations in concept]]/$L$2*100</f>
        <v>3.3473039228640235E-2</v>
      </c>
      <c r="J320" s="6">
        <f>concepts_sum__4[[#This Row],[% configuration from total configurations]]+J319</f>
        <v>96.043961998117297</v>
      </c>
    </row>
    <row r="321" spans="1:10" x14ac:dyDescent="0.25">
      <c r="A321" s="1">
        <v>6</v>
      </c>
      <c r="B321" s="1">
        <v>4</v>
      </c>
      <c r="C321" s="1">
        <v>0.7</v>
      </c>
      <c r="D321" s="1">
        <v>2</v>
      </c>
      <c r="E321" s="1">
        <v>4</v>
      </c>
      <c r="F321" s="1">
        <v>0.2</v>
      </c>
      <c r="G321" s="2" t="s">
        <v>6</v>
      </c>
      <c r="H321" s="1">
        <v>570</v>
      </c>
      <c r="I321" s="5">
        <f>concepts_sum__4[[#This Row],[configurations in concept]]/$L$2*100</f>
        <v>3.3473039228640235E-2</v>
      </c>
      <c r="J321" s="6">
        <f>concepts_sum__4[[#This Row],[% configuration from total configurations]]+J320</f>
        <v>96.077435037345936</v>
      </c>
    </row>
    <row r="322" spans="1:10" x14ac:dyDescent="0.25">
      <c r="A322" s="1">
        <v>6</v>
      </c>
      <c r="B322" s="1">
        <v>4</v>
      </c>
      <c r="C322" s="1">
        <v>0.7</v>
      </c>
      <c r="D322" s="1">
        <v>0</v>
      </c>
      <c r="E322" s="1">
        <v>4</v>
      </c>
      <c r="F322" s="1">
        <v>0</v>
      </c>
      <c r="G322" s="2" t="s">
        <v>8</v>
      </c>
      <c r="H322" s="1">
        <v>560</v>
      </c>
      <c r="I322" s="5">
        <f>concepts_sum__4[[#This Row],[configurations in concept]]/$L$2*100</f>
        <v>3.2885792926383391E-2</v>
      </c>
      <c r="J322" s="6">
        <f>concepts_sum__4[[#This Row],[% configuration from total configurations]]+J321</f>
        <v>96.110320830272315</v>
      </c>
    </row>
    <row r="323" spans="1:10" x14ac:dyDescent="0.25">
      <c r="A323" s="1">
        <v>6</v>
      </c>
      <c r="B323" s="1">
        <v>3</v>
      </c>
      <c r="C323" s="1">
        <v>0.7</v>
      </c>
      <c r="D323" s="1">
        <v>0</v>
      </c>
      <c r="E323" s="1">
        <v>2</v>
      </c>
      <c r="F323" s="1">
        <v>0</v>
      </c>
      <c r="G323" s="2" t="s">
        <v>4</v>
      </c>
      <c r="H323" s="1">
        <v>560</v>
      </c>
      <c r="I323" s="5">
        <f>concepts_sum__4[[#This Row],[configurations in concept]]/$L$2*100</f>
        <v>3.2885792926383391E-2</v>
      </c>
      <c r="J323" s="6">
        <f>concepts_sum__4[[#This Row],[% configuration from total configurations]]+J322</f>
        <v>96.143206623198694</v>
      </c>
    </row>
    <row r="324" spans="1:10" x14ac:dyDescent="0.25">
      <c r="A324" s="1">
        <v>6</v>
      </c>
      <c r="B324" s="1">
        <v>4</v>
      </c>
      <c r="C324" s="1">
        <v>0.7</v>
      </c>
      <c r="D324" s="1">
        <v>0</v>
      </c>
      <c r="E324" s="1">
        <v>4</v>
      </c>
      <c r="F324" s="1">
        <v>0</v>
      </c>
      <c r="G324" s="2" t="s">
        <v>6</v>
      </c>
      <c r="H324" s="1">
        <v>560</v>
      </c>
      <c r="I324" s="5">
        <f>concepts_sum__4[[#This Row],[configurations in concept]]/$L$2*100</f>
        <v>3.2885792926383391E-2</v>
      </c>
      <c r="J324" s="6">
        <f>concepts_sum__4[[#This Row],[% configuration from total configurations]]+J323</f>
        <v>96.176092416125073</v>
      </c>
    </row>
    <row r="325" spans="1:10" x14ac:dyDescent="0.25">
      <c r="A325" s="1">
        <v>6</v>
      </c>
      <c r="B325" s="1">
        <v>2</v>
      </c>
      <c r="C325" s="1">
        <v>0.7</v>
      </c>
      <c r="D325" s="1">
        <v>0</v>
      </c>
      <c r="E325" s="1">
        <v>2</v>
      </c>
      <c r="F325" s="1">
        <v>0</v>
      </c>
      <c r="G325" s="2" t="s">
        <v>7</v>
      </c>
      <c r="H325" s="1">
        <v>560</v>
      </c>
      <c r="I325" s="5">
        <f>concepts_sum__4[[#This Row],[configurations in concept]]/$L$2*100</f>
        <v>3.2885792926383391E-2</v>
      </c>
      <c r="J325" s="6">
        <f>concepts_sum__4[[#This Row],[% configuration from total configurations]]+J324</f>
        <v>96.208978209051452</v>
      </c>
    </row>
    <row r="326" spans="1:10" x14ac:dyDescent="0.25">
      <c r="A326" s="1">
        <v>6</v>
      </c>
      <c r="B326" s="1">
        <v>2</v>
      </c>
      <c r="C326" s="1">
        <v>0.7</v>
      </c>
      <c r="D326" s="1">
        <v>0</v>
      </c>
      <c r="E326" s="1">
        <v>2</v>
      </c>
      <c r="F326" s="1">
        <v>0</v>
      </c>
      <c r="G326" s="2" t="s">
        <v>6</v>
      </c>
      <c r="H326" s="1">
        <v>560</v>
      </c>
      <c r="I326" s="5">
        <f>concepts_sum__4[[#This Row],[configurations in concept]]/$L$2*100</f>
        <v>3.2885792926383391E-2</v>
      </c>
      <c r="J326" s="6">
        <f>concepts_sum__4[[#This Row],[% configuration from total configurations]]+J325</f>
        <v>96.241864001977831</v>
      </c>
    </row>
    <row r="327" spans="1:10" x14ac:dyDescent="0.25">
      <c r="A327" s="1">
        <v>5</v>
      </c>
      <c r="B327" s="1">
        <v>2</v>
      </c>
      <c r="C327" s="1">
        <v>0.7</v>
      </c>
      <c r="D327" s="1">
        <v>0</v>
      </c>
      <c r="E327" s="1">
        <v>1</v>
      </c>
      <c r="F327" s="1">
        <v>0.25</v>
      </c>
      <c r="G327" s="2" t="s">
        <v>4</v>
      </c>
      <c r="H327" s="1">
        <v>558</v>
      </c>
      <c r="I327" s="5">
        <f>concepts_sum__4[[#This Row],[configurations in concept]]/$L$2*100</f>
        <v>3.2768343665932016E-2</v>
      </c>
      <c r="J327" s="6">
        <f>concepts_sum__4[[#This Row],[% configuration from total configurations]]+J326</f>
        <v>96.274632345643766</v>
      </c>
    </row>
    <row r="328" spans="1:10" x14ac:dyDescent="0.25">
      <c r="A328" s="1">
        <v>6</v>
      </c>
      <c r="B328" s="1">
        <v>4</v>
      </c>
      <c r="C328" s="1">
        <v>0.7</v>
      </c>
      <c r="D328" s="1">
        <v>0</v>
      </c>
      <c r="E328" s="1">
        <v>3</v>
      </c>
      <c r="F328" s="1">
        <v>0</v>
      </c>
      <c r="G328" s="2" t="s">
        <v>8</v>
      </c>
      <c r="H328" s="1">
        <v>555</v>
      </c>
      <c r="I328" s="5">
        <f>concepts_sum__4[[#This Row],[configurations in concept]]/$L$2*100</f>
        <v>3.2592169775254969E-2</v>
      </c>
      <c r="J328" s="6">
        <f>concepts_sum__4[[#This Row],[% configuration from total configurations]]+J327</f>
        <v>96.307224515419023</v>
      </c>
    </row>
    <row r="329" spans="1:10" x14ac:dyDescent="0.25">
      <c r="A329" s="1">
        <v>6</v>
      </c>
      <c r="B329" s="1">
        <v>4</v>
      </c>
      <c r="C329" s="1">
        <v>0.7</v>
      </c>
      <c r="D329" s="1">
        <v>0</v>
      </c>
      <c r="E329" s="1">
        <v>3</v>
      </c>
      <c r="F329" s="1">
        <v>0</v>
      </c>
      <c r="G329" s="2" t="s">
        <v>6</v>
      </c>
      <c r="H329" s="1">
        <v>555</v>
      </c>
      <c r="I329" s="5">
        <f>concepts_sum__4[[#This Row],[configurations in concept]]/$L$2*100</f>
        <v>3.2592169775254969E-2</v>
      </c>
      <c r="J329" s="6">
        <f>concepts_sum__4[[#This Row],[% configuration from total configurations]]+J328</f>
        <v>96.339816685194279</v>
      </c>
    </row>
    <row r="330" spans="1:10" x14ac:dyDescent="0.25">
      <c r="A330" s="1">
        <v>6</v>
      </c>
      <c r="B330" s="1">
        <v>5</v>
      </c>
      <c r="C330" s="1">
        <v>0.7</v>
      </c>
      <c r="D330" s="1">
        <v>0</v>
      </c>
      <c r="E330" s="1">
        <v>2</v>
      </c>
      <c r="F330" s="1">
        <v>1</v>
      </c>
      <c r="G330" s="2" t="s">
        <v>8</v>
      </c>
      <c r="H330" s="1">
        <v>540</v>
      </c>
      <c r="I330" s="5">
        <f>concepts_sum__4[[#This Row],[configurations in concept]]/$L$2*100</f>
        <v>3.1711300321869702E-2</v>
      </c>
      <c r="J330" s="6">
        <f>concepts_sum__4[[#This Row],[% configuration from total configurations]]+J329</f>
        <v>96.371527985516153</v>
      </c>
    </row>
    <row r="331" spans="1:10" x14ac:dyDescent="0.25">
      <c r="A331" s="1">
        <v>6</v>
      </c>
      <c r="B331" s="1">
        <v>0</v>
      </c>
      <c r="C331" s="1">
        <v>0.4</v>
      </c>
      <c r="D331" s="1">
        <v>0</v>
      </c>
      <c r="E331" s="1">
        <v>2</v>
      </c>
      <c r="F331" s="1">
        <v>1</v>
      </c>
      <c r="G331" s="2" t="s">
        <v>4</v>
      </c>
      <c r="H331" s="1">
        <v>540</v>
      </c>
      <c r="I331" s="5">
        <f>concepts_sum__4[[#This Row],[configurations in concept]]/$L$2*100</f>
        <v>3.1711300321869702E-2</v>
      </c>
      <c r="J331" s="6">
        <f>concepts_sum__4[[#This Row],[% configuration from total configurations]]+J330</f>
        <v>96.403239285838026</v>
      </c>
    </row>
    <row r="332" spans="1:10" x14ac:dyDescent="0.25">
      <c r="A332" s="1">
        <v>6</v>
      </c>
      <c r="B332" s="1">
        <v>3</v>
      </c>
      <c r="C332" s="1">
        <v>0.7</v>
      </c>
      <c r="D332" s="1">
        <v>0</v>
      </c>
      <c r="E332" s="1">
        <v>0</v>
      </c>
      <c r="F332" s="1">
        <v>0.2</v>
      </c>
      <c r="G332" s="2" t="s">
        <v>6</v>
      </c>
      <c r="H332" s="1">
        <v>540</v>
      </c>
      <c r="I332" s="5">
        <f>concepts_sum__4[[#This Row],[configurations in concept]]/$L$2*100</f>
        <v>3.1711300321869702E-2</v>
      </c>
      <c r="J332" s="6">
        <f>concepts_sum__4[[#This Row],[% configuration from total configurations]]+J331</f>
        <v>96.4349505861599</v>
      </c>
    </row>
    <row r="333" spans="1:10" x14ac:dyDescent="0.25">
      <c r="A333" s="1">
        <v>5</v>
      </c>
      <c r="B333" s="1">
        <v>3</v>
      </c>
      <c r="C333" s="1">
        <v>0.7</v>
      </c>
      <c r="D333" s="1">
        <v>0</v>
      </c>
      <c r="E333" s="1">
        <v>1</v>
      </c>
      <c r="F333" s="1">
        <v>1.5</v>
      </c>
      <c r="G333" s="2" t="s">
        <v>4</v>
      </c>
      <c r="H333" s="1">
        <v>528</v>
      </c>
      <c r="I333" s="5">
        <f>concepts_sum__4[[#This Row],[configurations in concept]]/$L$2*100</f>
        <v>3.1006604759161484E-2</v>
      </c>
      <c r="J333" s="6">
        <f>concepts_sum__4[[#This Row],[% configuration from total configurations]]+J332</f>
        <v>96.465957190919056</v>
      </c>
    </row>
    <row r="334" spans="1:10" x14ac:dyDescent="0.25">
      <c r="A334" s="1">
        <v>5</v>
      </c>
      <c r="B334" s="1">
        <v>2</v>
      </c>
      <c r="C334" s="1">
        <v>0.7</v>
      </c>
      <c r="D334" s="1">
        <v>0</v>
      </c>
      <c r="E334" s="1">
        <v>2</v>
      </c>
      <c r="F334" s="1">
        <v>0</v>
      </c>
      <c r="G334" s="2" t="s">
        <v>7</v>
      </c>
      <c r="H334" s="1">
        <v>522</v>
      </c>
      <c r="I334" s="5">
        <f>concepts_sum__4[[#This Row],[configurations in concept]]/$L$2*100</f>
        <v>3.0654256977807378E-2</v>
      </c>
      <c r="J334" s="6">
        <f>concepts_sum__4[[#This Row],[% configuration from total configurations]]+J333</f>
        <v>96.496611447896868</v>
      </c>
    </row>
    <row r="335" spans="1:10" x14ac:dyDescent="0.25">
      <c r="A335" s="1">
        <v>6</v>
      </c>
      <c r="B335" s="1">
        <v>0</v>
      </c>
      <c r="C335" s="1">
        <v>0.4</v>
      </c>
      <c r="D335" s="1">
        <v>2</v>
      </c>
      <c r="E335" s="1">
        <v>2</v>
      </c>
      <c r="F335" s="1">
        <v>0.2</v>
      </c>
      <c r="G335" s="2" t="s">
        <v>7</v>
      </c>
      <c r="H335" s="1">
        <v>516</v>
      </c>
      <c r="I335" s="5">
        <f>concepts_sum__4[[#This Row],[configurations in concept]]/$L$2*100</f>
        <v>3.0301909196453269E-2</v>
      </c>
      <c r="J335" s="6">
        <f>concepts_sum__4[[#This Row],[% configuration from total configurations]]+J334</f>
        <v>96.526913357093321</v>
      </c>
    </row>
    <row r="336" spans="1:10" x14ac:dyDescent="0.25">
      <c r="A336" s="1">
        <v>5</v>
      </c>
      <c r="B336" s="1">
        <v>0</v>
      </c>
      <c r="C336" s="1">
        <v>0.4</v>
      </c>
      <c r="D336" s="1">
        <v>0</v>
      </c>
      <c r="E336" s="1">
        <v>0</v>
      </c>
      <c r="F336" s="1">
        <v>0.67</v>
      </c>
      <c r="G336" s="2" t="s">
        <v>5</v>
      </c>
      <c r="H336" s="1">
        <v>510</v>
      </c>
      <c r="I336" s="5">
        <f>concepts_sum__4[[#This Row],[configurations in concept]]/$L$2*100</f>
        <v>2.9949561415099159E-2</v>
      </c>
      <c r="J336" s="6">
        <f>concepts_sum__4[[#This Row],[% configuration from total configurations]]+J335</f>
        <v>96.556862918508415</v>
      </c>
    </row>
    <row r="337" spans="1:10" x14ac:dyDescent="0.25">
      <c r="A337" s="1">
        <v>6</v>
      </c>
      <c r="B337" s="1">
        <v>0</v>
      </c>
      <c r="C337" s="1">
        <v>0.4</v>
      </c>
      <c r="D337" s="1">
        <v>0</v>
      </c>
      <c r="E337" s="1">
        <v>2</v>
      </c>
      <c r="F337" s="1">
        <v>0.2</v>
      </c>
      <c r="G337" s="2" t="s">
        <v>4</v>
      </c>
      <c r="H337" s="1">
        <v>508</v>
      </c>
      <c r="I337" s="5">
        <f>concepts_sum__4[[#This Row],[configurations in concept]]/$L$2*100</f>
        <v>2.9832112154647789E-2</v>
      </c>
      <c r="J337" s="6">
        <f>concepts_sum__4[[#This Row],[% configuration from total configurations]]+J336</f>
        <v>96.586695030663066</v>
      </c>
    </row>
    <row r="338" spans="1:10" x14ac:dyDescent="0.25">
      <c r="A338" s="1">
        <v>6</v>
      </c>
      <c r="B338" s="1">
        <v>5</v>
      </c>
      <c r="C338" s="1">
        <v>0.7</v>
      </c>
      <c r="D338" s="1">
        <v>0</v>
      </c>
      <c r="E338" s="1">
        <v>2</v>
      </c>
      <c r="F338" s="1">
        <v>0.2</v>
      </c>
      <c r="G338" s="2" t="s">
        <v>8</v>
      </c>
      <c r="H338" s="1">
        <v>508</v>
      </c>
      <c r="I338" s="5">
        <f>concepts_sum__4[[#This Row],[configurations in concept]]/$L$2*100</f>
        <v>2.9832112154647789E-2</v>
      </c>
      <c r="J338" s="6">
        <f>concepts_sum__4[[#This Row],[% configuration from total configurations]]+J337</f>
        <v>96.616527142817716</v>
      </c>
    </row>
    <row r="339" spans="1:10" x14ac:dyDescent="0.25">
      <c r="A339" s="1">
        <v>5</v>
      </c>
      <c r="B339" s="1">
        <v>2</v>
      </c>
      <c r="C339" s="1">
        <v>0.7</v>
      </c>
      <c r="D339" s="1">
        <v>2</v>
      </c>
      <c r="E339" s="1">
        <v>3</v>
      </c>
      <c r="F339" s="1">
        <v>0.25</v>
      </c>
      <c r="G339" s="2" t="s">
        <v>7</v>
      </c>
      <c r="H339" s="1">
        <v>504</v>
      </c>
      <c r="I339" s="5">
        <f>concepts_sum__4[[#This Row],[configurations in concept]]/$L$2*100</f>
        <v>2.9597213633745054E-2</v>
      </c>
      <c r="J339" s="6">
        <f>concepts_sum__4[[#This Row],[% configuration from total configurations]]+J338</f>
        <v>96.646124356451466</v>
      </c>
    </row>
    <row r="340" spans="1:10" x14ac:dyDescent="0.25">
      <c r="A340" s="1">
        <v>6</v>
      </c>
      <c r="B340" s="1">
        <v>4</v>
      </c>
      <c r="C340" s="1">
        <v>0.7</v>
      </c>
      <c r="D340" s="1">
        <v>0</v>
      </c>
      <c r="E340" s="1">
        <v>0</v>
      </c>
      <c r="F340" s="1">
        <v>0.5</v>
      </c>
      <c r="G340" s="2" t="s">
        <v>8</v>
      </c>
      <c r="H340" s="1">
        <v>495</v>
      </c>
      <c r="I340" s="5">
        <f>concepts_sum__4[[#This Row],[configurations in concept]]/$L$2*100</f>
        <v>2.906869196171389E-2</v>
      </c>
      <c r="J340" s="6">
        <f>concepts_sum__4[[#This Row],[% configuration from total configurations]]+J339</f>
        <v>96.675193048413178</v>
      </c>
    </row>
    <row r="341" spans="1:10" x14ac:dyDescent="0.25">
      <c r="A341" s="1">
        <v>6</v>
      </c>
      <c r="B341" s="1">
        <v>4</v>
      </c>
      <c r="C341" s="1">
        <v>0.7</v>
      </c>
      <c r="D341" s="1">
        <v>0</v>
      </c>
      <c r="E341" s="1">
        <v>0</v>
      </c>
      <c r="F341" s="1">
        <v>0.5</v>
      </c>
      <c r="G341" s="2" t="s">
        <v>6</v>
      </c>
      <c r="H341" s="1">
        <v>495</v>
      </c>
      <c r="I341" s="5">
        <f>concepts_sum__4[[#This Row],[configurations in concept]]/$L$2*100</f>
        <v>2.906869196171389E-2</v>
      </c>
      <c r="J341" s="6">
        <f>concepts_sum__4[[#This Row],[% configuration from total configurations]]+J340</f>
        <v>96.704261740374889</v>
      </c>
    </row>
    <row r="342" spans="1:10" x14ac:dyDescent="0.25">
      <c r="A342" s="1">
        <v>6</v>
      </c>
      <c r="B342" s="1">
        <v>0</v>
      </c>
      <c r="C342" s="1">
        <v>0.4</v>
      </c>
      <c r="D342" s="1">
        <v>3</v>
      </c>
      <c r="E342" s="1">
        <v>3</v>
      </c>
      <c r="F342" s="1">
        <v>0.5</v>
      </c>
      <c r="G342" s="2" t="s">
        <v>5</v>
      </c>
      <c r="H342" s="1">
        <v>494</v>
      </c>
      <c r="I342" s="5">
        <f>concepts_sum__4[[#This Row],[configurations in concept]]/$L$2*100</f>
        <v>2.9009967331488203E-2</v>
      </c>
      <c r="J342" s="6">
        <f>concepts_sum__4[[#This Row],[% configuration from total configurations]]+J341</f>
        <v>96.733271707706379</v>
      </c>
    </row>
    <row r="343" spans="1:10" x14ac:dyDescent="0.25">
      <c r="A343" s="1">
        <v>6</v>
      </c>
      <c r="B343" s="1">
        <v>0</v>
      </c>
      <c r="C343" s="1">
        <v>0.4</v>
      </c>
      <c r="D343" s="1">
        <v>2</v>
      </c>
      <c r="E343" s="1">
        <v>5</v>
      </c>
      <c r="F343" s="1">
        <v>0</v>
      </c>
      <c r="G343" s="2" t="s">
        <v>5</v>
      </c>
      <c r="H343" s="1">
        <v>494</v>
      </c>
      <c r="I343" s="5">
        <f>concepts_sum__4[[#This Row],[configurations in concept]]/$L$2*100</f>
        <v>2.9009967331488203E-2</v>
      </c>
      <c r="J343" s="6">
        <f>concepts_sum__4[[#This Row],[% configuration from total configurations]]+J342</f>
        <v>96.762281675037869</v>
      </c>
    </row>
    <row r="344" spans="1:10" x14ac:dyDescent="0.25">
      <c r="A344" s="1">
        <v>6</v>
      </c>
      <c r="B344" s="1">
        <v>0</v>
      </c>
      <c r="C344" s="1">
        <v>0.4</v>
      </c>
      <c r="D344" s="1">
        <v>3</v>
      </c>
      <c r="E344" s="1">
        <v>4</v>
      </c>
      <c r="F344" s="1">
        <v>0.2</v>
      </c>
      <c r="G344" s="2" t="s">
        <v>5</v>
      </c>
      <c r="H344" s="1">
        <v>494</v>
      </c>
      <c r="I344" s="5">
        <f>concepts_sum__4[[#This Row],[configurations in concept]]/$L$2*100</f>
        <v>2.9009967331488203E-2</v>
      </c>
      <c r="J344" s="6">
        <f>concepts_sum__4[[#This Row],[% configuration from total configurations]]+J343</f>
        <v>96.791291642369359</v>
      </c>
    </row>
    <row r="345" spans="1:10" x14ac:dyDescent="0.25">
      <c r="A345" s="1">
        <v>5</v>
      </c>
      <c r="B345" s="1">
        <v>2</v>
      </c>
      <c r="C345" s="1">
        <v>0.7</v>
      </c>
      <c r="D345" s="1">
        <v>0</v>
      </c>
      <c r="E345" s="1">
        <v>3</v>
      </c>
      <c r="F345" s="1">
        <v>0.25</v>
      </c>
      <c r="G345" s="2" t="s">
        <v>4</v>
      </c>
      <c r="H345" s="1">
        <v>480</v>
      </c>
      <c r="I345" s="5">
        <f>concepts_sum__4[[#This Row],[configurations in concept]]/$L$2*100</f>
        <v>2.818782250832862E-2</v>
      </c>
      <c r="J345" s="6">
        <f>concepts_sum__4[[#This Row],[% configuration from total configurations]]+J344</f>
        <v>96.819479464877688</v>
      </c>
    </row>
    <row r="346" spans="1:10" x14ac:dyDescent="0.25">
      <c r="A346" s="1">
        <v>6</v>
      </c>
      <c r="B346" s="1">
        <v>2</v>
      </c>
      <c r="C346" s="1">
        <v>0.7</v>
      </c>
      <c r="D346" s="1">
        <v>4</v>
      </c>
      <c r="E346" s="1">
        <v>4</v>
      </c>
      <c r="F346" s="1">
        <v>0.2</v>
      </c>
      <c r="G346" s="2" t="s">
        <v>4</v>
      </c>
      <c r="H346" s="1">
        <v>480</v>
      </c>
      <c r="I346" s="5">
        <f>concepts_sum__4[[#This Row],[configurations in concept]]/$L$2*100</f>
        <v>2.818782250832862E-2</v>
      </c>
      <c r="J346" s="6">
        <f>concepts_sum__4[[#This Row],[% configuration from total configurations]]+J345</f>
        <v>96.847667287386017</v>
      </c>
    </row>
    <row r="347" spans="1:10" x14ac:dyDescent="0.25">
      <c r="A347" s="1">
        <v>6</v>
      </c>
      <c r="B347" s="1">
        <v>2</v>
      </c>
      <c r="C347" s="1">
        <v>0.7</v>
      </c>
      <c r="D347" s="1">
        <v>3</v>
      </c>
      <c r="E347" s="1">
        <v>5</v>
      </c>
      <c r="F347" s="1">
        <v>0</v>
      </c>
      <c r="G347" s="2" t="s">
        <v>4</v>
      </c>
      <c r="H347" s="1">
        <v>480</v>
      </c>
      <c r="I347" s="5">
        <f>concepts_sum__4[[#This Row],[configurations in concept]]/$L$2*100</f>
        <v>2.818782250832862E-2</v>
      </c>
      <c r="J347" s="6">
        <f>concepts_sum__4[[#This Row],[% configuration from total configurations]]+J346</f>
        <v>96.875855109894346</v>
      </c>
    </row>
    <row r="348" spans="1:10" x14ac:dyDescent="0.25">
      <c r="A348" s="1">
        <v>5</v>
      </c>
      <c r="B348" s="1">
        <v>1</v>
      </c>
      <c r="C348" s="1">
        <v>0.7</v>
      </c>
      <c r="D348" s="1">
        <v>0</v>
      </c>
      <c r="E348" s="1">
        <v>2</v>
      </c>
      <c r="F348" s="1">
        <v>0</v>
      </c>
      <c r="G348" s="2" t="s">
        <v>5</v>
      </c>
      <c r="H348" s="1">
        <v>464</v>
      </c>
      <c r="I348" s="5">
        <f>concepts_sum__4[[#This Row],[configurations in concept]]/$L$2*100</f>
        <v>2.724822842471767E-2</v>
      </c>
      <c r="J348" s="6">
        <f>concepts_sum__4[[#This Row],[% configuration from total configurations]]+J347</f>
        <v>96.90310333831907</v>
      </c>
    </row>
    <row r="349" spans="1:10" x14ac:dyDescent="0.25">
      <c r="A349" s="1">
        <v>5</v>
      </c>
      <c r="B349" s="1">
        <v>1</v>
      </c>
      <c r="C349" s="1">
        <v>0.7</v>
      </c>
      <c r="D349" s="1">
        <v>0</v>
      </c>
      <c r="E349" s="1">
        <v>2</v>
      </c>
      <c r="F349" s="1">
        <v>0</v>
      </c>
      <c r="G349" s="2" t="s">
        <v>7</v>
      </c>
      <c r="H349" s="1">
        <v>464</v>
      </c>
      <c r="I349" s="5">
        <f>concepts_sum__4[[#This Row],[configurations in concept]]/$L$2*100</f>
        <v>2.724822842471767E-2</v>
      </c>
      <c r="J349" s="6">
        <f>concepts_sum__4[[#This Row],[% configuration from total configurations]]+J348</f>
        <v>96.930351566743795</v>
      </c>
    </row>
    <row r="350" spans="1:10" x14ac:dyDescent="0.25">
      <c r="A350" s="1">
        <v>6</v>
      </c>
      <c r="B350" s="1">
        <v>1</v>
      </c>
      <c r="C350" s="1">
        <v>0.7</v>
      </c>
      <c r="D350" s="1">
        <v>3</v>
      </c>
      <c r="E350" s="1">
        <v>4</v>
      </c>
      <c r="F350" s="1">
        <v>0</v>
      </c>
      <c r="G350" s="2" t="s">
        <v>7</v>
      </c>
      <c r="H350" s="1">
        <v>462</v>
      </c>
      <c r="I350" s="5">
        <f>concepts_sum__4[[#This Row],[configurations in concept]]/$L$2*100</f>
        <v>2.7130779164266296E-2</v>
      </c>
      <c r="J350" s="6">
        <f>concepts_sum__4[[#This Row],[% configuration from total configurations]]+J349</f>
        <v>96.957482345908062</v>
      </c>
    </row>
    <row r="351" spans="1:10" x14ac:dyDescent="0.25">
      <c r="A351" s="1">
        <v>6</v>
      </c>
      <c r="B351" s="1">
        <v>1</v>
      </c>
      <c r="C351" s="1">
        <v>0.7</v>
      </c>
      <c r="D351" s="1">
        <v>0</v>
      </c>
      <c r="E351" s="1">
        <v>0</v>
      </c>
      <c r="F351" s="1">
        <v>0.2</v>
      </c>
      <c r="G351" s="2" t="s">
        <v>4</v>
      </c>
      <c r="H351" s="1">
        <v>450</v>
      </c>
      <c r="I351" s="5">
        <f>concepts_sum__4[[#This Row],[configurations in concept]]/$L$2*100</f>
        <v>2.6426083601558081E-2</v>
      </c>
      <c r="J351" s="6">
        <f>concepts_sum__4[[#This Row],[% configuration from total configurations]]+J350</f>
        <v>96.983908429509626</v>
      </c>
    </row>
    <row r="352" spans="1:10" x14ac:dyDescent="0.25">
      <c r="A352" s="1">
        <v>6</v>
      </c>
      <c r="B352" s="1">
        <v>3</v>
      </c>
      <c r="C352" s="1">
        <v>0.7</v>
      </c>
      <c r="D352" s="1">
        <v>2</v>
      </c>
      <c r="E352" s="1">
        <v>2</v>
      </c>
      <c r="F352" s="1">
        <v>1</v>
      </c>
      <c r="G352" s="2" t="s">
        <v>4</v>
      </c>
      <c r="H352" s="1">
        <v>450</v>
      </c>
      <c r="I352" s="5">
        <f>concepts_sum__4[[#This Row],[configurations in concept]]/$L$2*100</f>
        <v>2.6426083601558081E-2</v>
      </c>
      <c r="J352" s="6">
        <f>concepts_sum__4[[#This Row],[% configuration from total configurations]]+J351</f>
        <v>97.010334513111189</v>
      </c>
    </row>
    <row r="353" spans="1:10" x14ac:dyDescent="0.25">
      <c r="A353" s="1">
        <v>6</v>
      </c>
      <c r="B353" s="1">
        <v>2</v>
      </c>
      <c r="C353" s="1">
        <v>0.7</v>
      </c>
      <c r="D353" s="1">
        <v>2</v>
      </c>
      <c r="E353" s="1">
        <v>2</v>
      </c>
      <c r="F353" s="1">
        <v>1</v>
      </c>
      <c r="G353" s="2" t="s">
        <v>6</v>
      </c>
      <c r="H353" s="1">
        <v>450</v>
      </c>
      <c r="I353" s="5">
        <f>concepts_sum__4[[#This Row],[configurations in concept]]/$L$2*100</f>
        <v>2.6426083601558081E-2</v>
      </c>
      <c r="J353" s="6">
        <f>concepts_sum__4[[#This Row],[% configuration from total configurations]]+J352</f>
        <v>97.036760596712753</v>
      </c>
    </row>
    <row r="354" spans="1:10" x14ac:dyDescent="0.25">
      <c r="A354" s="1">
        <v>6</v>
      </c>
      <c r="B354" s="1">
        <v>2</v>
      </c>
      <c r="C354" s="1">
        <v>0.7</v>
      </c>
      <c r="D354" s="1">
        <v>2</v>
      </c>
      <c r="E354" s="1">
        <v>2</v>
      </c>
      <c r="F354" s="1">
        <v>1</v>
      </c>
      <c r="G354" s="2" t="s">
        <v>7</v>
      </c>
      <c r="H354" s="1">
        <v>450</v>
      </c>
      <c r="I354" s="5">
        <f>concepts_sum__4[[#This Row],[configurations in concept]]/$L$2*100</f>
        <v>2.6426083601558081E-2</v>
      </c>
      <c r="J354" s="6">
        <f>concepts_sum__4[[#This Row],[% configuration from total configurations]]+J353</f>
        <v>97.063186680314317</v>
      </c>
    </row>
    <row r="355" spans="1:10" x14ac:dyDescent="0.25">
      <c r="A355" s="1">
        <v>5</v>
      </c>
      <c r="B355" s="1">
        <v>1</v>
      </c>
      <c r="C355" s="1">
        <v>0.7</v>
      </c>
      <c r="D355" s="1">
        <v>2</v>
      </c>
      <c r="E355" s="1">
        <v>3</v>
      </c>
      <c r="F355" s="1">
        <v>0.25</v>
      </c>
      <c r="G355" s="2" t="s">
        <v>5</v>
      </c>
      <c r="H355" s="1">
        <v>448</v>
      </c>
      <c r="I355" s="5">
        <f>concepts_sum__4[[#This Row],[configurations in concept]]/$L$2*100</f>
        <v>2.630863434110671E-2</v>
      </c>
      <c r="J355" s="6">
        <f>concepts_sum__4[[#This Row],[% configuration from total configurations]]+J354</f>
        <v>97.089495314655423</v>
      </c>
    </row>
    <row r="356" spans="1:10" x14ac:dyDescent="0.25">
      <c r="A356" s="1">
        <v>5</v>
      </c>
      <c r="B356" s="1">
        <v>1</v>
      </c>
      <c r="C356" s="1">
        <v>0.7</v>
      </c>
      <c r="D356" s="1">
        <v>2</v>
      </c>
      <c r="E356" s="1">
        <v>3</v>
      </c>
      <c r="F356" s="1">
        <v>0.25</v>
      </c>
      <c r="G356" s="2" t="s">
        <v>7</v>
      </c>
      <c r="H356" s="1">
        <v>448</v>
      </c>
      <c r="I356" s="5">
        <f>concepts_sum__4[[#This Row],[configurations in concept]]/$L$2*100</f>
        <v>2.630863434110671E-2</v>
      </c>
      <c r="J356" s="6">
        <f>concepts_sum__4[[#This Row],[% configuration from total configurations]]+J355</f>
        <v>97.115803948996529</v>
      </c>
    </row>
    <row r="357" spans="1:10" x14ac:dyDescent="0.25">
      <c r="A357" s="1">
        <v>6</v>
      </c>
      <c r="B357" s="1">
        <v>2</v>
      </c>
      <c r="C357" s="1">
        <v>0.7</v>
      </c>
      <c r="D357" s="1">
        <v>2</v>
      </c>
      <c r="E357" s="1">
        <v>3</v>
      </c>
      <c r="F357" s="1">
        <v>0</v>
      </c>
      <c r="G357" s="2" t="s">
        <v>7</v>
      </c>
      <c r="H357" s="1">
        <v>440</v>
      </c>
      <c r="I357" s="5">
        <f>concepts_sum__4[[#This Row],[configurations in concept]]/$L$2*100</f>
        <v>2.5838837299301236E-2</v>
      </c>
      <c r="J357" s="6">
        <f>concepts_sum__4[[#This Row],[% configuration from total configurations]]+J356</f>
        <v>97.141642786295833</v>
      </c>
    </row>
    <row r="358" spans="1:10" x14ac:dyDescent="0.25">
      <c r="A358" s="1">
        <v>6</v>
      </c>
      <c r="B358" s="1">
        <v>3</v>
      </c>
      <c r="C358" s="1">
        <v>0.7</v>
      </c>
      <c r="D358" s="1">
        <v>2</v>
      </c>
      <c r="E358" s="1">
        <v>3</v>
      </c>
      <c r="F358" s="1">
        <v>0</v>
      </c>
      <c r="G358" s="2" t="s">
        <v>4</v>
      </c>
      <c r="H358" s="1">
        <v>440</v>
      </c>
      <c r="I358" s="5">
        <f>concepts_sum__4[[#This Row],[configurations in concept]]/$L$2*100</f>
        <v>2.5838837299301236E-2</v>
      </c>
      <c r="J358" s="6">
        <f>concepts_sum__4[[#This Row],[% configuration from total configurations]]+J357</f>
        <v>97.167481623595137</v>
      </c>
    </row>
    <row r="359" spans="1:10" x14ac:dyDescent="0.25">
      <c r="A359" s="1">
        <v>6</v>
      </c>
      <c r="B359" s="1">
        <v>2</v>
      </c>
      <c r="C359" s="1">
        <v>0.7</v>
      </c>
      <c r="D359" s="1">
        <v>0</v>
      </c>
      <c r="E359" s="1">
        <v>5</v>
      </c>
      <c r="F359" s="1">
        <v>0</v>
      </c>
      <c r="G359" s="2" t="s">
        <v>7</v>
      </c>
      <c r="H359" s="1">
        <v>440</v>
      </c>
      <c r="I359" s="5">
        <f>concepts_sum__4[[#This Row],[configurations in concept]]/$L$2*100</f>
        <v>2.5838837299301236E-2</v>
      </c>
      <c r="J359" s="6">
        <f>concepts_sum__4[[#This Row],[% configuration from total configurations]]+J358</f>
        <v>97.193320460894441</v>
      </c>
    </row>
    <row r="360" spans="1:10" x14ac:dyDescent="0.25">
      <c r="A360" s="1">
        <v>6</v>
      </c>
      <c r="B360" s="1">
        <v>2</v>
      </c>
      <c r="C360" s="1">
        <v>0.7</v>
      </c>
      <c r="D360" s="1">
        <v>0</v>
      </c>
      <c r="E360" s="1">
        <v>5</v>
      </c>
      <c r="F360" s="1">
        <v>0</v>
      </c>
      <c r="G360" s="2" t="s">
        <v>6</v>
      </c>
      <c r="H360" s="1">
        <v>440</v>
      </c>
      <c r="I360" s="5">
        <f>concepts_sum__4[[#This Row],[configurations in concept]]/$L$2*100</f>
        <v>2.5838837299301236E-2</v>
      </c>
      <c r="J360" s="6">
        <f>concepts_sum__4[[#This Row],[% configuration from total configurations]]+J359</f>
        <v>97.219159298193745</v>
      </c>
    </row>
    <row r="361" spans="1:10" x14ac:dyDescent="0.25">
      <c r="A361" s="1">
        <v>6</v>
      </c>
      <c r="B361" s="1">
        <v>2</v>
      </c>
      <c r="C361" s="1">
        <v>0.7</v>
      </c>
      <c r="D361" s="1">
        <v>2</v>
      </c>
      <c r="E361" s="1">
        <v>3</v>
      </c>
      <c r="F361" s="1">
        <v>0</v>
      </c>
      <c r="G361" s="2" t="s">
        <v>6</v>
      </c>
      <c r="H361" s="1">
        <v>440</v>
      </c>
      <c r="I361" s="5">
        <f>concepts_sum__4[[#This Row],[configurations in concept]]/$L$2*100</f>
        <v>2.5838837299301236E-2</v>
      </c>
      <c r="J361" s="6">
        <f>concepts_sum__4[[#This Row],[% configuration from total configurations]]+J360</f>
        <v>97.244998135493049</v>
      </c>
    </row>
    <row r="362" spans="1:10" x14ac:dyDescent="0.25">
      <c r="A362" s="1">
        <v>6</v>
      </c>
      <c r="B362" s="1">
        <v>3</v>
      </c>
      <c r="C362" s="1">
        <v>0.7</v>
      </c>
      <c r="D362" s="1">
        <v>0</v>
      </c>
      <c r="E362" s="1">
        <v>5</v>
      </c>
      <c r="F362" s="1">
        <v>0</v>
      </c>
      <c r="G362" s="2" t="s">
        <v>4</v>
      </c>
      <c r="H362" s="1">
        <v>440</v>
      </c>
      <c r="I362" s="5">
        <f>concepts_sum__4[[#This Row],[configurations in concept]]/$L$2*100</f>
        <v>2.5838837299301236E-2</v>
      </c>
      <c r="J362" s="6">
        <f>concepts_sum__4[[#This Row],[% configuration from total configurations]]+J361</f>
        <v>97.270836972792353</v>
      </c>
    </row>
    <row r="363" spans="1:10" x14ac:dyDescent="0.25">
      <c r="A363" s="1">
        <v>5</v>
      </c>
      <c r="B363" s="1">
        <v>2</v>
      </c>
      <c r="C363" s="1">
        <v>0.7</v>
      </c>
      <c r="D363" s="1">
        <v>2</v>
      </c>
      <c r="E363" s="1">
        <v>2</v>
      </c>
      <c r="F363" s="1">
        <v>0.67</v>
      </c>
      <c r="G363" s="2" t="s">
        <v>7</v>
      </c>
      <c r="H363" s="1">
        <v>432</v>
      </c>
      <c r="I363" s="5">
        <f>concepts_sum__4[[#This Row],[configurations in concept]]/$L$2*100</f>
        <v>2.5369040257495756E-2</v>
      </c>
      <c r="J363" s="6">
        <f>concepts_sum__4[[#This Row],[% configuration from total configurations]]+J362</f>
        <v>97.296206013049854</v>
      </c>
    </row>
    <row r="364" spans="1:10" x14ac:dyDescent="0.25">
      <c r="A364" s="1">
        <v>6</v>
      </c>
      <c r="B364" s="1">
        <v>4</v>
      </c>
      <c r="C364" s="1">
        <v>0.7</v>
      </c>
      <c r="D364" s="1">
        <v>2</v>
      </c>
      <c r="E364" s="1">
        <v>2</v>
      </c>
      <c r="F364" s="1">
        <v>0.2</v>
      </c>
      <c r="G364" s="2" t="s">
        <v>6</v>
      </c>
      <c r="H364" s="1">
        <v>430</v>
      </c>
      <c r="I364" s="5">
        <f>concepts_sum__4[[#This Row],[configurations in concept]]/$L$2*100</f>
        <v>2.5251590997044392E-2</v>
      </c>
      <c r="J364" s="6">
        <f>concepts_sum__4[[#This Row],[% configuration from total configurations]]+J363</f>
        <v>97.321457604046898</v>
      </c>
    </row>
    <row r="365" spans="1:10" x14ac:dyDescent="0.25">
      <c r="A365" s="1">
        <v>6</v>
      </c>
      <c r="B365" s="1">
        <v>4</v>
      </c>
      <c r="C365" s="1">
        <v>0.7</v>
      </c>
      <c r="D365" s="1">
        <v>2</v>
      </c>
      <c r="E365" s="1">
        <v>2</v>
      </c>
      <c r="F365" s="1">
        <v>0.2</v>
      </c>
      <c r="G365" s="2" t="s">
        <v>8</v>
      </c>
      <c r="H365" s="1">
        <v>430</v>
      </c>
      <c r="I365" s="5">
        <f>concepts_sum__4[[#This Row],[configurations in concept]]/$L$2*100</f>
        <v>2.5251590997044392E-2</v>
      </c>
      <c r="J365" s="6">
        <f>concepts_sum__4[[#This Row],[% configuration from total configurations]]+J364</f>
        <v>97.346709195043942</v>
      </c>
    </row>
    <row r="366" spans="1:10" x14ac:dyDescent="0.25">
      <c r="A366" s="1">
        <v>6</v>
      </c>
      <c r="B366" s="1">
        <v>1</v>
      </c>
      <c r="C366" s="1">
        <v>0.7</v>
      </c>
      <c r="D366" s="1">
        <v>0</v>
      </c>
      <c r="E366" s="1">
        <v>1</v>
      </c>
      <c r="F366" s="1">
        <v>0</v>
      </c>
      <c r="G366" s="2" t="s">
        <v>7</v>
      </c>
      <c r="H366" s="1">
        <v>429</v>
      </c>
      <c r="I366" s="5">
        <f>concepts_sum__4[[#This Row],[configurations in concept]]/$L$2*100</f>
        <v>2.5192866366818702E-2</v>
      </c>
      <c r="J366" s="6">
        <f>concepts_sum__4[[#This Row],[% configuration from total configurations]]+J365</f>
        <v>97.371902061410765</v>
      </c>
    </row>
    <row r="367" spans="1:10" x14ac:dyDescent="0.25">
      <c r="A367" s="1">
        <v>6</v>
      </c>
      <c r="B367" s="1">
        <v>3</v>
      </c>
      <c r="C367" s="1">
        <v>0.7</v>
      </c>
      <c r="D367" s="1">
        <v>3</v>
      </c>
      <c r="E367" s="1">
        <v>4</v>
      </c>
      <c r="F367" s="1">
        <v>0</v>
      </c>
      <c r="G367" s="2" t="s">
        <v>6</v>
      </c>
      <c r="H367" s="1">
        <v>420</v>
      </c>
      <c r="I367" s="5">
        <f>concepts_sum__4[[#This Row],[configurations in concept]]/$L$2*100</f>
        <v>2.4664344694787541E-2</v>
      </c>
      <c r="J367" s="6">
        <f>concepts_sum__4[[#This Row],[% configuration from total configurations]]+J366</f>
        <v>97.396566406105549</v>
      </c>
    </row>
    <row r="368" spans="1:10" x14ac:dyDescent="0.25">
      <c r="A368" s="1">
        <v>6</v>
      </c>
      <c r="B368" s="1">
        <v>2</v>
      </c>
      <c r="C368" s="1">
        <v>0.7</v>
      </c>
      <c r="D368" s="1">
        <v>3</v>
      </c>
      <c r="E368" s="1">
        <v>3</v>
      </c>
      <c r="F368" s="1">
        <v>0</v>
      </c>
      <c r="G368" s="2" t="s">
        <v>4</v>
      </c>
      <c r="H368" s="1">
        <v>420</v>
      </c>
      <c r="I368" s="5">
        <f>concepts_sum__4[[#This Row],[configurations in concept]]/$L$2*100</f>
        <v>2.4664344694787541E-2</v>
      </c>
      <c r="J368" s="6">
        <f>concepts_sum__4[[#This Row],[% configuration from total configurations]]+J367</f>
        <v>97.421230750800333</v>
      </c>
    </row>
    <row r="369" spans="1:10" x14ac:dyDescent="0.25">
      <c r="A369" s="1">
        <v>5</v>
      </c>
      <c r="B369" s="1">
        <v>3</v>
      </c>
      <c r="C369" s="1">
        <v>0.7</v>
      </c>
      <c r="D369" s="1">
        <v>0</v>
      </c>
      <c r="E369" s="1">
        <v>0</v>
      </c>
      <c r="F369" s="1">
        <v>0.67</v>
      </c>
      <c r="G369" s="2" t="s">
        <v>4</v>
      </c>
      <c r="H369" s="1">
        <v>408</v>
      </c>
      <c r="I369" s="5">
        <f>concepts_sum__4[[#This Row],[configurations in concept]]/$L$2*100</f>
        <v>2.395964913207933E-2</v>
      </c>
      <c r="J369" s="6">
        <f>concepts_sum__4[[#This Row],[% configuration from total configurations]]+J368</f>
        <v>97.445190399932414</v>
      </c>
    </row>
    <row r="370" spans="1:10" x14ac:dyDescent="0.25">
      <c r="A370" s="1">
        <v>5</v>
      </c>
      <c r="B370" s="1">
        <v>0</v>
      </c>
      <c r="C370" s="1">
        <v>0.4</v>
      </c>
      <c r="D370" s="1">
        <v>2</v>
      </c>
      <c r="E370" s="1">
        <v>2</v>
      </c>
      <c r="F370" s="1">
        <v>0.25</v>
      </c>
      <c r="G370" s="2" t="s">
        <v>5</v>
      </c>
      <c r="H370" s="1">
        <v>400</v>
      </c>
      <c r="I370" s="5">
        <f>concepts_sum__4[[#This Row],[configurations in concept]]/$L$2*100</f>
        <v>2.3489852090273853E-2</v>
      </c>
      <c r="J370" s="6">
        <f>concepts_sum__4[[#This Row],[% configuration from total configurations]]+J369</f>
        <v>97.468680252022693</v>
      </c>
    </row>
    <row r="371" spans="1:10" x14ac:dyDescent="0.25">
      <c r="A371" s="1">
        <v>5</v>
      </c>
      <c r="B371" s="1">
        <v>2</v>
      </c>
      <c r="C371" s="1">
        <v>0.7</v>
      </c>
      <c r="D371" s="1">
        <v>0</v>
      </c>
      <c r="E371" s="1">
        <v>1</v>
      </c>
      <c r="F371" s="1">
        <v>1.5</v>
      </c>
      <c r="G371" s="2" t="s">
        <v>4</v>
      </c>
      <c r="H371" s="1">
        <v>396</v>
      </c>
      <c r="I371" s="5">
        <f>concepts_sum__4[[#This Row],[configurations in concept]]/$L$2*100</f>
        <v>2.3254953569371111E-2</v>
      </c>
      <c r="J371" s="6">
        <f>concepts_sum__4[[#This Row],[% configuration from total configurations]]+J370</f>
        <v>97.491935205592071</v>
      </c>
    </row>
    <row r="372" spans="1:10" x14ac:dyDescent="0.25">
      <c r="A372" s="1">
        <v>6</v>
      </c>
      <c r="B372" s="1">
        <v>1</v>
      </c>
      <c r="C372" s="1">
        <v>0.7</v>
      </c>
      <c r="D372" s="1">
        <v>0</v>
      </c>
      <c r="E372" s="1">
        <v>0</v>
      </c>
      <c r="F372" s="1">
        <v>0.2</v>
      </c>
      <c r="G372" s="2" t="s">
        <v>5</v>
      </c>
      <c r="H372" s="1">
        <v>396</v>
      </c>
      <c r="I372" s="5">
        <f>concepts_sum__4[[#This Row],[configurations in concept]]/$L$2*100</f>
        <v>2.3254953569371111E-2</v>
      </c>
      <c r="J372" s="6">
        <f>concepts_sum__4[[#This Row],[% configuration from total configurations]]+J371</f>
        <v>97.515190159161449</v>
      </c>
    </row>
    <row r="373" spans="1:10" x14ac:dyDescent="0.25">
      <c r="A373" s="1">
        <v>6</v>
      </c>
      <c r="B373" s="1">
        <v>3</v>
      </c>
      <c r="C373" s="1">
        <v>0.7</v>
      </c>
      <c r="D373" s="1">
        <v>0</v>
      </c>
      <c r="E373" s="1">
        <v>1</v>
      </c>
      <c r="F373" s="1">
        <v>0</v>
      </c>
      <c r="G373" s="2" t="s">
        <v>6</v>
      </c>
      <c r="H373" s="1">
        <v>390</v>
      </c>
      <c r="I373" s="5">
        <f>concepts_sum__4[[#This Row],[configurations in concept]]/$L$2*100</f>
        <v>2.2902605788017005E-2</v>
      </c>
      <c r="J373" s="6">
        <f>concepts_sum__4[[#This Row],[% configuration from total configurations]]+J372</f>
        <v>97.538092764949468</v>
      </c>
    </row>
    <row r="374" spans="1:10" x14ac:dyDescent="0.25">
      <c r="A374" s="1">
        <v>5</v>
      </c>
      <c r="B374" s="1">
        <v>1</v>
      </c>
      <c r="C374" s="1">
        <v>0.7</v>
      </c>
      <c r="D374" s="1">
        <v>2</v>
      </c>
      <c r="E374" s="1">
        <v>2</v>
      </c>
      <c r="F374" s="1">
        <v>0.67</v>
      </c>
      <c r="G374" s="2" t="s">
        <v>5</v>
      </c>
      <c r="H374" s="1">
        <v>384</v>
      </c>
      <c r="I374" s="5">
        <f>concepts_sum__4[[#This Row],[configurations in concept]]/$L$2*100</f>
        <v>2.2550258006662896E-2</v>
      </c>
      <c r="J374" s="6">
        <f>concepts_sum__4[[#This Row],[% configuration from total configurations]]+J373</f>
        <v>97.560643022956128</v>
      </c>
    </row>
    <row r="375" spans="1:10" x14ac:dyDescent="0.25">
      <c r="A375" s="1">
        <v>5</v>
      </c>
      <c r="B375" s="1">
        <v>1</v>
      </c>
      <c r="C375" s="1">
        <v>0.7</v>
      </c>
      <c r="D375" s="1">
        <v>2</v>
      </c>
      <c r="E375" s="1">
        <v>2</v>
      </c>
      <c r="F375" s="1">
        <v>0.67</v>
      </c>
      <c r="G375" s="2" t="s">
        <v>7</v>
      </c>
      <c r="H375" s="1">
        <v>384</v>
      </c>
      <c r="I375" s="5">
        <f>concepts_sum__4[[#This Row],[configurations in concept]]/$L$2*100</f>
        <v>2.2550258006662896E-2</v>
      </c>
      <c r="J375" s="6">
        <f>concepts_sum__4[[#This Row],[% configuration from total configurations]]+J374</f>
        <v>97.583193280962789</v>
      </c>
    </row>
    <row r="376" spans="1:10" x14ac:dyDescent="0.25">
      <c r="A376" s="1">
        <v>5</v>
      </c>
      <c r="B376" s="1">
        <v>0</v>
      </c>
      <c r="C376" s="1">
        <v>0.4</v>
      </c>
      <c r="D376" s="1">
        <v>0</v>
      </c>
      <c r="E376" s="1">
        <v>0</v>
      </c>
      <c r="F376" s="1">
        <v>1.5</v>
      </c>
      <c r="G376" s="2" t="s">
        <v>5</v>
      </c>
      <c r="H376" s="1">
        <v>380</v>
      </c>
      <c r="I376" s="5">
        <f>concepts_sum__4[[#This Row],[configurations in concept]]/$L$2*100</f>
        <v>2.2315359485760158E-2</v>
      </c>
      <c r="J376" s="6">
        <f>concepts_sum__4[[#This Row],[% configuration from total configurations]]+J375</f>
        <v>97.605508640448548</v>
      </c>
    </row>
    <row r="377" spans="1:10" x14ac:dyDescent="0.25">
      <c r="A377" s="1">
        <v>6</v>
      </c>
      <c r="B377" s="1">
        <v>3</v>
      </c>
      <c r="C377" s="1">
        <v>0.7</v>
      </c>
      <c r="D377" s="1">
        <v>3</v>
      </c>
      <c r="E377" s="1">
        <v>3</v>
      </c>
      <c r="F377" s="1">
        <v>0.2</v>
      </c>
      <c r="G377" s="2" t="s">
        <v>4</v>
      </c>
      <c r="H377" s="1">
        <v>380</v>
      </c>
      <c r="I377" s="5">
        <f>concepts_sum__4[[#This Row],[configurations in concept]]/$L$2*100</f>
        <v>2.2315359485760158E-2</v>
      </c>
      <c r="J377" s="6">
        <f>concepts_sum__4[[#This Row],[% configuration from total configurations]]+J376</f>
        <v>97.627823999934307</v>
      </c>
    </row>
    <row r="378" spans="1:10" x14ac:dyDescent="0.25">
      <c r="A378" s="1">
        <v>6</v>
      </c>
      <c r="B378" s="1">
        <v>2</v>
      </c>
      <c r="C378" s="1">
        <v>0.7</v>
      </c>
      <c r="D378" s="1">
        <v>3</v>
      </c>
      <c r="E378" s="1">
        <v>3</v>
      </c>
      <c r="F378" s="1">
        <v>0.2</v>
      </c>
      <c r="G378" s="2" t="s">
        <v>6</v>
      </c>
      <c r="H378" s="1">
        <v>380</v>
      </c>
      <c r="I378" s="5">
        <f>concepts_sum__4[[#This Row],[configurations in concept]]/$L$2*100</f>
        <v>2.2315359485760158E-2</v>
      </c>
      <c r="J378" s="6">
        <f>concepts_sum__4[[#This Row],[% configuration from total configurations]]+J377</f>
        <v>97.650139359420066</v>
      </c>
    </row>
    <row r="379" spans="1:10" x14ac:dyDescent="0.25">
      <c r="A379" s="1">
        <v>6</v>
      </c>
      <c r="B379" s="1">
        <v>2</v>
      </c>
      <c r="C379" s="1">
        <v>0.7</v>
      </c>
      <c r="D379" s="1">
        <v>3</v>
      </c>
      <c r="E379" s="1">
        <v>3</v>
      </c>
      <c r="F379" s="1">
        <v>0.2</v>
      </c>
      <c r="G379" s="2" t="s">
        <v>7</v>
      </c>
      <c r="H379" s="1">
        <v>380</v>
      </c>
      <c r="I379" s="5">
        <f>concepts_sum__4[[#This Row],[configurations in concept]]/$L$2*100</f>
        <v>2.2315359485760158E-2</v>
      </c>
      <c r="J379" s="6">
        <f>concepts_sum__4[[#This Row],[% configuration from total configurations]]+J378</f>
        <v>97.672454718905826</v>
      </c>
    </row>
    <row r="380" spans="1:10" x14ac:dyDescent="0.25">
      <c r="A380" s="1">
        <v>5</v>
      </c>
      <c r="B380" s="1">
        <v>0</v>
      </c>
      <c r="C380" s="1">
        <v>0.4</v>
      </c>
      <c r="D380" s="1">
        <v>0</v>
      </c>
      <c r="E380" s="1">
        <v>3</v>
      </c>
      <c r="F380" s="1">
        <v>0</v>
      </c>
      <c r="G380" s="2" t="s">
        <v>5</v>
      </c>
      <c r="H380" s="1">
        <v>360</v>
      </c>
      <c r="I380" s="5">
        <f>concepts_sum__4[[#This Row],[configurations in concept]]/$L$2*100</f>
        <v>2.1140866881246466E-2</v>
      </c>
      <c r="J380" s="6">
        <f>concepts_sum__4[[#This Row],[% configuration from total configurations]]+J379</f>
        <v>97.693595585787065</v>
      </c>
    </row>
    <row r="381" spans="1:10" x14ac:dyDescent="0.25">
      <c r="A381" s="1">
        <v>6</v>
      </c>
      <c r="B381" s="1">
        <v>0</v>
      </c>
      <c r="C381" s="1">
        <v>0.4</v>
      </c>
      <c r="D381" s="1">
        <v>2</v>
      </c>
      <c r="E381" s="1">
        <v>4</v>
      </c>
      <c r="F381" s="1">
        <v>0</v>
      </c>
      <c r="G381" s="2" t="s">
        <v>7</v>
      </c>
      <c r="H381" s="1">
        <v>354</v>
      </c>
      <c r="I381" s="5">
        <f>concepts_sum__4[[#This Row],[configurations in concept]]/$L$2*100</f>
        <v>2.0788519099892357E-2</v>
      </c>
      <c r="J381" s="6">
        <f>concepts_sum__4[[#This Row],[% configuration from total configurations]]+J380</f>
        <v>97.71438410488696</v>
      </c>
    </row>
    <row r="382" spans="1:10" x14ac:dyDescent="0.25">
      <c r="A382" s="1">
        <v>6</v>
      </c>
      <c r="B382" s="1">
        <v>1</v>
      </c>
      <c r="C382" s="1">
        <v>0.7</v>
      </c>
      <c r="D382" s="1">
        <v>3</v>
      </c>
      <c r="E382" s="1">
        <v>4</v>
      </c>
      <c r="F382" s="1">
        <v>0</v>
      </c>
      <c r="G382" s="2" t="s">
        <v>4</v>
      </c>
      <c r="H382" s="1">
        <v>350</v>
      </c>
      <c r="I382" s="5">
        <f>concepts_sum__4[[#This Row],[configurations in concept]]/$L$2*100</f>
        <v>2.0553620578989618E-2</v>
      </c>
      <c r="J382" s="6">
        <f>concepts_sum__4[[#This Row],[% configuration from total configurations]]+J381</f>
        <v>97.734937725465954</v>
      </c>
    </row>
    <row r="383" spans="1:10" x14ac:dyDescent="0.25">
      <c r="A383" s="1">
        <v>6</v>
      </c>
      <c r="B383" s="1">
        <v>0</v>
      </c>
      <c r="C383" s="1">
        <v>0.4</v>
      </c>
      <c r="D383" s="1">
        <v>0</v>
      </c>
      <c r="E383" s="1">
        <v>0</v>
      </c>
      <c r="F383" s="1">
        <v>0.2</v>
      </c>
      <c r="G383" s="2" t="s">
        <v>5</v>
      </c>
      <c r="H383" s="1">
        <v>342</v>
      </c>
      <c r="I383" s="5">
        <f>concepts_sum__4[[#This Row],[configurations in concept]]/$L$2*100</f>
        <v>2.0083823537184145E-2</v>
      </c>
      <c r="J383" s="6">
        <f>concepts_sum__4[[#This Row],[% configuration from total configurations]]+J382</f>
        <v>97.755021549003132</v>
      </c>
    </row>
    <row r="384" spans="1:10" x14ac:dyDescent="0.25">
      <c r="A384" s="1">
        <v>6</v>
      </c>
      <c r="B384" s="1">
        <v>0</v>
      </c>
      <c r="C384" s="1">
        <v>0.4</v>
      </c>
      <c r="D384" s="1">
        <v>0</v>
      </c>
      <c r="E384" s="1">
        <v>2</v>
      </c>
      <c r="F384" s="1">
        <v>0</v>
      </c>
      <c r="G384" s="2" t="s">
        <v>7</v>
      </c>
      <c r="H384" s="1">
        <v>336</v>
      </c>
      <c r="I384" s="5">
        <f>concepts_sum__4[[#This Row],[configurations in concept]]/$L$2*100</f>
        <v>1.9731475755830036E-2</v>
      </c>
      <c r="J384" s="6">
        <f>concepts_sum__4[[#This Row],[% configuration from total configurations]]+J383</f>
        <v>97.774753024758965</v>
      </c>
    </row>
    <row r="385" spans="1:10" x14ac:dyDescent="0.25">
      <c r="A385" s="1">
        <v>6</v>
      </c>
      <c r="B385" s="1">
        <v>1</v>
      </c>
      <c r="C385" s="1">
        <v>0.7</v>
      </c>
      <c r="D385" s="1">
        <v>2</v>
      </c>
      <c r="E385" s="1">
        <v>2</v>
      </c>
      <c r="F385" s="1">
        <v>0</v>
      </c>
      <c r="G385" s="2" t="s">
        <v>7</v>
      </c>
      <c r="H385" s="1">
        <v>330</v>
      </c>
      <c r="I385" s="5">
        <f>concepts_sum__4[[#This Row],[configurations in concept]]/$L$2*100</f>
        <v>1.9379127974475926E-2</v>
      </c>
      <c r="J385" s="6">
        <f>concepts_sum__4[[#This Row],[% configuration from total configurations]]+J384</f>
        <v>97.79413215273344</v>
      </c>
    </row>
    <row r="386" spans="1:10" x14ac:dyDescent="0.25">
      <c r="A386" s="1">
        <v>6</v>
      </c>
      <c r="B386" s="1">
        <v>1</v>
      </c>
      <c r="C386" s="1">
        <v>0.7</v>
      </c>
      <c r="D386" s="1">
        <v>0</v>
      </c>
      <c r="E386" s="1">
        <v>1</v>
      </c>
      <c r="F386" s="1">
        <v>0</v>
      </c>
      <c r="G386" s="2" t="s">
        <v>4</v>
      </c>
      <c r="H386" s="1">
        <v>325</v>
      </c>
      <c r="I386" s="5">
        <f>concepts_sum__4[[#This Row],[configurations in concept]]/$L$2*100</f>
        <v>1.9085504823347501E-2</v>
      </c>
      <c r="J386" s="6">
        <f>concepts_sum__4[[#This Row],[% configuration from total configurations]]+J385</f>
        <v>97.813217657556791</v>
      </c>
    </row>
    <row r="387" spans="1:10" x14ac:dyDescent="0.25">
      <c r="A387" s="1">
        <v>5</v>
      </c>
      <c r="B387" s="1">
        <v>3</v>
      </c>
      <c r="C387" s="1">
        <v>0.7</v>
      </c>
      <c r="D387" s="1">
        <v>2</v>
      </c>
      <c r="E387" s="1">
        <v>2</v>
      </c>
      <c r="F387" s="1">
        <v>0.25</v>
      </c>
      <c r="G387" s="2" t="s">
        <v>4</v>
      </c>
      <c r="H387" s="1">
        <v>320</v>
      </c>
      <c r="I387" s="5">
        <f>concepts_sum__4[[#This Row],[configurations in concept]]/$L$2*100</f>
        <v>1.8791881672219079E-2</v>
      </c>
      <c r="J387" s="6">
        <f>concepts_sum__4[[#This Row],[% configuration from total configurations]]+J386</f>
        <v>97.832009539229006</v>
      </c>
    </row>
    <row r="388" spans="1:10" x14ac:dyDescent="0.25">
      <c r="A388" s="1">
        <v>6</v>
      </c>
      <c r="B388" s="1">
        <v>1</v>
      </c>
      <c r="C388" s="1">
        <v>0.7</v>
      </c>
      <c r="D388" s="1">
        <v>3</v>
      </c>
      <c r="E388" s="1">
        <v>4</v>
      </c>
      <c r="F388" s="1">
        <v>0</v>
      </c>
      <c r="G388" s="2" t="s">
        <v>5</v>
      </c>
      <c r="H388" s="1">
        <v>308</v>
      </c>
      <c r="I388" s="5">
        <f>concepts_sum__4[[#This Row],[configurations in concept]]/$L$2*100</f>
        <v>1.8087186109510864E-2</v>
      </c>
      <c r="J388" s="6">
        <f>concepts_sum__4[[#This Row],[% configuration from total configurations]]+J387</f>
        <v>97.850096725338517</v>
      </c>
    </row>
    <row r="389" spans="1:10" x14ac:dyDescent="0.25">
      <c r="A389" s="1">
        <v>5</v>
      </c>
      <c r="B389" s="1">
        <v>2</v>
      </c>
      <c r="C389" s="1">
        <v>0.7</v>
      </c>
      <c r="D389" s="1">
        <v>0</v>
      </c>
      <c r="E389" s="1">
        <v>0</v>
      </c>
      <c r="F389" s="1">
        <v>0.67</v>
      </c>
      <c r="G389" s="2" t="s">
        <v>4</v>
      </c>
      <c r="H389" s="1">
        <v>306</v>
      </c>
      <c r="I389" s="5">
        <f>concepts_sum__4[[#This Row],[configurations in concept]]/$L$2*100</f>
        <v>1.7969736849059496E-2</v>
      </c>
      <c r="J389" s="6">
        <f>concepts_sum__4[[#This Row],[% configuration from total configurations]]+J388</f>
        <v>97.868066462187571</v>
      </c>
    </row>
    <row r="390" spans="1:10" x14ac:dyDescent="0.25">
      <c r="A390" s="1">
        <v>5</v>
      </c>
      <c r="B390" s="1">
        <v>3</v>
      </c>
      <c r="C390" s="1">
        <v>0.7</v>
      </c>
      <c r="D390" s="1">
        <v>0</v>
      </c>
      <c r="E390" s="1">
        <v>0</v>
      </c>
      <c r="F390" s="1">
        <v>1.5</v>
      </c>
      <c r="G390" s="2" t="s">
        <v>4</v>
      </c>
      <c r="H390" s="1">
        <v>304</v>
      </c>
      <c r="I390" s="5">
        <f>concepts_sum__4[[#This Row],[configurations in concept]]/$L$2*100</f>
        <v>1.7852287588608125E-2</v>
      </c>
      <c r="J390" s="6">
        <f>concepts_sum__4[[#This Row],[% configuration from total configurations]]+J389</f>
        <v>97.885918749776181</v>
      </c>
    </row>
    <row r="391" spans="1:10" x14ac:dyDescent="0.25">
      <c r="A391" s="1">
        <v>6</v>
      </c>
      <c r="B391" s="1">
        <v>3</v>
      </c>
      <c r="C391" s="1">
        <v>0.7</v>
      </c>
      <c r="D391" s="1">
        <v>2</v>
      </c>
      <c r="E391" s="1">
        <v>2</v>
      </c>
      <c r="F391" s="1">
        <v>0</v>
      </c>
      <c r="G391" s="2" t="s">
        <v>6</v>
      </c>
      <c r="H391" s="1">
        <v>300</v>
      </c>
      <c r="I391" s="5">
        <f>concepts_sum__4[[#This Row],[configurations in concept]]/$L$2*100</f>
        <v>1.7617389067705387E-2</v>
      </c>
      <c r="J391" s="6">
        <f>concepts_sum__4[[#This Row],[% configuration from total configurations]]+J390</f>
        <v>97.90353613884389</v>
      </c>
    </row>
    <row r="392" spans="1:10" x14ac:dyDescent="0.25">
      <c r="A392" s="1">
        <v>6</v>
      </c>
      <c r="B392" s="1">
        <v>4</v>
      </c>
      <c r="C392" s="1">
        <v>0.7</v>
      </c>
      <c r="D392" s="1">
        <v>2</v>
      </c>
      <c r="E392" s="1">
        <v>4</v>
      </c>
      <c r="F392" s="1">
        <v>0</v>
      </c>
      <c r="G392" s="2" t="s">
        <v>6</v>
      </c>
      <c r="H392" s="1">
        <v>295</v>
      </c>
      <c r="I392" s="5">
        <f>concepts_sum__4[[#This Row],[configurations in concept]]/$L$2*100</f>
        <v>1.7323765916576965E-2</v>
      </c>
      <c r="J392" s="6">
        <f>concepts_sum__4[[#This Row],[% configuration from total configurations]]+J391</f>
        <v>97.920859904760462</v>
      </c>
    </row>
    <row r="393" spans="1:10" x14ac:dyDescent="0.25">
      <c r="A393" s="1">
        <v>6</v>
      </c>
      <c r="B393" s="1">
        <v>4</v>
      </c>
      <c r="C393" s="1">
        <v>0.7</v>
      </c>
      <c r="D393" s="1">
        <v>2</v>
      </c>
      <c r="E393" s="1">
        <v>4</v>
      </c>
      <c r="F393" s="1">
        <v>0</v>
      </c>
      <c r="G393" s="2" t="s">
        <v>8</v>
      </c>
      <c r="H393" s="1">
        <v>295</v>
      </c>
      <c r="I393" s="5">
        <f>concepts_sum__4[[#This Row],[configurations in concept]]/$L$2*100</f>
        <v>1.7323765916576965E-2</v>
      </c>
      <c r="J393" s="6">
        <f>concepts_sum__4[[#This Row],[% configuration from total configurations]]+J392</f>
        <v>97.938183670677034</v>
      </c>
    </row>
    <row r="394" spans="1:10" x14ac:dyDescent="0.25">
      <c r="A394" s="1">
        <v>5</v>
      </c>
      <c r="B394" s="1">
        <v>0</v>
      </c>
      <c r="C394" s="1">
        <v>0.4</v>
      </c>
      <c r="D394" s="1">
        <v>0</v>
      </c>
      <c r="E394" s="1">
        <v>2</v>
      </c>
      <c r="F394" s="1">
        <v>0</v>
      </c>
      <c r="G394" s="2" t="s">
        <v>5</v>
      </c>
      <c r="H394" s="1">
        <v>290</v>
      </c>
      <c r="I394" s="5">
        <f>concepts_sum__4[[#This Row],[configurations in concept]]/$L$2*100</f>
        <v>1.7030142765448543E-2</v>
      </c>
      <c r="J394" s="6">
        <f>concepts_sum__4[[#This Row],[% configuration from total configurations]]+J393</f>
        <v>97.955213813442484</v>
      </c>
    </row>
    <row r="395" spans="1:10" x14ac:dyDescent="0.25">
      <c r="A395" s="1">
        <v>5</v>
      </c>
      <c r="B395" s="1">
        <v>3</v>
      </c>
      <c r="C395" s="1">
        <v>0.7</v>
      </c>
      <c r="D395" s="1">
        <v>0</v>
      </c>
      <c r="E395" s="1">
        <v>3</v>
      </c>
      <c r="F395" s="1">
        <v>0</v>
      </c>
      <c r="G395" s="2" t="s">
        <v>4</v>
      </c>
      <c r="H395" s="1">
        <v>288</v>
      </c>
      <c r="I395" s="5">
        <f>concepts_sum__4[[#This Row],[configurations in concept]]/$L$2*100</f>
        <v>1.6912693504997172E-2</v>
      </c>
      <c r="J395" s="6">
        <f>concepts_sum__4[[#This Row],[% configuration from total configurations]]+J394</f>
        <v>97.972126506947475</v>
      </c>
    </row>
    <row r="396" spans="1:10" x14ac:dyDescent="0.25">
      <c r="A396" s="1">
        <v>5</v>
      </c>
      <c r="B396" s="1">
        <v>2</v>
      </c>
      <c r="C396" s="1">
        <v>0.7</v>
      </c>
      <c r="D396" s="1">
        <v>0</v>
      </c>
      <c r="E396" s="1">
        <v>4</v>
      </c>
      <c r="F396" s="1">
        <v>0</v>
      </c>
      <c r="G396" s="2" t="s">
        <v>7</v>
      </c>
      <c r="H396" s="1">
        <v>288</v>
      </c>
      <c r="I396" s="5">
        <f>concepts_sum__4[[#This Row],[configurations in concept]]/$L$2*100</f>
        <v>1.6912693504997172E-2</v>
      </c>
      <c r="J396" s="6">
        <f>concepts_sum__4[[#This Row],[% configuration from total configurations]]+J395</f>
        <v>97.989039200452467</v>
      </c>
    </row>
    <row r="397" spans="1:10" x14ac:dyDescent="0.25">
      <c r="A397" s="1">
        <v>6</v>
      </c>
      <c r="B397" s="1">
        <v>1</v>
      </c>
      <c r="C397" s="1">
        <v>0.7</v>
      </c>
      <c r="D397" s="1">
        <v>0</v>
      </c>
      <c r="E397" s="1">
        <v>1</v>
      </c>
      <c r="F397" s="1">
        <v>0</v>
      </c>
      <c r="G397" s="2" t="s">
        <v>5</v>
      </c>
      <c r="H397" s="1">
        <v>286</v>
      </c>
      <c r="I397" s="5">
        <f>concepts_sum__4[[#This Row],[configurations in concept]]/$L$2*100</f>
        <v>1.6795244244545805E-2</v>
      </c>
      <c r="J397" s="6">
        <f>concepts_sum__4[[#This Row],[% configuration from total configurations]]+J396</f>
        <v>98.005834444697015</v>
      </c>
    </row>
    <row r="398" spans="1:10" x14ac:dyDescent="0.25">
      <c r="A398" s="1">
        <v>6</v>
      </c>
      <c r="B398" s="1">
        <v>0</v>
      </c>
      <c r="C398" s="1">
        <v>0.4</v>
      </c>
      <c r="D398" s="1">
        <v>0</v>
      </c>
      <c r="E398" s="1">
        <v>4</v>
      </c>
      <c r="F398" s="1">
        <v>0.2</v>
      </c>
      <c r="G398" s="2" t="s">
        <v>4</v>
      </c>
      <c r="H398" s="1">
        <v>284</v>
      </c>
      <c r="I398" s="5">
        <f>concepts_sum__4[[#This Row],[configurations in concept]]/$L$2*100</f>
        <v>1.6677794984094434E-2</v>
      </c>
      <c r="J398" s="6">
        <f>concepts_sum__4[[#This Row],[% configuration from total configurations]]+J397</f>
        <v>98.022512239681106</v>
      </c>
    </row>
    <row r="399" spans="1:10" x14ac:dyDescent="0.25">
      <c r="A399" s="1">
        <v>6</v>
      </c>
      <c r="B399" s="1">
        <v>5</v>
      </c>
      <c r="C399" s="1">
        <v>0.7</v>
      </c>
      <c r="D399" s="1">
        <v>0</v>
      </c>
      <c r="E399" s="1">
        <v>4</v>
      </c>
      <c r="F399" s="1">
        <v>0.2</v>
      </c>
      <c r="G399" s="2" t="s">
        <v>8</v>
      </c>
      <c r="H399" s="1">
        <v>284</v>
      </c>
      <c r="I399" s="5">
        <f>concepts_sum__4[[#This Row],[configurations in concept]]/$L$2*100</f>
        <v>1.6677794984094434E-2</v>
      </c>
      <c r="J399" s="6">
        <f>concepts_sum__4[[#This Row],[% configuration from total configurations]]+J398</f>
        <v>98.039190034665197</v>
      </c>
    </row>
    <row r="400" spans="1:10" x14ac:dyDescent="0.25">
      <c r="A400" s="1">
        <v>5</v>
      </c>
      <c r="B400" s="1">
        <v>0</v>
      </c>
      <c r="C400" s="1">
        <v>0.4</v>
      </c>
      <c r="D400" s="1">
        <v>2</v>
      </c>
      <c r="E400" s="1">
        <v>3</v>
      </c>
      <c r="F400" s="1">
        <v>0.25</v>
      </c>
      <c r="G400" s="2" t="s">
        <v>5</v>
      </c>
      <c r="H400" s="1">
        <v>280</v>
      </c>
      <c r="I400" s="5">
        <f>concepts_sum__4[[#This Row],[configurations in concept]]/$L$2*100</f>
        <v>1.6442896463191695E-2</v>
      </c>
      <c r="J400" s="6">
        <f>concepts_sum__4[[#This Row],[% configuration from total configurations]]+J399</f>
        <v>98.055632931128386</v>
      </c>
    </row>
    <row r="401" spans="1:10" x14ac:dyDescent="0.25">
      <c r="A401" s="1">
        <v>6</v>
      </c>
      <c r="B401" s="1">
        <v>4</v>
      </c>
      <c r="C401" s="1">
        <v>0.7</v>
      </c>
      <c r="D401" s="1">
        <v>0</v>
      </c>
      <c r="E401" s="1">
        <v>2</v>
      </c>
      <c r="F401" s="1">
        <v>0</v>
      </c>
      <c r="G401" s="2" t="s">
        <v>6</v>
      </c>
      <c r="H401" s="1">
        <v>280</v>
      </c>
      <c r="I401" s="5">
        <f>concepts_sum__4[[#This Row],[configurations in concept]]/$L$2*100</f>
        <v>1.6442896463191695E-2</v>
      </c>
      <c r="J401" s="6">
        <f>concepts_sum__4[[#This Row],[% configuration from total configurations]]+J400</f>
        <v>98.072075827591576</v>
      </c>
    </row>
    <row r="402" spans="1:10" x14ac:dyDescent="0.25">
      <c r="A402" s="1">
        <v>6</v>
      </c>
      <c r="B402" s="1">
        <v>4</v>
      </c>
      <c r="C402" s="1">
        <v>0.7</v>
      </c>
      <c r="D402" s="1">
        <v>0</v>
      </c>
      <c r="E402" s="1">
        <v>2</v>
      </c>
      <c r="F402" s="1">
        <v>0</v>
      </c>
      <c r="G402" s="2" t="s">
        <v>8</v>
      </c>
      <c r="H402" s="1">
        <v>280</v>
      </c>
      <c r="I402" s="5">
        <f>concepts_sum__4[[#This Row],[configurations in concept]]/$L$2*100</f>
        <v>1.6442896463191695E-2</v>
      </c>
      <c r="J402" s="6">
        <f>concepts_sum__4[[#This Row],[% configuration from total configurations]]+J401</f>
        <v>98.088518724054765</v>
      </c>
    </row>
    <row r="403" spans="1:10" x14ac:dyDescent="0.25">
      <c r="A403" s="1">
        <v>6</v>
      </c>
      <c r="B403" s="1">
        <v>0</v>
      </c>
      <c r="C403" s="1">
        <v>0.4</v>
      </c>
      <c r="D403" s="1">
        <v>2</v>
      </c>
      <c r="E403" s="1">
        <v>2</v>
      </c>
      <c r="F403" s="1">
        <v>1</v>
      </c>
      <c r="G403" s="2" t="s">
        <v>7</v>
      </c>
      <c r="H403" s="1">
        <v>270</v>
      </c>
      <c r="I403" s="5">
        <f>concepts_sum__4[[#This Row],[configurations in concept]]/$L$2*100</f>
        <v>1.5855650160934851E-2</v>
      </c>
      <c r="J403" s="6">
        <f>concepts_sum__4[[#This Row],[% configuration from total configurations]]+J402</f>
        <v>98.104374374215695</v>
      </c>
    </row>
    <row r="404" spans="1:10" x14ac:dyDescent="0.25">
      <c r="A404" s="1">
        <v>6</v>
      </c>
      <c r="B404" s="1">
        <v>0</v>
      </c>
      <c r="C404" s="1">
        <v>0.4</v>
      </c>
      <c r="D404" s="1">
        <v>3</v>
      </c>
      <c r="E404" s="1">
        <v>4</v>
      </c>
      <c r="F404" s="1">
        <v>0</v>
      </c>
      <c r="G404" s="2" t="s">
        <v>5</v>
      </c>
      <c r="H404" s="1">
        <v>266</v>
      </c>
      <c r="I404" s="5">
        <f>concepts_sum__4[[#This Row],[configurations in concept]]/$L$2*100</f>
        <v>1.5620751640032111E-2</v>
      </c>
      <c r="J404" s="6">
        <f>concepts_sum__4[[#This Row],[% configuration from total configurations]]+J403</f>
        <v>98.119995125855723</v>
      </c>
    </row>
    <row r="405" spans="1:10" x14ac:dyDescent="0.25">
      <c r="A405" s="1">
        <v>6</v>
      </c>
      <c r="B405" s="1">
        <v>0</v>
      </c>
      <c r="C405" s="1">
        <v>0.4</v>
      </c>
      <c r="D405" s="1">
        <v>2</v>
      </c>
      <c r="E405" s="1">
        <v>3</v>
      </c>
      <c r="F405" s="1">
        <v>0</v>
      </c>
      <c r="G405" s="2" t="s">
        <v>7</v>
      </c>
      <c r="H405" s="1">
        <v>264</v>
      </c>
      <c r="I405" s="5">
        <f>concepts_sum__4[[#This Row],[configurations in concept]]/$L$2*100</f>
        <v>1.5503302379580742E-2</v>
      </c>
      <c r="J405" s="6">
        <f>concepts_sum__4[[#This Row],[% configuration from total configurations]]+J404</f>
        <v>98.135498428235309</v>
      </c>
    </row>
    <row r="406" spans="1:10" x14ac:dyDescent="0.25">
      <c r="A406" s="1">
        <v>6</v>
      </c>
      <c r="B406" s="1">
        <v>0</v>
      </c>
      <c r="C406" s="1">
        <v>0.4</v>
      </c>
      <c r="D406" s="1">
        <v>0</v>
      </c>
      <c r="E406" s="1">
        <v>5</v>
      </c>
      <c r="F406" s="1">
        <v>0</v>
      </c>
      <c r="G406" s="2" t="s">
        <v>7</v>
      </c>
      <c r="H406" s="1">
        <v>264</v>
      </c>
      <c r="I406" s="5">
        <f>concepts_sum__4[[#This Row],[configurations in concept]]/$L$2*100</f>
        <v>1.5503302379580742E-2</v>
      </c>
      <c r="J406" s="6">
        <f>concepts_sum__4[[#This Row],[% configuration from total configurations]]+J405</f>
        <v>98.151001730614894</v>
      </c>
    </row>
    <row r="407" spans="1:10" x14ac:dyDescent="0.25">
      <c r="A407" s="1">
        <v>6</v>
      </c>
      <c r="B407" s="1">
        <v>1</v>
      </c>
      <c r="C407" s="1">
        <v>0.7</v>
      </c>
      <c r="D407" s="1">
        <v>3</v>
      </c>
      <c r="E407" s="1">
        <v>5</v>
      </c>
      <c r="F407" s="1">
        <v>0</v>
      </c>
      <c r="G407" s="2" t="s">
        <v>7</v>
      </c>
      <c r="H407" s="1">
        <v>264</v>
      </c>
      <c r="I407" s="5">
        <f>concepts_sum__4[[#This Row],[configurations in concept]]/$L$2*100</f>
        <v>1.5503302379580742E-2</v>
      </c>
      <c r="J407" s="6">
        <f>concepts_sum__4[[#This Row],[% configuration from total configurations]]+J406</f>
        <v>98.166505032994479</v>
      </c>
    </row>
    <row r="408" spans="1:10" x14ac:dyDescent="0.25">
      <c r="A408" s="1">
        <v>6</v>
      </c>
      <c r="B408" s="1">
        <v>1</v>
      </c>
      <c r="C408" s="1">
        <v>0.7</v>
      </c>
      <c r="D408" s="1">
        <v>4</v>
      </c>
      <c r="E408" s="1">
        <v>4</v>
      </c>
      <c r="F408" s="1">
        <v>0.2</v>
      </c>
      <c r="G408" s="2" t="s">
        <v>7</v>
      </c>
      <c r="H408" s="1">
        <v>264</v>
      </c>
      <c r="I408" s="5">
        <f>concepts_sum__4[[#This Row],[configurations in concept]]/$L$2*100</f>
        <v>1.5503302379580742E-2</v>
      </c>
      <c r="J408" s="6">
        <f>concepts_sum__4[[#This Row],[% configuration from total configurations]]+J407</f>
        <v>98.182008335374064</v>
      </c>
    </row>
    <row r="409" spans="1:10" x14ac:dyDescent="0.25">
      <c r="A409" s="1">
        <v>6</v>
      </c>
      <c r="B409" s="1">
        <v>3</v>
      </c>
      <c r="C409" s="1">
        <v>0.7</v>
      </c>
      <c r="D409" s="1">
        <v>2</v>
      </c>
      <c r="E409" s="1">
        <v>5</v>
      </c>
      <c r="F409" s="1">
        <v>0</v>
      </c>
      <c r="G409" s="2" t="s">
        <v>4</v>
      </c>
      <c r="H409" s="1">
        <v>260</v>
      </c>
      <c r="I409" s="5">
        <f>concepts_sum__4[[#This Row],[configurations in concept]]/$L$2*100</f>
        <v>1.5268403858678004E-2</v>
      </c>
      <c r="J409" s="6">
        <f>concepts_sum__4[[#This Row],[% configuration from total configurations]]+J408</f>
        <v>98.197276739232748</v>
      </c>
    </row>
    <row r="410" spans="1:10" x14ac:dyDescent="0.25">
      <c r="A410" s="1">
        <v>6</v>
      </c>
      <c r="B410" s="1">
        <v>3</v>
      </c>
      <c r="C410" s="1">
        <v>0.7</v>
      </c>
      <c r="D410" s="1">
        <v>3</v>
      </c>
      <c r="E410" s="1">
        <v>4</v>
      </c>
      <c r="F410" s="1">
        <v>0.2</v>
      </c>
      <c r="G410" s="2" t="s">
        <v>4</v>
      </c>
      <c r="H410" s="1">
        <v>260</v>
      </c>
      <c r="I410" s="5">
        <f>concepts_sum__4[[#This Row],[configurations in concept]]/$L$2*100</f>
        <v>1.5268403858678004E-2</v>
      </c>
      <c r="J410" s="6">
        <f>concepts_sum__4[[#This Row],[% configuration from total configurations]]+J409</f>
        <v>98.212545143091432</v>
      </c>
    </row>
    <row r="411" spans="1:10" x14ac:dyDescent="0.25">
      <c r="A411" s="1">
        <v>6</v>
      </c>
      <c r="B411" s="1">
        <v>2</v>
      </c>
      <c r="C411" s="1">
        <v>0.7</v>
      </c>
      <c r="D411" s="1">
        <v>3</v>
      </c>
      <c r="E411" s="1">
        <v>4</v>
      </c>
      <c r="F411" s="1">
        <v>0.2</v>
      </c>
      <c r="G411" s="2" t="s">
        <v>7</v>
      </c>
      <c r="H411" s="1">
        <v>260</v>
      </c>
      <c r="I411" s="5">
        <f>concepts_sum__4[[#This Row],[configurations in concept]]/$L$2*100</f>
        <v>1.5268403858678004E-2</v>
      </c>
      <c r="J411" s="6">
        <f>concepts_sum__4[[#This Row],[% configuration from total configurations]]+J410</f>
        <v>98.227813546950117</v>
      </c>
    </row>
    <row r="412" spans="1:10" x14ac:dyDescent="0.25">
      <c r="A412" s="1">
        <v>6</v>
      </c>
      <c r="B412" s="1">
        <v>3</v>
      </c>
      <c r="C412" s="1">
        <v>0.7</v>
      </c>
      <c r="D412" s="1">
        <v>3</v>
      </c>
      <c r="E412" s="1">
        <v>3</v>
      </c>
      <c r="F412" s="1">
        <v>0.5</v>
      </c>
      <c r="G412" s="2" t="s">
        <v>4</v>
      </c>
      <c r="H412" s="1">
        <v>260</v>
      </c>
      <c r="I412" s="5">
        <f>concepts_sum__4[[#This Row],[configurations in concept]]/$L$2*100</f>
        <v>1.5268403858678004E-2</v>
      </c>
      <c r="J412" s="6">
        <f>concepts_sum__4[[#This Row],[% configuration from total configurations]]+J411</f>
        <v>98.243081950808801</v>
      </c>
    </row>
    <row r="413" spans="1:10" x14ac:dyDescent="0.25">
      <c r="A413" s="1">
        <v>6</v>
      </c>
      <c r="B413" s="1">
        <v>2</v>
      </c>
      <c r="C413" s="1">
        <v>0.7</v>
      </c>
      <c r="D413" s="1">
        <v>3</v>
      </c>
      <c r="E413" s="1">
        <v>4</v>
      </c>
      <c r="F413" s="1">
        <v>0.2</v>
      </c>
      <c r="G413" s="2" t="s">
        <v>6</v>
      </c>
      <c r="H413" s="1">
        <v>260</v>
      </c>
      <c r="I413" s="5">
        <f>concepts_sum__4[[#This Row],[configurations in concept]]/$L$2*100</f>
        <v>1.5268403858678004E-2</v>
      </c>
      <c r="J413" s="6">
        <f>concepts_sum__4[[#This Row],[% configuration from total configurations]]+J412</f>
        <v>98.258350354667485</v>
      </c>
    </row>
    <row r="414" spans="1:10" x14ac:dyDescent="0.25">
      <c r="A414" s="1">
        <v>6</v>
      </c>
      <c r="B414" s="1">
        <v>2</v>
      </c>
      <c r="C414" s="1">
        <v>0.7</v>
      </c>
      <c r="D414" s="1">
        <v>2</v>
      </c>
      <c r="E414" s="1">
        <v>5</v>
      </c>
      <c r="F414" s="1">
        <v>0</v>
      </c>
      <c r="G414" s="2" t="s">
        <v>6</v>
      </c>
      <c r="H414" s="1">
        <v>260</v>
      </c>
      <c r="I414" s="5">
        <f>concepts_sum__4[[#This Row],[configurations in concept]]/$L$2*100</f>
        <v>1.5268403858678004E-2</v>
      </c>
      <c r="J414" s="6">
        <f>concepts_sum__4[[#This Row],[% configuration from total configurations]]+J413</f>
        <v>98.273618758526169</v>
      </c>
    </row>
    <row r="415" spans="1:10" x14ac:dyDescent="0.25">
      <c r="A415" s="1">
        <v>6</v>
      </c>
      <c r="B415" s="1">
        <v>2</v>
      </c>
      <c r="C415" s="1">
        <v>0.7</v>
      </c>
      <c r="D415" s="1">
        <v>2</v>
      </c>
      <c r="E415" s="1">
        <v>5</v>
      </c>
      <c r="F415" s="1">
        <v>0</v>
      </c>
      <c r="G415" s="2" t="s">
        <v>7</v>
      </c>
      <c r="H415" s="1">
        <v>260</v>
      </c>
      <c r="I415" s="5">
        <f>concepts_sum__4[[#This Row],[configurations in concept]]/$L$2*100</f>
        <v>1.5268403858678004E-2</v>
      </c>
      <c r="J415" s="6">
        <f>concepts_sum__4[[#This Row],[% configuration from total configurations]]+J414</f>
        <v>98.288887162384853</v>
      </c>
    </row>
    <row r="416" spans="1:10" x14ac:dyDescent="0.25">
      <c r="A416" s="1">
        <v>6</v>
      </c>
      <c r="B416" s="1">
        <v>2</v>
      </c>
      <c r="C416" s="1">
        <v>0.7</v>
      </c>
      <c r="D416" s="1">
        <v>3</v>
      </c>
      <c r="E416" s="1">
        <v>3</v>
      </c>
      <c r="F416" s="1">
        <v>0.5</v>
      </c>
      <c r="G416" s="2" t="s">
        <v>6</v>
      </c>
      <c r="H416" s="1">
        <v>260</v>
      </c>
      <c r="I416" s="5">
        <f>concepts_sum__4[[#This Row],[configurations in concept]]/$L$2*100</f>
        <v>1.5268403858678004E-2</v>
      </c>
      <c r="J416" s="6">
        <f>concepts_sum__4[[#This Row],[% configuration from total configurations]]+J415</f>
        <v>98.304155566243537</v>
      </c>
    </row>
    <row r="417" spans="1:10" x14ac:dyDescent="0.25">
      <c r="A417" s="1">
        <v>6</v>
      </c>
      <c r="B417" s="1">
        <v>2</v>
      </c>
      <c r="C417" s="1">
        <v>0.7</v>
      </c>
      <c r="D417" s="1">
        <v>3</v>
      </c>
      <c r="E417" s="1">
        <v>3</v>
      </c>
      <c r="F417" s="1">
        <v>0.5</v>
      </c>
      <c r="G417" s="2" t="s">
        <v>7</v>
      </c>
      <c r="H417" s="1">
        <v>260</v>
      </c>
      <c r="I417" s="5">
        <f>concepts_sum__4[[#This Row],[configurations in concept]]/$L$2*100</f>
        <v>1.5268403858678004E-2</v>
      </c>
      <c r="J417" s="6">
        <f>concepts_sum__4[[#This Row],[% configuration from total configurations]]+J416</f>
        <v>98.319423970102221</v>
      </c>
    </row>
    <row r="418" spans="1:10" x14ac:dyDescent="0.25">
      <c r="A418" s="1">
        <v>5</v>
      </c>
      <c r="B418" s="1">
        <v>1</v>
      </c>
      <c r="C418" s="1">
        <v>0.7</v>
      </c>
      <c r="D418" s="1">
        <v>0</v>
      </c>
      <c r="E418" s="1">
        <v>4</v>
      </c>
      <c r="F418" s="1">
        <v>0</v>
      </c>
      <c r="G418" s="2" t="s">
        <v>5</v>
      </c>
      <c r="H418" s="1">
        <v>256</v>
      </c>
      <c r="I418" s="5">
        <f>concepts_sum__4[[#This Row],[configurations in concept]]/$L$2*100</f>
        <v>1.5033505337775263E-2</v>
      </c>
      <c r="J418" s="6">
        <f>concepts_sum__4[[#This Row],[% configuration from total configurations]]+J417</f>
        <v>98.33445747543999</v>
      </c>
    </row>
    <row r="419" spans="1:10" x14ac:dyDescent="0.25">
      <c r="A419" s="1">
        <v>5</v>
      </c>
      <c r="B419" s="1">
        <v>1</v>
      </c>
      <c r="C419" s="1">
        <v>0.7</v>
      </c>
      <c r="D419" s="1">
        <v>0</v>
      </c>
      <c r="E419" s="1">
        <v>4</v>
      </c>
      <c r="F419" s="1">
        <v>0</v>
      </c>
      <c r="G419" s="2" t="s">
        <v>7</v>
      </c>
      <c r="H419" s="1">
        <v>256</v>
      </c>
      <c r="I419" s="5">
        <f>concepts_sum__4[[#This Row],[configurations in concept]]/$L$2*100</f>
        <v>1.5033505337775263E-2</v>
      </c>
      <c r="J419" s="6">
        <f>concepts_sum__4[[#This Row],[% configuration from total configurations]]+J418</f>
        <v>98.349490980777759</v>
      </c>
    </row>
    <row r="420" spans="1:10" x14ac:dyDescent="0.25">
      <c r="A420" s="1">
        <v>5</v>
      </c>
      <c r="B420" s="1">
        <v>2</v>
      </c>
      <c r="C420" s="1">
        <v>0.7</v>
      </c>
      <c r="D420" s="1">
        <v>2</v>
      </c>
      <c r="E420" s="1">
        <v>3</v>
      </c>
      <c r="F420" s="1">
        <v>0</v>
      </c>
      <c r="G420" s="2" t="s">
        <v>7</v>
      </c>
      <c r="H420" s="1">
        <v>252</v>
      </c>
      <c r="I420" s="5">
        <f>concepts_sum__4[[#This Row],[configurations in concept]]/$L$2*100</f>
        <v>1.4798606816872527E-2</v>
      </c>
      <c r="J420" s="6">
        <f>concepts_sum__4[[#This Row],[% configuration from total configurations]]+J419</f>
        <v>98.364289587594627</v>
      </c>
    </row>
    <row r="421" spans="1:10" x14ac:dyDescent="0.25">
      <c r="A421" s="1">
        <v>5</v>
      </c>
      <c r="B421" s="1">
        <v>2</v>
      </c>
      <c r="C421" s="1">
        <v>0.7</v>
      </c>
      <c r="D421" s="1">
        <v>0</v>
      </c>
      <c r="E421" s="1">
        <v>0</v>
      </c>
      <c r="F421" s="1">
        <v>0.25</v>
      </c>
      <c r="G421" s="2" t="s">
        <v>7</v>
      </c>
      <c r="H421" s="1">
        <v>252</v>
      </c>
      <c r="I421" s="5">
        <f>concepts_sum__4[[#This Row],[configurations in concept]]/$L$2*100</f>
        <v>1.4798606816872527E-2</v>
      </c>
      <c r="J421" s="6">
        <f>concepts_sum__4[[#This Row],[% configuration from total configurations]]+J420</f>
        <v>98.379088194411494</v>
      </c>
    </row>
    <row r="422" spans="1:10" x14ac:dyDescent="0.25">
      <c r="A422" s="1">
        <v>6</v>
      </c>
      <c r="B422" s="1">
        <v>1</v>
      </c>
      <c r="C422" s="1">
        <v>0.7</v>
      </c>
      <c r="D422" s="1">
        <v>2</v>
      </c>
      <c r="E422" s="1">
        <v>2</v>
      </c>
      <c r="F422" s="1">
        <v>0</v>
      </c>
      <c r="G422" s="2" t="s">
        <v>4</v>
      </c>
      <c r="H422" s="1">
        <v>250</v>
      </c>
      <c r="I422" s="5">
        <f>concepts_sum__4[[#This Row],[configurations in concept]]/$L$2*100</f>
        <v>1.4681157556421156E-2</v>
      </c>
      <c r="J422" s="6">
        <f>concepts_sum__4[[#This Row],[% configuration from total configurations]]+J421</f>
        <v>98.393769351967919</v>
      </c>
    </row>
    <row r="423" spans="1:10" x14ac:dyDescent="0.25">
      <c r="A423" s="1">
        <v>6</v>
      </c>
      <c r="B423" s="1">
        <v>0</v>
      </c>
      <c r="C423" s="1">
        <v>0.4</v>
      </c>
      <c r="D423" s="1">
        <v>0</v>
      </c>
      <c r="E423" s="1">
        <v>1</v>
      </c>
      <c r="F423" s="1">
        <v>0</v>
      </c>
      <c r="G423" s="2" t="s">
        <v>5</v>
      </c>
      <c r="H423" s="1">
        <v>247</v>
      </c>
      <c r="I423" s="5">
        <f>concepts_sum__4[[#This Row],[configurations in concept]]/$L$2*100</f>
        <v>1.4504983665744101E-2</v>
      </c>
      <c r="J423" s="6">
        <f>concepts_sum__4[[#This Row],[% configuration from total configurations]]+J422</f>
        <v>98.408274335633664</v>
      </c>
    </row>
    <row r="424" spans="1:10" x14ac:dyDescent="0.25">
      <c r="A424" s="1">
        <v>5</v>
      </c>
      <c r="B424" s="1">
        <v>0</v>
      </c>
      <c r="C424" s="1">
        <v>0.4</v>
      </c>
      <c r="D424" s="1">
        <v>2</v>
      </c>
      <c r="E424" s="1">
        <v>2</v>
      </c>
      <c r="F424" s="1">
        <v>0.67</v>
      </c>
      <c r="G424" s="2" t="s">
        <v>5</v>
      </c>
      <c r="H424" s="1">
        <v>240</v>
      </c>
      <c r="I424" s="5">
        <f>concepts_sum__4[[#This Row],[configurations in concept]]/$L$2*100</f>
        <v>1.409391125416431E-2</v>
      </c>
      <c r="J424" s="6">
        <f>concepts_sum__4[[#This Row],[% configuration from total configurations]]+J423</f>
        <v>98.422368246887828</v>
      </c>
    </row>
    <row r="425" spans="1:10" x14ac:dyDescent="0.25">
      <c r="A425" s="1">
        <v>5</v>
      </c>
      <c r="B425" s="1">
        <v>2</v>
      </c>
      <c r="C425" s="1">
        <v>0.7</v>
      </c>
      <c r="D425" s="1">
        <v>2</v>
      </c>
      <c r="E425" s="1">
        <v>2</v>
      </c>
      <c r="F425" s="1">
        <v>0.25</v>
      </c>
      <c r="G425" s="2" t="s">
        <v>4</v>
      </c>
      <c r="H425" s="1">
        <v>240</v>
      </c>
      <c r="I425" s="5">
        <f>concepts_sum__4[[#This Row],[configurations in concept]]/$L$2*100</f>
        <v>1.409391125416431E-2</v>
      </c>
      <c r="J425" s="6">
        <f>concepts_sum__4[[#This Row],[% configuration from total configurations]]+J424</f>
        <v>98.436462158141993</v>
      </c>
    </row>
    <row r="426" spans="1:10" x14ac:dyDescent="0.25">
      <c r="A426" s="1">
        <v>6</v>
      </c>
      <c r="B426" s="1">
        <v>3</v>
      </c>
      <c r="C426" s="1">
        <v>0.7</v>
      </c>
      <c r="D426" s="1">
        <v>3</v>
      </c>
      <c r="E426" s="1">
        <v>5</v>
      </c>
      <c r="F426" s="1">
        <v>0</v>
      </c>
      <c r="G426" s="2" t="s">
        <v>6</v>
      </c>
      <c r="H426" s="1">
        <v>240</v>
      </c>
      <c r="I426" s="5">
        <f>concepts_sum__4[[#This Row],[configurations in concept]]/$L$2*100</f>
        <v>1.409391125416431E-2</v>
      </c>
      <c r="J426" s="6">
        <f>concepts_sum__4[[#This Row],[% configuration from total configurations]]+J425</f>
        <v>98.450556069396157</v>
      </c>
    </row>
    <row r="427" spans="1:10" x14ac:dyDescent="0.25">
      <c r="A427" s="1">
        <v>6</v>
      </c>
      <c r="B427" s="1">
        <v>2</v>
      </c>
      <c r="C427" s="1">
        <v>0.7</v>
      </c>
      <c r="D427" s="1">
        <v>4</v>
      </c>
      <c r="E427" s="1">
        <v>4</v>
      </c>
      <c r="F427" s="1">
        <v>0</v>
      </c>
      <c r="G427" s="2" t="s">
        <v>4</v>
      </c>
      <c r="H427" s="1">
        <v>240</v>
      </c>
      <c r="I427" s="5">
        <f>concepts_sum__4[[#This Row],[configurations in concept]]/$L$2*100</f>
        <v>1.409391125416431E-2</v>
      </c>
      <c r="J427" s="6">
        <f>concepts_sum__4[[#This Row],[% configuration from total configurations]]+J426</f>
        <v>98.464649980650321</v>
      </c>
    </row>
    <row r="428" spans="1:10" x14ac:dyDescent="0.25">
      <c r="A428" s="1">
        <v>6</v>
      </c>
      <c r="B428" s="1">
        <v>3</v>
      </c>
      <c r="C428" s="1">
        <v>0.7</v>
      </c>
      <c r="D428" s="1">
        <v>4</v>
      </c>
      <c r="E428" s="1">
        <v>4</v>
      </c>
      <c r="F428" s="1">
        <v>0.2</v>
      </c>
      <c r="G428" s="2" t="s">
        <v>6</v>
      </c>
      <c r="H428" s="1">
        <v>240</v>
      </c>
      <c r="I428" s="5">
        <f>concepts_sum__4[[#This Row],[configurations in concept]]/$L$2*100</f>
        <v>1.409391125416431E-2</v>
      </c>
      <c r="J428" s="6">
        <f>concepts_sum__4[[#This Row],[% configuration from total configurations]]+J427</f>
        <v>98.478743891904486</v>
      </c>
    </row>
    <row r="429" spans="1:10" x14ac:dyDescent="0.25">
      <c r="A429" s="1">
        <v>5</v>
      </c>
      <c r="B429" s="1">
        <v>3</v>
      </c>
      <c r="C429" s="1">
        <v>0.7</v>
      </c>
      <c r="D429" s="1">
        <v>0</v>
      </c>
      <c r="E429" s="1">
        <v>2</v>
      </c>
      <c r="F429" s="1">
        <v>0</v>
      </c>
      <c r="G429" s="2" t="s">
        <v>4</v>
      </c>
      <c r="H429" s="1">
        <v>232</v>
      </c>
      <c r="I429" s="5">
        <f>concepts_sum__4[[#This Row],[configurations in concept]]/$L$2*100</f>
        <v>1.3624114212358835E-2</v>
      </c>
      <c r="J429" s="6">
        <f>concepts_sum__4[[#This Row],[% configuration from total configurations]]+J428</f>
        <v>98.492368006116848</v>
      </c>
    </row>
    <row r="430" spans="1:10" x14ac:dyDescent="0.25">
      <c r="A430" s="1">
        <v>6</v>
      </c>
      <c r="B430" s="1">
        <v>1</v>
      </c>
      <c r="C430" s="1">
        <v>0.7</v>
      </c>
      <c r="D430" s="1">
        <v>3</v>
      </c>
      <c r="E430" s="1">
        <v>3</v>
      </c>
      <c r="F430" s="1">
        <v>0</v>
      </c>
      <c r="G430" s="2" t="s">
        <v>7</v>
      </c>
      <c r="H430" s="1">
        <v>231</v>
      </c>
      <c r="I430" s="5">
        <f>concepts_sum__4[[#This Row],[configurations in concept]]/$L$2*100</f>
        <v>1.3565389582133148E-2</v>
      </c>
      <c r="J430" s="6">
        <f>concepts_sum__4[[#This Row],[% configuration from total configurations]]+J429</f>
        <v>98.505933395698975</v>
      </c>
    </row>
    <row r="431" spans="1:10" x14ac:dyDescent="0.25">
      <c r="A431" s="1">
        <v>4</v>
      </c>
      <c r="B431" s="1">
        <v>2</v>
      </c>
      <c r="C431" s="1">
        <v>0.7</v>
      </c>
      <c r="D431" s="1">
        <v>0</v>
      </c>
      <c r="E431" s="1">
        <v>1</v>
      </c>
      <c r="F431" s="1">
        <v>0.33</v>
      </c>
      <c r="G431" s="2" t="s">
        <v>7</v>
      </c>
      <c r="H431" s="1">
        <v>228</v>
      </c>
      <c r="I431" s="5">
        <f>concepts_sum__4[[#This Row],[configurations in concept]]/$L$2*100</f>
        <v>1.3389215691456095E-2</v>
      </c>
      <c r="J431" s="6">
        <f>concepts_sum__4[[#This Row],[% configuration from total configurations]]+J430</f>
        <v>98.519322611390436</v>
      </c>
    </row>
    <row r="432" spans="1:10" x14ac:dyDescent="0.25">
      <c r="A432" s="1">
        <v>4</v>
      </c>
      <c r="B432" s="1">
        <v>1</v>
      </c>
      <c r="C432" s="1">
        <v>0.7</v>
      </c>
      <c r="D432" s="1">
        <v>0</v>
      </c>
      <c r="E432" s="1">
        <v>1</v>
      </c>
      <c r="F432" s="1">
        <v>0.33</v>
      </c>
      <c r="G432" s="2" t="s">
        <v>5</v>
      </c>
      <c r="H432" s="1">
        <v>228</v>
      </c>
      <c r="I432" s="5">
        <f>concepts_sum__4[[#This Row],[configurations in concept]]/$L$2*100</f>
        <v>1.3389215691456095E-2</v>
      </c>
      <c r="J432" s="6">
        <f>concepts_sum__4[[#This Row],[% configuration from total configurations]]+J431</f>
        <v>98.532711827081897</v>
      </c>
    </row>
    <row r="433" spans="1:10" x14ac:dyDescent="0.25">
      <c r="A433" s="1">
        <v>5</v>
      </c>
      <c r="B433" s="1">
        <v>2</v>
      </c>
      <c r="C433" s="1">
        <v>0.7</v>
      </c>
      <c r="D433" s="1">
        <v>0</v>
      </c>
      <c r="E433" s="1">
        <v>0</v>
      </c>
      <c r="F433" s="1">
        <v>1.5</v>
      </c>
      <c r="G433" s="2" t="s">
        <v>4</v>
      </c>
      <c r="H433" s="1">
        <v>228</v>
      </c>
      <c r="I433" s="5">
        <f>concepts_sum__4[[#This Row],[configurations in concept]]/$L$2*100</f>
        <v>1.3389215691456095E-2</v>
      </c>
      <c r="J433" s="6">
        <f>concepts_sum__4[[#This Row],[% configuration from total configurations]]+J432</f>
        <v>98.546101042773358</v>
      </c>
    </row>
    <row r="434" spans="1:10" x14ac:dyDescent="0.25">
      <c r="A434" s="1">
        <v>6</v>
      </c>
      <c r="B434" s="1">
        <v>0</v>
      </c>
      <c r="C434" s="1">
        <v>0.4</v>
      </c>
      <c r="D434" s="1">
        <v>3</v>
      </c>
      <c r="E434" s="1">
        <v>3</v>
      </c>
      <c r="F434" s="1">
        <v>0.2</v>
      </c>
      <c r="G434" s="2" t="s">
        <v>7</v>
      </c>
      <c r="H434" s="1">
        <v>228</v>
      </c>
      <c r="I434" s="5">
        <f>concepts_sum__4[[#This Row],[configurations in concept]]/$L$2*100</f>
        <v>1.3389215691456095E-2</v>
      </c>
      <c r="J434" s="6">
        <f>concepts_sum__4[[#This Row],[% configuration from total configurations]]+J433</f>
        <v>98.55949025846482</v>
      </c>
    </row>
    <row r="435" spans="1:10" x14ac:dyDescent="0.25">
      <c r="A435" s="1">
        <v>6</v>
      </c>
      <c r="B435" s="1">
        <v>4</v>
      </c>
      <c r="C435" s="1">
        <v>0.7</v>
      </c>
      <c r="D435" s="1">
        <v>2</v>
      </c>
      <c r="E435" s="1">
        <v>2</v>
      </c>
      <c r="F435" s="1">
        <v>1</v>
      </c>
      <c r="G435" s="2" t="s">
        <v>6</v>
      </c>
      <c r="H435" s="1">
        <v>225</v>
      </c>
      <c r="I435" s="5">
        <f>concepts_sum__4[[#This Row],[configurations in concept]]/$L$2*100</f>
        <v>1.321304180077904E-2</v>
      </c>
      <c r="J435" s="6">
        <f>concepts_sum__4[[#This Row],[% configuration from total configurations]]+J434</f>
        <v>98.572703300265601</v>
      </c>
    </row>
    <row r="436" spans="1:10" x14ac:dyDescent="0.25">
      <c r="A436" s="1">
        <v>6</v>
      </c>
      <c r="B436" s="1">
        <v>4</v>
      </c>
      <c r="C436" s="1">
        <v>0.7</v>
      </c>
      <c r="D436" s="1">
        <v>2</v>
      </c>
      <c r="E436" s="1">
        <v>2</v>
      </c>
      <c r="F436" s="1">
        <v>1</v>
      </c>
      <c r="G436" s="2" t="s">
        <v>8</v>
      </c>
      <c r="H436" s="1">
        <v>225</v>
      </c>
      <c r="I436" s="5">
        <f>concepts_sum__4[[#This Row],[configurations in concept]]/$L$2*100</f>
        <v>1.321304180077904E-2</v>
      </c>
      <c r="J436" s="6">
        <f>concepts_sum__4[[#This Row],[% configuration from total configurations]]+J435</f>
        <v>98.585916342066383</v>
      </c>
    </row>
    <row r="437" spans="1:10" x14ac:dyDescent="0.25">
      <c r="A437" s="1">
        <v>5</v>
      </c>
      <c r="B437" s="1">
        <v>3</v>
      </c>
      <c r="C437" s="1">
        <v>0.7</v>
      </c>
      <c r="D437" s="1">
        <v>2</v>
      </c>
      <c r="E437" s="1">
        <v>3</v>
      </c>
      <c r="F437" s="1">
        <v>0.25</v>
      </c>
      <c r="G437" s="2" t="s">
        <v>4</v>
      </c>
      <c r="H437" s="1">
        <v>224</v>
      </c>
      <c r="I437" s="5">
        <f>concepts_sum__4[[#This Row],[configurations in concept]]/$L$2*100</f>
        <v>1.3154317170553355E-2</v>
      </c>
      <c r="J437" s="6">
        <f>concepts_sum__4[[#This Row],[% configuration from total configurations]]+J436</f>
        <v>98.599070659236943</v>
      </c>
    </row>
    <row r="438" spans="1:10" x14ac:dyDescent="0.25">
      <c r="A438" s="1">
        <v>5</v>
      </c>
      <c r="B438" s="1">
        <v>1</v>
      </c>
      <c r="C438" s="1">
        <v>0.7</v>
      </c>
      <c r="D438" s="1">
        <v>2</v>
      </c>
      <c r="E438" s="1">
        <v>3</v>
      </c>
      <c r="F438" s="1">
        <v>0</v>
      </c>
      <c r="G438" s="2" t="s">
        <v>5</v>
      </c>
      <c r="H438" s="1">
        <v>224</v>
      </c>
      <c r="I438" s="5">
        <f>concepts_sum__4[[#This Row],[configurations in concept]]/$L$2*100</f>
        <v>1.3154317170553355E-2</v>
      </c>
      <c r="J438" s="6">
        <f>concepts_sum__4[[#This Row],[% configuration from total configurations]]+J437</f>
        <v>98.612224976407504</v>
      </c>
    </row>
    <row r="439" spans="1:10" x14ac:dyDescent="0.25">
      <c r="A439" s="1">
        <v>5</v>
      </c>
      <c r="B439" s="1">
        <v>1</v>
      </c>
      <c r="C439" s="1">
        <v>0.7</v>
      </c>
      <c r="D439" s="1">
        <v>2</v>
      </c>
      <c r="E439" s="1">
        <v>3</v>
      </c>
      <c r="F439" s="1">
        <v>0</v>
      </c>
      <c r="G439" s="2" t="s">
        <v>7</v>
      </c>
      <c r="H439" s="1">
        <v>224</v>
      </c>
      <c r="I439" s="5">
        <f>concepts_sum__4[[#This Row],[configurations in concept]]/$L$2*100</f>
        <v>1.3154317170553355E-2</v>
      </c>
      <c r="J439" s="6">
        <f>concepts_sum__4[[#This Row],[% configuration from total configurations]]+J438</f>
        <v>98.625379293578064</v>
      </c>
    </row>
    <row r="440" spans="1:10" x14ac:dyDescent="0.25">
      <c r="A440" s="1">
        <v>5</v>
      </c>
      <c r="B440" s="1">
        <v>1</v>
      </c>
      <c r="C440" s="1">
        <v>0.7</v>
      </c>
      <c r="D440" s="1">
        <v>0</v>
      </c>
      <c r="E440" s="1">
        <v>0</v>
      </c>
      <c r="F440" s="1">
        <v>0.25</v>
      </c>
      <c r="G440" s="2" t="s">
        <v>7</v>
      </c>
      <c r="H440" s="1">
        <v>224</v>
      </c>
      <c r="I440" s="5">
        <f>concepts_sum__4[[#This Row],[configurations in concept]]/$L$2*100</f>
        <v>1.3154317170553355E-2</v>
      </c>
      <c r="J440" s="6">
        <f>concepts_sum__4[[#This Row],[% configuration from total configurations]]+J439</f>
        <v>98.638533610748624</v>
      </c>
    </row>
    <row r="441" spans="1:10" x14ac:dyDescent="0.25">
      <c r="A441" s="1">
        <v>5</v>
      </c>
      <c r="B441" s="1">
        <v>1</v>
      </c>
      <c r="C441" s="1">
        <v>0.7</v>
      </c>
      <c r="D441" s="1">
        <v>0</v>
      </c>
      <c r="E441" s="1">
        <v>0</v>
      </c>
      <c r="F441" s="1">
        <v>0.25</v>
      </c>
      <c r="G441" s="2" t="s">
        <v>5</v>
      </c>
      <c r="H441" s="1">
        <v>224</v>
      </c>
      <c r="I441" s="5">
        <f>concepts_sum__4[[#This Row],[configurations in concept]]/$L$2*100</f>
        <v>1.3154317170553355E-2</v>
      </c>
      <c r="J441" s="6">
        <f>concepts_sum__4[[#This Row],[% configuration from total configurations]]+J440</f>
        <v>98.651687927919184</v>
      </c>
    </row>
    <row r="442" spans="1:10" x14ac:dyDescent="0.25">
      <c r="A442" s="1">
        <v>6</v>
      </c>
      <c r="B442" s="1">
        <v>4</v>
      </c>
      <c r="C442" s="1">
        <v>0.7</v>
      </c>
      <c r="D442" s="1">
        <v>0</v>
      </c>
      <c r="E442" s="1">
        <v>5</v>
      </c>
      <c r="F442" s="1">
        <v>0</v>
      </c>
      <c r="G442" s="2" t="s">
        <v>6</v>
      </c>
      <c r="H442" s="1">
        <v>220</v>
      </c>
      <c r="I442" s="5">
        <f>concepts_sum__4[[#This Row],[configurations in concept]]/$L$2*100</f>
        <v>1.2919418649650618E-2</v>
      </c>
      <c r="J442" s="6">
        <f>concepts_sum__4[[#This Row],[% configuration from total configurations]]+J441</f>
        <v>98.664607346568829</v>
      </c>
    </row>
    <row r="443" spans="1:10" x14ac:dyDescent="0.25">
      <c r="A443" s="1">
        <v>6</v>
      </c>
      <c r="B443" s="1">
        <v>4</v>
      </c>
      <c r="C443" s="1">
        <v>0.7</v>
      </c>
      <c r="D443" s="1">
        <v>2</v>
      </c>
      <c r="E443" s="1">
        <v>3</v>
      </c>
      <c r="F443" s="1">
        <v>0</v>
      </c>
      <c r="G443" s="2" t="s">
        <v>8</v>
      </c>
      <c r="H443" s="1">
        <v>220</v>
      </c>
      <c r="I443" s="5">
        <f>concepts_sum__4[[#This Row],[configurations in concept]]/$L$2*100</f>
        <v>1.2919418649650618E-2</v>
      </c>
      <c r="J443" s="6">
        <f>concepts_sum__4[[#This Row],[% configuration from total configurations]]+J442</f>
        <v>98.677526765218474</v>
      </c>
    </row>
    <row r="444" spans="1:10" x14ac:dyDescent="0.25">
      <c r="A444" s="1">
        <v>6</v>
      </c>
      <c r="B444" s="1">
        <v>1</v>
      </c>
      <c r="C444" s="1">
        <v>0.7</v>
      </c>
      <c r="D444" s="1">
        <v>2</v>
      </c>
      <c r="E444" s="1">
        <v>2</v>
      </c>
      <c r="F444" s="1">
        <v>0</v>
      </c>
      <c r="G444" s="2" t="s">
        <v>5</v>
      </c>
      <c r="H444" s="1">
        <v>220</v>
      </c>
      <c r="I444" s="5">
        <f>concepts_sum__4[[#This Row],[configurations in concept]]/$L$2*100</f>
        <v>1.2919418649650618E-2</v>
      </c>
      <c r="J444" s="6">
        <f>concepts_sum__4[[#This Row],[% configuration from total configurations]]+J443</f>
        <v>98.690446183868119</v>
      </c>
    </row>
    <row r="445" spans="1:10" x14ac:dyDescent="0.25">
      <c r="A445" s="1">
        <v>6</v>
      </c>
      <c r="B445" s="1">
        <v>4</v>
      </c>
      <c r="C445" s="1">
        <v>0.7</v>
      </c>
      <c r="D445" s="1">
        <v>0</v>
      </c>
      <c r="E445" s="1">
        <v>5</v>
      </c>
      <c r="F445" s="1">
        <v>0</v>
      </c>
      <c r="G445" s="2" t="s">
        <v>8</v>
      </c>
      <c r="H445" s="1">
        <v>220</v>
      </c>
      <c r="I445" s="5">
        <f>concepts_sum__4[[#This Row],[configurations in concept]]/$L$2*100</f>
        <v>1.2919418649650618E-2</v>
      </c>
      <c r="J445" s="6">
        <f>concepts_sum__4[[#This Row],[% configuration from total configurations]]+J444</f>
        <v>98.703365602517763</v>
      </c>
    </row>
    <row r="446" spans="1:10" x14ac:dyDescent="0.25">
      <c r="A446" s="1">
        <v>6</v>
      </c>
      <c r="B446" s="1">
        <v>4</v>
      </c>
      <c r="C446" s="1">
        <v>0.7</v>
      </c>
      <c r="D446" s="1">
        <v>2</v>
      </c>
      <c r="E446" s="1">
        <v>3</v>
      </c>
      <c r="F446" s="1">
        <v>0</v>
      </c>
      <c r="G446" s="2" t="s">
        <v>6</v>
      </c>
      <c r="H446" s="1">
        <v>220</v>
      </c>
      <c r="I446" s="5">
        <f>concepts_sum__4[[#This Row],[configurations in concept]]/$L$2*100</f>
        <v>1.2919418649650618E-2</v>
      </c>
      <c r="J446" s="6">
        <f>concepts_sum__4[[#This Row],[% configuration from total configurations]]+J445</f>
        <v>98.716285021167408</v>
      </c>
    </row>
    <row r="447" spans="1:10" x14ac:dyDescent="0.25">
      <c r="A447" s="1">
        <v>5</v>
      </c>
      <c r="B447" s="1">
        <v>2</v>
      </c>
      <c r="C447" s="1">
        <v>0.7</v>
      </c>
      <c r="D447" s="1">
        <v>0</v>
      </c>
      <c r="E447" s="1">
        <v>3</v>
      </c>
      <c r="F447" s="1">
        <v>0</v>
      </c>
      <c r="G447" s="2" t="s">
        <v>4</v>
      </c>
      <c r="H447" s="1">
        <v>216</v>
      </c>
      <c r="I447" s="5">
        <f>concepts_sum__4[[#This Row],[configurations in concept]]/$L$2*100</f>
        <v>1.2684520128747878E-2</v>
      </c>
      <c r="J447" s="6">
        <f>concepts_sum__4[[#This Row],[% configuration from total configurations]]+J446</f>
        <v>98.728969541296152</v>
      </c>
    </row>
    <row r="448" spans="1:10" x14ac:dyDescent="0.25">
      <c r="A448" s="1">
        <v>6</v>
      </c>
      <c r="B448" s="1">
        <v>3</v>
      </c>
      <c r="C448" s="1">
        <v>0.7</v>
      </c>
      <c r="D448" s="1">
        <v>3</v>
      </c>
      <c r="E448" s="1">
        <v>3</v>
      </c>
      <c r="F448" s="1">
        <v>0</v>
      </c>
      <c r="G448" s="2" t="s">
        <v>6</v>
      </c>
      <c r="H448" s="1">
        <v>210</v>
      </c>
      <c r="I448" s="5">
        <f>concepts_sum__4[[#This Row],[configurations in concept]]/$L$2*100</f>
        <v>1.2332172347393771E-2</v>
      </c>
      <c r="J448" s="6">
        <f>concepts_sum__4[[#This Row],[% configuration from total configurations]]+J447</f>
        <v>98.741301713643551</v>
      </c>
    </row>
    <row r="449" spans="1:10" x14ac:dyDescent="0.25">
      <c r="A449" s="1">
        <v>6</v>
      </c>
      <c r="B449" s="1">
        <v>1</v>
      </c>
      <c r="C449" s="1">
        <v>0.7</v>
      </c>
      <c r="D449" s="1">
        <v>4</v>
      </c>
      <c r="E449" s="1">
        <v>4</v>
      </c>
      <c r="F449" s="1">
        <v>0.2</v>
      </c>
      <c r="G449" s="2" t="s">
        <v>4</v>
      </c>
      <c r="H449" s="1">
        <v>200</v>
      </c>
      <c r="I449" s="5">
        <f>concepts_sum__4[[#This Row],[configurations in concept]]/$L$2*100</f>
        <v>1.1744926045136926E-2</v>
      </c>
      <c r="J449" s="6">
        <f>concepts_sum__4[[#This Row],[% configuration from total configurations]]+J448</f>
        <v>98.753046639688691</v>
      </c>
    </row>
    <row r="450" spans="1:10" x14ac:dyDescent="0.25">
      <c r="A450" s="1">
        <v>6</v>
      </c>
      <c r="B450" s="1">
        <v>1</v>
      </c>
      <c r="C450" s="1">
        <v>0.7</v>
      </c>
      <c r="D450" s="1">
        <v>3</v>
      </c>
      <c r="E450" s="1">
        <v>5</v>
      </c>
      <c r="F450" s="1">
        <v>0</v>
      </c>
      <c r="G450" s="2" t="s">
        <v>4</v>
      </c>
      <c r="H450" s="1">
        <v>200</v>
      </c>
      <c r="I450" s="5">
        <f>concepts_sum__4[[#This Row],[configurations in concept]]/$L$2*100</f>
        <v>1.1744926045136926E-2</v>
      </c>
      <c r="J450" s="6">
        <f>concepts_sum__4[[#This Row],[% configuration from total configurations]]+J449</f>
        <v>98.76479156573383</v>
      </c>
    </row>
    <row r="451" spans="1:10" x14ac:dyDescent="0.25">
      <c r="A451" s="1">
        <v>6</v>
      </c>
      <c r="B451" s="1">
        <v>5</v>
      </c>
      <c r="C451" s="1">
        <v>0.7</v>
      </c>
      <c r="D451" s="1">
        <v>2</v>
      </c>
      <c r="E451" s="1">
        <v>3</v>
      </c>
      <c r="F451" s="1">
        <v>0.2</v>
      </c>
      <c r="G451" s="2" t="s">
        <v>8</v>
      </c>
      <c r="H451" s="1">
        <v>194</v>
      </c>
      <c r="I451" s="5">
        <f>concepts_sum__4[[#This Row],[configurations in concept]]/$L$2*100</f>
        <v>1.1392578263782817E-2</v>
      </c>
      <c r="J451" s="6">
        <f>concepts_sum__4[[#This Row],[% configuration from total configurations]]+J450</f>
        <v>98.776184143997611</v>
      </c>
    </row>
    <row r="452" spans="1:10" x14ac:dyDescent="0.25">
      <c r="A452" s="1">
        <v>6</v>
      </c>
      <c r="B452" s="1">
        <v>0</v>
      </c>
      <c r="C452" s="1">
        <v>0.4</v>
      </c>
      <c r="D452" s="1">
        <v>2</v>
      </c>
      <c r="E452" s="1">
        <v>3</v>
      </c>
      <c r="F452" s="1">
        <v>0.2</v>
      </c>
      <c r="G452" s="2" t="s">
        <v>4</v>
      </c>
      <c r="H452" s="1">
        <v>194</v>
      </c>
      <c r="I452" s="5">
        <f>concepts_sum__4[[#This Row],[configurations in concept]]/$L$2*100</f>
        <v>1.1392578263782817E-2</v>
      </c>
      <c r="J452" s="6">
        <f>concepts_sum__4[[#This Row],[% configuration from total configurations]]+J451</f>
        <v>98.787576722261392</v>
      </c>
    </row>
    <row r="453" spans="1:10" x14ac:dyDescent="0.25">
      <c r="A453" s="1">
        <v>5</v>
      </c>
      <c r="B453" s="1">
        <v>4</v>
      </c>
      <c r="C453" s="1">
        <v>0.7</v>
      </c>
      <c r="D453" s="1">
        <v>0</v>
      </c>
      <c r="E453" s="1">
        <v>1</v>
      </c>
      <c r="F453" s="1">
        <v>0.67</v>
      </c>
      <c r="G453" s="2" t="s">
        <v>6</v>
      </c>
      <c r="H453" s="1">
        <v>192</v>
      </c>
      <c r="I453" s="5">
        <f>concepts_sum__4[[#This Row],[configurations in concept]]/$L$2*100</f>
        <v>1.1275129003331448E-2</v>
      </c>
      <c r="J453" s="6">
        <f>concepts_sum__4[[#This Row],[% configuration from total configurations]]+J452</f>
        <v>98.798851851264729</v>
      </c>
    </row>
    <row r="454" spans="1:10" x14ac:dyDescent="0.25">
      <c r="A454" s="1">
        <v>5</v>
      </c>
      <c r="B454" s="1">
        <v>0</v>
      </c>
      <c r="C454" s="1">
        <v>0.4</v>
      </c>
      <c r="D454" s="1">
        <v>0</v>
      </c>
      <c r="E454" s="1">
        <v>1</v>
      </c>
      <c r="F454" s="1">
        <v>0.67</v>
      </c>
      <c r="G454" s="2" t="s">
        <v>7</v>
      </c>
      <c r="H454" s="1">
        <v>192</v>
      </c>
      <c r="I454" s="5">
        <f>concepts_sum__4[[#This Row],[configurations in concept]]/$L$2*100</f>
        <v>1.1275129003331448E-2</v>
      </c>
      <c r="J454" s="6">
        <f>concepts_sum__4[[#This Row],[% configuration from total configurations]]+J453</f>
        <v>98.810126980268066</v>
      </c>
    </row>
    <row r="455" spans="1:10" x14ac:dyDescent="0.25">
      <c r="A455" s="1">
        <v>5</v>
      </c>
      <c r="B455" s="1">
        <v>3</v>
      </c>
      <c r="C455" s="1">
        <v>0.7</v>
      </c>
      <c r="D455" s="1">
        <v>2</v>
      </c>
      <c r="E455" s="1">
        <v>2</v>
      </c>
      <c r="F455" s="1">
        <v>0.67</v>
      </c>
      <c r="G455" s="2" t="s">
        <v>4</v>
      </c>
      <c r="H455" s="1">
        <v>192</v>
      </c>
      <c r="I455" s="5">
        <f>concepts_sum__4[[#This Row],[configurations in concept]]/$L$2*100</f>
        <v>1.1275129003331448E-2</v>
      </c>
      <c r="J455" s="6">
        <f>concepts_sum__4[[#This Row],[% configuration from total configurations]]+J454</f>
        <v>98.821402109271403</v>
      </c>
    </row>
    <row r="456" spans="1:10" x14ac:dyDescent="0.25">
      <c r="A456" s="1">
        <v>6</v>
      </c>
      <c r="B456" s="1">
        <v>4</v>
      </c>
      <c r="C456" s="1">
        <v>0.7</v>
      </c>
      <c r="D456" s="1">
        <v>3</v>
      </c>
      <c r="E456" s="1">
        <v>3</v>
      </c>
      <c r="F456" s="1">
        <v>0.2</v>
      </c>
      <c r="G456" s="2" t="s">
        <v>6</v>
      </c>
      <c r="H456" s="1">
        <v>190</v>
      </c>
      <c r="I456" s="5">
        <f>concepts_sum__4[[#This Row],[configurations in concept]]/$L$2*100</f>
        <v>1.1157679742880079E-2</v>
      </c>
      <c r="J456" s="6">
        <f>concepts_sum__4[[#This Row],[% configuration from total configurations]]+J455</f>
        <v>98.832559789014283</v>
      </c>
    </row>
    <row r="457" spans="1:10" x14ac:dyDescent="0.25">
      <c r="A457" s="1">
        <v>6</v>
      </c>
      <c r="B457" s="1">
        <v>4</v>
      </c>
      <c r="C457" s="1">
        <v>0.7</v>
      </c>
      <c r="D457" s="1">
        <v>3</v>
      </c>
      <c r="E457" s="1">
        <v>3</v>
      </c>
      <c r="F457" s="1">
        <v>0.2</v>
      </c>
      <c r="G457" s="2" t="s">
        <v>8</v>
      </c>
      <c r="H457" s="1">
        <v>190</v>
      </c>
      <c r="I457" s="5">
        <f>concepts_sum__4[[#This Row],[configurations in concept]]/$L$2*100</f>
        <v>1.1157679742880079E-2</v>
      </c>
      <c r="J457" s="6">
        <f>concepts_sum__4[[#This Row],[% configuration from total configurations]]+J456</f>
        <v>98.843717468757163</v>
      </c>
    </row>
    <row r="458" spans="1:10" x14ac:dyDescent="0.25">
      <c r="A458" s="1">
        <v>6</v>
      </c>
      <c r="B458" s="1">
        <v>0</v>
      </c>
      <c r="C458" s="1">
        <v>0.4</v>
      </c>
      <c r="D458" s="1">
        <v>2</v>
      </c>
      <c r="E458" s="1">
        <v>2</v>
      </c>
      <c r="F458" s="1">
        <v>0</v>
      </c>
      <c r="G458" s="2" t="s">
        <v>5</v>
      </c>
      <c r="H458" s="1">
        <v>190</v>
      </c>
      <c r="I458" s="5">
        <f>concepts_sum__4[[#This Row],[configurations in concept]]/$L$2*100</f>
        <v>1.1157679742880079E-2</v>
      </c>
      <c r="J458" s="6">
        <f>concepts_sum__4[[#This Row],[% configuration from total configurations]]+J457</f>
        <v>98.854875148500042</v>
      </c>
    </row>
    <row r="459" spans="1:10" x14ac:dyDescent="0.25">
      <c r="A459" s="1">
        <v>5</v>
      </c>
      <c r="B459" s="1">
        <v>2</v>
      </c>
      <c r="C459" s="1">
        <v>0.7</v>
      </c>
      <c r="D459" s="1">
        <v>0</v>
      </c>
      <c r="E459" s="1">
        <v>1</v>
      </c>
      <c r="F459" s="1">
        <v>0</v>
      </c>
      <c r="G459" s="2" t="s">
        <v>7</v>
      </c>
      <c r="H459" s="1">
        <v>180</v>
      </c>
      <c r="I459" s="5">
        <f>concepts_sum__4[[#This Row],[configurations in concept]]/$L$2*100</f>
        <v>1.0570433440623233E-2</v>
      </c>
      <c r="J459" s="6">
        <f>concepts_sum__4[[#This Row],[% configuration from total configurations]]+J458</f>
        <v>98.865445581940662</v>
      </c>
    </row>
    <row r="460" spans="1:10" x14ac:dyDescent="0.25">
      <c r="A460" s="1">
        <v>6</v>
      </c>
      <c r="B460" s="1">
        <v>2</v>
      </c>
      <c r="C460" s="1">
        <v>0.7</v>
      </c>
      <c r="D460" s="1">
        <v>0</v>
      </c>
      <c r="E460" s="1">
        <v>0</v>
      </c>
      <c r="F460" s="1">
        <v>0.2</v>
      </c>
      <c r="G460" s="2" t="s">
        <v>6</v>
      </c>
      <c r="H460" s="1">
        <v>180</v>
      </c>
      <c r="I460" s="5">
        <f>concepts_sum__4[[#This Row],[configurations in concept]]/$L$2*100</f>
        <v>1.0570433440623233E-2</v>
      </c>
      <c r="J460" s="6">
        <f>concepts_sum__4[[#This Row],[% configuration from total configurations]]+J459</f>
        <v>98.876016015381282</v>
      </c>
    </row>
    <row r="461" spans="1:10" x14ac:dyDescent="0.25">
      <c r="A461" s="1">
        <v>6</v>
      </c>
      <c r="B461" s="1">
        <v>3</v>
      </c>
      <c r="C461" s="1">
        <v>0.7</v>
      </c>
      <c r="D461" s="1">
        <v>0</v>
      </c>
      <c r="E461" s="1">
        <v>0</v>
      </c>
      <c r="F461" s="1">
        <v>0.2</v>
      </c>
      <c r="G461" s="2" t="s">
        <v>4</v>
      </c>
      <c r="H461" s="1">
        <v>180</v>
      </c>
      <c r="I461" s="5">
        <f>concepts_sum__4[[#This Row],[configurations in concept]]/$L$2*100</f>
        <v>1.0570433440623233E-2</v>
      </c>
      <c r="J461" s="6">
        <f>concepts_sum__4[[#This Row],[% configuration from total configurations]]+J460</f>
        <v>98.886586448821902</v>
      </c>
    </row>
    <row r="462" spans="1:10" x14ac:dyDescent="0.25">
      <c r="A462" s="1">
        <v>6</v>
      </c>
      <c r="B462" s="1">
        <v>2</v>
      </c>
      <c r="C462" s="1">
        <v>0.7</v>
      </c>
      <c r="D462" s="1">
        <v>0</v>
      </c>
      <c r="E462" s="1">
        <v>0</v>
      </c>
      <c r="F462" s="1">
        <v>0.2</v>
      </c>
      <c r="G462" s="2" t="s">
        <v>7</v>
      </c>
      <c r="H462" s="1">
        <v>180</v>
      </c>
      <c r="I462" s="5">
        <f>concepts_sum__4[[#This Row],[configurations in concept]]/$L$2*100</f>
        <v>1.0570433440623233E-2</v>
      </c>
      <c r="J462" s="6">
        <f>concepts_sum__4[[#This Row],[% configuration from total configurations]]+J461</f>
        <v>98.897156882262522</v>
      </c>
    </row>
    <row r="463" spans="1:10" x14ac:dyDescent="0.25">
      <c r="A463" s="1">
        <v>6</v>
      </c>
      <c r="B463" s="1">
        <v>1</v>
      </c>
      <c r="C463" s="1">
        <v>0.7</v>
      </c>
      <c r="D463" s="1">
        <v>3</v>
      </c>
      <c r="E463" s="1">
        <v>5</v>
      </c>
      <c r="F463" s="1">
        <v>0</v>
      </c>
      <c r="G463" s="2" t="s">
        <v>5</v>
      </c>
      <c r="H463" s="1">
        <v>176</v>
      </c>
      <c r="I463" s="5">
        <f>concepts_sum__4[[#This Row],[configurations in concept]]/$L$2*100</f>
        <v>1.0335534919720495E-2</v>
      </c>
      <c r="J463" s="6">
        <f>concepts_sum__4[[#This Row],[% configuration from total configurations]]+J462</f>
        <v>98.90749241718224</v>
      </c>
    </row>
    <row r="464" spans="1:10" x14ac:dyDescent="0.25">
      <c r="A464" s="1">
        <v>6</v>
      </c>
      <c r="B464" s="1">
        <v>1</v>
      </c>
      <c r="C464" s="1">
        <v>0.7</v>
      </c>
      <c r="D464" s="1">
        <v>4</v>
      </c>
      <c r="E464" s="1">
        <v>4</v>
      </c>
      <c r="F464" s="1">
        <v>0.2</v>
      </c>
      <c r="G464" s="2" t="s">
        <v>5</v>
      </c>
      <c r="H464" s="1">
        <v>176</v>
      </c>
      <c r="I464" s="5">
        <f>concepts_sum__4[[#This Row],[configurations in concept]]/$L$2*100</f>
        <v>1.0335534919720495E-2</v>
      </c>
      <c r="J464" s="6">
        <f>concepts_sum__4[[#This Row],[% configuration from total configurations]]+J463</f>
        <v>98.917827952101959</v>
      </c>
    </row>
    <row r="465" spans="1:10" x14ac:dyDescent="0.25">
      <c r="A465" s="1">
        <v>6</v>
      </c>
      <c r="B465" s="1">
        <v>1</v>
      </c>
      <c r="C465" s="1">
        <v>0.7</v>
      </c>
      <c r="D465" s="1">
        <v>3</v>
      </c>
      <c r="E465" s="1">
        <v>3</v>
      </c>
      <c r="F465" s="1">
        <v>0</v>
      </c>
      <c r="G465" s="2" t="s">
        <v>4</v>
      </c>
      <c r="H465" s="1">
        <v>175</v>
      </c>
      <c r="I465" s="5">
        <f>concepts_sum__4[[#This Row],[configurations in concept]]/$L$2*100</f>
        <v>1.0276810289494809E-2</v>
      </c>
      <c r="J465" s="6">
        <f>concepts_sum__4[[#This Row],[% configuration from total configurations]]+J464</f>
        <v>98.928104762391456</v>
      </c>
    </row>
    <row r="466" spans="1:10" x14ac:dyDescent="0.25">
      <c r="A466" s="1">
        <v>5</v>
      </c>
      <c r="B466" s="1">
        <v>2</v>
      </c>
      <c r="C466" s="1">
        <v>0.7</v>
      </c>
      <c r="D466" s="1">
        <v>0</v>
      </c>
      <c r="E466" s="1">
        <v>2</v>
      </c>
      <c r="F466" s="1">
        <v>0</v>
      </c>
      <c r="G466" s="2" t="s">
        <v>4</v>
      </c>
      <c r="H466" s="1">
        <v>174</v>
      </c>
      <c r="I466" s="5">
        <f>concepts_sum__4[[#This Row],[configurations in concept]]/$L$2*100</f>
        <v>1.0218085659269125E-2</v>
      </c>
      <c r="J466" s="6">
        <f>concepts_sum__4[[#This Row],[% configuration from total configurations]]+J465</f>
        <v>98.938322848050731</v>
      </c>
    </row>
    <row r="467" spans="1:10" x14ac:dyDescent="0.25">
      <c r="A467" s="1">
        <v>6</v>
      </c>
      <c r="B467" s="1">
        <v>0</v>
      </c>
      <c r="C467" s="1">
        <v>0.4</v>
      </c>
      <c r="D467" s="1">
        <v>0</v>
      </c>
      <c r="E467" s="1">
        <v>1</v>
      </c>
      <c r="F467" s="1">
        <v>0.2</v>
      </c>
      <c r="G467" s="2" t="s">
        <v>4</v>
      </c>
      <c r="H467" s="1">
        <v>172</v>
      </c>
      <c r="I467" s="5">
        <f>concepts_sum__4[[#This Row],[configurations in concept]]/$L$2*100</f>
        <v>1.0100636398817756E-2</v>
      </c>
      <c r="J467" s="6">
        <f>concepts_sum__4[[#This Row],[% configuration from total configurations]]+J466</f>
        <v>98.948423484449549</v>
      </c>
    </row>
    <row r="468" spans="1:10" x14ac:dyDescent="0.25">
      <c r="A468" s="1">
        <v>6</v>
      </c>
      <c r="B468" s="1">
        <v>5</v>
      </c>
      <c r="C468" s="1">
        <v>0.7</v>
      </c>
      <c r="D468" s="1">
        <v>0</v>
      </c>
      <c r="E468" s="1">
        <v>1</v>
      </c>
      <c r="F468" s="1">
        <v>0.2</v>
      </c>
      <c r="G468" s="2" t="s">
        <v>8</v>
      </c>
      <c r="H468" s="1">
        <v>172</v>
      </c>
      <c r="I468" s="5">
        <f>concepts_sum__4[[#This Row],[configurations in concept]]/$L$2*100</f>
        <v>1.0100636398817756E-2</v>
      </c>
      <c r="J468" s="6">
        <f>concepts_sum__4[[#This Row],[% configuration from total configurations]]+J467</f>
        <v>98.958524120848367</v>
      </c>
    </row>
    <row r="469" spans="1:10" x14ac:dyDescent="0.25">
      <c r="A469" s="1">
        <v>6</v>
      </c>
      <c r="B469" s="1">
        <v>5</v>
      </c>
      <c r="C469" s="1">
        <v>0.7</v>
      </c>
      <c r="D469" s="1">
        <v>0</v>
      </c>
      <c r="E469" s="1">
        <v>0</v>
      </c>
      <c r="F469" s="1">
        <v>1</v>
      </c>
      <c r="G469" s="2" t="s">
        <v>8</v>
      </c>
      <c r="H469" s="1">
        <v>169</v>
      </c>
      <c r="I469" s="5">
        <f>concepts_sum__4[[#This Row],[configurations in concept]]/$L$2*100</f>
        <v>9.9244625081407016E-3</v>
      </c>
      <c r="J469" s="6">
        <f>concepts_sum__4[[#This Row],[% configuration from total configurations]]+J468</f>
        <v>98.968448583356505</v>
      </c>
    </row>
    <row r="470" spans="1:10" x14ac:dyDescent="0.25">
      <c r="A470" s="1">
        <v>6</v>
      </c>
      <c r="B470" s="1">
        <v>0</v>
      </c>
      <c r="C470" s="1">
        <v>0.4</v>
      </c>
      <c r="D470" s="1">
        <v>0</v>
      </c>
      <c r="E470" s="1">
        <v>0</v>
      </c>
      <c r="F470" s="1">
        <v>1</v>
      </c>
      <c r="G470" s="2" t="s">
        <v>4</v>
      </c>
      <c r="H470" s="1">
        <v>169</v>
      </c>
      <c r="I470" s="5">
        <f>concepts_sum__4[[#This Row],[configurations in concept]]/$L$2*100</f>
        <v>9.9244625081407016E-3</v>
      </c>
      <c r="J470" s="6">
        <f>concepts_sum__4[[#This Row],[% configuration from total configurations]]+J469</f>
        <v>98.978373045864643</v>
      </c>
    </row>
    <row r="471" spans="1:10" x14ac:dyDescent="0.25">
      <c r="A471" s="1">
        <v>5</v>
      </c>
      <c r="B471" s="1">
        <v>2</v>
      </c>
      <c r="C471" s="1">
        <v>0.7</v>
      </c>
      <c r="D471" s="1">
        <v>2</v>
      </c>
      <c r="E471" s="1">
        <v>3</v>
      </c>
      <c r="F471" s="1">
        <v>0.25</v>
      </c>
      <c r="G471" s="2" t="s">
        <v>4</v>
      </c>
      <c r="H471" s="1">
        <v>168</v>
      </c>
      <c r="I471" s="5">
        <f>concepts_sum__4[[#This Row],[configurations in concept]]/$L$2*100</f>
        <v>9.8657378779150179E-3</v>
      </c>
      <c r="J471" s="6">
        <f>concepts_sum__4[[#This Row],[% configuration from total configurations]]+J470</f>
        <v>98.98823878374256</v>
      </c>
    </row>
    <row r="472" spans="1:10" x14ac:dyDescent="0.25">
      <c r="A472" s="1">
        <v>4</v>
      </c>
      <c r="B472" s="1">
        <v>2</v>
      </c>
      <c r="C472" s="1">
        <v>0.7</v>
      </c>
      <c r="D472" s="1">
        <v>0</v>
      </c>
      <c r="E472" s="1">
        <v>1</v>
      </c>
      <c r="F472" s="1">
        <v>1</v>
      </c>
      <c r="G472" s="2" t="s">
        <v>7</v>
      </c>
      <c r="H472" s="1">
        <v>162</v>
      </c>
      <c r="I472" s="5">
        <f>concepts_sum__4[[#This Row],[configurations in concept]]/$L$2*100</f>
        <v>9.5133900965609104E-3</v>
      </c>
      <c r="J472" s="6">
        <f>concepts_sum__4[[#This Row],[% configuration from total configurations]]+J471</f>
        <v>98.997752173839118</v>
      </c>
    </row>
    <row r="473" spans="1:10" x14ac:dyDescent="0.25">
      <c r="A473" s="1">
        <v>4</v>
      </c>
      <c r="B473" s="1">
        <v>1</v>
      </c>
      <c r="C473" s="1">
        <v>0.7</v>
      </c>
      <c r="D473" s="1">
        <v>0</v>
      </c>
      <c r="E473" s="1">
        <v>1</v>
      </c>
      <c r="F473" s="1">
        <v>1</v>
      </c>
      <c r="G473" s="2" t="s">
        <v>5</v>
      </c>
      <c r="H473" s="1">
        <v>162</v>
      </c>
      <c r="I473" s="5">
        <f>concepts_sum__4[[#This Row],[configurations in concept]]/$L$2*100</f>
        <v>9.5133900965609104E-3</v>
      </c>
      <c r="J473" s="6">
        <f>concepts_sum__4[[#This Row],[% configuration from total configurations]]+J472</f>
        <v>99.007265563935675</v>
      </c>
    </row>
    <row r="474" spans="1:10" x14ac:dyDescent="0.25">
      <c r="A474" s="1">
        <v>5</v>
      </c>
      <c r="B474" s="1">
        <v>2</v>
      </c>
      <c r="C474" s="1">
        <v>0.7</v>
      </c>
      <c r="D474" s="1">
        <v>3</v>
      </c>
      <c r="E474" s="1">
        <v>3</v>
      </c>
      <c r="F474" s="1">
        <v>0.25</v>
      </c>
      <c r="G474" s="2" t="s">
        <v>7</v>
      </c>
      <c r="H474" s="1">
        <v>162</v>
      </c>
      <c r="I474" s="5">
        <f>concepts_sum__4[[#This Row],[configurations in concept]]/$L$2*100</f>
        <v>9.5133900965609104E-3</v>
      </c>
      <c r="J474" s="6">
        <f>concepts_sum__4[[#This Row],[% configuration from total configurations]]+J473</f>
        <v>99.016778954032233</v>
      </c>
    </row>
    <row r="475" spans="1:10" x14ac:dyDescent="0.25">
      <c r="A475" s="1">
        <v>5</v>
      </c>
      <c r="B475" s="1">
        <v>1</v>
      </c>
      <c r="C475" s="1">
        <v>0.7</v>
      </c>
      <c r="D475" s="1">
        <v>0</v>
      </c>
      <c r="E475" s="1">
        <v>1</v>
      </c>
      <c r="F475" s="1">
        <v>0</v>
      </c>
      <c r="G475" s="2" t="s">
        <v>7</v>
      </c>
      <c r="H475" s="1">
        <v>160</v>
      </c>
      <c r="I475" s="5">
        <f>concepts_sum__4[[#This Row],[configurations in concept]]/$L$2*100</f>
        <v>9.3959408361095394E-3</v>
      </c>
      <c r="J475" s="6">
        <f>concepts_sum__4[[#This Row],[% configuration from total configurations]]+J474</f>
        <v>99.026174894868348</v>
      </c>
    </row>
    <row r="476" spans="1:10" x14ac:dyDescent="0.25">
      <c r="A476" s="1">
        <v>5</v>
      </c>
      <c r="B476" s="1">
        <v>0</v>
      </c>
      <c r="C476" s="1">
        <v>0.4</v>
      </c>
      <c r="D476" s="1">
        <v>0</v>
      </c>
      <c r="E476" s="1">
        <v>4</v>
      </c>
      <c r="F476" s="1">
        <v>0</v>
      </c>
      <c r="G476" s="2" t="s">
        <v>5</v>
      </c>
      <c r="H476" s="1">
        <v>160</v>
      </c>
      <c r="I476" s="5">
        <f>concepts_sum__4[[#This Row],[configurations in concept]]/$L$2*100</f>
        <v>9.3959408361095394E-3</v>
      </c>
      <c r="J476" s="6">
        <f>concepts_sum__4[[#This Row],[% configuration from total configurations]]+J475</f>
        <v>99.035570835704462</v>
      </c>
    </row>
    <row r="477" spans="1:10" x14ac:dyDescent="0.25">
      <c r="A477" s="1">
        <v>5</v>
      </c>
      <c r="B477" s="1">
        <v>1</v>
      </c>
      <c r="C477" s="1">
        <v>0.7</v>
      </c>
      <c r="D477" s="1">
        <v>0</v>
      </c>
      <c r="E477" s="1">
        <v>1</v>
      </c>
      <c r="F477" s="1">
        <v>0</v>
      </c>
      <c r="G477" s="2" t="s">
        <v>5</v>
      </c>
      <c r="H477" s="1">
        <v>160</v>
      </c>
      <c r="I477" s="5">
        <f>concepts_sum__4[[#This Row],[configurations in concept]]/$L$2*100</f>
        <v>9.3959408361095394E-3</v>
      </c>
      <c r="J477" s="6">
        <f>concepts_sum__4[[#This Row],[% configuration from total configurations]]+J476</f>
        <v>99.044966776540576</v>
      </c>
    </row>
    <row r="478" spans="1:10" x14ac:dyDescent="0.25">
      <c r="A478" s="1">
        <v>6</v>
      </c>
      <c r="B478" s="1">
        <v>0</v>
      </c>
      <c r="C478" s="1">
        <v>0.4</v>
      </c>
      <c r="D478" s="1">
        <v>3</v>
      </c>
      <c r="E478" s="1">
        <v>3</v>
      </c>
      <c r="F478" s="1">
        <v>0.5</v>
      </c>
      <c r="G478" s="2" t="s">
        <v>7</v>
      </c>
      <c r="H478" s="1">
        <v>156</v>
      </c>
      <c r="I478" s="5">
        <f>concepts_sum__4[[#This Row],[configurations in concept]]/$L$2*100</f>
        <v>9.1610423152068011E-3</v>
      </c>
      <c r="J478" s="6">
        <f>concepts_sum__4[[#This Row],[% configuration from total configurations]]+J477</f>
        <v>99.05412781885579</v>
      </c>
    </row>
    <row r="479" spans="1:10" x14ac:dyDescent="0.25">
      <c r="A479" s="1">
        <v>6</v>
      </c>
      <c r="B479" s="1">
        <v>0</v>
      </c>
      <c r="C479" s="1">
        <v>0.4</v>
      </c>
      <c r="D479" s="1">
        <v>3</v>
      </c>
      <c r="E479" s="1">
        <v>4</v>
      </c>
      <c r="F479" s="1">
        <v>0.2</v>
      </c>
      <c r="G479" s="2" t="s">
        <v>7</v>
      </c>
      <c r="H479" s="1">
        <v>156</v>
      </c>
      <c r="I479" s="5">
        <f>concepts_sum__4[[#This Row],[configurations in concept]]/$L$2*100</f>
        <v>9.1610423152068011E-3</v>
      </c>
      <c r="J479" s="6">
        <f>concepts_sum__4[[#This Row],[% configuration from total configurations]]+J478</f>
        <v>99.063288861171003</v>
      </c>
    </row>
    <row r="480" spans="1:10" x14ac:dyDescent="0.25">
      <c r="A480" s="1">
        <v>6</v>
      </c>
      <c r="B480" s="1">
        <v>0</v>
      </c>
      <c r="C480" s="1">
        <v>0.4</v>
      </c>
      <c r="D480" s="1">
        <v>2</v>
      </c>
      <c r="E480" s="1">
        <v>5</v>
      </c>
      <c r="F480" s="1">
        <v>0</v>
      </c>
      <c r="G480" s="2" t="s">
        <v>7</v>
      </c>
      <c r="H480" s="1">
        <v>156</v>
      </c>
      <c r="I480" s="5">
        <f>concepts_sum__4[[#This Row],[configurations in concept]]/$L$2*100</f>
        <v>9.1610423152068011E-3</v>
      </c>
      <c r="J480" s="6">
        <f>concepts_sum__4[[#This Row],[% configuration from total configurations]]+J479</f>
        <v>99.072449903486216</v>
      </c>
    </row>
    <row r="481" spans="1:10" x14ac:dyDescent="0.25">
      <c r="A481" s="1">
        <v>6</v>
      </c>
      <c r="B481" s="1">
        <v>5</v>
      </c>
      <c r="C481" s="1">
        <v>0.7</v>
      </c>
      <c r="D481" s="1">
        <v>2</v>
      </c>
      <c r="E481" s="1">
        <v>2</v>
      </c>
      <c r="F481" s="1">
        <v>0.5</v>
      </c>
      <c r="G481" s="2" t="s">
        <v>8</v>
      </c>
      <c r="H481" s="1">
        <v>154</v>
      </c>
      <c r="I481" s="5">
        <f>concepts_sum__4[[#This Row],[configurations in concept]]/$L$2*100</f>
        <v>9.0435930547554319E-3</v>
      </c>
      <c r="J481" s="6">
        <f>concepts_sum__4[[#This Row],[% configuration from total configurations]]+J480</f>
        <v>99.081493496540972</v>
      </c>
    </row>
    <row r="482" spans="1:10" x14ac:dyDescent="0.25">
      <c r="A482" s="1">
        <v>6</v>
      </c>
      <c r="B482" s="1">
        <v>0</v>
      </c>
      <c r="C482" s="1">
        <v>0.4</v>
      </c>
      <c r="D482" s="1">
        <v>2</v>
      </c>
      <c r="E482" s="1">
        <v>2</v>
      </c>
      <c r="F482" s="1">
        <v>0.5</v>
      </c>
      <c r="G482" s="2" t="s">
        <v>4</v>
      </c>
      <c r="H482" s="1">
        <v>154</v>
      </c>
      <c r="I482" s="5">
        <f>concepts_sum__4[[#This Row],[configurations in concept]]/$L$2*100</f>
        <v>9.0435930547554319E-3</v>
      </c>
      <c r="J482" s="6">
        <f>concepts_sum__4[[#This Row],[% configuration from total configurations]]+J481</f>
        <v>99.090537089595728</v>
      </c>
    </row>
    <row r="483" spans="1:10" x14ac:dyDescent="0.25">
      <c r="A483" s="1">
        <v>6</v>
      </c>
      <c r="B483" s="1">
        <v>1</v>
      </c>
      <c r="C483" s="1">
        <v>0.7</v>
      </c>
      <c r="D483" s="1">
        <v>3</v>
      </c>
      <c r="E483" s="1">
        <v>3</v>
      </c>
      <c r="F483" s="1">
        <v>0</v>
      </c>
      <c r="G483" s="2" t="s">
        <v>5</v>
      </c>
      <c r="H483" s="1">
        <v>154</v>
      </c>
      <c r="I483" s="5">
        <f>concepts_sum__4[[#This Row],[configurations in concept]]/$L$2*100</f>
        <v>9.0435930547554319E-3</v>
      </c>
      <c r="J483" s="6">
        <f>concepts_sum__4[[#This Row],[% configuration from total configurations]]+J482</f>
        <v>99.099580682650483</v>
      </c>
    </row>
    <row r="484" spans="1:10" x14ac:dyDescent="0.25">
      <c r="A484" s="1">
        <v>5</v>
      </c>
      <c r="B484" s="1">
        <v>0</v>
      </c>
      <c r="C484" s="1">
        <v>0.4</v>
      </c>
      <c r="D484" s="1">
        <v>0</v>
      </c>
      <c r="E484" s="1">
        <v>2</v>
      </c>
      <c r="F484" s="1">
        <v>0.25</v>
      </c>
      <c r="G484" s="2" t="s">
        <v>7</v>
      </c>
      <c r="H484" s="1">
        <v>152</v>
      </c>
      <c r="I484" s="5">
        <f>concepts_sum__4[[#This Row],[configurations in concept]]/$L$2*100</f>
        <v>8.9261437943040627E-3</v>
      </c>
      <c r="J484" s="6">
        <f>concepts_sum__4[[#This Row],[% configuration from total configurations]]+J483</f>
        <v>99.108506826444781</v>
      </c>
    </row>
    <row r="485" spans="1:10" x14ac:dyDescent="0.25">
      <c r="A485" s="1">
        <v>5</v>
      </c>
      <c r="B485" s="1">
        <v>4</v>
      </c>
      <c r="C485" s="1">
        <v>0.7</v>
      </c>
      <c r="D485" s="1">
        <v>0</v>
      </c>
      <c r="E485" s="1">
        <v>2</v>
      </c>
      <c r="F485" s="1">
        <v>0.25</v>
      </c>
      <c r="G485" s="2" t="s">
        <v>6</v>
      </c>
      <c r="H485" s="1">
        <v>152</v>
      </c>
      <c r="I485" s="5">
        <f>concepts_sum__4[[#This Row],[configurations in concept]]/$L$2*100</f>
        <v>8.9261437943040627E-3</v>
      </c>
      <c r="J485" s="6">
        <f>concepts_sum__4[[#This Row],[% configuration from total configurations]]+J484</f>
        <v>99.117432970239079</v>
      </c>
    </row>
    <row r="486" spans="1:10" x14ac:dyDescent="0.25">
      <c r="A486" s="1">
        <v>6</v>
      </c>
      <c r="B486" s="1">
        <v>0</v>
      </c>
      <c r="C486" s="1">
        <v>0.4</v>
      </c>
      <c r="D486" s="1">
        <v>3</v>
      </c>
      <c r="E486" s="1">
        <v>5</v>
      </c>
      <c r="F486" s="1">
        <v>0</v>
      </c>
      <c r="G486" s="2" t="s">
        <v>5</v>
      </c>
      <c r="H486" s="1">
        <v>152</v>
      </c>
      <c r="I486" s="5">
        <f>concepts_sum__4[[#This Row],[configurations in concept]]/$L$2*100</f>
        <v>8.9261437943040627E-3</v>
      </c>
      <c r="J486" s="6">
        <f>concepts_sum__4[[#This Row],[% configuration from total configurations]]+J485</f>
        <v>99.126359114033377</v>
      </c>
    </row>
    <row r="487" spans="1:10" x14ac:dyDescent="0.25">
      <c r="A487" s="1">
        <v>6</v>
      </c>
      <c r="B487" s="1">
        <v>0</v>
      </c>
      <c r="C487" s="1">
        <v>0.4</v>
      </c>
      <c r="D487" s="1">
        <v>4</v>
      </c>
      <c r="E487" s="1">
        <v>4</v>
      </c>
      <c r="F487" s="1">
        <v>0.2</v>
      </c>
      <c r="G487" s="2" t="s">
        <v>5</v>
      </c>
      <c r="H487" s="1">
        <v>152</v>
      </c>
      <c r="I487" s="5">
        <f>concepts_sum__4[[#This Row],[configurations in concept]]/$L$2*100</f>
        <v>8.9261437943040627E-3</v>
      </c>
      <c r="J487" s="6">
        <f>concepts_sum__4[[#This Row],[% configuration from total configurations]]+J486</f>
        <v>99.135285257827675</v>
      </c>
    </row>
    <row r="488" spans="1:10" x14ac:dyDescent="0.25">
      <c r="A488" s="1">
        <v>4</v>
      </c>
      <c r="B488" s="1">
        <v>2</v>
      </c>
      <c r="C488" s="1">
        <v>0.7</v>
      </c>
      <c r="D488" s="1">
        <v>0</v>
      </c>
      <c r="E488" s="1">
        <v>2</v>
      </c>
      <c r="F488" s="1">
        <v>0.33</v>
      </c>
      <c r="G488" s="2" t="s">
        <v>7</v>
      </c>
      <c r="H488" s="1">
        <v>144</v>
      </c>
      <c r="I488" s="5">
        <f>concepts_sum__4[[#This Row],[configurations in concept]]/$L$2*100</f>
        <v>8.456346752498586E-3</v>
      </c>
      <c r="J488" s="6">
        <f>concepts_sum__4[[#This Row],[% configuration from total configurations]]+J487</f>
        <v>99.143741604580171</v>
      </c>
    </row>
    <row r="489" spans="1:10" x14ac:dyDescent="0.25">
      <c r="A489" s="1">
        <v>4</v>
      </c>
      <c r="B489" s="1">
        <v>1</v>
      </c>
      <c r="C489" s="1">
        <v>0.7</v>
      </c>
      <c r="D489" s="1">
        <v>0</v>
      </c>
      <c r="E489" s="1">
        <v>2</v>
      </c>
      <c r="F489" s="1">
        <v>0.33</v>
      </c>
      <c r="G489" s="2" t="s">
        <v>5</v>
      </c>
      <c r="H489" s="1">
        <v>144</v>
      </c>
      <c r="I489" s="5">
        <f>concepts_sum__4[[#This Row],[configurations in concept]]/$L$2*100</f>
        <v>8.456346752498586E-3</v>
      </c>
      <c r="J489" s="6">
        <f>concepts_sum__4[[#This Row],[% configuration from total configurations]]+J488</f>
        <v>99.152197951332667</v>
      </c>
    </row>
    <row r="490" spans="1:10" x14ac:dyDescent="0.25">
      <c r="A490" s="1">
        <v>5</v>
      </c>
      <c r="B490" s="1">
        <v>2</v>
      </c>
      <c r="C490" s="1">
        <v>0.7</v>
      </c>
      <c r="D490" s="1">
        <v>2</v>
      </c>
      <c r="E490" s="1">
        <v>2</v>
      </c>
      <c r="F490" s="1">
        <v>0.67</v>
      </c>
      <c r="G490" s="2" t="s">
        <v>4</v>
      </c>
      <c r="H490" s="1">
        <v>144</v>
      </c>
      <c r="I490" s="5">
        <f>concepts_sum__4[[#This Row],[configurations in concept]]/$L$2*100</f>
        <v>8.456346752498586E-3</v>
      </c>
      <c r="J490" s="6">
        <f>concepts_sum__4[[#This Row],[% configuration from total configurations]]+J489</f>
        <v>99.160654298085163</v>
      </c>
    </row>
    <row r="491" spans="1:10" x14ac:dyDescent="0.25">
      <c r="A491" s="1">
        <v>5</v>
      </c>
      <c r="B491" s="1">
        <v>2</v>
      </c>
      <c r="C491" s="1">
        <v>0.7</v>
      </c>
      <c r="D491" s="1">
        <v>2</v>
      </c>
      <c r="E491" s="1">
        <v>4</v>
      </c>
      <c r="F491" s="1">
        <v>0</v>
      </c>
      <c r="G491" s="2" t="s">
        <v>7</v>
      </c>
      <c r="H491" s="1">
        <v>144</v>
      </c>
      <c r="I491" s="5">
        <f>concepts_sum__4[[#This Row],[configurations in concept]]/$L$2*100</f>
        <v>8.456346752498586E-3</v>
      </c>
      <c r="J491" s="6">
        <f>concepts_sum__4[[#This Row],[% configuration from total configurations]]+J490</f>
        <v>99.169110644837659</v>
      </c>
    </row>
    <row r="492" spans="1:10" x14ac:dyDescent="0.25">
      <c r="A492" s="1">
        <v>5</v>
      </c>
      <c r="B492" s="1">
        <v>1</v>
      </c>
      <c r="C492" s="1">
        <v>0.7</v>
      </c>
      <c r="D492" s="1">
        <v>3</v>
      </c>
      <c r="E492" s="1">
        <v>3</v>
      </c>
      <c r="F492" s="1">
        <v>0.25</v>
      </c>
      <c r="G492" s="2" t="s">
        <v>5</v>
      </c>
      <c r="H492" s="1">
        <v>144</v>
      </c>
      <c r="I492" s="5">
        <f>concepts_sum__4[[#This Row],[configurations in concept]]/$L$2*100</f>
        <v>8.456346752498586E-3</v>
      </c>
      <c r="J492" s="6">
        <f>concepts_sum__4[[#This Row],[% configuration from total configurations]]+J491</f>
        <v>99.177566991590155</v>
      </c>
    </row>
    <row r="493" spans="1:10" x14ac:dyDescent="0.25">
      <c r="A493" s="1">
        <v>5</v>
      </c>
      <c r="B493" s="1">
        <v>1</v>
      </c>
      <c r="C493" s="1">
        <v>0.7</v>
      </c>
      <c r="D493" s="1">
        <v>3</v>
      </c>
      <c r="E493" s="1">
        <v>3</v>
      </c>
      <c r="F493" s="1">
        <v>0.25</v>
      </c>
      <c r="G493" s="2" t="s">
        <v>7</v>
      </c>
      <c r="H493" s="1">
        <v>144</v>
      </c>
      <c r="I493" s="5">
        <f>concepts_sum__4[[#This Row],[configurations in concept]]/$L$2*100</f>
        <v>8.456346752498586E-3</v>
      </c>
      <c r="J493" s="6">
        <f>concepts_sum__4[[#This Row],[% configuration from total configurations]]+J492</f>
        <v>99.18602333834265</v>
      </c>
    </row>
    <row r="494" spans="1:10" x14ac:dyDescent="0.25">
      <c r="A494" s="1">
        <v>6</v>
      </c>
      <c r="B494" s="1">
        <v>5</v>
      </c>
      <c r="C494" s="1">
        <v>0.7</v>
      </c>
      <c r="D494" s="1">
        <v>2</v>
      </c>
      <c r="E494" s="1">
        <v>3</v>
      </c>
      <c r="F494" s="1">
        <v>0.5</v>
      </c>
      <c r="G494" s="2" t="s">
        <v>8</v>
      </c>
      <c r="H494" s="1">
        <v>144</v>
      </c>
      <c r="I494" s="5">
        <f>concepts_sum__4[[#This Row],[configurations in concept]]/$L$2*100</f>
        <v>8.456346752498586E-3</v>
      </c>
      <c r="J494" s="6">
        <f>concepts_sum__4[[#This Row],[% configuration from total configurations]]+J493</f>
        <v>99.194479685095146</v>
      </c>
    </row>
    <row r="495" spans="1:10" x14ac:dyDescent="0.25">
      <c r="A495" s="1">
        <v>6</v>
      </c>
      <c r="B495" s="1">
        <v>0</v>
      </c>
      <c r="C495" s="1">
        <v>0.4</v>
      </c>
      <c r="D495" s="1">
        <v>2</v>
      </c>
      <c r="E495" s="1">
        <v>3</v>
      </c>
      <c r="F495" s="1">
        <v>0.5</v>
      </c>
      <c r="G495" s="2" t="s">
        <v>4</v>
      </c>
      <c r="H495" s="1">
        <v>144</v>
      </c>
      <c r="I495" s="5">
        <f>concepts_sum__4[[#This Row],[configurations in concept]]/$L$2*100</f>
        <v>8.456346752498586E-3</v>
      </c>
      <c r="J495" s="6">
        <f>concepts_sum__4[[#This Row],[% configuration from total configurations]]+J494</f>
        <v>99.202936031847642</v>
      </c>
    </row>
    <row r="496" spans="1:10" x14ac:dyDescent="0.25">
      <c r="A496" s="1">
        <v>5</v>
      </c>
      <c r="B496" s="1">
        <v>0</v>
      </c>
      <c r="C496" s="1">
        <v>0.4</v>
      </c>
      <c r="D496" s="1">
        <v>2</v>
      </c>
      <c r="E496" s="1">
        <v>3</v>
      </c>
      <c r="F496" s="1">
        <v>0</v>
      </c>
      <c r="G496" s="2" t="s">
        <v>5</v>
      </c>
      <c r="H496" s="1">
        <v>140</v>
      </c>
      <c r="I496" s="5">
        <f>concepts_sum__4[[#This Row],[configurations in concept]]/$L$2*100</f>
        <v>8.2214482315958477E-3</v>
      </c>
      <c r="J496" s="6">
        <f>concepts_sum__4[[#This Row],[% configuration from total configurations]]+J495</f>
        <v>99.211157480079237</v>
      </c>
    </row>
    <row r="497" spans="1:10" x14ac:dyDescent="0.25">
      <c r="A497" s="1">
        <v>5</v>
      </c>
      <c r="B497" s="1">
        <v>0</v>
      </c>
      <c r="C497" s="1">
        <v>0.4</v>
      </c>
      <c r="D497" s="1">
        <v>0</v>
      </c>
      <c r="E497" s="1">
        <v>0</v>
      </c>
      <c r="F497" s="1">
        <v>0.25</v>
      </c>
      <c r="G497" s="2" t="s">
        <v>5</v>
      </c>
      <c r="H497" s="1">
        <v>140</v>
      </c>
      <c r="I497" s="5">
        <f>concepts_sum__4[[#This Row],[configurations in concept]]/$L$2*100</f>
        <v>8.2214482315958477E-3</v>
      </c>
      <c r="J497" s="6">
        <f>concepts_sum__4[[#This Row],[% configuration from total configurations]]+J496</f>
        <v>99.219378928310832</v>
      </c>
    </row>
    <row r="498" spans="1:10" x14ac:dyDescent="0.25">
      <c r="A498" s="1">
        <v>6</v>
      </c>
      <c r="B498" s="1">
        <v>3</v>
      </c>
      <c r="C498" s="1">
        <v>0.7</v>
      </c>
      <c r="D498" s="1">
        <v>3</v>
      </c>
      <c r="E498" s="1">
        <v>4</v>
      </c>
      <c r="F498" s="1">
        <v>0</v>
      </c>
      <c r="G498" s="2" t="s">
        <v>4</v>
      </c>
      <c r="H498" s="1">
        <v>140</v>
      </c>
      <c r="I498" s="5">
        <f>concepts_sum__4[[#This Row],[configurations in concept]]/$L$2*100</f>
        <v>8.2214482315958477E-3</v>
      </c>
      <c r="J498" s="6">
        <f>concepts_sum__4[[#This Row],[% configuration from total configurations]]+J497</f>
        <v>99.227600376542426</v>
      </c>
    </row>
    <row r="499" spans="1:10" x14ac:dyDescent="0.25">
      <c r="A499" s="1">
        <v>6</v>
      </c>
      <c r="B499" s="1">
        <v>2</v>
      </c>
      <c r="C499" s="1">
        <v>0.7</v>
      </c>
      <c r="D499" s="1">
        <v>3</v>
      </c>
      <c r="E499" s="1">
        <v>4</v>
      </c>
      <c r="F499" s="1">
        <v>0</v>
      </c>
      <c r="G499" s="2" t="s">
        <v>7</v>
      </c>
      <c r="H499" s="1">
        <v>140</v>
      </c>
      <c r="I499" s="5">
        <f>concepts_sum__4[[#This Row],[configurations in concept]]/$L$2*100</f>
        <v>8.2214482315958477E-3</v>
      </c>
      <c r="J499" s="6">
        <f>concepts_sum__4[[#This Row],[% configuration from total configurations]]+J498</f>
        <v>99.235821824774021</v>
      </c>
    </row>
    <row r="500" spans="1:10" x14ac:dyDescent="0.25">
      <c r="A500" s="1">
        <v>6</v>
      </c>
      <c r="B500" s="1">
        <v>2</v>
      </c>
      <c r="C500" s="1">
        <v>0.7</v>
      </c>
      <c r="D500" s="1">
        <v>3</v>
      </c>
      <c r="E500" s="1">
        <v>4</v>
      </c>
      <c r="F500" s="1">
        <v>0</v>
      </c>
      <c r="G500" s="2" t="s">
        <v>6</v>
      </c>
      <c r="H500" s="1">
        <v>140</v>
      </c>
      <c r="I500" s="5">
        <f>concepts_sum__4[[#This Row],[configurations in concept]]/$L$2*100</f>
        <v>8.2214482315958477E-3</v>
      </c>
      <c r="J500" s="6">
        <f>concepts_sum__4[[#This Row],[% configuration from total configurations]]+J499</f>
        <v>99.244043273005616</v>
      </c>
    </row>
    <row r="501" spans="1:10" x14ac:dyDescent="0.25">
      <c r="A501" s="1">
        <v>5</v>
      </c>
      <c r="B501" s="1">
        <v>0</v>
      </c>
      <c r="C501" s="1">
        <v>0.4</v>
      </c>
      <c r="D501" s="1">
        <v>0</v>
      </c>
      <c r="E501" s="1">
        <v>2</v>
      </c>
      <c r="F501" s="1">
        <v>0.67</v>
      </c>
      <c r="G501" s="2" t="s">
        <v>7</v>
      </c>
      <c r="H501" s="1">
        <v>138</v>
      </c>
      <c r="I501" s="5">
        <f>concepts_sum__4[[#This Row],[configurations in concept]]/$L$2*100</f>
        <v>8.1039989711444785E-3</v>
      </c>
      <c r="J501" s="6">
        <f>concepts_sum__4[[#This Row],[% configuration from total configurations]]+J500</f>
        <v>99.252147271976767</v>
      </c>
    </row>
    <row r="502" spans="1:10" x14ac:dyDescent="0.25">
      <c r="A502" s="1">
        <v>5</v>
      </c>
      <c r="B502" s="1">
        <v>4</v>
      </c>
      <c r="C502" s="1">
        <v>0.7</v>
      </c>
      <c r="D502" s="1">
        <v>0</v>
      </c>
      <c r="E502" s="1">
        <v>2</v>
      </c>
      <c r="F502" s="1">
        <v>0.67</v>
      </c>
      <c r="G502" s="2" t="s">
        <v>6</v>
      </c>
      <c r="H502" s="1">
        <v>138</v>
      </c>
      <c r="I502" s="5">
        <f>concepts_sum__4[[#This Row],[configurations in concept]]/$L$2*100</f>
        <v>8.1039989711444785E-3</v>
      </c>
      <c r="J502" s="6">
        <f>concepts_sum__4[[#This Row],[% configuration from total configurations]]+J501</f>
        <v>99.260251270947919</v>
      </c>
    </row>
    <row r="503" spans="1:10" x14ac:dyDescent="0.25">
      <c r="A503" s="1">
        <v>6</v>
      </c>
      <c r="B503" s="1">
        <v>0</v>
      </c>
      <c r="C503" s="1">
        <v>0.4</v>
      </c>
      <c r="D503" s="1">
        <v>3</v>
      </c>
      <c r="E503" s="1">
        <v>3</v>
      </c>
      <c r="F503" s="1">
        <v>0</v>
      </c>
      <c r="G503" s="2" t="s">
        <v>5</v>
      </c>
      <c r="H503" s="1">
        <v>133</v>
      </c>
      <c r="I503" s="5">
        <f>concepts_sum__4[[#This Row],[configurations in concept]]/$L$2*100</f>
        <v>7.8103758200160555E-3</v>
      </c>
      <c r="J503" s="6">
        <f>concepts_sum__4[[#This Row],[% configuration from total configurations]]+J502</f>
        <v>99.268061646767933</v>
      </c>
    </row>
    <row r="504" spans="1:10" x14ac:dyDescent="0.25">
      <c r="A504" s="1">
        <v>6</v>
      </c>
      <c r="B504" s="1">
        <v>1</v>
      </c>
      <c r="C504" s="1">
        <v>0.7</v>
      </c>
      <c r="D504" s="1">
        <v>4</v>
      </c>
      <c r="E504" s="1">
        <v>4</v>
      </c>
      <c r="F504" s="1">
        <v>0</v>
      </c>
      <c r="G504" s="2" t="s">
        <v>7</v>
      </c>
      <c r="H504" s="1">
        <v>132</v>
      </c>
      <c r="I504" s="5">
        <f>concepts_sum__4[[#This Row],[configurations in concept]]/$L$2*100</f>
        <v>7.7516511897903709E-3</v>
      </c>
      <c r="J504" s="6">
        <f>concepts_sum__4[[#This Row],[% configuration from total configurations]]+J503</f>
        <v>99.275813297957725</v>
      </c>
    </row>
    <row r="505" spans="1:10" x14ac:dyDescent="0.25">
      <c r="A505" s="1">
        <v>6</v>
      </c>
      <c r="B505" s="1">
        <v>2</v>
      </c>
      <c r="C505" s="1">
        <v>0.7</v>
      </c>
      <c r="D505" s="1">
        <v>0</v>
      </c>
      <c r="E505" s="1">
        <v>1</v>
      </c>
      <c r="F505" s="1">
        <v>0</v>
      </c>
      <c r="G505" s="2" t="s">
        <v>7</v>
      </c>
      <c r="H505" s="1">
        <v>130</v>
      </c>
      <c r="I505" s="5">
        <f>concepts_sum__4[[#This Row],[configurations in concept]]/$L$2*100</f>
        <v>7.6342019293390018E-3</v>
      </c>
      <c r="J505" s="6">
        <f>concepts_sum__4[[#This Row],[% configuration from total configurations]]+J504</f>
        <v>99.28344749988706</v>
      </c>
    </row>
    <row r="506" spans="1:10" x14ac:dyDescent="0.25">
      <c r="A506" s="1">
        <v>6</v>
      </c>
      <c r="B506" s="1">
        <v>4</v>
      </c>
      <c r="C506" s="1">
        <v>0.7</v>
      </c>
      <c r="D506" s="1">
        <v>3</v>
      </c>
      <c r="E506" s="1">
        <v>3</v>
      </c>
      <c r="F506" s="1">
        <v>0.5</v>
      </c>
      <c r="G506" s="2" t="s">
        <v>8</v>
      </c>
      <c r="H506" s="1">
        <v>130</v>
      </c>
      <c r="I506" s="5">
        <f>concepts_sum__4[[#This Row],[configurations in concept]]/$L$2*100</f>
        <v>7.6342019293390018E-3</v>
      </c>
      <c r="J506" s="6">
        <f>concepts_sum__4[[#This Row],[% configuration from total configurations]]+J505</f>
        <v>99.291081701816395</v>
      </c>
    </row>
    <row r="507" spans="1:10" x14ac:dyDescent="0.25">
      <c r="A507" s="1">
        <v>6</v>
      </c>
      <c r="B507" s="1">
        <v>4</v>
      </c>
      <c r="C507" s="1">
        <v>0.7</v>
      </c>
      <c r="D507" s="1">
        <v>3</v>
      </c>
      <c r="E507" s="1">
        <v>4</v>
      </c>
      <c r="F507" s="1">
        <v>0.2</v>
      </c>
      <c r="G507" s="2" t="s">
        <v>8</v>
      </c>
      <c r="H507" s="1">
        <v>130</v>
      </c>
      <c r="I507" s="5">
        <f>concepts_sum__4[[#This Row],[configurations in concept]]/$L$2*100</f>
        <v>7.6342019293390018E-3</v>
      </c>
      <c r="J507" s="6">
        <f>concepts_sum__4[[#This Row],[% configuration from total configurations]]+J506</f>
        <v>99.29871590374573</v>
      </c>
    </row>
    <row r="508" spans="1:10" x14ac:dyDescent="0.25">
      <c r="A508" s="1">
        <v>6</v>
      </c>
      <c r="B508" s="1">
        <v>3</v>
      </c>
      <c r="C508" s="1">
        <v>0.7</v>
      </c>
      <c r="D508" s="1">
        <v>0</v>
      </c>
      <c r="E508" s="1">
        <v>1</v>
      </c>
      <c r="F508" s="1">
        <v>0</v>
      </c>
      <c r="G508" s="2" t="s">
        <v>4</v>
      </c>
      <c r="H508" s="1">
        <v>130</v>
      </c>
      <c r="I508" s="5">
        <f>concepts_sum__4[[#This Row],[configurations in concept]]/$L$2*100</f>
        <v>7.6342019293390018E-3</v>
      </c>
      <c r="J508" s="6">
        <f>concepts_sum__4[[#This Row],[% configuration from total configurations]]+J507</f>
        <v>99.306350105675065</v>
      </c>
    </row>
    <row r="509" spans="1:10" x14ac:dyDescent="0.25">
      <c r="A509" s="1">
        <v>6</v>
      </c>
      <c r="B509" s="1">
        <v>2</v>
      </c>
      <c r="C509" s="1">
        <v>0.7</v>
      </c>
      <c r="D509" s="1">
        <v>0</v>
      </c>
      <c r="E509" s="1">
        <v>1</v>
      </c>
      <c r="F509" s="1">
        <v>0</v>
      </c>
      <c r="G509" s="2" t="s">
        <v>6</v>
      </c>
      <c r="H509" s="1">
        <v>130</v>
      </c>
      <c r="I509" s="5">
        <f>concepts_sum__4[[#This Row],[configurations in concept]]/$L$2*100</f>
        <v>7.6342019293390018E-3</v>
      </c>
      <c r="J509" s="6">
        <f>concepts_sum__4[[#This Row],[% configuration from total configurations]]+J508</f>
        <v>99.3139843076044</v>
      </c>
    </row>
    <row r="510" spans="1:10" x14ac:dyDescent="0.25">
      <c r="A510" s="1">
        <v>6</v>
      </c>
      <c r="B510" s="1">
        <v>4</v>
      </c>
      <c r="C510" s="1">
        <v>0.7</v>
      </c>
      <c r="D510" s="1">
        <v>2</v>
      </c>
      <c r="E510" s="1">
        <v>5</v>
      </c>
      <c r="F510" s="1">
        <v>0</v>
      </c>
      <c r="G510" s="2" t="s">
        <v>8</v>
      </c>
      <c r="H510" s="1">
        <v>130</v>
      </c>
      <c r="I510" s="5">
        <f>concepts_sum__4[[#This Row],[configurations in concept]]/$L$2*100</f>
        <v>7.6342019293390018E-3</v>
      </c>
      <c r="J510" s="6">
        <f>concepts_sum__4[[#This Row],[% configuration from total configurations]]+J509</f>
        <v>99.321618509533735</v>
      </c>
    </row>
    <row r="511" spans="1:10" x14ac:dyDescent="0.25">
      <c r="A511" s="1">
        <v>6</v>
      </c>
      <c r="B511" s="1">
        <v>4</v>
      </c>
      <c r="C511" s="1">
        <v>0.7</v>
      </c>
      <c r="D511" s="1">
        <v>3</v>
      </c>
      <c r="E511" s="1">
        <v>4</v>
      </c>
      <c r="F511" s="1">
        <v>0.2</v>
      </c>
      <c r="G511" s="2" t="s">
        <v>6</v>
      </c>
      <c r="H511" s="1">
        <v>130</v>
      </c>
      <c r="I511" s="5">
        <f>concepts_sum__4[[#This Row],[configurations in concept]]/$L$2*100</f>
        <v>7.6342019293390018E-3</v>
      </c>
      <c r="J511" s="6">
        <f>concepts_sum__4[[#This Row],[% configuration from total configurations]]+J510</f>
        <v>99.32925271146307</v>
      </c>
    </row>
    <row r="512" spans="1:10" x14ac:dyDescent="0.25">
      <c r="A512" s="1">
        <v>6</v>
      </c>
      <c r="B512" s="1">
        <v>4</v>
      </c>
      <c r="C512" s="1">
        <v>0.7</v>
      </c>
      <c r="D512" s="1">
        <v>3</v>
      </c>
      <c r="E512" s="1">
        <v>3</v>
      </c>
      <c r="F512" s="1">
        <v>0.5</v>
      </c>
      <c r="G512" s="2" t="s">
        <v>6</v>
      </c>
      <c r="H512" s="1">
        <v>130</v>
      </c>
      <c r="I512" s="5">
        <f>concepts_sum__4[[#This Row],[configurations in concept]]/$L$2*100</f>
        <v>7.6342019293390018E-3</v>
      </c>
      <c r="J512" s="6">
        <f>concepts_sum__4[[#This Row],[% configuration from total configurations]]+J511</f>
        <v>99.336886913392405</v>
      </c>
    </row>
    <row r="513" spans="1:10" x14ac:dyDescent="0.25">
      <c r="A513" s="1">
        <v>6</v>
      </c>
      <c r="B513" s="1">
        <v>4</v>
      </c>
      <c r="C513" s="1">
        <v>0.7</v>
      </c>
      <c r="D513" s="1">
        <v>2</v>
      </c>
      <c r="E513" s="1">
        <v>5</v>
      </c>
      <c r="F513" s="1">
        <v>0</v>
      </c>
      <c r="G513" s="2" t="s">
        <v>6</v>
      </c>
      <c r="H513" s="1">
        <v>130</v>
      </c>
      <c r="I513" s="5">
        <f>concepts_sum__4[[#This Row],[configurations in concept]]/$L$2*100</f>
        <v>7.6342019293390018E-3</v>
      </c>
      <c r="J513" s="6">
        <f>concepts_sum__4[[#This Row],[% configuration from total configurations]]+J512</f>
        <v>99.34452111532174</v>
      </c>
    </row>
    <row r="514" spans="1:10" x14ac:dyDescent="0.25">
      <c r="A514" s="1">
        <v>5</v>
      </c>
      <c r="B514" s="1">
        <v>3</v>
      </c>
      <c r="C514" s="1">
        <v>0.7</v>
      </c>
      <c r="D514" s="1">
        <v>0</v>
      </c>
      <c r="E514" s="1">
        <v>4</v>
      </c>
      <c r="F514" s="1">
        <v>0</v>
      </c>
      <c r="G514" s="2" t="s">
        <v>4</v>
      </c>
      <c r="H514" s="1">
        <v>128</v>
      </c>
      <c r="I514" s="5">
        <f>concepts_sum__4[[#This Row],[configurations in concept]]/$L$2*100</f>
        <v>7.5167526688876317E-3</v>
      </c>
      <c r="J514" s="6">
        <f>concepts_sum__4[[#This Row],[% configuration from total configurations]]+J513</f>
        <v>99.352037867990632</v>
      </c>
    </row>
    <row r="515" spans="1:10" x14ac:dyDescent="0.25">
      <c r="A515" s="1">
        <v>5</v>
      </c>
      <c r="B515" s="1">
        <v>1</v>
      </c>
      <c r="C515" s="1">
        <v>0.7</v>
      </c>
      <c r="D515" s="1">
        <v>2</v>
      </c>
      <c r="E515" s="1">
        <v>4</v>
      </c>
      <c r="F515" s="1">
        <v>0</v>
      </c>
      <c r="G515" s="2" t="s">
        <v>7</v>
      </c>
      <c r="H515" s="1">
        <v>128</v>
      </c>
      <c r="I515" s="5">
        <f>concepts_sum__4[[#This Row],[configurations in concept]]/$L$2*100</f>
        <v>7.5167526688876317E-3</v>
      </c>
      <c r="J515" s="6">
        <f>concepts_sum__4[[#This Row],[% configuration from total configurations]]+J514</f>
        <v>99.359554620659523</v>
      </c>
    </row>
    <row r="516" spans="1:10" x14ac:dyDescent="0.25">
      <c r="A516" s="1">
        <v>5</v>
      </c>
      <c r="B516" s="1">
        <v>1</v>
      </c>
      <c r="C516" s="1">
        <v>0.7</v>
      </c>
      <c r="D516" s="1">
        <v>2</v>
      </c>
      <c r="E516" s="1">
        <v>4</v>
      </c>
      <c r="F516" s="1">
        <v>0</v>
      </c>
      <c r="G516" s="2" t="s">
        <v>5</v>
      </c>
      <c r="H516" s="1">
        <v>128</v>
      </c>
      <c r="I516" s="5">
        <f>concepts_sum__4[[#This Row],[configurations in concept]]/$L$2*100</f>
        <v>7.5167526688876317E-3</v>
      </c>
      <c r="J516" s="6">
        <f>concepts_sum__4[[#This Row],[% configuration from total configurations]]+J515</f>
        <v>99.367071373328415</v>
      </c>
    </row>
    <row r="517" spans="1:10" x14ac:dyDescent="0.25">
      <c r="A517" s="1">
        <v>5</v>
      </c>
      <c r="B517" s="1">
        <v>2</v>
      </c>
      <c r="C517" s="1">
        <v>0.7</v>
      </c>
      <c r="D517" s="1">
        <v>2</v>
      </c>
      <c r="E517" s="1">
        <v>2</v>
      </c>
      <c r="F517" s="1">
        <v>0</v>
      </c>
      <c r="G517" s="2" t="s">
        <v>7</v>
      </c>
      <c r="H517" s="1">
        <v>126</v>
      </c>
      <c r="I517" s="5">
        <f>concepts_sum__4[[#This Row],[configurations in concept]]/$L$2*100</f>
        <v>7.3993034084362634E-3</v>
      </c>
      <c r="J517" s="6">
        <f>concepts_sum__4[[#This Row],[% configuration from total configurations]]+J516</f>
        <v>99.374470676736848</v>
      </c>
    </row>
    <row r="518" spans="1:10" x14ac:dyDescent="0.25">
      <c r="A518" s="1">
        <v>6</v>
      </c>
      <c r="B518" s="1">
        <v>3</v>
      </c>
      <c r="C518" s="1">
        <v>0.7</v>
      </c>
      <c r="D518" s="1">
        <v>4</v>
      </c>
      <c r="E518" s="1">
        <v>4</v>
      </c>
      <c r="F518" s="1">
        <v>0</v>
      </c>
      <c r="G518" s="2" t="s">
        <v>6</v>
      </c>
      <c r="H518" s="1">
        <v>120</v>
      </c>
      <c r="I518" s="5">
        <f>concepts_sum__4[[#This Row],[configurations in concept]]/$L$2*100</f>
        <v>7.046955627082155E-3</v>
      </c>
      <c r="J518" s="6">
        <f>concepts_sum__4[[#This Row],[% configuration from total configurations]]+J517</f>
        <v>99.381517632363924</v>
      </c>
    </row>
    <row r="519" spans="1:10" x14ac:dyDescent="0.25">
      <c r="A519" s="1">
        <v>6</v>
      </c>
      <c r="B519" s="1">
        <v>2</v>
      </c>
      <c r="C519" s="1">
        <v>0.7</v>
      </c>
      <c r="D519" s="1">
        <v>4</v>
      </c>
      <c r="E519" s="1">
        <v>5</v>
      </c>
      <c r="F519" s="1">
        <v>0</v>
      </c>
      <c r="G519" s="2" t="s">
        <v>4</v>
      </c>
      <c r="H519" s="1">
        <v>120</v>
      </c>
      <c r="I519" s="5">
        <f>concepts_sum__4[[#This Row],[configurations in concept]]/$L$2*100</f>
        <v>7.046955627082155E-3</v>
      </c>
      <c r="J519" s="6">
        <f>concepts_sum__4[[#This Row],[% configuration from total configurations]]+J518</f>
        <v>99.388564587990999</v>
      </c>
    </row>
    <row r="520" spans="1:10" x14ac:dyDescent="0.25">
      <c r="A520" s="1">
        <v>4</v>
      </c>
      <c r="B520" s="1">
        <v>1</v>
      </c>
      <c r="C520" s="1">
        <v>0.7</v>
      </c>
      <c r="D520" s="1">
        <v>0</v>
      </c>
      <c r="E520" s="1">
        <v>0</v>
      </c>
      <c r="F520" s="1">
        <v>1</v>
      </c>
      <c r="G520" s="2" t="s">
        <v>5</v>
      </c>
      <c r="H520" s="1">
        <v>114</v>
      </c>
      <c r="I520" s="5">
        <f>concepts_sum__4[[#This Row],[configurations in concept]]/$L$2*100</f>
        <v>6.6946078457280475E-3</v>
      </c>
      <c r="J520" s="6">
        <f>concepts_sum__4[[#This Row],[% configuration from total configurations]]+J519</f>
        <v>99.395259195836729</v>
      </c>
    </row>
    <row r="521" spans="1:10" x14ac:dyDescent="0.25">
      <c r="A521" s="1">
        <v>4</v>
      </c>
      <c r="B521" s="1">
        <v>2</v>
      </c>
      <c r="C521" s="1">
        <v>0.7</v>
      </c>
      <c r="D521" s="1">
        <v>0</v>
      </c>
      <c r="E521" s="1">
        <v>0</v>
      </c>
      <c r="F521" s="1">
        <v>1</v>
      </c>
      <c r="G521" s="2" t="s">
        <v>7</v>
      </c>
      <c r="H521" s="1">
        <v>114</v>
      </c>
      <c r="I521" s="5">
        <f>concepts_sum__4[[#This Row],[configurations in concept]]/$L$2*100</f>
        <v>6.6946078457280475E-3</v>
      </c>
      <c r="J521" s="6">
        <f>concepts_sum__4[[#This Row],[% configuration from total configurations]]+J520</f>
        <v>99.40195380368246</v>
      </c>
    </row>
    <row r="522" spans="1:10" x14ac:dyDescent="0.25">
      <c r="A522" s="1">
        <v>4</v>
      </c>
      <c r="B522" s="1">
        <v>1</v>
      </c>
      <c r="C522" s="1">
        <v>0.7</v>
      </c>
      <c r="D522" s="1">
        <v>0</v>
      </c>
      <c r="E522" s="1">
        <v>1</v>
      </c>
      <c r="F522" s="1">
        <v>0.33</v>
      </c>
      <c r="G522" s="2" t="s">
        <v>7</v>
      </c>
      <c r="H522" s="1">
        <v>114</v>
      </c>
      <c r="I522" s="5">
        <f>concepts_sum__4[[#This Row],[configurations in concept]]/$L$2*100</f>
        <v>6.6946078457280475E-3</v>
      </c>
      <c r="J522" s="6">
        <f>concepts_sum__4[[#This Row],[% configuration from total configurations]]+J521</f>
        <v>99.408648411528191</v>
      </c>
    </row>
    <row r="523" spans="1:10" x14ac:dyDescent="0.25">
      <c r="A523" s="1">
        <v>6</v>
      </c>
      <c r="B523" s="1">
        <v>0</v>
      </c>
      <c r="C523" s="1">
        <v>0.4</v>
      </c>
      <c r="D523" s="1">
        <v>2</v>
      </c>
      <c r="E523" s="1">
        <v>4</v>
      </c>
      <c r="F523" s="1">
        <v>0.2</v>
      </c>
      <c r="G523" s="2" t="s">
        <v>4</v>
      </c>
      <c r="H523" s="1">
        <v>114</v>
      </c>
      <c r="I523" s="5">
        <f>concepts_sum__4[[#This Row],[configurations in concept]]/$L$2*100</f>
        <v>6.6946078457280475E-3</v>
      </c>
      <c r="J523" s="6">
        <f>concepts_sum__4[[#This Row],[% configuration from total configurations]]+J522</f>
        <v>99.415343019373921</v>
      </c>
    </row>
    <row r="524" spans="1:10" x14ac:dyDescent="0.25">
      <c r="A524" s="1">
        <v>6</v>
      </c>
      <c r="B524" s="1">
        <v>5</v>
      </c>
      <c r="C524" s="1">
        <v>0.7</v>
      </c>
      <c r="D524" s="1">
        <v>2</v>
      </c>
      <c r="E524" s="1">
        <v>4</v>
      </c>
      <c r="F524" s="1">
        <v>0.2</v>
      </c>
      <c r="G524" s="2" t="s">
        <v>8</v>
      </c>
      <c r="H524" s="1">
        <v>114</v>
      </c>
      <c r="I524" s="5">
        <f>concepts_sum__4[[#This Row],[configurations in concept]]/$L$2*100</f>
        <v>6.6946078457280475E-3</v>
      </c>
      <c r="J524" s="6">
        <f>concepts_sum__4[[#This Row],[% configuration from total configurations]]+J523</f>
        <v>99.422037627219652</v>
      </c>
    </row>
    <row r="525" spans="1:10" x14ac:dyDescent="0.25">
      <c r="A525" s="1">
        <v>5</v>
      </c>
      <c r="B525" s="1">
        <v>3</v>
      </c>
      <c r="C525" s="1">
        <v>0.7</v>
      </c>
      <c r="D525" s="1">
        <v>2</v>
      </c>
      <c r="E525" s="1">
        <v>3</v>
      </c>
      <c r="F525" s="1">
        <v>0</v>
      </c>
      <c r="G525" s="2" t="s">
        <v>4</v>
      </c>
      <c r="H525" s="1">
        <v>112</v>
      </c>
      <c r="I525" s="5">
        <f>concepts_sum__4[[#This Row],[configurations in concept]]/$L$2*100</f>
        <v>6.5771585852766774E-3</v>
      </c>
      <c r="J525" s="6">
        <f>concepts_sum__4[[#This Row],[% configuration from total configurations]]+J524</f>
        <v>99.428614785804925</v>
      </c>
    </row>
    <row r="526" spans="1:10" x14ac:dyDescent="0.25">
      <c r="A526" s="1">
        <v>5</v>
      </c>
      <c r="B526" s="1">
        <v>1</v>
      </c>
      <c r="C526" s="1">
        <v>0.7</v>
      </c>
      <c r="D526" s="1">
        <v>2</v>
      </c>
      <c r="E526" s="1">
        <v>2</v>
      </c>
      <c r="F526" s="1">
        <v>0</v>
      </c>
      <c r="G526" s="2" t="s">
        <v>7</v>
      </c>
      <c r="H526" s="1">
        <v>112</v>
      </c>
      <c r="I526" s="5">
        <f>concepts_sum__4[[#This Row],[configurations in concept]]/$L$2*100</f>
        <v>6.5771585852766774E-3</v>
      </c>
      <c r="J526" s="6">
        <f>concepts_sum__4[[#This Row],[% configuration from total configurations]]+J525</f>
        <v>99.435191944390198</v>
      </c>
    </row>
    <row r="527" spans="1:10" x14ac:dyDescent="0.25">
      <c r="A527" s="1">
        <v>5</v>
      </c>
      <c r="B527" s="1">
        <v>3</v>
      </c>
      <c r="C527" s="1">
        <v>0.7</v>
      </c>
      <c r="D527" s="1">
        <v>0</v>
      </c>
      <c r="E527" s="1">
        <v>0</v>
      </c>
      <c r="F527" s="1">
        <v>0.25</v>
      </c>
      <c r="G527" s="2" t="s">
        <v>4</v>
      </c>
      <c r="H527" s="1">
        <v>112</v>
      </c>
      <c r="I527" s="5">
        <f>concepts_sum__4[[#This Row],[configurations in concept]]/$L$2*100</f>
        <v>6.5771585852766774E-3</v>
      </c>
      <c r="J527" s="6">
        <f>concepts_sum__4[[#This Row],[% configuration from total configurations]]+J526</f>
        <v>99.441769102975471</v>
      </c>
    </row>
    <row r="528" spans="1:10" x14ac:dyDescent="0.25">
      <c r="A528" s="1">
        <v>5</v>
      </c>
      <c r="B528" s="1">
        <v>1</v>
      </c>
      <c r="C528" s="1">
        <v>0.7</v>
      </c>
      <c r="D528" s="1">
        <v>2</v>
      </c>
      <c r="E528" s="1">
        <v>2</v>
      </c>
      <c r="F528" s="1">
        <v>0</v>
      </c>
      <c r="G528" s="2" t="s">
        <v>5</v>
      </c>
      <c r="H528" s="1">
        <v>112</v>
      </c>
      <c r="I528" s="5">
        <f>concepts_sum__4[[#This Row],[configurations in concept]]/$L$2*100</f>
        <v>6.5771585852766774E-3</v>
      </c>
      <c r="J528" s="6">
        <f>concepts_sum__4[[#This Row],[% configuration from total configurations]]+J527</f>
        <v>99.448346261560744</v>
      </c>
    </row>
    <row r="529" spans="1:10" x14ac:dyDescent="0.25">
      <c r="A529" s="1">
        <v>6</v>
      </c>
      <c r="B529" s="1">
        <v>0</v>
      </c>
      <c r="C529" s="1">
        <v>0.4</v>
      </c>
      <c r="D529" s="1">
        <v>0</v>
      </c>
      <c r="E529" s="1">
        <v>4</v>
      </c>
      <c r="F529" s="1">
        <v>0</v>
      </c>
      <c r="G529" s="2" t="s">
        <v>4</v>
      </c>
      <c r="H529" s="1">
        <v>112</v>
      </c>
      <c r="I529" s="5">
        <f>concepts_sum__4[[#This Row],[configurations in concept]]/$L$2*100</f>
        <v>6.5771585852766774E-3</v>
      </c>
      <c r="J529" s="6">
        <f>concepts_sum__4[[#This Row],[% configuration from total configurations]]+J528</f>
        <v>99.454923420146017</v>
      </c>
    </row>
    <row r="530" spans="1:10" x14ac:dyDescent="0.25">
      <c r="A530" s="1">
        <v>6</v>
      </c>
      <c r="B530" s="1">
        <v>5</v>
      </c>
      <c r="C530" s="1">
        <v>0.7</v>
      </c>
      <c r="D530" s="1">
        <v>0</v>
      </c>
      <c r="E530" s="1">
        <v>4</v>
      </c>
      <c r="F530" s="1">
        <v>0</v>
      </c>
      <c r="G530" s="2" t="s">
        <v>8</v>
      </c>
      <c r="H530" s="1">
        <v>112</v>
      </c>
      <c r="I530" s="5">
        <f>concepts_sum__4[[#This Row],[configurations in concept]]/$L$2*100</f>
        <v>6.5771585852766774E-3</v>
      </c>
      <c r="J530" s="6">
        <f>concepts_sum__4[[#This Row],[% configuration from total configurations]]+J529</f>
        <v>99.46150057873129</v>
      </c>
    </row>
    <row r="531" spans="1:10" x14ac:dyDescent="0.25">
      <c r="A531" s="1">
        <v>6</v>
      </c>
      <c r="B531" s="1">
        <v>0</v>
      </c>
      <c r="C531" s="1">
        <v>0.4</v>
      </c>
      <c r="D531" s="1">
        <v>0</v>
      </c>
      <c r="E531" s="1">
        <v>3</v>
      </c>
      <c r="F531" s="1">
        <v>0</v>
      </c>
      <c r="G531" s="2" t="s">
        <v>4</v>
      </c>
      <c r="H531" s="1">
        <v>111</v>
      </c>
      <c r="I531" s="5">
        <f>concepts_sum__4[[#This Row],[configurations in concept]]/$L$2*100</f>
        <v>6.5184339550509937E-3</v>
      </c>
      <c r="J531" s="6">
        <f>concepts_sum__4[[#This Row],[% configuration from total configurations]]+J530</f>
        <v>99.468019012686341</v>
      </c>
    </row>
    <row r="532" spans="1:10" x14ac:dyDescent="0.25">
      <c r="A532" s="1">
        <v>6</v>
      </c>
      <c r="B532" s="1">
        <v>5</v>
      </c>
      <c r="C532" s="1">
        <v>0.7</v>
      </c>
      <c r="D532" s="1">
        <v>0</v>
      </c>
      <c r="E532" s="1">
        <v>3</v>
      </c>
      <c r="F532" s="1">
        <v>0</v>
      </c>
      <c r="G532" s="2" t="s">
        <v>8</v>
      </c>
      <c r="H532" s="1">
        <v>111</v>
      </c>
      <c r="I532" s="5">
        <f>concepts_sum__4[[#This Row],[configurations in concept]]/$L$2*100</f>
        <v>6.5184339550509937E-3</v>
      </c>
      <c r="J532" s="6">
        <f>concepts_sum__4[[#This Row],[% configuration from total configurations]]+J531</f>
        <v>99.474537446641392</v>
      </c>
    </row>
    <row r="533" spans="1:10" x14ac:dyDescent="0.25">
      <c r="A533" s="1">
        <v>6</v>
      </c>
      <c r="B533" s="1">
        <v>0</v>
      </c>
      <c r="C533" s="1">
        <v>0.4</v>
      </c>
      <c r="D533" s="1">
        <v>0</v>
      </c>
      <c r="E533" s="1">
        <v>0</v>
      </c>
      <c r="F533" s="1">
        <v>0.2</v>
      </c>
      <c r="G533" s="2" t="s">
        <v>7</v>
      </c>
      <c r="H533" s="1">
        <v>108</v>
      </c>
      <c r="I533" s="5">
        <f>concepts_sum__4[[#This Row],[configurations in concept]]/$L$2*100</f>
        <v>6.3422600643739391E-3</v>
      </c>
      <c r="J533" s="6">
        <f>concepts_sum__4[[#This Row],[% configuration from total configurations]]+J532</f>
        <v>99.480879706705764</v>
      </c>
    </row>
    <row r="534" spans="1:10" x14ac:dyDescent="0.25">
      <c r="A534" s="1">
        <v>5</v>
      </c>
      <c r="B534" s="1">
        <v>0</v>
      </c>
      <c r="C534" s="1">
        <v>0.4</v>
      </c>
      <c r="D534" s="1">
        <v>0</v>
      </c>
      <c r="E534" s="1">
        <v>1</v>
      </c>
      <c r="F534" s="1">
        <v>0</v>
      </c>
      <c r="G534" s="2" t="s">
        <v>5</v>
      </c>
      <c r="H534" s="1">
        <v>100</v>
      </c>
      <c r="I534" s="5">
        <f>concepts_sum__4[[#This Row],[configurations in concept]]/$L$2*100</f>
        <v>5.8724630225684632E-3</v>
      </c>
      <c r="J534" s="6">
        <f>concepts_sum__4[[#This Row],[% configuration from total configurations]]+J533</f>
        <v>99.486752169728334</v>
      </c>
    </row>
    <row r="535" spans="1:10" x14ac:dyDescent="0.25">
      <c r="A535" s="1">
        <v>6</v>
      </c>
      <c r="B535" s="1">
        <v>2</v>
      </c>
      <c r="C535" s="1">
        <v>0.7</v>
      </c>
      <c r="D535" s="1">
        <v>2</v>
      </c>
      <c r="E535" s="1">
        <v>2</v>
      </c>
      <c r="F535" s="1">
        <v>0</v>
      </c>
      <c r="G535" s="2" t="s">
        <v>6</v>
      </c>
      <c r="H535" s="1">
        <v>100</v>
      </c>
      <c r="I535" s="5">
        <f>concepts_sum__4[[#This Row],[configurations in concept]]/$L$2*100</f>
        <v>5.8724630225684632E-3</v>
      </c>
      <c r="J535" s="6">
        <f>concepts_sum__4[[#This Row],[% configuration from total configurations]]+J534</f>
        <v>99.492624632750903</v>
      </c>
    </row>
    <row r="536" spans="1:10" x14ac:dyDescent="0.25">
      <c r="A536" s="1">
        <v>6</v>
      </c>
      <c r="B536" s="1">
        <v>3</v>
      </c>
      <c r="C536" s="1">
        <v>0.7</v>
      </c>
      <c r="D536" s="1">
        <v>2</v>
      </c>
      <c r="E536" s="1">
        <v>2</v>
      </c>
      <c r="F536" s="1">
        <v>0</v>
      </c>
      <c r="G536" s="2" t="s">
        <v>4</v>
      </c>
      <c r="H536" s="1">
        <v>100</v>
      </c>
      <c r="I536" s="5">
        <f>concepts_sum__4[[#This Row],[configurations in concept]]/$L$2*100</f>
        <v>5.8724630225684632E-3</v>
      </c>
      <c r="J536" s="6">
        <f>concepts_sum__4[[#This Row],[% configuration from total configurations]]+J535</f>
        <v>99.498497095773473</v>
      </c>
    </row>
    <row r="537" spans="1:10" x14ac:dyDescent="0.25">
      <c r="A537" s="1">
        <v>6</v>
      </c>
      <c r="B537" s="1">
        <v>2</v>
      </c>
      <c r="C537" s="1">
        <v>0.7</v>
      </c>
      <c r="D537" s="1">
        <v>2</v>
      </c>
      <c r="E537" s="1">
        <v>2</v>
      </c>
      <c r="F537" s="1">
        <v>0</v>
      </c>
      <c r="G537" s="2" t="s">
        <v>7</v>
      </c>
      <c r="H537" s="1">
        <v>100</v>
      </c>
      <c r="I537" s="5">
        <f>concepts_sum__4[[#This Row],[configurations in concept]]/$L$2*100</f>
        <v>5.8724630225684632E-3</v>
      </c>
      <c r="J537" s="6">
        <f>concepts_sum__4[[#This Row],[% configuration from total configurations]]+J536</f>
        <v>99.504369558796043</v>
      </c>
    </row>
    <row r="538" spans="1:10" x14ac:dyDescent="0.25">
      <c r="A538" s="1">
        <v>6</v>
      </c>
      <c r="B538" s="1">
        <v>1</v>
      </c>
      <c r="C538" s="1">
        <v>0.7</v>
      </c>
      <c r="D538" s="1">
        <v>4</v>
      </c>
      <c r="E538" s="1">
        <v>4</v>
      </c>
      <c r="F538" s="1">
        <v>0</v>
      </c>
      <c r="G538" s="2" t="s">
        <v>4</v>
      </c>
      <c r="H538" s="1">
        <v>100</v>
      </c>
      <c r="I538" s="5">
        <f>concepts_sum__4[[#This Row],[configurations in concept]]/$L$2*100</f>
        <v>5.8724630225684632E-3</v>
      </c>
      <c r="J538" s="6">
        <f>concepts_sum__4[[#This Row],[% configuration from total configurations]]+J537</f>
        <v>99.510242021818613</v>
      </c>
    </row>
    <row r="539" spans="1:10" x14ac:dyDescent="0.25">
      <c r="A539" s="1">
        <v>6</v>
      </c>
      <c r="B539" s="1">
        <v>5</v>
      </c>
      <c r="C539" s="1">
        <v>0.7</v>
      </c>
      <c r="D539" s="1">
        <v>0</v>
      </c>
      <c r="E539" s="1">
        <v>0</v>
      </c>
      <c r="F539" s="1">
        <v>0.5</v>
      </c>
      <c r="G539" s="2" t="s">
        <v>8</v>
      </c>
      <c r="H539" s="1">
        <v>99</v>
      </c>
      <c r="I539" s="5">
        <f>concepts_sum__4[[#This Row],[configurations in concept]]/$L$2*100</f>
        <v>5.8137383923427778E-3</v>
      </c>
      <c r="J539" s="6">
        <f>concepts_sum__4[[#This Row],[% configuration from total configurations]]+J538</f>
        <v>99.516055760210961</v>
      </c>
    </row>
    <row r="540" spans="1:10" x14ac:dyDescent="0.25">
      <c r="A540" s="1">
        <v>6</v>
      </c>
      <c r="B540" s="1">
        <v>0</v>
      </c>
      <c r="C540" s="1">
        <v>0.4</v>
      </c>
      <c r="D540" s="1">
        <v>0</v>
      </c>
      <c r="E540" s="1">
        <v>0</v>
      </c>
      <c r="F540" s="1">
        <v>0.5</v>
      </c>
      <c r="G540" s="2" t="s">
        <v>4</v>
      </c>
      <c r="H540" s="1">
        <v>99</v>
      </c>
      <c r="I540" s="5">
        <f>concepts_sum__4[[#This Row],[configurations in concept]]/$L$2*100</f>
        <v>5.8137383923427778E-3</v>
      </c>
      <c r="J540" s="6">
        <f>concepts_sum__4[[#This Row],[% configuration from total configurations]]+J539</f>
        <v>99.521869498603309</v>
      </c>
    </row>
    <row r="541" spans="1:10" x14ac:dyDescent="0.25">
      <c r="A541" s="1">
        <v>5</v>
      </c>
      <c r="B541" s="1">
        <v>2</v>
      </c>
      <c r="C541" s="1">
        <v>0.7</v>
      </c>
      <c r="D541" s="1">
        <v>0</v>
      </c>
      <c r="E541" s="1">
        <v>4</v>
      </c>
      <c r="F541" s="1">
        <v>0</v>
      </c>
      <c r="G541" s="2" t="s">
        <v>4</v>
      </c>
      <c r="H541" s="1">
        <v>96</v>
      </c>
      <c r="I541" s="5">
        <f>concepts_sum__4[[#This Row],[configurations in concept]]/$L$2*100</f>
        <v>5.637564501665724E-3</v>
      </c>
      <c r="J541" s="6">
        <f>concepts_sum__4[[#This Row],[% configuration from total configurations]]+J540</f>
        <v>99.527507063104977</v>
      </c>
    </row>
    <row r="542" spans="1:10" x14ac:dyDescent="0.25">
      <c r="A542" s="1">
        <v>5</v>
      </c>
      <c r="B542" s="1">
        <v>4</v>
      </c>
      <c r="C542" s="1">
        <v>0.7</v>
      </c>
      <c r="D542" s="1">
        <v>0</v>
      </c>
      <c r="E542" s="1">
        <v>1</v>
      </c>
      <c r="F542" s="1">
        <v>0.25</v>
      </c>
      <c r="G542" s="2" t="s">
        <v>6</v>
      </c>
      <c r="H542" s="1">
        <v>93</v>
      </c>
      <c r="I542" s="5">
        <f>concepts_sum__4[[#This Row],[configurations in concept]]/$L$2*100</f>
        <v>5.4613906109886702E-3</v>
      </c>
      <c r="J542" s="6">
        <f>concepts_sum__4[[#This Row],[% configuration from total configurations]]+J541</f>
        <v>99.532968453715966</v>
      </c>
    </row>
    <row r="543" spans="1:10" x14ac:dyDescent="0.25">
      <c r="A543" s="1">
        <v>5</v>
      </c>
      <c r="B543" s="1">
        <v>0</v>
      </c>
      <c r="C543" s="1">
        <v>0.4</v>
      </c>
      <c r="D543" s="1">
        <v>0</v>
      </c>
      <c r="E543" s="1">
        <v>1</v>
      </c>
      <c r="F543" s="1">
        <v>0.25</v>
      </c>
      <c r="G543" s="2" t="s">
        <v>7</v>
      </c>
      <c r="H543" s="1">
        <v>93</v>
      </c>
      <c r="I543" s="5">
        <f>concepts_sum__4[[#This Row],[configurations in concept]]/$L$2*100</f>
        <v>5.4613906109886702E-3</v>
      </c>
      <c r="J543" s="6">
        <f>concepts_sum__4[[#This Row],[% configuration from total configurations]]+J542</f>
        <v>99.538429844326956</v>
      </c>
    </row>
    <row r="544" spans="1:10" x14ac:dyDescent="0.25">
      <c r="A544" s="1">
        <v>5</v>
      </c>
      <c r="B544" s="1">
        <v>0</v>
      </c>
      <c r="C544" s="1">
        <v>0.4</v>
      </c>
      <c r="D544" s="1">
        <v>3</v>
      </c>
      <c r="E544" s="1">
        <v>3</v>
      </c>
      <c r="F544" s="1">
        <v>0.25</v>
      </c>
      <c r="G544" s="2" t="s">
        <v>5</v>
      </c>
      <c r="H544" s="1">
        <v>90</v>
      </c>
      <c r="I544" s="5">
        <f>concepts_sum__4[[#This Row],[configurations in concept]]/$L$2*100</f>
        <v>5.2852167203116165E-3</v>
      </c>
      <c r="J544" s="6">
        <f>concepts_sum__4[[#This Row],[% configuration from total configurations]]+J543</f>
        <v>99.543715061047266</v>
      </c>
    </row>
    <row r="545" spans="1:10" x14ac:dyDescent="0.25">
      <c r="A545" s="1">
        <v>6</v>
      </c>
      <c r="B545" s="1">
        <v>4</v>
      </c>
      <c r="C545" s="1">
        <v>0.7</v>
      </c>
      <c r="D545" s="1">
        <v>0</v>
      </c>
      <c r="E545" s="1">
        <v>0</v>
      </c>
      <c r="F545" s="1">
        <v>0.2</v>
      </c>
      <c r="G545" s="2" t="s">
        <v>6</v>
      </c>
      <c r="H545" s="1">
        <v>90</v>
      </c>
      <c r="I545" s="5">
        <f>concepts_sum__4[[#This Row],[configurations in concept]]/$L$2*100</f>
        <v>5.2852167203116165E-3</v>
      </c>
      <c r="J545" s="6">
        <f>concepts_sum__4[[#This Row],[% configuration from total configurations]]+J544</f>
        <v>99.549000277767576</v>
      </c>
    </row>
    <row r="546" spans="1:10" x14ac:dyDescent="0.25">
      <c r="A546" s="1">
        <v>6</v>
      </c>
      <c r="B546" s="1">
        <v>4</v>
      </c>
      <c r="C546" s="1">
        <v>0.7</v>
      </c>
      <c r="D546" s="1">
        <v>0</v>
      </c>
      <c r="E546" s="1">
        <v>0</v>
      </c>
      <c r="F546" s="1">
        <v>0.2</v>
      </c>
      <c r="G546" s="2" t="s">
        <v>8</v>
      </c>
      <c r="H546" s="1">
        <v>90</v>
      </c>
      <c r="I546" s="5">
        <f>concepts_sum__4[[#This Row],[configurations in concept]]/$L$2*100</f>
        <v>5.2852167203116165E-3</v>
      </c>
      <c r="J546" s="6">
        <f>concepts_sum__4[[#This Row],[% configuration from total configurations]]+J545</f>
        <v>99.554285494487885</v>
      </c>
    </row>
    <row r="547" spans="1:10" x14ac:dyDescent="0.25">
      <c r="A547" s="1">
        <v>6</v>
      </c>
      <c r="B547" s="1">
        <v>1</v>
      </c>
      <c r="C547" s="1">
        <v>0.7</v>
      </c>
      <c r="D547" s="1">
        <v>4</v>
      </c>
      <c r="E547" s="1">
        <v>4</v>
      </c>
      <c r="F547" s="1">
        <v>0</v>
      </c>
      <c r="G547" s="2" t="s">
        <v>5</v>
      </c>
      <c r="H547" s="1">
        <v>88</v>
      </c>
      <c r="I547" s="5">
        <f>concepts_sum__4[[#This Row],[configurations in concept]]/$L$2*100</f>
        <v>5.1677674598602473E-3</v>
      </c>
      <c r="J547" s="6">
        <f>concepts_sum__4[[#This Row],[% configuration from total configurations]]+J546</f>
        <v>99.559453261947752</v>
      </c>
    </row>
    <row r="548" spans="1:10" x14ac:dyDescent="0.25">
      <c r="A548" s="1">
        <v>6</v>
      </c>
      <c r="B548" s="1">
        <v>5</v>
      </c>
      <c r="C548" s="1">
        <v>0.7</v>
      </c>
      <c r="D548" s="1">
        <v>2</v>
      </c>
      <c r="E548" s="1">
        <v>2</v>
      </c>
      <c r="F548" s="1">
        <v>0.2</v>
      </c>
      <c r="G548" s="2" t="s">
        <v>8</v>
      </c>
      <c r="H548" s="1">
        <v>86</v>
      </c>
      <c r="I548" s="5">
        <f>concepts_sum__4[[#This Row],[configurations in concept]]/$L$2*100</f>
        <v>5.0503181994088781E-3</v>
      </c>
      <c r="J548" s="6">
        <f>concepts_sum__4[[#This Row],[% configuration from total configurations]]+J547</f>
        <v>99.564503580147161</v>
      </c>
    </row>
    <row r="549" spans="1:10" x14ac:dyDescent="0.25">
      <c r="A549" s="1">
        <v>6</v>
      </c>
      <c r="B549" s="1">
        <v>0</v>
      </c>
      <c r="C549" s="1">
        <v>0.4</v>
      </c>
      <c r="D549" s="1">
        <v>2</v>
      </c>
      <c r="E549" s="1">
        <v>2</v>
      </c>
      <c r="F549" s="1">
        <v>0.2</v>
      </c>
      <c r="G549" s="2" t="s">
        <v>4</v>
      </c>
      <c r="H549" s="1">
        <v>86</v>
      </c>
      <c r="I549" s="5">
        <f>concepts_sum__4[[#This Row],[configurations in concept]]/$L$2*100</f>
        <v>5.0503181994088781E-3</v>
      </c>
      <c r="J549" s="6">
        <f>concepts_sum__4[[#This Row],[% configuration from total configurations]]+J548</f>
        <v>99.56955389834657</v>
      </c>
    </row>
    <row r="550" spans="1:10" x14ac:dyDescent="0.25">
      <c r="A550" s="1">
        <v>5</v>
      </c>
      <c r="B550" s="1">
        <v>2</v>
      </c>
      <c r="C550" s="1">
        <v>0.7</v>
      </c>
      <c r="D550" s="1">
        <v>0</v>
      </c>
      <c r="E550" s="1">
        <v>0</v>
      </c>
      <c r="F550" s="1">
        <v>0.25</v>
      </c>
      <c r="G550" s="2" t="s">
        <v>4</v>
      </c>
      <c r="H550" s="1">
        <v>84</v>
      </c>
      <c r="I550" s="5">
        <f>concepts_sum__4[[#This Row],[configurations in concept]]/$L$2*100</f>
        <v>4.9328689389575089E-3</v>
      </c>
      <c r="J550" s="6">
        <f>concepts_sum__4[[#This Row],[% configuration from total configurations]]+J549</f>
        <v>99.574486767285521</v>
      </c>
    </row>
    <row r="551" spans="1:10" x14ac:dyDescent="0.25">
      <c r="A551" s="1">
        <v>5</v>
      </c>
      <c r="B551" s="1">
        <v>2</v>
      </c>
      <c r="C551" s="1">
        <v>0.7</v>
      </c>
      <c r="D551" s="1">
        <v>2</v>
      </c>
      <c r="E551" s="1">
        <v>3</v>
      </c>
      <c r="F551" s="1">
        <v>0</v>
      </c>
      <c r="G551" s="2" t="s">
        <v>4</v>
      </c>
      <c r="H551" s="1">
        <v>84</v>
      </c>
      <c r="I551" s="5">
        <f>concepts_sum__4[[#This Row],[configurations in concept]]/$L$2*100</f>
        <v>4.9328689389575089E-3</v>
      </c>
      <c r="J551" s="6">
        <f>concepts_sum__4[[#This Row],[% configuration from total configurations]]+J550</f>
        <v>99.579419636224472</v>
      </c>
    </row>
    <row r="552" spans="1:10" x14ac:dyDescent="0.25">
      <c r="A552" s="1">
        <v>6</v>
      </c>
      <c r="B552" s="1">
        <v>0</v>
      </c>
      <c r="C552" s="1">
        <v>0.4</v>
      </c>
      <c r="D552" s="1">
        <v>3</v>
      </c>
      <c r="E552" s="1">
        <v>4</v>
      </c>
      <c r="F552" s="1">
        <v>0</v>
      </c>
      <c r="G552" s="2" t="s">
        <v>7</v>
      </c>
      <c r="H552" s="1">
        <v>84</v>
      </c>
      <c r="I552" s="5">
        <f>concepts_sum__4[[#This Row],[configurations in concept]]/$L$2*100</f>
        <v>4.9328689389575089E-3</v>
      </c>
      <c r="J552" s="6">
        <f>concepts_sum__4[[#This Row],[% configuration from total configurations]]+J551</f>
        <v>99.584352505163423</v>
      </c>
    </row>
    <row r="553" spans="1:10" x14ac:dyDescent="0.25">
      <c r="A553" s="1">
        <v>4</v>
      </c>
      <c r="B553" s="1">
        <v>1</v>
      </c>
      <c r="C553" s="1">
        <v>0.7</v>
      </c>
      <c r="D553" s="1">
        <v>0</v>
      </c>
      <c r="E553" s="1">
        <v>1</v>
      </c>
      <c r="F553" s="1">
        <v>1</v>
      </c>
      <c r="G553" s="2" t="s">
        <v>7</v>
      </c>
      <c r="H553" s="1">
        <v>81</v>
      </c>
      <c r="I553" s="5">
        <f>concepts_sum__4[[#This Row],[configurations in concept]]/$L$2*100</f>
        <v>4.7566950482804552E-3</v>
      </c>
      <c r="J553" s="6">
        <f>concepts_sum__4[[#This Row],[% configuration from total configurations]]+J552</f>
        <v>99.589109200211709</v>
      </c>
    </row>
    <row r="554" spans="1:10" x14ac:dyDescent="0.25">
      <c r="A554" s="1">
        <v>5</v>
      </c>
      <c r="B554" s="1">
        <v>0</v>
      </c>
      <c r="C554" s="1">
        <v>0.4</v>
      </c>
      <c r="D554" s="1">
        <v>0</v>
      </c>
      <c r="E554" s="1">
        <v>3</v>
      </c>
      <c r="F554" s="1">
        <v>0.25</v>
      </c>
      <c r="G554" s="2" t="s">
        <v>7</v>
      </c>
      <c r="H554" s="1">
        <v>80</v>
      </c>
      <c r="I554" s="5">
        <f>concepts_sum__4[[#This Row],[configurations in concept]]/$L$2*100</f>
        <v>4.6979704180547697E-3</v>
      </c>
      <c r="J554" s="6">
        <f>concepts_sum__4[[#This Row],[% configuration from total configurations]]+J553</f>
        <v>99.593807170629759</v>
      </c>
    </row>
    <row r="555" spans="1:10" x14ac:dyDescent="0.25">
      <c r="A555" s="1">
        <v>5</v>
      </c>
      <c r="B555" s="1">
        <v>0</v>
      </c>
      <c r="C555" s="1">
        <v>0.4</v>
      </c>
      <c r="D555" s="1">
        <v>2</v>
      </c>
      <c r="E555" s="1">
        <v>4</v>
      </c>
      <c r="F555" s="1">
        <v>0</v>
      </c>
      <c r="G555" s="2" t="s">
        <v>5</v>
      </c>
      <c r="H555" s="1">
        <v>80</v>
      </c>
      <c r="I555" s="5">
        <f>concepts_sum__4[[#This Row],[configurations in concept]]/$L$2*100</f>
        <v>4.6979704180547697E-3</v>
      </c>
      <c r="J555" s="6">
        <f>concepts_sum__4[[#This Row],[% configuration from total configurations]]+J554</f>
        <v>99.598505141047809</v>
      </c>
    </row>
    <row r="556" spans="1:10" x14ac:dyDescent="0.25">
      <c r="A556" s="1">
        <v>5</v>
      </c>
      <c r="B556" s="1">
        <v>4</v>
      </c>
      <c r="C556" s="1">
        <v>0.7</v>
      </c>
      <c r="D556" s="1">
        <v>0</v>
      </c>
      <c r="E556" s="1">
        <v>3</v>
      </c>
      <c r="F556" s="1">
        <v>0.25</v>
      </c>
      <c r="G556" s="2" t="s">
        <v>6</v>
      </c>
      <c r="H556" s="1">
        <v>80</v>
      </c>
      <c r="I556" s="5">
        <f>concepts_sum__4[[#This Row],[configurations in concept]]/$L$2*100</f>
        <v>4.6979704180547697E-3</v>
      </c>
      <c r="J556" s="6">
        <f>concepts_sum__4[[#This Row],[% configuration from total configurations]]+J555</f>
        <v>99.603203111465859</v>
      </c>
    </row>
    <row r="557" spans="1:10" x14ac:dyDescent="0.25">
      <c r="A557" s="1">
        <v>5</v>
      </c>
      <c r="B557" s="1">
        <v>3</v>
      </c>
      <c r="C557" s="1">
        <v>0.7</v>
      </c>
      <c r="D557" s="1">
        <v>0</v>
      </c>
      <c r="E557" s="1">
        <v>1</v>
      </c>
      <c r="F557" s="1">
        <v>0</v>
      </c>
      <c r="G557" s="2" t="s">
        <v>4</v>
      </c>
      <c r="H557" s="1">
        <v>80</v>
      </c>
      <c r="I557" s="5">
        <f>concepts_sum__4[[#This Row],[configurations in concept]]/$L$2*100</f>
        <v>4.6979704180547697E-3</v>
      </c>
      <c r="J557" s="6">
        <f>concepts_sum__4[[#This Row],[% configuration from total configurations]]+J556</f>
        <v>99.607901081883909</v>
      </c>
    </row>
    <row r="558" spans="1:10" x14ac:dyDescent="0.25">
      <c r="A558" s="1">
        <v>6</v>
      </c>
      <c r="B558" s="1">
        <v>2</v>
      </c>
      <c r="C558" s="1">
        <v>0.7</v>
      </c>
      <c r="D558" s="1">
        <v>4</v>
      </c>
      <c r="E558" s="1">
        <v>4</v>
      </c>
      <c r="F558" s="1">
        <v>0.2</v>
      </c>
      <c r="G558" s="2" t="s">
        <v>7</v>
      </c>
      <c r="H558" s="1">
        <v>80</v>
      </c>
      <c r="I558" s="5">
        <f>concepts_sum__4[[#This Row],[configurations in concept]]/$L$2*100</f>
        <v>4.6979704180547697E-3</v>
      </c>
      <c r="J558" s="6">
        <f>concepts_sum__4[[#This Row],[% configuration from total configurations]]+J557</f>
        <v>99.61259905230196</v>
      </c>
    </row>
    <row r="559" spans="1:10" x14ac:dyDescent="0.25">
      <c r="A559" s="1">
        <v>6</v>
      </c>
      <c r="B559" s="1">
        <v>2</v>
      </c>
      <c r="C559" s="1">
        <v>0.7</v>
      </c>
      <c r="D559" s="1">
        <v>3</v>
      </c>
      <c r="E559" s="1">
        <v>5</v>
      </c>
      <c r="F559" s="1">
        <v>0</v>
      </c>
      <c r="G559" s="2" t="s">
        <v>7</v>
      </c>
      <c r="H559" s="1">
        <v>80</v>
      </c>
      <c r="I559" s="5">
        <f>concepts_sum__4[[#This Row],[configurations in concept]]/$L$2*100</f>
        <v>4.6979704180547697E-3</v>
      </c>
      <c r="J559" s="6">
        <f>concepts_sum__4[[#This Row],[% configuration from total configurations]]+J558</f>
        <v>99.61729702272001</v>
      </c>
    </row>
    <row r="560" spans="1:10" x14ac:dyDescent="0.25">
      <c r="A560" s="1">
        <v>6</v>
      </c>
      <c r="B560" s="1">
        <v>3</v>
      </c>
      <c r="C560" s="1">
        <v>0.7</v>
      </c>
      <c r="D560" s="1">
        <v>3</v>
      </c>
      <c r="E560" s="1">
        <v>5</v>
      </c>
      <c r="F560" s="1">
        <v>0</v>
      </c>
      <c r="G560" s="2" t="s">
        <v>4</v>
      </c>
      <c r="H560" s="1">
        <v>80</v>
      </c>
      <c r="I560" s="5">
        <f>concepts_sum__4[[#This Row],[configurations in concept]]/$L$2*100</f>
        <v>4.6979704180547697E-3</v>
      </c>
      <c r="J560" s="6">
        <f>concepts_sum__4[[#This Row],[% configuration from total configurations]]+J559</f>
        <v>99.62199499313806</v>
      </c>
    </row>
    <row r="561" spans="1:10" x14ac:dyDescent="0.25">
      <c r="A561" s="1">
        <v>6</v>
      </c>
      <c r="B561" s="1">
        <v>3</v>
      </c>
      <c r="C561" s="1">
        <v>0.7</v>
      </c>
      <c r="D561" s="1">
        <v>4</v>
      </c>
      <c r="E561" s="1">
        <v>4</v>
      </c>
      <c r="F561" s="1">
        <v>0.2</v>
      </c>
      <c r="G561" s="2" t="s">
        <v>4</v>
      </c>
      <c r="H561" s="1">
        <v>80</v>
      </c>
      <c r="I561" s="5">
        <f>concepts_sum__4[[#This Row],[configurations in concept]]/$L$2*100</f>
        <v>4.6979704180547697E-3</v>
      </c>
      <c r="J561" s="6">
        <f>concepts_sum__4[[#This Row],[% configuration from total configurations]]+J560</f>
        <v>99.62669296355611</v>
      </c>
    </row>
    <row r="562" spans="1:10" x14ac:dyDescent="0.25">
      <c r="A562" s="1">
        <v>6</v>
      </c>
      <c r="B562" s="1">
        <v>2</v>
      </c>
      <c r="C562" s="1">
        <v>0.7</v>
      </c>
      <c r="D562" s="1">
        <v>4</v>
      </c>
      <c r="E562" s="1">
        <v>4</v>
      </c>
      <c r="F562" s="1">
        <v>0.2</v>
      </c>
      <c r="G562" s="2" t="s">
        <v>6</v>
      </c>
      <c r="H562" s="1">
        <v>80</v>
      </c>
      <c r="I562" s="5">
        <f>concepts_sum__4[[#This Row],[configurations in concept]]/$L$2*100</f>
        <v>4.6979704180547697E-3</v>
      </c>
      <c r="J562" s="6">
        <f>concepts_sum__4[[#This Row],[% configuration from total configurations]]+J561</f>
        <v>99.63139093397416</v>
      </c>
    </row>
    <row r="563" spans="1:10" x14ac:dyDescent="0.25">
      <c r="A563" s="1">
        <v>6</v>
      </c>
      <c r="B563" s="1">
        <v>2</v>
      </c>
      <c r="C563" s="1">
        <v>0.7</v>
      </c>
      <c r="D563" s="1">
        <v>3</v>
      </c>
      <c r="E563" s="1">
        <v>5</v>
      </c>
      <c r="F563" s="1">
        <v>0</v>
      </c>
      <c r="G563" s="2" t="s">
        <v>6</v>
      </c>
      <c r="H563" s="1">
        <v>80</v>
      </c>
      <c r="I563" s="5">
        <f>concepts_sum__4[[#This Row],[configurations in concept]]/$L$2*100</f>
        <v>4.6979704180547697E-3</v>
      </c>
      <c r="J563" s="6">
        <f>concepts_sum__4[[#This Row],[% configuration from total configurations]]+J562</f>
        <v>99.63608890439221</v>
      </c>
    </row>
    <row r="564" spans="1:10" x14ac:dyDescent="0.25">
      <c r="A564" s="1">
        <v>6</v>
      </c>
      <c r="B564" s="1">
        <v>0</v>
      </c>
      <c r="C564" s="1">
        <v>0.4</v>
      </c>
      <c r="D564" s="1">
        <v>0</v>
      </c>
      <c r="E564" s="1">
        <v>1</v>
      </c>
      <c r="F564" s="1">
        <v>0</v>
      </c>
      <c r="G564" s="2" t="s">
        <v>7</v>
      </c>
      <c r="H564" s="1">
        <v>78</v>
      </c>
      <c r="I564" s="5">
        <f>concepts_sum__4[[#This Row],[configurations in concept]]/$L$2*100</f>
        <v>4.5805211576034005E-3</v>
      </c>
      <c r="J564" s="6">
        <f>concepts_sum__4[[#This Row],[% configuration from total configurations]]+J563</f>
        <v>99.640669425549817</v>
      </c>
    </row>
    <row r="565" spans="1:10" x14ac:dyDescent="0.25">
      <c r="A565" s="1">
        <v>6</v>
      </c>
      <c r="B565" s="1">
        <v>0</v>
      </c>
      <c r="C565" s="1">
        <v>0.4</v>
      </c>
      <c r="D565" s="1">
        <v>4</v>
      </c>
      <c r="E565" s="1">
        <v>4</v>
      </c>
      <c r="F565" s="1">
        <v>0</v>
      </c>
      <c r="G565" s="2" t="s">
        <v>5</v>
      </c>
      <c r="H565" s="1">
        <v>76</v>
      </c>
      <c r="I565" s="5">
        <f>concepts_sum__4[[#This Row],[configurations in concept]]/$L$2*100</f>
        <v>4.4630718971520314E-3</v>
      </c>
      <c r="J565" s="6">
        <f>concepts_sum__4[[#This Row],[% configuration from total configurations]]+J564</f>
        <v>99.645132497446966</v>
      </c>
    </row>
    <row r="566" spans="1:10" x14ac:dyDescent="0.25">
      <c r="A566" s="1">
        <v>4</v>
      </c>
      <c r="B566" s="1">
        <v>1</v>
      </c>
      <c r="C566" s="1">
        <v>0.7</v>
      </c>
      <c r="D566" s="1">
        <v>0</v>
      </c>
      <c r="E566" s="1">
        <v>2</v>
      </c>
      <c r="F566" s="1">
        <v>0.33</v>
      </c>
      <c r="G566" s="2" t="s">
        <v>7</v>
      </c>
      <c r="H566" s="1">
        <v>72</v>
      </c>
      <c r="I566" s="5">
        <f>concepts_sum__4[[#This Row],[configurations in concept]]/$L$2*100</f>
        <v>4.228173376249293E-3</v>
      </c>
      <c r="J566" s="6">
        <f>concepts_sum__4[[#This Row],[% configuration from total configurations]]+J565</f>
        <v>99.649360670823214</v>
      </c>
    </row>
    <row r="567" spans="1:10" x14ac:dyDescent="0.25">
      <c r="A567" s="1">
        <v>5</v>
      </c>
      <c r="B567" s="1">
        <v>2</v>
      </c>
      <c r="C567" s="1">
        <v>0.7</v>
      </c>
      <c r="D567" s="1">
        <v>3</v>
      </c>
      <c r="E567" s="1">
        <v>3</v>
      </c>
      <c r="F567" s="1">
        <v>0</v>
      </c>
      <c r="G567" s="2" t="s">
        <v>7</v>
      </c>
      <c r="H567" s="1">
        <v>72</v>
      </c>
      <c r="I567" s="5">
        <f>concepts_sum__4[[#This Row],[configurations in concept]]/$L$2*100</f>
        <v>4.228173376249293E-3</v>
      </c>
      <c r="J567" s="6">
        <f>concepts_sum__4[[#This Row],[% configuration from total configurations]]+J566</f>
        <v>99.653588844199462</v>
      </c>
    </row>
    <row r="568" spans="1:10" x14ac:dyDescent="0.25">
      <c r="A568" s="1">
        <v>5</v>
      </c>
      <c r="B568" s="1">
        <v>3</v>
      </c>
      <c r="C568" s="1">
        <v>0.7</v>
      </c>
      <c r="D568" s="1">
        <v>3</v>
      </c>
      <c r="E568" s="1">
        <v>3</v>
      </c>
      <c r="F568" s="1">
        <v>0.25</v>
      </c>
      <c r="G568" s="2" t="s">
        <v>4</v>
      </c>
      <c r="H568" s="1">
        <v>72</v>
      </c>
      <c r="I568" s="5">
        <f>concepts_sum__4[[#This Row],[configurations in concept]]/$L$2*100</f>
        <v>4.228173376249293E-3</v>
      </c>
      <c r="J568" s="6">
        <f>concepts_sum__4[[#This Row],[% configuration from total configurations]]+J567</f>
        <v>99.657817017575709</v>
      </c>
    </row>
    <row r="569" spans="1:10" x14ac:dyDescent="0.25">
      <c r="A569" s="1">
        <v>5</v>
      </c>
      <c r="B569" s="1">
        <v>0</v>
      </c>
      <c r="C569" s="1">
        <v>0.4</v>
      </c>
      <c r="D569" s="1">
        <v>2</v>
      </c>
      <c r="E569" s="1">
        <v>2</v>
      </c>
      <c r="F569" s="1">
        <v>0</v>
      </c>
      <c r="G569" s="2" t="s">
        <v>5</v>
      </c>
      <c r="H569" s="1">
        <v>70</v>
      </c>
      <c r="I569" s="5">
        <f>concepts_sum__4[[#This Row],[configurations in concept]]/$L$2*100</f>
        <v>4.1107241157979238E-3</v>
      </c>
      <c r="J569" s="6">
        <f>concepts_sum__4[[#This Row],[% configuration from total configurations]]+J568</f>
        <v>99.661927741691514</v>
      </c>
    </row>
    <row r="570" spans="1:10" x14ac:dyDescent="0.25">
      <c r="A570" s="1">
        <v>6</v>
      </c>
      <c r="B570" s="1">
        <v>4</v>
      </c>
      <c r="C570" s="1">
        <v>0.7</v>
      </c>
      <c r="D570" s="1">
        <v>3</v>
      </c>
      <c r="E570" s="1">
        <v>4</v>
      </c>
      <c r="F570" s="1">
        <v>0</v>
      </c>
      <c r="G570" s="2" t="s">
        <v>6</v>
      </c>
      <c r="H570" s="1">
        <v>70</v>
      </c>
      <c r="I570" s="5">
        <f>concepts_sum__4[[#This Row],[configurations in concept]]/$L$2*100</f>
        <v>4.1107241157979238E-3</v>
      </c>
      <c r="J570" s="6">
        <f>concepts_sum__4[[#This Row],[% configuration from total configurations]]+J569</f>
        <v>99.666038465807318</v>
      </c>
    </row>
    <row r="571" spans="1:10" x14ac:dyDescent="0.25">
      <c r="A571" s="1">
        <v>6</v>
      </c>
      <c r="B571" s="1">
        <v>3</v>
      </c>
      <c r="C571" s="1">
        <v>0.7</v>
      </c>
      <c r="D571" s="1">
        <v>3</v>
      </c>
      <c r="E571" s="1">
        <v>3</v>
      </c>
      <c r="F571" s="1">
        <v>0</v>
      </c>
      <c r="G571" s="2" t="s">
        <v>4</v>
      </c>
      <c r="H571" s="1">
        <v>70</v>
      </c>
      <c r="I571" s="5">
        <f>concepts_sum__4[[#This Row],[configurations in concept]]/$L$2*100</f>
        <v>4.1107241157979238E-3</v>
      </c>
      <c r="J571" s="6">
        <f>concepts_sum__4[[#This Row],[% configuration from total configurations]]+J570</f>
        <v>99.670149189923123</v>
      </c>
    </row>
    <row r="572" spans="1:10" x14ac:dyDescent="0.25">
      <c r="A572" s="1">
        <v>6</v>
      </c>
      <c r="B572" s="1">
        <v>2</v>
      </c>
      <c r="C572" s="1">
        <v>0.7</v>
      </c>
      <c r="D572" s="1">
        <v>3</v>
      </c>
      <c r="E572" s="1">
        <v>3</v>
      </c>
      <c r="F572" s="1">
        <v>0</v>
      </c>
      <c r="G572" s="2" t="s">
        <v>7</v>
      </c>
      <c r="H572" s="1">
        <v>70</v>
      </c>
      <c r="I572" s="5">
        <f>concepts_sum__4[[#This Row],[configurations in concept]]/$L$2*100</f>
        <v>4.1107241157979238E-3</v>
      </c>
      <c r="J572" s="6">
        <f>concepts_sum__4[[#This Row],[% configuration from total configurations]]+J571</f>
        <v>99.674259914038927</v>
      </c>
    </row>
    <row r="573" spans="1:10" x14ac:dyDescent="0.25">
      <c r="A573" s="1">
        <v>6</v>
      </c>
      <c r="B573" s="1">
        <v>2</v>
      </c>
      <c r="C573" s="1">
        <v>0.7</v>
      </c>
      <c r="D573" s="1">
        <v>3</v>
      </c>
      <c r="E573" s="1">
        <v>3</v>
      </c>
      <c r="F573" s="1">
        <v>0</v>
      </c>
      <c r="G573" s="2" t="s">
        <v>6</v>
      </c>
      <c r="H573" s="1">
        <v>70</v>
      </c>
      <c r="I573" s="5">
        <f>concepts_sum__4[[#This Row],[configurations in concept]]/$L$2*100</f>
        <v>4.1107241157979238E-3</v>
      </c>
      <c r="J573" s="6">
        <f>concepts_sum__4[[#This Row],[% configuration from total configurations]]+J572</f>
        <v>99.678370638154732</v>
      </c>
    </row>
    <row r="574" spans="1:10" x14ac:dyDescent="0.25">
      <c r="A574" s="1">
        <v>6</v>
      </c>
      <c r="B574" s="1">
        <v>4</v>
      </c>
      <c r="C574" s="1">
        <v>0.7</v>
      </c>
      <c r="D574" s="1">
        <v>3</v>
      </c>
      <c r="E574" s="1">
        <v>4</v>
      </c>
      <c r="F574" s="1">
        <v>0</v>
      </c>
      <c r="G574" s="2" t="s">
        <v>8</v>
      </c>
      <c r="H574" s="1">
        <v>70</v>
      </c>
      <c r="I574" s="5">
        <f>concepts_sum__4[[#This Row],[configurations in concept]]/$L$2*100</f>
        <v>4.1107241157979238E-3</v>
      </c>
      <c r="J574" s="6">
        <f>concepts_sum__4[[#This Row],[% configuration from total configurations]]+J573</f>
        <v>99.682481362270536</v>
      </c>
    </row>
    <row r="575" spans="1:10" x14ac:dyDescent="0.25">
      <c r="A575" s="1">
        <v>4</v>
      </c>
      <c r="B575" s="1">
        <v>1</v>
      </c>
      <c r="C575" s="1">
        <v>0.7</v>
      </c>
      <c r="D575" s="1">
        <v>0</v>
      </c>
      <c r="E575" s="1">
        <v>2</v>
      </c>
      <c r="F575" s="1">
        <v>0</v>
      </c>
      <c r="G575" s="2" t="s">
        <v>5</v>
      </c>
      <c r="H575" s="1">
        <v>66</v>
      </c>
      <c r="I575" s="5">
        <f>concepts_sum__4[[#This Row],[configurations in concept]]/$L$2*100</f>
        <v>3.8758255948951855E-3</v>
      </c>
      <c r="J575" s="6">
        <f>concepts_sum__4[[#This Row],[% configuration from total configurations]]+J574</f>
        <v>99.686357187865426</v>
      </c>
    </row>
    <row r="576" spans="1:10" x14ac:dyDescent="0.25">
      <c r="A576" s="1">
        <v>4</v>
      </c>
      <c r="B576" s="1">
        <v>2</v>
      </c>
      <c r="C576" s="1">
        <v>0.7</v>
      </c>
      <c r="D576" s="1">
        <v>0</v>
      </c>
      <c r="E576" s="1">
        <v>2</v>
      </c>
      <c r="F576" s="1">
        <v>0</v>
      </c>
      <c r="G576" s="2" t="s">
        <v>7</v>
      </c>
      <c r="H576" s="1">
        <v>66</v>
      </c>
      <c r="I576" s="5">
        <f>concepts_sum__4[[#This Row],[configurations in concept]]/$L$2*100</f>
        <v>3.8758255948951855E-3</v>
      </c>
      <c r="J576" s="6">
        <f>concepts_sum__4[[#This Row],[% configuration from total configurations]]+J575</f>
        <v>99.690233013460315</v>
      </c>
    </row>
    <row r="577" spans="1:10" x14ac:dyDescent="0.25">
      <c r="A577" s="1">
        <v>5</v>
      </c>
      <c r="B577" s="1">
        <v>4</v>
      </c>
      <c r="C577" s="1">
        <v>0.7</v>
      </c>
      <c r="D577" s="1">
        <v>0</v>
      </c>
      <c r="E577" s="1">
        <v>1</v>
      </c>
      <c r="F577" s="1">
        <v>1.5</v>
      </c>
      <c r="G577" s="2" t="s">
        <v>6</v>
      </c>
      <c r="H577" s="1">
        <v>66</v>
      </c>
      <c r="I577" s="5">
        <f>concepts_sum__4[[#This Row],[configurations in concept]]/$L$2*100</f>
        <v>3.8758255948951855E-3</v>
      </c>
      <c r="J577" s="6">
        <f>concepts_sum__4[[#This Row],[% configuration from total configurations]]+J576</f>
        <v>99.694108839055204</v>
      </c>
    </row>
    <row r="578" spans="1:10" x14ac:dyDescent="0.25">
      <c r="A578" s="1">
        <v>5</v>
      </c>
      <c r="B578" s="1">
        <v>0</v>
      </c>
      <c r="C578" s="1">
        <v>0.4</v>
      </c>
      <c r="D578" s="1">
        <v>0</v>
      </c>
      <c r="E578" s="1">
        <v>1</v>
      </c>
      <c r="F578" s="1">
        <v>1.5</v>
      </c>
      <c r="G578" s="2" t="s">
        <v>7</v>
      </c>
      <c r="H578" s="1">
        <v>66</v>
      </c>
      <c r="I578" s="5">
        <f>concepts_sum__4[[#This Row],[configurations in concept]]/$L$2*100</f>
        <v>3.8758255948951855E-3</v>
      </c>
      <c r="J578" s="6">
        <f>concepts_sum__4[[#This Row],[% configuration from total configurations]]+J577</f>
        <v>99.697984664650093</v>
      </c>
    </row>
    <row r="579" spans="1:10" x14ac:dyDescent="0.25">
      <c r="A579" s="1">
        <v>6</v>
      </c>
      <c r="B579" s="1">
        <v>1</v>
      </c>
      <c r="C579" s="1">
        <v>0.7</v>
      </c>
      <c r="D579" s="1">
        <v>4</v>
      </c>
      <c r="E579" s="1">
        <v>5</v>
      </c>
      <c r="F579" s="1">
        <v>0</v>
      </c>
      <c r="G579" s="2" t="s">
        <v>7</v>
      </c>
      <c r="H579" s="1">
        <v>66</v>
      </c>
      <c r="I579" s="5">
        <f>concepts_sum__4[[#This Row],[configurations in concept]]/$L$2*100</f>
        <v>3.8758255948951855E-3</v>
      </c>
      <c r="J579" s="6">
        <f>concepts_sum__4[[#This Row],[% configuration from total configurations]]+J578</f>
        <v>99.701860490244982</v>
      </c>
    </row>
    <row r="580" spans="1:10" x14ac:dyDescent="0.25">
      <c r="A580" s="1">
        <v>6</v>
      </c>
      <c r="B580" s="1">
        <v>4</v>
      </c>
      <c r="C580" s="1">
        <v>0.7</v>
      </c>
      <c r="D580" s="1">
        <v>0</v>
      </c>
      <c r="E580" s="1">
        <v>1</v>
      </c>
      <c r="F580" s="1">
        <v>0</v>
      </c>
      <c r="G580" s="2" t="s">
        <v>6</v>
      </c>
      <c r="H580" s="1">
        <v>65</v>
      </c>
      <c r="I580" s="5">
        <f>concepts_sum__4[[#This Row],[configurations in concept]]/$L$2*100</f>
        <v>3.8171009646695009E-3</v>
      </c>
      <c r="J580" s="6">
        <f>concepts_sum__4[[#This Row],[% configuration from total configurations]]+J579</f>
        <v>99.70567759120965</v>
      </c>
    </row>
    <row r="581" spans="1:10" x14ac:dyDescent="0.25">
      <c r="A581" s="1">
        <v>6</v>
      </c>
      <c r="B581" s="1">
        <v>4</v>
      </c>
      <c r="C581" s="1">
        <v>0.7</v>
      </c>
      <c r="D581" s="1">
        <v>0</v>
      </c>
      <c r="E581" s="1">
        <v>1</v>
      </c>
      <c r="F581" s="1">
        <v>0</v>
      </c>
      <c r="G581" s="2" t="s">
        <v>8</v>
      </c>
      <c r="H581" s="1">
        <v>65</v>
      </c>
      <c r="I581" s="5">
        <f>concepts_sum__4[[#This Row],[configurations in concept]]/$L$2*100</f>
        <v>3.8171009646695009E-3</v>
      </c>
      <c r="J581" s="6">
        <f>concepts_sum__4[[#This Row],[% configuration from total configurations]]+J580</f>
        <v>99.709494692174317</v>
      </c>
    </row>
    <row r="582" spans="1:10" x14ac:dyDescent="0.25">
      <c r="A582" s="1">
        <v>5</v>
      </c>
      <c r="B582" s="1">
        <v>3</v>
      </c>
      <c r="C582" s="1">
        <v>0.7</v>
      </c>
      <c r="D582" s="1">
        <v>2</v>
      </c>
      <c r="E582" s="1">
        <v>4</v>
      </c>
      <c r="F582" s="1">
        <v>0</v>
      </c>
      <c r="G582" s="2" t="s">
        <v>4</v>
      </c>
      <c r="H582" s="1">
        <v>64</v>
      </c>
      <c r="I582" s="5">
        <f>concepts_sum__4[[#This Row],[configurations in concept]]/$L$2*100</f>
        <v>3.7583763344438159E-3</v>
      </c>
      <c r="J582" s="6">
        <f>concepts_sum__4[[#This Row],[% configuration from total configurations]]+J581</f>
        <v>99.713253068508763</v>
      </c>
    </row>
    <row r="583" spans="1:10" x14ac:dyDescent="0.25">
      <c r="A583" s="1">
        <v>5</v>
      </c>
      <c r="B583" s="1">
        <v>1</v>
      </c>
      <c r="C583" s="1">
        <v>0.7</v>
      </c>
      <c r="D583" s="1">
        <v>3</v>
      </c>
      <c r="E583" s="1">
        <v>3</v>
      </c>
      <c r="F583" s="1">
        <v>0</v>
      </c>
      <c r="G583" s="2" t="s">
        <v>5</v>
      </c>
      <c r="H583" s="1">
        <v>64</v>
      </c>
      <c r="I583" s="5">
        <f>concepts_sum__4[[#This Row],[configurations in concept]]/$L$2*100</f>
        <v>3.7583763344438159E-3</v>
      </c>
      <c r="J583" s="6">
        <f>concepts_sum__4[[#This Row],[% configuration from total configurations]]+J582</f>
        <v>99.717011444843209</v>
      </c>
    </row>
    <row r="584" spans="1:10" x14ac:dyDescent="0.25">
      <c r="A584" s="1">
        <v>5</v>
      </c>
      <c r="B584" s="1">
        <v>1</v>
      </c>
      <c r="C584" s="1">
        <v>0.7</v>
      </c>
      <c r="D584" s="1">
        <v>3</v>
      </c>
      <c r="E584" s="1">
        <v>3</v>
      </c>
      <c r="F584" s="1">
        <v>0</v>
      </c>
      <c r="G584" s="2" t="s">
        <v>7</v>
      </c>
      <c r="H584" s="1">
        <v>64</v>
      </c>
      <c r="I584" s="5">
        <f>concepts_sum__4[[#This Row],[configurations in concept]]/$L$2*100</f>
        <v>3.7583763344438159E-3</v>
      </c>
      <c r="J584" s="6">
        <f>concepts_sum__4[[#This Row],[% configuration from total configurations]]+J583</f>
        <v>99.720769821177655</v>
      </c>
    </row>
    <row r="585" spans="1:10" x14ac:dyDescent="0.25">
      <c r="A585" s="1">
        <v>4</v>
      </c>
      <c r="B585" s="1">
        <v>1</v>
      </c>
      <c r="C585" s="1">
        <v>0.7</v>
      </c>
      <c r="D585" s="1">
        <v>0</v>
      </c>
      <c r="E585" s="1">
        <v>0</v>
      </c>
      <c r="F585" s="1">
        <v>0.33</v>
      </c>
      <c r="G585" s="2" t="s">
        <v>5</v>
      </c>
      <c r="H585" s="1">
        <v>60</v>
      </c>
      <c r="I585" s="5">
        <f>concepts_sum__4[[#This Row],[configurations in concept]]/$L$2*100</f>
        <v>3.5234778135410775E-3</v>
      </c>
      <c r="J585" s="6">
        <f>concepts_sum__4[[#This Row],[% configuration from total configurations]]+J584</f>
        <v>99.724293298991199</v>
      </c>
    </row>
    <row r="586" spans="1:10" x14ac:dyDescent="0.25">
      <c r="A586" s="1">
        <v>4</v>
      </c>
      <c r="B586" s="1">
        <v>2</v>
      </c>
      <c r="C586" s="1">
        <v>0.7</v>
      </c>
      <c r="D586" s="1">
        <v>0</v>
      </c>
      <c r="E586" s="1">
        <v>0</v>
      </c>
      <c r="F586" s="1">
        <v>0.33</v>
      </c>
      <c r="G586" s="2" t="s">
        <v>7</v>
      </c>
      <c r="H586" s="1">
        <v>60</v>
      </c>
      <c r="I586" s="5">
        <f>concepts_sum__4[[#This Row],[configurations in concept]]/$L$2*100</f>
        <v>3.5234778135410775E-3</v>
      </c>
      <c r="J586" s="6">
        <f>concepts_sum__4[[#This Row],[% configuration from total configurations]]+J585</f>
        <v>99.727816776804744</v>
      </c>
    </row>
    <row r="587" spans="1:10" x14ac:dyDescent="0.25">
      <c r="A587" s="1">
        <v>5</v>
      </c>
      <c r="B587" s="1">
        <v>2</v>
      </c>
      <c r="C587" s="1">
        <v>0.7</v>
      </c>
      <c r="D587" s="1">
        <v>0</v>
      </c>
      <c r="E587" s="1">
        <v>1</v>
      </c>
      <c r="F587" s="1">
        <v>0</v>
      </c>
      <c r="G587" s="2" t="s">
        <v>4</v>
      </c>
      <c r="H587" s="1">
        <v>60</v>
      </c>
      <c r="I587" s="5">
        <f>concepts_sum__4[[#This Row],[configurations in concept]]/$L$2*100</f>
        <v>3.5234778135410775E-3</v>
      </c>
      <c r="J587" s="6">
        <f>concepts_sum__4[[#This Row],[% configuration from total configurations]]+J586</f>
        <v>99.731340254618289</v>
      </c>
    </row>
    <row r="588" spans="1:10" x14ac:dyDescent="0.25">
      <c r="A588" s="1">
        <v>6</v>
      </c>
      <c r="B588" s="1">
        <v>2</v>
      </c>
      <c r="C588" s="1">
        <v>0.7</v>
      </c>
      <c r="D588" s="1">
        <v>0</v>
      </c>
      <c r="E588" s="1">
        <v>0</v>
      </c>
      <c r="F588" s="1">
        <v>0</v>
      </c>
      <c r="G588" s="2" t="s">
        <v>4</v>
      </c>
      <c r="H588" s="1">
        <v>60</v>
      </c>
      <c r="I588" s="5">
        <f>concepts_sum__4[[#This Row],[configurations in concept]]/$L$2*100</f>
        <v>3.5234778135410775E-3</v>
      </c>
      <c r="J588" s="6">
        <f>concepts_sum__4[[#This Row],[% configuration from total configurations]]+J587</f>
        <v>99.734863732431833</v>
      </c>
    </row>
    <row r="589" spans="1:10" x14ac:dyDescent="0.25">
      <c r="A589" s="1">
        <v>6</v>
      </c>
      <c r="B589" s="1">
        <v>3</v>
      </c>
      <c r="C589" s="1">
        <v>0.7</v>
      </c>
      <c r="D589" s="1">
        <v>4</v>
      </c>
      <c r="E589" s="1">
        <v>5</v>
      </c>
      <c r="F589" s="1">
        <v>0</v>
      </c>
      <c r="G589" s="2" t="s">
        <v>6</v>
      </c>
      <c r="H589" s="1">
        <v>60</v>
      </c>
      <c r="I589" s="5">
        <f>concepts_sum__4[[#This Row],[configurations in concept]]/$L$2*100</f>
        <v>3.5234778135410775E-3</v>
      </c>
      <c r="J589" s="6">
        <f>concepts_sum__4[[#This Row],[% configuration from total configurations]]+J588</f>
        <v>99.738387210245378</v>
      </c>
    </row>
    <row r="590" spans="1:10" x14ac:dyDescent="0.25">
      <c r="A590" s="1">
        <v>6</v>
      </c>
      <c r="B590" s="1">
        <v>2</v>
      </c>
      <c r="C590" s="1">
        <v>0.7</v>
      </c>
      <c r="D590" s="1">
        <v>5</v>
      </c>
      <c r="E590" s="1">
        <v>5</v>
      </c>
      <c r="F590" s="1">
        <v>0</v>
      </c>
      <c r="G590" s="2" t="s">
        <v>4</v>
      </c>
      <c r="H590" s="1">
        <v>60</v>
      </c>
      <c r="I590" s="5">
        <f>concepts_sum__4[[#This Row],[configurations in concept]]/$L$2*100</f>
        <v>3.5234778135410775E-3</v>
      </c>
      <c r="J590" s="6">
        <f>concepts_sum__4[[#This Row],[% configuration from total configurations]]+J589</f>
        <v>99.741910688058923</v>
      </c>
    </row>
    <row r="591" spans="1:10" x14ac:dyDescent="0.25">
      <c r="A591" s="1">
        <v>6</v>
      </c>
      <c r="B591" s="1">
        <v>0</v>
      </c>
      <c r="C591" s="1">
        <v>0.4</v>
      </c>
      <c r="D591" s="1">
        <v>2</v>
      </c>
      <c r="E591" s="1">
        <v>2</v>
      </c>
      <c r="F591" s="1">
        <v>0</v>
      </c>
      <c r="G591" s="2" t="s">
        <v>7</v>
      </c>
      <c r="H591" s="1">
        <v>60</v>
      </c>
      <c r="I591" s="5">
        <f>concepts_sum__4[[#This Row],[configurations in concept]]/$L$2*100</f>
        <v>3.5234778135410775E-3</v>
      </c>
      <c r="J591" s="6">
        <f>concepts_sum__4[[#This Row],[% configuration from total configurations]]+J590</f>
        <v>99.745434165872467</v>
      </c>
    </row>
    <row r="592" spans="1:10" x14ac:dyDescent="0.25">
      <c r="A592" s="1">
        <v>6</v>
      </c>
      <c r="B592" s="1">
        <v>5</v>
      </c>
      <c r="C592" s="1">
        <v>0.7</v>
      </c>
      <c r="D592" s="1">
        <v>2</v>
      </c>
      <c r="E592" s="1">
        <v>4</v>
      </c>
      <c r="F592" s="1">
        <v>0</v>
      </c>
      <c r="G592" s="2" t="s">
        <v>8</v>
      </c>
      <c r="H592" s="1">
        <v>59</v>
      </c>
      <c r="I592" s="5">
        <f>concepts_sum__4[[#This Row],[configurations in concept]]/$L$2*100</f>
        <v>3.4647531833153929E-3</v>
      </c>
      <c r="J592" s="6">
        <f>concepts_sum__4[[#This Row],[% configuration from total configurations]]+J591</f>
        <v>99.748898919055776</v>
      </c>
    </row>
    <row r="593" spans="1:10" x14ac:dyDescent="0.25">
      <c r="A593" s="1">
        <v>6</v>
      </c>
      <c r="B593" s="1">
        <v>0</v>
      </c>
      <c r="C593" s="1">
        <v>0.4</v>
      </c>
      <c r="D593" s="1">
        <v>2</v>
      </c>
      <c r="E593" s="1">
        <v>4</v>
      </c>
      <c r="F593" s="1">
        <v>0</v>
      </c>
      <c r="G593" s="2" t="s">
        <v>4</v>
      </c>
      <c r="H593" s="1">
        <v>59</v>
      </c>
      <c r="I593" s="5">
        <f>concepts_sum__4[[#This Row],[configurations in concept]]/$L$2*100</f>
        <v>3.4647531833153929E-3</v>
      </c>
      <c r="J593" s="6">
        <f>concepts_sum__4[[#This Row],[% configuration from total configurations]]+J592</f>
        <v>99.752363672239085</v>
      </c>
    </row>
    <row r="594" spans="1:10" x14ac:dyDescent="0.25">
      <c r="A594" s="1">
        <v>4</v>
      </c>
      <c r="B594" s="1">
        <v>1</v>
      </c>
      <c r="C594" s="1">
        <v>0.7</v>
      </c>
      <c r="D594" s="1">
        <v>0</v>
      </c>
      <c r="E594" s="1">
        <v>0</v>
      </c>
      <c r="F594" s="1">
        <v>1</v>
      </c>
      <c r="G594" s="2" t="s">
        <v>7</v>
      </c>
      <c r="H594" s="1">
        <v>57</v>
      </c>
      <c r="I594" s="5">
        <f>concepts_sum__4[[#This Row],[configurations in concept]]/$L$2*100</f>
        <v>3.3473039228640237E-3</v>
      </c>
      <c r="J594" s="6">
        <f>concepts_sum__4[[#This Row],[% configuration from total configurations]]+J593</f>
        <v>99.75571097616195</v>
      </c>
    </row>
    <row r="595" spans="1:10" x14ac:dyDescent="0.25">
      <c r="A595" s="1">
        <v>5</v>
      </c>
      <c r="B595" s="1">
        <v>3</v>
      </c>
      <c r="C595" s="1">
        <v>0.7</v>
      </c>
      <c r="D595" s="1">
        <v>2</v>
      </c>
      <c r="E595" s="1">
        <v>2</v>
      </c>
      <c r="F595" s="1">
        <v>0</v>
      </c>
      <c r="G595" s="2" t="s">
        <v>4</v>
      </c>
      <c r="H595" s="1">
        <v>56</v>
      </c>
      <c r="I595" s="5">
        <f>concepts_sum__4[[#This Row],[configurations in concept]]/$L$2*100</f>
        <v>3.2885792926383387E-3</v>
      </c>
      <c r="J595" s="6">
        <f>concepts_sum__4[[#This Row],[% configuration from total configurations]]+J594</f>
        <v>99.758999555454594</v>
      </c>
    </row>
    <row r="596" spans="1:10" x14ac:dyDescent="0.25">
      <c r="A596" s="1">
        <v>6</v>
      </c>
      <c r="B596" s="1">
        <v>5</v>
      </c>
      <c r="C596" s="1">
        <v>0.7</v>
      </c>
      <c r="D596" s="1">
        <v>0</v>
      </c>
      <c r="E596" s="1">
        <v>2</v>
      </c>
      <c r="F596" s="1">
        <v>0</v>
      </c>
      <c r="G596" s="2" t="s">
        <v>8</v>
      </c>
      <c r="H596" s="1">
        <v>56</v>
      </c>
      <c r="I596" s="5">
        <f>concepts_sum__4[[#This Row],[configurations in concept]]/$L$2*100</f>
        <v>3.2885792926383387E-3</v>
      </c>
      <c r="J596" s="6">
        <f>concepts_sum__4[[#This Row],[% configuration from total configurations]]+J595</f>
        <v>99.762288134747237</v>
      </c>
    </row>
    <row r="597" spans="1:10" x14ac:dyDescent="0.25">
      <c r="A597" s="1">
        <v>6</v>
      </c>
      <c r="B597" s="1">
        <v>0</v>
      </c>
      <c r="C597" s="1">
        <v>0.4</v>
      </c>
      <c r="D597" s="1">
        <v>0</v>
      </c>
      <c r="E597" s="1">
        <v>2</v>
      </c>
      <c r="F597" s="1">
        <v>0</v>
      </c>
      <c r="G597" s="2" t="s">
        <v>4</v>
      </c>
      <c r="H597" s="1">
        <v>56</v>
      </c>
      <c r="I597" s="5">
        <f>concepts_sum__4[[#This Row],[configurations in concept]]/$L$2*100</f>
        <v>3.2885792926383387E-3</v>
      </c>
      <c r="J597" s="6">
        <f>concepts_sum__4[[#This Row],[% configuration from total configurations]]+J596</f>
        <v>99.765576714039881</v>
      </c>
    </row>
    <row r="598" spans="1:10" x14ac:dyDescent="0.25">
      <c r="A598" s="1">
        <v>5</v>
      </c>
      <c r="B598" s="1">
        <v>2</v>
      </c>
      <c r="C598" s="1">
        <v>0.7</v>
      </c>
      <c r="D598" s="1">
        <v>3</v>
      </c>
      <c r="E598" s="1">
        <v>3</v>
      </c>
      <c r="F598" s="1">
        <v>0.25</v>
      </c>
      <c r="G598" s="2" t="s">
        <v>4</v>
      </c>
      <c r="H598" s="1">
        <v>54</v>
      </c>
      <c r="I598" s="5">
        <f>concepts_sum__4[[#This Row],[configurations in concept]]/$L$2*100</f>
        <v>3.1711300321869695E-3</v>
      </c>
      <c r="J598" s="6">
        <f>concepts_sum__4[[#This Row],[% configuration from total configurations]]+J597</f>
        <v>99.768747844072067</v>
      </c>
    </row>
    <row r="599" spans="1:10" x14ac:dyDescent="0.25">
      <c r="A599" s="1">
        <v>5</v>
      </c>
      <c r="B599" s="1">
        <v>4</v>
      </c>
      <c r="C599" s="1">
        <v>0.7</v>
      </c>
      <c r="D599" s="1">
        <v>0</v>
      </c>
      <c r="E599" s="1">
        <v>0</v>
      </c>
      <c r="F599" s="1">
        <v>0.67</v>
      </c>
      <c r="G599" s="2" t="s">
        <v>6</v>
      </c>
      <c r="H599" s="1">
        <v>51</v>
      </c>
      <c r="I599" s="5">
        <f>concepts_sum__4[[#This Row],[configurations in concept]]/$L$2*100</f>
        <v>2.9949561415099162E-3</v>
      </c>
      <c r="J599" s="6">
        <f>concepts_sum__4[[#This Row],[% configuration from total configurations]]+J598</f>
        <v>99.771742800213573</v>
      </c>
    </row>
    <row r="600" spans="1:10" x14ac:dyDescent="0.25">
      <c r="A600" s="1">
        <v>5</v>
      </c>
      <c r="B600" s="1">
        <v>0</v>
      </c>
      <c r="C600" s="1">
        <v>0.4</v>
      </c>
      <c r="D600" s="1">
        <v>0</v>
      </c>
      <c r="E600" s="1">
        <v>0</v>
      </c>
      <c r="F600" s="1">
        <v>0.67</v>
      </c>
      <c r="G600" s="2" t="s">
        <v>7</v>
      </c>
      <c r="H600" s="1">
        <v>51</v>
      </c>
      <c r="I600" s="5">
        <f>concepts_sum__4[[#This Row],[configurations in concept]]/$L$2*100</f>
        <v>2.9949561415099162E-3</v>
      </c>
      <c r="J600" s="6">
        <f>concepts_sum__4[[#This Row],[% configuration from total configurations]]+J599</f>
        <v>99.77473775635508</v>
      </c>
    </row>
    <row r="601" spans="1:10" x14ac:dyDescent="0.25">
      <c r="A601" s="1">
        <v>6</v>
      </c>
      <c r="B601" s="1">
        <v>4</v>
      </c>
      <c r="C601" s="1">
        <v>0.7</v>
      </c>
      <c r="D601" s="1">
        <v>2</v>
      </c>
      <c r="E601" s="1">
        <v>2</v>
      </c>
      <c r="F601" s="1">
        <v>0</v>
      </c>
      <c r="G601" s="2" t="s">
        <v>6</v>
      </c>
      <c r="H601" s="1">
        <v>50</v>
      </c>
      <c r="I601" s="5">
        <f>concepts_sum__4[[#This Row],[configurations in concept]]/$L$2*100</f>
        <v>2.9362315112842316E-3</v>
      </c>
      <c r="J601" s="6">
        <f>concepts_sum__4[[#This Row],[% configuration from total configurations]]+J600</f>
        <v>99.777673987866365</v>
      </c>
    </row>
    <row r="602" spans="1:10" x14ac:dyDescent="0.25">
      <c r="A602" s="1">
        <v>6</v>
      </c>
      <c r="B602" s="1">
        <v>1</v>
      </c>
      <c r="C602" s="1">
        <v>0.7</v>
      </c>
      <c r="D602" s="1">
        <v>4</v>
      </c>
      <c r="E602" s="1">
        <v>5</v>
      </c>
      <c r="F602" s="1">
        <v>0</v>
      </c>
      <c r="G602" s="2" t="s">
        <v>4</v>
      </c>
      <c r="H602" s="1">
        <v>50</v>
      </c>
      <c r="I602" s="5">
        <f>concepts_sum__4[[#This Row],[configurations in concept]]/$L$2*100</f>
        <v>2.9362315112842316E-3</v>
      </c>
      <c r="J602" s="6">
        <f>concepts_sum__4[[#This Row],[% configuration from total configurations]]+J601</f>
        <v>99.78061021937765</v>
      </c>
    </row>
    <row r="603" spans="1:10" x14ac:dyDescent="0.25">
      <c r="A603" s="1">
        <v>6</v>
      </c>
      <c r="B603" s="1">
        <v>4</v>
      </c>
      <c r="C603" s="1">
        <v>0.7</v>
      </c>
      <c r="D603" s="1">
        <v>2</v>
      </c>
      <c r="E603" s="1">
        <v>2</v>
      </c>
      <c r="F603" s="1">
        <v>0</v>
      </c>
      <c r="G603" s="2" t="s">
        <v>8</v>
      </c>
      <c r="H603" s="1">
        <v>50</v>
      </c>
      <c r="I603" s="5">
        <f>concepts_sum__4[[#This Row],[configurations in concept]]/$L$2*100</f>
        <v>2.9362315112842316E-3</v>
      </c>
      <c r="J603" s="6">
        <f>concepts_sum__4[[#This Row],[% configuration from total configurations]]+J602</f>
        <v>99.783546450888934</v>
      </c>
    </row>
    <row r="604" spans="1:10" x14ac:dyDescent="0.25">
      <c r="A604" s="1">
        <v>5</v>
      </c>
      <c r="B604" s="1">
        <v>2</v>
      </c>
      <c r="C604" s="1">
        <v>0.7</v>
      </c>
      <c r="D604" s="1">
        <v>2</v>
      </c>
      <c r="E604" s="1">
        <v>4</v>
      </c>
      <c r="F604" s="1">
        <v>0</v>
      </c>
      <c r="G604" s="2" t="s">
        <v>4</v>
      </c>
      <c r="H604" s="1">
        <v>48</v>
      </c>
      <c r="I604" s="5">
        <f>concepts_sum__4[[#This Row],[configurations in concept]]/$L$2*100</f>
        <v>2.818782250832862E-3</v>
      </c>
      <c r="J604" s="6">
        <f>concepts_sum__4[[#This Row],[% configuration from total configurations]]+J603</f>
        <v>99.786365233139762</v>
      </c>
    </row>
    <row r="605" spans="1:10" x14ac:dyDescent="0.25">
      <c r="A605" s="1">
        <v>6</v>
      </c>
      <c r="B605" s="1">
        <v>0</v>
      </c>
      <c r="C605" s="1">
        <v>0.4</v>
      </c>
      <c r="D605" s="1">
        <v>3</v>
      </c>
      <c r="E605" s="1">
        <v>5</v>
      </c>
      <c r="F605" s="1">
        <v>0</v>
      </c>
      <c r="G605" s="2" t="s">
        <v>7</v>
      </c>
      <c r="H605" s="1">
        <v>48</v>
      </c>
      <c r="I605" s="5">
        <f>concepts_sum__4[[#This Row],[configurations in concept]]/$L$2*100</f>
        <v>2.818782250832862E-3</v>
      </c>
      <c r="J605" s="6">
        <f>concepts_sum__4[[#This Row],[% configuration from total configurations]]+J604</f>
        <v>99.789184015390589</v>
      </c>
    </row>
    <row r="606" spans="1:10" x14ac:dyDescent="0.25">
      <c r="A606" s="1">
        <v>6</v>
      </c>
      <c r="B606" s="1">
        <v>0</v>
      </c>
      <c r="C606" s="1">
        <v>0.4</v>
      </c>
      <c r="D606" s="1">
        <v>4</v>
      </c>
      <c r="E606" s="1">
        <v>4</v>
      </c>
      <c r="F606" s="1">
        <v>0.2</v>
      </c>
      <c r="G606" s="2" t="s">
        <v>7</v>
      </c>
      <c r="H606" s="1">
        <v>48</v>
      </c>
      <c r="I606" s="5">
        <f>concepts_sum__4[[#This Row],[configurations in concept]]/$L$2*100</f>
        <v>2.818782250832862E-3</v>
      </c>
      <c r="J606" s="6">
        <f>concepts_sum__4[[#This Row],[% configuration from total configurations]]+J605</f>
        <v>99.792002797641416</v>
      </c>
    </row>
    <row r="607" spans="1:10" x14ac:dyDescent="0.25">
      <c r="A607" s="1">
        <v>6</v>
      </c>
      <c r="B607" s="1">
        <v>0</v>
      </c>
      <c r="C607" s="1">
        <v>0.4</v>
      </c>
      <c r="D607" s="1">
        <v>2</v>
      </c>
      <c r="E607" s="1">
        <v>2</v>
      </c>
      <c r="F607" s="1">
        <v>1</v>
      </c>
      <c r="G607" s="2" t="s">
        <v>4</v>
      </c>
      <c r="H607" s="1">
        <v>45</v>
      </c>
      <c r="I607" s="5">
        <f>concepts_sum__4[[#This Row],[configurations in concept]]/$L$2*100</f>
        <v>2.6426083601558082E-3</v>
      </c>
      <c r="J607" s="6">
        <f>concepts_sum__4[[#This Row],[% configuration from total configurations]]+J606</f>
        <v>99.794645406001578</v>
      </c>
    </row>
    <row r="608" spans="1:10" x14ac:dyDescent="0.25">
      <c r="A608" s="1">
        <v>6</v>
      </c>
      <c r="B608" s="1">
        <v>5</v>
      </c>
      <c r="C608" s="1">
        <v>0.7</v>
      </c>
      <c r="D608" s="1">
        <v>2</v>
      </c>
      <c r="E608" s="1">
        <v>2</v>
      </c>
      <c r="F608" s="1">
        <v>1</v>
      </c>
      <c r="G608" s="2" t="s">
        <v>8</v>
      </c>
      <c r="H608" s="1">
        <v>45</v>
      </c>
      <c r="I608" s="5">
        <f>concepts_sum__4[[#This Row],[configurations in concept]]/$L$2*100</f>
        <v>2.6426083601558082E-3</v>
      </c>
      <c r="J608" s="6">
        <f>concepts_sum__4[[#This Row],[% configuration from total configurations]]+J607</f>
        <v>99.79728801436174</v>
      </c>
    </row>
    <row r="609" spans="1:10" x14ac:dyDescent="0.25">
      <c r="A609" s="1">
        <v>6</v>
      </c>
      <c r="B609" s="1">
        <v>1</v>
      </c>
      <c r="C609" s="1">
        <v>0.7</v>
      </c>
      <c r="D609" s="1">
        <v>4</v>
      </c>
      <c r="E609" s="1">
        <v>5</v>
      </c>
      <c r="F609" s="1">
        <v>0</v>
      </c>
      <c r="G609" s="2" t="s">
        <v>5</v>
      </c>
      <c r="H609" s="1">
        <v>44</v>
      </c>
      <c r="I609" s="5">
        <f>concepts_sum__4[[#This Row],[configurations in concept]]/$L$2*100</f>
        <v>2.5838837299301236E-3</v>
      </c>
      <c r="J609" s="6">
        <f>concepts_sum__4[[#This Row],[% configuration from total configurations]]+J608</f>
        <v>99.799871898091666</v>
      </c>
    </row>
    <row r="610" spans="1:10" x14ac:dyDescent="0.25">
      <c r="A610" s="1">
        <v>6</v>
      </c>
      <c r="B610" s="1">
        <v>5</v>
      </c>
      <c r="C610" s="1">
        <v>0.7</v>
      </c>
      <c r="D610" s="1">
        <v>2</v>
      </c>
      <c r="E610" s="1">
        <v>3</v>
      </c>
      <c r="F610" s="1">
        <v>0</v>
      </c>
      <c r="G610" s="2" t="s">
        <v>8</v>
      </c>
      <c r="H610" s="1">
        <v>44</v>
      </c>
      <c r="I610" s="5">
        <f>concepts_sum__4[[#This Row],[configurations in concept]]/$L$2*100</f>
        <v>2.5838837299301236E-3</v>
      </c>
      <c r="J610" s="6">
        <f>concepts_sum__4[[#This Row],[% configuration from total configurations]]+J609</f>
        <v>99.802455781821592</v>
      </c>
    </row>
    <row r="611" spans="1:10" x14ac:dyDescent="0.25">
      <c r="A611" s="1">
        <v>6</v>
      </c>
      <c r="B611" s="1">
        <v>0</v>
      </c>
      <c r="C611" s="1">
        <v>0.4</v>
      </c>
      <c r="D611" s="1">
        <v>0</v>
      </c>
      <c r="E611" s="1">
        <v>5</v>
      </c>
      <c r="F611" s="1">
        <v>0</v>
      </c>
      <c r="G611" s="2" t="s">
        <v>4</v>
      </c>
      <c r="H611" s="1">
        <v>44</v>
      </c>
      <c r="I611" s="5">
        <f>concepts_sum__4[[#This Row],[configurations in concept]]/$L$2*100</f>
        <v>2.5838837299301236E-3</v>
      </c>
      <c r="J611" s="6">
        <f>concepts_sum__4[[#This Row],[% configuration from total configurations]]+J610</f>
        <v>99.805039665551519</v>
      </c>
    </row>
    <row r="612" spans="1:10" x14ac:dyDescent="0.25">
      <c r="A612" s="1">
        <v>6</v>
      </c>
      <c r="B612" s="1">
        <v>5</v>
      </c>
      <c r="C612" s="1">
        <v>0.7</v>
      </c>
      <c r="D612" s="1">
        <v>0</v>
      </c>
      <c r="E612" s="1">
        <v>5</v>
      </c>
      <c r="F612" s="1">
        <v>0</v>
      </c>
      <c r="G612" s="2" t="s">
        <v>8</v>
      </c>
      <c r="H612" s="1">
        <v>44</v>
      </c>
      <c r="I612" s="5">
        <f>concepts_sum__4[[#This Row],[configurations in concept]]/$L$2*100</f>
        <v>2.5838837299301236E-3</v>
      </c>
      <c r="J612" s="6">
        <f>concepts_sum__4[[#This Row],[% configuration from total configurations]]+J611</f>
        <v>99.807623549281445</v>
      </c>
    </row>
    <row r="613" spans="1:10" x14ac:dyDescent="0.25">
      <c r="A613" s="1">
        <v>6</v>
      </c>
      <c r="B613" s="1">
        <v>0</v>
      </c>
      <c r="C613" s="1">
        <v>0.4</v>
      </c>
      <c r="D613" s="1">
        <v>2</v>
      </c>
      <c r="E613" s="1">
        <v>3</v>
      </c>
      <c r="F613" s="1">
        <v>0</v>
      </c>
      <c r="G613" s="2" t="s">
        <v>4</v>
      </c>
      <c r="H613" s="1">
        <v>44</v>
      </c>
      <c r="I613" s="5">
        <f>concepts_sum__4[[#This Row],[configurations in concept]]/$L$2*100</f>
        <v>2.5838837299301236E-3</v>
      </c>
      <c r="J613" s="6">
        <f>concepts_sum__4[[#This Row],[% configuration from total configurations]]+J612</f>
        <v>99.810207433011371</v>
      </c>
    </row>
    <row r="614" spans="1:10" x14ac:dyDescent="0.25">
      <c r="A614" s="1">
        <v>4</v>
      </c>
      <c r="B614" s="1">
        <v>2</v>
      </c>
      <c r="C614" s="1">
        <v>0.7</v>
      </c>
      <c r="D614" s="1">
        <v>0</v>
      </c>
      <c r="E614" s="1">
        <v>1</v>
      </c>
      <c r="F614" s="1">
        <v>0</v>
      </c>
      <c r="G614" s="2" t="s">
        <v>7</v>
      </c>
      <c r="H614" s="1">
        <v>42</v>
      </c>
      <c r="I614" s="5">
        <f>concepts_sum__4[[#This Row],[configurations in concept]]/$L$2*100</f>
        <v>2.4664344694787545E-3</v>
      </c>
      <c r="J614" s="6">
        <f>concepts_sum__4[[#This Row],[% configuration from total configurations]]+J613</f>
        <v>99.812673867480854</v>
      </c>
    </row>
    <row r="615" spans="1:10" x14ac:dyDescent="0.25">
      <c r="A615" s="1">
        <v>4</v>
      </c>
      <c r="B615" s="1">
        <v>1</v>
      </c>
      <c r="C615" s="1">
        <v>0.7</v>
      </c>
      <c r="D615" s="1">
        <v>0</v>
      </c>
      <c r="E615" s="1">
        <v>1</v>
      </c>
      <c r="F615" s="1">
        <v>0</v>
      </c>
      <c r="G615" s="2" t="s">
        <v>5</v>
      </c>
      <c r="H615" s="1">
        <v>42</v>
      </c>
      <c r="I615" s="5">
        <f>concepts_sum__4[[#This Row],[configurations in concept]]/$L$2*100</f>
        <v>2.4664344694787545E-3</v>
      </c>
      <c r="J615" s="6">
        <f>concepts_sum__4[[#This Row],[% configuration from total configurations]]+J614</f>
        <v>99.815140301950336</v>
      </c>
    </row>
    <row r="616" spans="1:10" x14ac:dyDescent="0.25">
      <c r="A616" s="1">
        <v>5</v>
      </c>
      <c r="B616" s="1">
        <v>2</v>
      </c>
      <c r="C616" s="1">
        <v>0.7</v>
      </c>
      <c r="D616" s="1">
        <v>2</v>
      </c>
      <c r="E616" s="1">
        <v>2</v>
      </c>
      <c r="F616" s="1">
        <v>0</v>
      </c>
      <c r="G616" s="2" t="s">
        <v>4</v>
      </c>
      <c r="H616" s="1">
        <v>42</v>
      </c>
      <c r="I616" s="5">
        <f>concepts_sum__4[[#This Row],[configurations in concept]]/$L$2*100</f>
        <v>2.4664344694787545E-3</v>
      </c>
      <c r="J616" s="6">
        <f>concepts_sum__4[[#This Row],[% configuration from total configurations]]+J615</f>
        <v>99.817606736419819</v>
      </c>
    </row>
    <row r="617" spans="1:10" x14ac:dyDescent="0.25">
      <c r="A617" s="1">
        <v>6</v>
      </c>
      <c r="B617" s="1">
        <v>0</v>
      </c>
      <c r="C617" s="1">
        <v>0.4</v>
      </c>
      <c r="D617" s="1">
        <v>3</v>
      </c>
      <c r="E617" s="1">
        <v>3</v>
      </c>
      <c r="F617" s="1">
        <v>0</v>
      </c>
      <c r="G617" s="2" t="s">
        <v>7</v>
      </c>
      <c r="H617" s="1">
        <v>42</v>
      </c>
      <c r="I617" s="5">
        <f>concepts_sum__4[[#This Row],[configurations in concept]]/$L$2*100</f>
        <v>2.4664344694787545E-3</v>
      </c>
      <c r="J617" s="6">
        <f>concepts_sum__4[[#This Row],[% configuration from total configurations]]+J616</f>
        <v>99.820073170889302</v>
      </c>
    </row>
    <row r="618" spans="1:10" x14ac:dyDescent="0.25">
      <c r="A618" s="1">
        <v>5</v>
      </c>
      <c r="B618" s="1">
        <v>0</v>
      </c>
      <c r="C618" s="1">
        <v>0.4</v>
      </c>
      <c r="D618" s="1">
        <v>2</v>
      </c>
      <c r="E618" s="1">
        <v>2</v>
      </c>
      <c r="F618" s="1">
        <v>0.25</v>
      </c>
      <c r="G618" s="2" t="s">
        <v>7</v>
      </c>
      <c r="H618" s="1">
        <v>40</v>
      </c>
      <c r="I618" s="5">
        <f>concepts_sum__4[[#This Row],[configurations in concept]]/$L$2*100</f>
        <v>2.3489852090273849E-3</v>
      </c>
      <c r="J618" s="6">
        <f>concepts_sum__4[[#This Row],[% configuration from total configurations]]+J617</f>
        <v>99.822422156098327</v>
      </c>
    </row>
    <row r="619" spans="1:10" x14ac:dyDescent="0.25">
      <c r="A619" s="1">
        <v>5</v>
      </c>
      <c r="B619" s="1">
        <v>4</v>
      </c>
      <c r="C619" s="1">
        <v>0.7</v>
      </c>
      <c r="D619" s="1">
        <v>2</v>
      </c>
      <c r="E619" s="1">
        <v>2</v>
      </c>
      <c r="F619" s="1">
        <v>0.25</v>
      </c>
      <c r="G619" s="2" t="s">
        <v>6</v>
      </c>
      <c r="H619" s="1">
        <v>40</v>
      </c>
      <c r="I619" s="5">
        <f>concepts_sum__4[[#This Row],[configurations in concept]]/$L$2*100</f>
        <v>2.3489852090273849E-3</v>
      </c>
      <c r="J619" s="6">
        <f>concepts_sum__4[[#This Row],[% configuration from total configurations]]+J618</f>
        <v>99.824771141307352</v>
      </c>
    </row>
    <row r="620" spans="1:10" x14ac:dyDescent="0.25">
      <c r="A620" s="1">
        <v>5</v>
      </c>
      <c r="B620" s="1">
        <v>0</v>
      </c>
      <c r="C620" s="1">
        <v>0.4</v>
      </c>
      <c r="D620" s="1">
        <v>3</v>
      </c>
      <c r="E620" s="1">
        <v>3</v>
      </c>
      <c r="F620" s="1">
        <v>0</v>
      </c>
      <c r="G620" s="2" t="s">
        <v>5</v>
      </c>
      <c r="H620" s="1">
        <v>40</v>
      </c>
      <c r="I620" s="5">
        <f>concepts_sum__4[[#This Row],[configurations in concept]]/$L$2*100</f>
        <v>2.3489852090273849E-3</v>
      </c>
      <c r="J620" s="6">
        <f>concepts_sum__4[[#This Row],[% configuration from total configurations]]+J619</f>
        <v>99.827120126516377</v>
      </c>
    </row>
    <row r="621" spans="1:10" x14ac:dyDescent="0.25">
      <c r="A621" s="1">
        <v>6</v>
      </c>
      <c r="B621" s="1">
        <v>3</v>
      </c>
      <c r="C621" s="1">
        <v>0.7</v>
      </c>
      <c r="D621" s="1">
        <v>4</v>
      </c>
      <c r="E621" s="1">
        <v>4</v>
      </c>
      <c r="F621" s="1">
        <v>0</v>
      </c>
      <c r="G621" s="2" t="s">
        <v>4</v>
      </c>
      <c r="H621" s="1">
        <v>40</v>
      </c>
      <c r="I621" s="5">
        <f>concepts_sum__4[[#This Row],[configurations in concept]]/$L$2*100</f>
        <v>2.3489852090273849E-3</v>
      </c>
      <c r="J621" s="6">
        <f>concepts_sum__4[[#This Row],[% configuration from total configurations]]+J620</f>
        <v>99.829469111725402</v>
      </c>
    </row>
    <row r="622" spans="1:10" x14ac:dyDescent="0.25">
      <c r="A622" s="1">
        <v>6</v>
      </c>
      <c r="B622" s="1">
        <v>4</v>
      </c>
      <c r="C622" s="1">
        <v>0.7</v>
      </c>
      <c r="D622" s="1">
        <v>3</v>
      </c>
      <c r="E622" s="1">
        <v>5</v>
      </c>
      <c r="F622" s="1">
        <v>0</v>
      </c>
      <c r="G622" s="2" t="s">
        <v>8</v>
      </c>
      <c r="H622" s="1">
        <v>40</v>
      </c>
      <c r="I622" s="5">
        <f>concepts_sum__4[[#This Row],[configurations in concept]]/$L$2*100</f>
        <v>2.3489852090273849E-3</v>
      </c>
      <c r="J622" s="6">
        <f>concepts_sum__4[[#This Row],[% configuration from total configurations]]+J621</f>
        <v>99.831818096934427</v>
      </c>
    </row>
    <row r="623" spans="1:10" x14ac:dyDescent="0.25">
      <c r="A623" s="1">
        <v>6</v>
      </c>
      <c r="B623" s="1">
        <v>4</v>
      </c>
      <c r="C623" s="1">
        <v>0.7</v>
      </c>
      <c r="D623" s="1">
        <v>4</v>
      </c>
      <c r="E623" s="1">
        <v>4</v>
      </c>
      <c r="F623" s="1">
        <v>0.2</v>
      </c>
      <c r="G623" s="2" t="s">
        <v>6</v>
      </c>
      <c r="H623" s="1">
        <v>40</v>
      </c>
      <c r="I623" s="5">
        <f>concepts_sum__4[[#This Row],[configurations in concept]]/$L$2*100</f>
        <v>2.3489852090273849E-3</v>
      </c>
      <c r="J623" s="6">
        <f>concepts_sum__4[[#This Row],[% configuration from total configurations]]+J622</f>
        <v>99.834167082143452</v>
      </c>
    </row>
    <row r="624" spans="1:10" x14ac:dyDescent="0.25">
      <c r="A624" s="1">
        <v>6</v>
      </c>
      <c r="B624" s="1">
        <v>4</v>
      </c>
      <c r="C624" s="1">
        <v>0.7</v>
      </c>
      <c r="D624" s="1">
        <v>4</v>
      </c>
      <c r="E624" s="1">
        <v>4</v>
      </c>
      <c r="F624" s="1">
        <v>0.2</v>
      </c>
      <c r="G624" s="2" t="s">
        <v>8</v>
      </c>
      <c r="H624" s="1">
        <v>40</v>
      </c>
      <c r="I624" s="5">
        <f>concepts_sum__4[[#This Row],[configurations in concept]]/$L$2*100</f>
        <v>2.3489852090273849E-3</v>
      </c>
      <c r="J624" s="6">
        <f>concepts_sum__4[[#This Row],[% configuration from total configurations]]+J623</f>
        <v>99.836516067352477</v>
      </c>
    </row>
    <row r="625" spans="1:10" x14ac:dyDescent="0.25">
      <c r="A625" s="1">
        <v>6</v>
      </c>
      <c r="B625" s="1">
        <v>2</v>
      </c>
      <c r="C625" s="1">
        <v>0.7</v>
      </c>
      <c r="D625" s="1">
        <v>4</v>
      </c>
      <c r="E625" s="1">
        <v>4</v>
      </c>
      <c r="F625" s="1">
        <v>0</v>
      </c>
      <c r="G625" s="2" t="s">
        <v>7</v>
      </c>
      <c r="H625" s="1">
        <v>40</v>
      </c>
      <c r="I625" s="5">
        <f>concepts_sum__4[[#This Row],[configurations in concept]]/$L$2*100</f>
        <v>2.3489852090273849E-3</v>
      </c>
      <c r="J625" s="6">
        <f>concepts_sum__4[[#This Row],[% configuration from total configurations]]+J624</f>
        <v>99.838865052561502</v>
      </c>
    </row>
    <row r="626" spans="1:10" x14ac:dyDescent="0.25">
      <c r="A626" s="1">
        <v>6</v>
      </c>
      <c r="B626" s="1">
        <v>4</v>
      </c>
      <c r="C626" s="1">
        <v>0.7</v>
      </c>
      <c r="D626" s="1">
        <v>3</v>
      </c>
      <c r="E626" s="1">
        <v>5</v>
      </c>
      <c r="F626" s="1">
        <v>0</v>
      </c>
      <c r="G626" s="2" t="s">
        <v>6</v>
      </c>
      <c r="H626" s="1">
        <v>40</v>
      </c>
      <c r="I626" s="5">
        <f>concepts_sum__4[[#This Row],[configurations in concept]]/$L$2*100</f>
        <v>2.3489852090273849E-3</v>
      </c>
      <c r="J626" s="6">
        <f>concepts_sum__4[[#This Row],[% configuration from total configurations]]+J625</f>
        <v>99.841214037770527</v>
      </c>
    </row>
    <row r="627" spans="1:10" x14ac:dyDescent="0.25">
      <c r="A627" s="1">
        <v>6</v>
      </c>
      <c r="B627" s="1">
        <v>2</v>
      </c>
      <c r="C627" s="1">
        <v>0.7</v>
      </c>
      <c r="D627" s="1">
        <v>4</v>
      </c>
      <c r="E627" s="1">
        <v>4</v>
      </c>
      <c r="F627" s="1">
        <v>0</v>
      </c>
      <c r="G627" s="2" t="s">
        <v>6</v>
      </c>
      <c r="H627" s="1">
        <v>40</v>
      </c>
      <c r="I627" s="5">
        <f>concepts_sum__4[[#This Row],[configurations in concept]]/$L$2*100</f>
        <v>2.3489852090273849E-3</v>
      </c>
      <c r="J627" s="6">
        <f>concepts_sum__4[[#This Row],[% configuration from total configurations]]+J626</f>
        <v>99.843563022979552</v>
      </c>
    </row>
    <row r="628" spans="1:10" x14ac:dyDescent="0.25">
      <c r="A628" s="1">
        <v>4</v>
      </c>
      <c r="B628" s="1">
        <v>3</v>
      </c>
      <c r="C628" s="1">
        <v>0.7</v>
      </c>
      <c r="D628" s="1">
        <v>0</v>
      </c>
      <c r="E628" s="1">
        <v>1</v>
      </c>
      <c r="F628" s="1">
        <v>0.33</v>
      </c>
      <c r="G628" s="2" t="s">
        <v>4</v>
      </c>
      <c r="H628" s="1">
        <v>38</v>
      </c>
      <c r="I628" s="5">
        <f>concepts_sum__4[[#This Row],[configurations in concept]]/$L$2*100</f>
        <v>2.2315359485760157E-3</v>
      </c>
      <c r="J628" s="6">
        <f>concepts_sum__4[[#This Row],[% configuration from total configurations]]+J627</f>
        <v>99.845794558928134</v>
      </c>
    </row>
    <row r="629" spans="1:10" x14ac:dyDescent="0.25">
      <c r="A629" s="1">
        <v>4</v>
      </c>
      <c r="B629" s="1">
        <v>0</v>
      </c>
      <c r="C629" s="1">
        <v>0.4</v>
      </c>
      <c r="D629" s="1">
        <v>0</v>
      </c>
      <c r="E629" s="1">
        <v>1</v>
      </c>
      <c r="F629" s="1">
        <v>0.33</v>
      </c>
      <c r="G629" s="2" t="s">
        <v>5</v>
      </c>
      <c r="H629" s="1">
        <v>38</v>
      </c>
      <c r="I629" s="5">
        <f>concepts_sum__4[[#This Row],[configurations in concept]]/$L$2*100</f>
        <v>2.2315359485760157E-3</v>
      </c>
      <c r="J629" s="6">
        <f>concepts_sum__4[[#This Row],[% configuration from total configurations]]+J628</f>
        <v>99.848026094876715</v>
      </c>
    </row>
    <row r="630" spans="1:10" x14ac:dyDescent="0.25">
      <c r="A630" s="1">
        <v>5</v>
      </c>
      <c r="B630" s="1">
        <v>0</v>
      </c>
      <c r="C630" s="1">
        <v>0.4</v>
      </c>
      <c r="D630" s="1">
        <v>0</v>
      </c>
      <c r="E630" s="1">
        <v>0</v>
      </c>
      <c r="F630" s="1">
        <v>1.5</v>
      </c>
      <c r="G630" s="2" t="s">
        <v>7</v>
      </c>
      <c r="H630" s="1">
        <v>38</v>
      </c>
      <c r="I630" s="5">
        <f>concepts_sum__4[[#This Row],[configurations in concept]]/$L$2*100</f>
        <v>2.2315359485760157E-3</v>
      </c>
      <c r="J630" s="6">
        <f>concepts_sum__4[[#This Row],[% configuration from total configurations]]+J629</f>
        <v>99.850257630825297</v>
      </c>
    </row>
    <row r="631" spans="1:10" x14ac:dyDescent="0.25">
      <c r="A631" s="1">
        <v>5</v>
      </c>
      <c r="B631" s="1">
        <v>4</v>
      </c>
      <c r="C631" s="1">
        <v>0.7</v>
      </c>
      <c r="D631" s="1">
        <v>0</v>
      </c>
      <c r="E631" s="1">
        <v>0</v>
      </c>
      <c r="F631" s="1">
        <v>1.5</v>
      </c>
      <c r="G631" s="2" t="s">
        <v>6</v>
      </c>
      <c r="H631" s="1">
        <v>38</v>
      </c>
      <c r="I631" s="5">
        <f>concepts_sum__4[[#This Row],[configurations in concept]]/$L$2*100</f>
        <v>2.2315359485760157E-3</v>
      </c>
      <c r="J631" s="6">
        <f>concepts_sum__4[[#This Row],[% configuration from total configurations]]+J630</f>
        <v>99.852489166773879</v>
      </c>
    </row>
    <row r="632" spans="1:10" x14ac:dyDescent="0.25">
      <c r="A632" s="1">
        <v>6</v>
      </c>
      <c r="B632" s="1">
        <v>0</v>
      </c>
      <c r="C632" s="1">
        <v>0.4</v>
      </c>
      <c r="D632" s="1">
        <v>4</v>
      </c>
      <c r="E632" s="1">
        <v>5</v>
      </c>
      <c r="F632" s="1">
        <v>0</v>
      </c>
      <c r="G632" s="2" t="s">
        <v>5</v>
      </c>
      <c r="H632" s="1">
        <v>38</v>
      </c>
      <c r="I632" s="5">
        <f>concepts_sum__4[[#This Row],[configurations in concept]]/$L$2*100</f>
        <v>2.2315359485760157E-3</v>
      </c>
      <c r="J632" s="6">
        <f>concepts_sum__4[[#This Row],[% configuration from total configurations]]+J631</f>
        <v>99.85472070272246</v>
      </c>
    </row>
    <row r="633" spans="1:10" x14ac:dyDescent="0.25">
      <c r="A633" s="1">
        <v>6</v>
      </c>
      <c r="B633" s="1">
        <v>0</v>
      </c>
      <c r="C633" s="1">
        <v>0.4</v>
      </c>
      <c r="D633" s="1">
        <v>3</v>
      </c>
      <c r="E633" s="1">
        <v>3</v>
      </c>
      <c r="F633" s="1">
        <v>0.2</v>
      </c>
      <c r="G633" s="2" t="s">
        <v>4</v>
      </c>
      <c r="H633" s="1">
        <v>38</v>
      </c>
      <c r="I633" s="5">
        <f>concepts_sum__4[[#This Row],[configurations in concept]]/$L$2*100</f>
        <v>2.2315359485760157E-3</v>
      </c>
      <c r="J633" s="6">
        <f>concepts_sum__4[[#This Row],[% configuration from total configurations]]+J632</f>
        <v>99.856952238671042</v>
      </c>
    </row>
    <row r="634" spans="1:10" x14ac:dyDescent="0.25">
      <c r="A634" s="1">
        <v>6</v>
      </c>
      <c r="B634" s="1">
        <v>5</v>
      </c>
      <c r="C634" s="1">
        <v>0.7</v>
      </c>
      <c r="D634" s="1">
        <v>3</v>
      </c>
      <c r="E634" s="1">
        <v>3</v>
      </c>
      <c r="F634" s="1">
        <v>0.2</v>
      </c>
      <c r="G634" s="2" t="s">
        <v>8</v>
      </c>
      <c r="H634" s="1">
        <v>38</v>
      </c>
      <c r="I634" s="5">
        <f>concepts_sum__4[[#This Row],[configurations in concept]]/$L$2*100</f>
        <v>2.2315359485760157E-3</v>
      </c>
      <c r="J634" s="6">
        <f>concepts_sum__4[[#This Row],[% configuration from total configurations]]+J633</f>
        <v>99.859183774619623</v>
      </c>
    </row>
    <row r="635" spans="1:10" x14ac:dyDescent="0.25">
      <c r="A635" s="1">
        <v>4</v>
      </c>
      <c r="B635" s="1">
        <v>2</v>
      </c>
      <c r="C635" s="1">
        <v>0.7</v>
      </c>
      <c r="D635" s="1">
        <v>0</v>
      </c>
      <c r="E635" s="1">
        <v>3</v>
      </c>
      <c r="F635" s="1">
        <v>0</v>
      </c>
      <c r="G635" s="2" t="s">
        <v>7</v>
      </c>
      <c r="H635" s="1">
        <v>36</v>
      </c>
      <c r="I635" s="5">
        <f>concepts_sum__4[[#This Row],[configurations in concept]]/$L$2*100</f>
        <v>2.1140866881246465E-3</v>
      </c>
      <c r="J635" s="6">
        <f>concepts_sum__4[[#This Row],[% configuration from total configurations]]+J634</f>
        <v>99.861297861307747</v>
      </c>
    </row>
    <row r="636" spans="1:10" x14ac:dyDescent="0.25">
      <c r="A636" s="1">
        <v>4</v>
      </c>
      <c r="B636" s="1">
        <v>1</v>
      </c>
      <c r="C636" s="1">
        <v>0.7</v>
      </c>
      <c r="D636" s="1">
        <v>0</v>
      </c>
      <c r="E636" s="1">
        <v>3</v>
      </c>
      <c r="F636" s="1">
        <v>0</v>
      </c>
      <c r="G636" s="2" t="s">
        <v>5</v>
      </c>
      <c r="H636" s="1">
        <v>36</v>
      </c>
      <c r="I636" s="5">
        <f>concepts_sum__4[[#This Row],[configurations in concept]]/$L$2*100</f>
        <v>2.1140866881246465E-3</v>
      </c>
      <c r="J636" s="6">
        <f>concepts_sum__4[[#This Row],[% configuration from total configurations]]+J635</f>
        <v>99.863411947995871</v>
      </c>
    </row>
    <row r="637" spans="1:10" x14ac:dyDescent="0.25">
      <c r="A637" s="1">
        <v>4</v>
      </c>
      <c r="B637" s="1">
        <v>1</v>
      </c>
      <c r="C637" s="1">
        <v>0.7</v>
      </c>
      <c r="D637" s="1">
        <v>2</v>
      </c>
      <c r="E637" s="1">
        <v>2</v>
      </c>
      <c r="F637" s="1">
        <v>0.33</v>
      </c>
      <c r="G637" s="2" t="s">
        <v>5</v>
      </c>
      <c r="H637" s="1">
        <v>36</v>
      </c>
      <c r="I637" s="5">
        <f>concepts_sum__4[[#This Row],[configurations in concept]]/$L$2*100</f>
        <v>2.1140866881246465E-3</v>
      </c>
      <c r="J637" s="6">
        <f>concepts_sum__4[[#This Row],[% configuration from total configurations]]+J636</f>
        <v>99.865526034683995</v>
      </c>
    </row>
    <row r="638" spans="1:10" x14ac:dyDescent="0.25">
      <c r="A638" s="1">
        <v>4</v>
      </c>
      <c r="B638" s="1">
        <v>2</v>
      </c>
      <c r="C638" s="1">
        <v>0.7</v>
      </c>
      <c r="D638" s="1">
        <v>2</v>
      </c>
      <c r="E638" s="1">
        <v>2</v>
      </c>
      <c r="F638" s="1">
        <v>0.33</v>
      </c>
      <c r="G638" s="2" t="s">
        <v>7</v>
      </c>
      <c r="H638" s="1">
        <v>36</v>
      </c>
      <c r="I638" s="5">
        <f>concepts_sum__4[[#This Row],[configurations in concept]]/$L$2*100</f>
        <v>2.1140866881246465E-3</v>
      </c>
      <c r="J638" s="6">
        <f>concepts_sum__4[[#This Row],[% configuration from total configurations]]+J637</f>
        <v>99.867640121372119</v>
      </c>
    </row>
    <row r="639" spans="1:10" x14ac:dyDescent="0.25">
      <c r="A639" s="1">
        <v>5</v>
      </c>
      <c r="B639" s="1">
        <v>2</v>
      </c>
      <c r="C639" s="1">
        <v>0.7</v>
      </c>
      <c r="D639" s="1">
        <v>3</v>
      </c>
      <c r="E639" s="1">
        <v>4</v>
      </c>
      <c r="F639" s="1">
        <v>0</v>
      </c>
      <c r="G639" s="2" t="s">
        <v>7</v>
      </c>
      <c r="H639" s="1">
        <v>36</v>
      </c>
      <c r="I639" s="5">
        <f>concepts_sum__4[[#This Row],[configurations in concept]]/$L$2*100</f>
        <v>2.1140866881246465E-3</v>
      </c>
      <c r="J639" s="6">
        <f>concepts_sum__4[[#This Row],[% configuration from total configurations]]+J638</f>
        <v>99.869754208060243</v>
      </c>
    </row>
    <row r="640" spans="1:10" x14ac:dyDescent="0.25">
      <c r="A640" s="1">
        <v>5</v>
      </c>
      <c r="B640" s="1">
        <v>4</v>
      </c>
      <c r="C640" s="1">
        <v>0.7</v>
      </c>
      <c r="D640" s="1">
        <v>0</v>
      </c>
      <c r="E640" s="1">
        <v>3</v>
      </c>
      <c r="F640" s="1">
        <v>0</v>
      </c>
      <c r="G640" s="2" t="s">
        <v>6</v>
      </c>
      <c r="H640" s="1">
        <v>36</v>
      </c>
      <c r="I640" s="5">
        <f>concepts_sum__4[[#This Row],[configurations in concept]]/$L$2*100</f>
        <v>2.1140866881246465E-3</v>
      </c>
      <c r="J640" s="6">
        <f>concepts_sum__4[[#This Row],[% configuration from total configurations]]+J639</f>
        <v>99.871868294748367</v>
      </c>
    </row>
    <row r="641" spans="1:10" x14ac:dyDescent="0.25">
      <c r="A641" s="1">
        <v>5</v>
      </c>
      <c r="B641" s="1">
        <v>0</v>
      </c>
      <c r="C641" s="1">
        <v>0.4</v>
      </c>
      <c r="D641" s="1">
        <v>0</v>
      </c>
      <c r="E641" s="1">
        <v>3</v>
      </c>
      <c r="F641" s="1">
        <v>0</v>
      </c>
      <c r="G641" s="2" t="s">
        <v>7</v>
      </c>
      <c r="H641" s="1">
        <v>36</v>
      </c>
      <c r="I641" s="5">
        <f>concepts_sum__4[[#This Row],[configurations in concept]]/$L$2*100</f>
        <v>2.1140866881246465E-3</v>
      </c>
      <c r="J641" s="6">
        <f>concepts_sum__4[[#This Row],[% configuration from total configurations]]+J640</f>
        <v>99.873982381436491</v>
      </c>
    </row>
    <row r="642" spans="1:10" x14ac:dyDescent="0.25">
      <c r="A642" s="1">
        <v>6</v>
      </c>
      <c r="B642" s="1">
        <v>4</v>
      </c>
      <c r="C642" s="1">
        <v>0.7</v>
      </c>
      <c r="D642" s="1">
        <v>3</v>
      </c>
      <c r="E642" s="1">
        <v>3</v>
      </c>
      <c r="F642" s="1">
        <v>0</v>
      </c>
      <c r="G642" s="2" t="s">
        <v>6</v>
      </c>
      <c r="H642" s="1">
        <v>35</v>
      </c>
      <c r="I642" s="5">
        <f>concepts_sum__4[[#This Row],[configurations in concept]]/$L$2*100</f>
        <v>2.0553620578989619E-3</v>
      </c>
      <c r="J642" s="6">
        <f>concepts_sum__4[[#This Row],[% configuration from total configurations]]+J641</f>
        <v>99.876037743494393</v>
      </c>
    </row>
    <row r="643" spans="1:10" x14ac:dyDescent="0.25">
      <c r="A643" s="1">
        <v>6</v>
      </c>
      <c r="B643" s="1">
        <v>4</v>
      </c>
      <c r="C643" s="1">
        <v>0.7</v>
      </c>
      <c r="D643" s="1">
        <v>3</v>
      </c>
      <c r="E643" s="1">
        <v>3</v>
      </c>
      <c r="F643" s="1">
        <v>0</v>
      </c>
      <c r="G643" s="2" t="s">
        <v>8</v>
      </c>
      <c r="H643" s="1">
        <v>35</v>
      </c>
      <c r="I643" s="5">
        <f>concepts_sum__4[[#This Row],[configurations in concept]]/$L$2*100</f>
        <v>2.0553620578989619E-3</v>
      </c>
      <c r="J643" s="6">
        <f>concepts_sum__4[[#This Row],[% configuration from total configurations]]+J642</f>
        <v>99.878093105552296</v>
      </c>
    </row>
    <row r="644" spans="1:10" x14ac:dyDescent="0.25">
      <c r="A644" s="1">
        <v>4</v>
      </c>
      <c r="B644" s="1">
        <v>1</v>
      </c>
      <c r="C644" s="1">
        <v>0.7</v>
      </c>
      <c r="D644" s="1">
        <v>0</v>
      </c>
      <c r="E644" s="1">
        <v>2</v>
      </c>
      <c r="F644" s="1">
        <v>0</v>
      </c>
      <c r="G644" s="2" t="s">
        <v>7</v>
      </c>
      <c r="H644" s="1">
        <v>33</v>
      </c>
      <c r="I644" s="5">
        <f>concepts_sum__4[[#This Row],[configurations in concept]]/$L$2*100</f>
        <v>1.9379127974475927E-3</v>
      </c>
      <c r="J644" s="6">
        <f>concepts_sum__4[[#This Row],[% configuration from total configurations]]+J643</f>
        <v>99.88003101834974</v>
      </c>
    </row>
    <row r="645" spans="1:10" x14ac:dyDescent="0.25">
      <c r="A645" s="1">
        <v>6</v>
      </c>
      <c r="B645" s="1">
        <v>1</v>
      </c>
      <c r="C645" s="1">
        <v>0.7</v>
      </c>
      <c r="D645" s="1">
        <v>5</v>
      </c>
      <c r="E645" s="1">
        <v>5</v>
      </c>
      <c r="F645" s="1">
        <v>0</v>
      </c>
      <c r="G645" s="2" t="s">
        <v>7</v>
      </c>
      <c r="H645" s="1">
        <v>33</v>
      </c>
      <c r="I645" s="5">
        <f>concepts_sum__4[[#This Row],[configurations in concept]]/$L$2*100</f>
        <v>1.9379127974475927E-3</v>
      </c>
      <c r="J645" s="6">
        <f>concepts_sum__4[[#This Row],[% configuration from total configurations]]+J644</f>
        <v>99.881968931147185</v>
      </c>
    </row>
    <row r="646" spans="1:10" x14ac:dyDescent="0.25">
      <c r="A646" s="1">
        <v>6</v>
      </c>
      <c r="B646" s="1">
        <v>1</v>
      </c>
      <c r="C646" s="1">
        <v>0.7</v>
      </c>
      <c r="D646" s="1">
        <v>0</v>
      </c>
      <c r="E646" s="1">
        <v>0</v>
      </c>
      <c r="F646" s="1">
        <v>0</v>
      </c>
      <c r="G646" s="2" t="s">
        <v>7</v>
      </c>
      <c r="H646" s="1">
        <v>33</v>
      </c>
      <c r="I646" s="5">
        <f>concepts_sum__4[[#This Row],[configurations in concept]]/$L$2*100</f>
        <v>1.9379127974475927E-3</v>
      </c>
      <c r="J646" s="6">
        <f>concepts_sum__4[[#This Row],[% configuration from total configurations]]+J645</f>
        <v>99.883906843944629</v>
      </c>
    </row>
    <row r="647" spans="1:10" x14ac:dyDescent="0.25">
      <c r="A647" s="1">
        <v>5</v>
      </c>
      <c r="B647" s="1">
        <v>1</v>
      </c>
      <c r="C647" s="1">
        <v>0.7</v>
      </c>
      <c r="D647" s="1">
        <v>3</v>
      </c>
      <c r="E647" s="1">
        <v>4</v>
      </c>
      <c r="F647" s="1">
        <v>0</v>
      </c>
      <c r="G647" s="2" t="s">
        <v>5</v>
      </c>
      <c r="H647" s="1">
        <v>32</v>
      </c>
      <c r="I647" s="5">
        <f>concepts_sum__4[[#This Row],[configurations in concept]]/$L$2*100</f>
        <v>1.8791881672219079E-3</v>
      </c>
      <c r="J647" s="6">
        <f>concepts_sum__4[[#This Row],[% configuration from total configurations]]+J646</f>
        <v>99.885786032111852</v>
      </c>
    </row>
    <row r="648" spans="1:10" x14ac:dyDescent="0.25">
      <c r="A648" s="1">
        <v>5</v>
      </c>
      <c r="B648" s="1">
        <v>1</v>
      </c>
      <c r="C648" s="1">
        <v>0.7</v>
      </c>
      <c r="D648" s="1">
        <v>3</v>
      </c>
      <c r="E648" s="1">
        <v>4</v>
      </c>
      <c r="F648" s="1">
        <v>0</v>
      </c>
      <c r="G648" s="2" t="s">
        <v>7</v>
      </c>
      <c r="H648" s="1">
        <v>32</v>
      </c>
      <c r="I648" s="5">
        <f>concepts_sum__4[[#This Row],[configurations in concept]]/$L$2*100</f>
        <v>1.8791881672219079E-3</v>
      </c>
      <c r="J648" s="6">
        <f>concepts_sum__4[[#This Row],[% configuration from total configurations]]+J647</f>
        <v>99.887665220279075</v>
      </c>
    </row>
    <row r="649" spans="1:10" x14ac:dyDescent="0.25">
      <c r="A649" s="1">
        <v>5</v>
      </c>
      <c r="B649" s="1">
        <v>3</v>
      </c>
      <c r="C649" s="1">
        <v>0.7</v>
      </c>
      <c r="D649" s="1">
        <v>3</v>
      </c>
      <c r="E649" s="1">
        <v>3</v>
      </c>
      <c r="F649" s="1">
        <v>0</v>
      </c>
      <c r="G649" s="2" t="s">
        <v>4</v>
      </c>
      <c r="H649" s="1">
        <v>32</v>
      </c>
      <c r="I649" s="5">
        <f>concepts_sum__4[[#This Row],[configurations in concept]]/$L$2*100</f>
        <v>1.8791881672219079E-3</v>
      </c>
      <c r="J649" s="6">
        <f>concepts_sum__4[[#This Row],[% configuration from total configurations]]+J648</f>
        <v>99.889544408446298</v>
      </c>
    </row>
    <row r="650" spans="1:10" x14ac:dyDescent="0.25">
      <c r="A650" s="1">
        <v>4</v>
      </c>
      <c r="B650" s="1">
        <v>1</v>
      </c>
      <c r="C650" s="1">
        <v>0.7</v>
      </c>
      <c r="D650" s="1">
        <v>0</v>
      </c>
      <c r="E650" s="1">
        <v>0</v>
      </c>
      <c r="F650" s="1">
        <v>0.33</v>
      </c>
      <c r="G650" s="2" t="s">
        <v>7</v>
      </c>
      <c r="H650" s="1">
        <v>30</v>
      </c>
      <c r="I650" s="5">
        <f>concepts_sum__4[[#This Row],[configurations in concept]]/$L$2*100</f>
        <v>1.7617389067705388E-3</v>
      </c>
      <c r="J650" s="6">
        <f>concepts_sum__4[[#This Row],[% configuration from total configurations]]+J649</f>
        <v>99.891306147353063</v>
      </c>
    </row>
    <row r="651" spans="1:10" x14ac:dyDescent="0.25">
      <c r="A651" s="1">
        <v>6</v>
      </c>
      <c r="B651" s="1">
        <v>3</v>
      </c>
      <c r="C651" s="1">
        <v>0.7</v>
      </c>
      <c r="D651" s="1">
        <v>0</v>
      </c>
      <c r="E651" s="1">
        <v>0</v>
      </c>
      <c r="F651" s="1">
        <v>0</v>
      </c>
      <c r="G651" s="2" t="s">
        <v>6</v>
      </c>
      <c r="H651" s="1">
        <v>30</v>
      </c>
      <c r="I651" s="5">
        <f>concepts_sum__4[[#This Row],[configurations in concept]]/$L$2*100</f>
        <v>1.7617389067705388E-3</v>
      </c>
      <c r="J651" s="6">
        <f>concepts_sum__4[[#This Row],[% configuration from total configurations]]+J650</f>
        <v>99.893067886259828</v>
      </c>
    </row>
    <row r="652" spans="1:10" x14ac:dyDescent="0.25">
      <c r="A652" s="1">
        <v>6</v>
      </c>
      <c r="B652" s="1">
        <v>3</v>
      </c>
      <c r="C652" s="1">
        <v>0.7</v>
      </c>
      <c r="D652" s="1">
        <v>5</v>
      </c>
      <c r="E652" s="1">
        <v>5</v>
      </c>
      <c r="F652" s="1">
        <v>0</v>
      </c>
      <c r="G652" s="2" t="s">
        <v>6</v>
      </c>
      <c r="H652" s="1">
        <v>30</v>
      </c>
      <c r="I652" s="5">
        <f>concepts_sum__4[[#This Row],[configurations in concept]]/$L$2*100</f>
        <v>1.7617389067705388E-3</v>
      </c>
      <c r="J652" s="6">
        <f>concepts_sum__4[[#This Row],[% configuration from total configurations]]+J651</f>
        <v>99.894829625166594</v>
      </c>
    </row>
    <row r="653" spans="1:10" x14ac:dyDescent="0.25">
      <c r="A653" s="1">
        <v>5</v>
      </c>
      <c r="B653" s="1">
        <v>4</v>
      </c>
      <c r="C653" s="1">
        <v>0.7</v>
      </c>
      <c r="D653" s="1">
        <v>0</v>
      </c>
      <c r="E653" s="1">
        <v>2</v>
      </c>
      <c r="F653" s="1">
        <v>0</v>
      </c>
      <c r="G653" s="2" t="s">
        <v>6</v>
      </c>
      <c r="H653" s="1">
        <v>29</v>
      </c>
      <c r="I653" s="5">
        <f>concepts_sum__4[[#This Row],[configurations in concept]]/$L$2*100</f>
        <v>1.7030142765448544E-3</v>
      </c>
      <c r="J653" s="6">
        <f>concepts_sum__4[[#This Row],[% configuration from total configurations]]+J652</f>
        <v>99.896532639443137</v>
      </c>
    </row>
    <row r="654" spans="1:10" x14ac:dyDescent="0.25">
      <c r="A654" s="1">
        <v>5</v>
      </c>
      <c r="B654" s="1">
        <v>0</v>
      </c>
      <c r="C654" s="1">
        <v>0.4</v>
      </c>
      <c r="D654" s="1">
        <v>0</v>
      </c>
      <c r="E654" s="1">
        <v>2</v>
      </c>
      <c r="F654" s="1">
        <v>0</v>
      </c>
      <c r="G654" s="2" t="s">
        <v>7</v>
      </c>
      <c r="H654" s="1">
        <v>29</v>
      </c>
      <c r="I654" s="5">
        <f>concepts_sum__4[[#This Row],[configurations in concept]]/$L$2*100</f>
        <v>1.7030142765448544E-3</v>
      </c>
      <c r="J654" s="6">
        <f>concepts_sum__4[[#This Row],[% configuration from total configurations]]+J653</f>
        <v>99.898235653719681</v>
      </c>
    </row>
    <row r="655" spans="1:10" x14ac:dyDescent="0.25">
      <c r="A655" s="1">
        <v>5</v>
      </c>
      <c r="B655" s="1">
        <v>4</v>
      </c>
      <c r="C655" s="1">
        <v>0.7</v>
      </c>
      <c r="D655" s="1">
        <v>2</v>
      </c>
      <c r="E655" s="1">
        <v>3</v>
      </c>
      <c r="F655" s="1">
        <v>0.25</v>
      </c>
      <c r="G655" s="2" t="s">
        <v>6</v>
      </c>
      <c r="H655" s="1">
        <v>28</v>
      </c>
      <c r="I655" s="5">
        <f>concepts_sum__4[[#This Row],[configurations in concept]]/$L$2*100</f>
        <v>1.6442896463191694E-3</v>
      </c>
      <c r="J655" s="6">
        <f>concepts_sum__4[[#This Row],[% configuration from total configurations]]+J654</f>
        <v>99.899879943366003</v>
      </c>
    </row>
    <row r="656" spans="1:10" x14ac:dyDescent="0.25">
      <c r="A656" s="1">
        <v>5</v>
      </c>
      <c r="B656" s="1">
        <v>0</v>
      </c>
      <c r="C656" s="1">
        <v>0.4</v>
      </c>
      <c r="D656" s="1">
        <v>2</v>
      </c>
      <c r="E656" s="1">
        <v>3</v>
      </c>
      <c r="F656" s="1">
        <v>0.25</v>
      </c>
      <c r="G656" s="2" t="s">
        <v>7</v>
      </c>
      <c r="H656" s="1">
        <v>28</v>
      </c>
      <c r="I656" s="5">
        <f>concepts_sum__4[[#This Row],[configurations in concept]]/$L$2*100</f>
        <v>1.6442896463191694E-3</v>
      </c>
      <c r="J656" s="6">
        <f>concepts_sum__4[[#This Row],[% configuration from total configurations]]+J655</f>
        <v>99.901524233012324</v>
      </c>
    </row>
    <row r="657" spans="1:10" x14ac:dyDescent="0.25">
      <c r="A657" s="1">
        <v>4</v>
      </c>
      <c r="B657" s="1">
        <v>3</v>
      </c>
      <c r="C657" s="1">
        <v>0.7</v>
      </c>
      <c r="D657" s="1">
        <v>0</v>
      </c>
      <c r="E657" s="1">
        <v>1</v>
      </c>
      <c r="F657" s="1">
        <v>1</v>
      </c>
      <c r="G657" s="2" t="s">
        <v>4</v>
      </c>
      <c r="H657" s="1">
        <v>27</v>
      </c>
      <c r="I657" s="5">
        <f>concepts_sum__4[[#This Row],[configurations in concept]]/$L$2*100</f>
        <v>1.5855650160934848E-3</v>
      </c>
      <c r="J657" s="6">
        <f>concepts_sum__4[[#This Row],[% configuration from total configurations]]+J656</f>
        <v>99.903109798028424</v>
      </c>
    </row>
    <row r="658" spans="1:10" x14ac:dyDescent="0.25">
      <c r="A658" s="1">
        <v>4</v>
      </c>
      <c r="B658" s="1">
        <v>0</v>
      </c>
      <c r="C658" s="1">
        <v>0.4</v>
      </c>
      <c r="D658" s="1">
        <v>0</v>
      </c>
      <c r="E658" s="1">
        <v>1</v>
      </c>
      <c r="F658" s="1">
        <v>1</v>
      </c>
      <c r="G658" s="2" t="s">
        <v>5</v>
      </c>
      <c r="H658" s="1">
        <v>27</v>
      </c>
      <c r="I658" s="5">
        <f>concepts_sum__4[[#This Row],[configurations in concept]]/$L$2*100</f>
        <v>1.5855650160934848E-3</v>
      </c>
      <c r="J658" s="6">
        <f>concepts_sum__4[[#This Row],[% configuration from total configurations]]+J657</f>
        <v>99.904695363044524</v>
      </c>
    </row>
    <row r="659" spans="1:10" x14ac:dyDescent="0.25">
      <c r="A659" s="1">
        <v>6</v>
      </c>
      <c r="B659" s="1">
        <v>0</v>
      </c>
      <c r="C659" s="1">
        <v>0.4</v>
      </c>
      <c r="D659" s="1">
        <v>3</v>
      </c>
      <c r="E659" s="1">
        <v>4</v>
      </c>
      <c r="F659" s="1">
        <v>0.2</v>
      </c>
      <c r="G659" s="2" t="s">
        <v>4</v>
      </c>
      <c r="H659" s="1">
        <v>26</v>
      </c>
      <c r="I659" s="5">
        <f>concepts_sum__4[[#This Row],[configurations in concept]]/$L$2*100</f>
        <v>1.5268403858678002E-3</v>
      </c>
      <c r="J659" s="6">
        <f>concepts_sum__4[[#This Row],[% configuration from total configurations]]+J658</f>
        <v>99.906222203430389</v>
      </c>
    </row>
    <row r="660" spans="1:10" x14ac:dyDescent="0.25">
      <c r="A660" s="1">
        <v>6</v>
      </c>
      <c r="B660" s="1">
        <v>0</v>
      </c>
      <c r="C660" s="1">
        <v>0.4</v>
      </c>
      <c r="D660" s="1">
        <v>2</v>
      </c>
      <c r="E660" s="1">
        <v>5</v>
      </c>
      <c r="F660" s="1">
        <v>0</v>
      </c>
      <c r="G660" s="2" t="s">
        <v>4</v>
      </c>
      <c r="H660" s="1">
        <v>26</v>
      </c>
      <c r="I660" s="5">
        <f>concepts_sum__4[[#This Row],[configurations in concept]]/$L$2*100</f>
        <v>1.5268403858678002E-3</v>
      </c>
      <c r="J660" s="6">
        <f>concepts_sum__4[[#This Row],[% configuration from total configurations]]+J659</f>
        <v>99.907749043816253</v>
      </c>
    </row>
    <row r="661" spans="1:10" x14ac:dyDescent="0.25">
      <c r="A661" s="1">
        <v>6</v>
      </c>
      <c r="B661" s="1">
        <v>5</v>
      </c>
      <c r="C661" s="1">
        <v>0.7</v>
      </c>
      <c r="D661" s="1">
        <v>3</v>
      </c>
      <c r="E661" s="1">
        <v>4</v>
      </c>
      <c r="F661" s="1">
        <v>0.2</v>
      </c>
      <c r="G661" s="2" t="s">
        <v>8</v>
      </c>
      <c r="H661" s="1">
        <v>26</v>
      </c>
      <c r="I661" s="5">
        <f>concepts_sum__4[[#This Row],[configurations in concept]]/$L$2*100</f>
        <v>1.5268403858678002E-3</v>
      </c>
      <c r="J661" s="6">
        <f>concepts_sum__4[[#This Row],[% configuration from total configurations]]+J660</f>
        <v>99.909275884202117</v>
      </c>
    </row>
    <row r="662" spans="1:10" x14ac:dyDescent="0.25">
      <c r="A662" s="1">
        <v>6</v>
      </c>
      <c r="B662" s="1">
        <v>5</v>
      </c>
      <c r="C662" s="1">
        <v>0.7</v>
      </c>
      <c r="D662" s="1">
        <v>3</v>
      </c>
      <c r="E662" s="1">
        <v>3</v>
      </c>
      <c r="F662" s="1">
        <v>0.5</v>
      </c>
      <c r="G662" s="2" t="s">
        <v>8</v>
      </c>
      <c r="H662" s="1">
        <v>26</v>
      </c>
      <c r="I662" s="5">
        <f>concepts_sum__4[[#This Row],[configurations in concept]]/$L$2*100</f>
        <v>1.5268403858678002E-3</v>
      </c>
      <c r="J662" s="6">
        <f>concepts_sum__4[[#This Row],[% configuration from total configurations]]+J661</f>
        <v>99.910802724587981</v>
      </c>
    </row>
    <row r="663" spans="1:10" x14ac:dyDescent="0.25">
      <c r="A663" s="1">
        <v>6</v>
      </c>
      <c r="B663" s="1">
        <v>5</v>
      </c>
      <c r="C663" s="1">
        <v>0.7</v>
      </c>
      <c r="D663" s="1">
        <v>2</v>
      </c>
      <c r="E663" s="1">
        <v>5</v>
      </c>
      <c r="F663" s="1">
        <v>0</v>
      </c>
      <c r="G663" s="2" t="s">
        <v>8</v>
      </c>
      <c r="H663" s="1">
        <v>26</v>
      </c>
      <c r="I663" s="5">
        <f>concepts_sum__4[[#This Row],[configurations in concept]]/$L$2*100</f>
        <v>1.5268403858678002E-3</v>
      </c>
      <c r="J663" s="6">
        <f>concepts_sum__4[[#This Row],[% configuration from total configurations]]+J662</f>
        <v>99.912329564973845</v>
      </c>
    </row>
    <row r="664" spans="1:10" x14ac:dyDescent="0.25">
      <c r="A664" s="1">
        <v>6</v>
      </c>
      <c r="B664" s="1">
        <v>0</v>
      </c>
      <c r="C664" s="1">
        <v>0.4</v>
      </c>
      <c r="D664" s="1">
        <v>3</v>
      </c>
      <c r="E664" s="1">
        <v>3</v>
      </c>
      <c r="F664" s="1">
        <v>0.5</v>
      </c>
      <c r="G664" s="2" t="s">
        <v>4</v>
      </c>
      <c r="H664" s="1">
        <v>26</v>
      </c>
      <c r="I664" s="5">
        <f>concepts_sum__4[[#This Row],[configurations in concept]]/$L$2*100</f>
        <v>1.5268403858678002E-3</v>
      </c>
      <c r="J664" s="6">
        <f>concepts_sum__4[[#This Row],[% configuration from total configurations]]+J663</f>
        <v>99.913856405359709</v>
      </c>
    </row>
    <row r="665" spans="1:10" x14ac:dyDescent="0.25">
      <c r="A665" s="1">
        <v>6</v>
      </c>
      <c r="B665" s="1">
        <v>1</v>
      </c>
      <c r="C665" s="1">
        <v>0.7</v>
      </c>
      <c r="D665" s="1">
        <v>0</v>
      </c>
      <c r="E665" s="1">
        <v>0</v>
      </c>
      <c r="F665" s="1">
        <v>0</v>
      </c>
      <c r="G665" s="2" t="s">
        <v>4</v>
      </c>
      <c r="H665" s="1">
        <v>25</v>
      </c>
      <c r="I665" s="5">
        <f>concepts_sum__4[[#This Row],[configurations in concept]]/$L$2*100</f>
        <v>1.4681157556421158E-3</v>
      </c>
      <c r="J665" s="6">
        <f>concepts_sum__4[[#This Row],[% configuration from total configurations]]+J664</f>
        <v>99.915324521115352</v>
      </c>
    </row>
    <row r="666" spans="1:10" x14ac:dyDescent="0.25">
      <c r="A666" s="1">
        <v>6</v>
      </c>
      <c r="B666" s="1">
        <v>1</v>
      </c>
      <c r="C666" s="1">
        <v>0.7</v>
      </c>
      <c r="D666" s="1">
        <v>5</v>
      </c>
      <c r="E666" s="1">
        <v>5</v>
      </c>
      <c r="F666" s="1">
        <v>0</v>
      </c>
      <c r="G666" s="2" t="s">
        <v>4</v>
      </c>
      <c r="H666" s="1">
        <v>25</v>
      </c>
      <c r="I666" s="5">
        <f>concepts_sum__4[[#This Row],[configurations in concept]]/$L$2*100</f>
        <v>1.4681157556421158E-3</v>
      </c>
      <c r="J666" s="6">
        <f>concepts_sum__4[[#This Row],[% configuration from total configurations]]+J665</f>
        <v>99.916792636870994</v>
      </c>
    </row>
    <row r="667" spans="1:10" x14ac:dyDescent="0.25">
      <c r="A667" s="1">
        <v>4</v>
      </c>
      <c r="B667" s="1">
        <v>3</v>
      </c>
      <c r="C667" s="1">
        <v>0.7</v>
      </c>
      <c r="D667" s="1">
        <v>0</v>
      </c>
      <c r="E667" s="1">
        <v>2</v>
      </c>
      <c r="F667" s="1">
        <v>0.33</v>
      </c>
      <c r="G667" s="2" t="s">
        <v>4</v>
      </c>
      <c r="H667" s="1">
        <v>24</v>
      </c>
      <c r="I667" s="5">
        <f>concepts_sum__4[[#This Row],[configurations in concept]]/$L$2*100</f>
        <v>1.409391125416431E-3</v>
      </c>
      <c r="J667" s="6">
        <f>concepts_sum__4[[#This Row],[% configuration from total configurations]]+J666</f>
        <v>99.918202027996415</v>
      </c>
    </row>
    <row r="668" spans="1:10" x14ac:dyDescent="0.25">
      <c r="A668" s="1">
        <v>4</v>
      </c>
      <c r="B668" s="1">
        <v>1</v>
      </c>
      <c r="C668" s="1">
        <v>0.7</v>
      </c>
      <c r="D668" s="1">
        <v>2</v>
      </c>
      <c r="E668" s="1">
        <v>2</v>
      </c>
      <c r="F668" s="1">
        <v>0</v>
      </c>
      <c r="G668" s="2" t="s">
        <v>5</v>
      </c>
      <c r="H668" s="1">
        <v>24</v>
      </c>
      <c r="I668" s="5">
        <f>concepts_sum__4[[#This Row],[configurations in concept]]/$L$2*100</f>
        <v>1.409391125416431E-3</v>
      </c>
      <c r="J668" s="6">
        <f>concepts_sum__4[[#This Row],[% configuration from total configurations]]+J667</f>
        <v>99.919611419121836</v>
      </c>
    </row>
    <row r="669" spans="1:10" x14ac:dyDescent="0.25">
      <c r="A669" s="1">
        <v>4</v>
      </c>
      <c r="B669" s="1">
        <v>0</v>
      </c>
      <c r="C669" s="1">
        <v>0.4</v>
      </c>
      <c r="D669" s="1">
        <v>0</v>
      </c>
      <c r="E669" s="1">
        <v>2</v>
      </c>
      <c r="F669" s="1">
        <v>0.33</v>
      </c>
      <c r="G669" s="2" t="s">
        <v>5</v>
      </c>
      <c r="H669" s="1">
        <v>24</v>
      </c>
      <c r="I669" s="5">
        <f>concepts_sum__4[[#This Row],[configurations in concept]]/$L$2*100</f>
        <v>1.409391125416431E-3</v>
      </c>
      <c r="J669" s="6">
        <f>concepts_sum__4[[#This Row],[% configuration from total configurations]]+J668</f>
        <v>99.921020810247256</v>
      </c>
    </row>
    <row r="670" spans="1:10" x14ac:dyDescent="0.25">
      <c r="A670" s="1">
        <v>4</v>
      </c>
      <c r="B670" s="1">
        <v>2</v>
      </c>
      <c r="C670" s="1">
        <v>0.7</v>
      </c>
      <c r="D670" s="1">
        <v>2</v>
      </c>
      <c r="E670" s="1">
        <v>2</v>
      </c>
      <c r="F670" s="1">
        <v>0</v>
      </c>
      <c r="G670" s="2" t="s">
        <v>7</v>
      </c>
      <c r="H670" s="1">
        <v>24</v>
      </c>
      <c r="I670" s="5">
        <f>concepts_sum__4[[#This Row],[configurations in concept]]/$L$2*100</f>
        <v>1.409391125416431E-3</v>
      </c>
      <c r="J670" s="6">
        <f>concepts_sum__4[[#This Row],[% configuration from total configurations]]+J669</f>
        <v>99.922430201372677</v>
      </c>
    </row>
    <row r="671" spans="1:10" x14ac:dyDescent="0.25">
      <c r="A671" s="1">
        <v>5</v>
      </c>
      <c r="B671" s="1">
        <v>2</v>
      </c>
      <c r="C671" s="1">
        <v>0.7</v>
      </c>
      <c r="D671" s="1">
        <v>3</v>
      </c>
      <c r="E671" s="1">
        <v>3</v>
      </c>
      <c r="F671" s="1">
        <v>0</v>
      </c>
      <c r="G671" s="2" t="s">
        <v>4</v>
      </c>
      <c r="H671" s="1">
        <v>24</v>
      </c>
      <c r="I671" s="5">
        <f>concepts_sum__4[[#This Row],[configurations in concept]]/$L$2*100</f>
        <v>1.409391125416431E-3</v>
      </c>
      <c r="J671" s="6">
        <f>concepts_sum__4[[#This Row],[% configuration from total configurations]]+J670</f>
        <v>99.923839592498098</v>
      </c>
    </row>
    <row r="672" spans="1:10" x14ac:dyDescent="0.25">
      <c r="A672" s="1">
        <v>5</v>
      </c>
      <c r="B672" s="1">
        <v>0</v>
      </c>
      <c r="C672" s="1">
        <v>0.4</v>
      </c>
      <c r="D672" s="1">
        <v>2</v>
      </c>
      <c r="E672" s="1">
        <v>2</v>
      </c>
      <c r="F672" s="1">
        <v>0.67</v>
      </c>
      <c r="G672" s="2" t="s">
        <v>7</v>
      </c>
      <c r="H672" s="1">
        <v>24</v>
      </c>
      <c r="I672" s="5">
        <f>concepts_sum__4[[#This Row],[configurations in concept]]/$L$2*100</f>
        <v>1.409391125416431E-3</v>
      </c>
      <c r="J672" s="6">
        <f>concepts_sum__4[[#This Row],[% configuration from total configurations]]+J671</f>
        <v>99.925248983623518</v>
      </c>
    </row>
    <row r="673" spans="1:10" x14ac:dyDescent="0.25">
      <c r="A673" s="1">
        <v>5</v>
      </c>
      <c r="B673" s="1">
        <v>4</v>
      </c>
      <c r="C673" s="1">
        <v>0.7</v>
      </c>
      <c r="D673" s="1">
        <v>2</v>
      </c>
      <c r="E673" s="1">
        <v>2</v>
      </c>
      <c r="F673" s="1">
        <v>0.67</v>
      </c>
      <c r="G673" s="2" t="s">
        <v>6</v>
      </c>
      <c r="H673" s="1">
        <v>24</v>
      </c>
      <c r="I673" s="5">
        <f>concepts_sum__4[[#This Row],[configurations in concept]]/$L$2*100</f>
        <v>1.409391125416431E-3</v>
      </c>
      <c r="J673" s="6">
        <f>concepts_sum__4[[#This Row],[% configuration from total configurations]]+J672</f>
        <v>99.926658374748939</v>
      </c>
    </row>
    <row r="674" spans="1:10" x14ac:dyDescent="0.25">
      <c r="A674" s="1">
        <v>6</v>
      </c>
      <c r="B674" s="1">
        <v>0</v>
      </c>
      <c r="C674" s="1">
        <v>0.4</v>
      </c>
      <c r="D674" s="1">
        <v>4</v>
      </c>
      <c r="E674" s="1">
        <v>4</v>
      </c>
      <c r="F674" s="1">
        <v>0</v>
      </c>
      <c r="G674" s="2" t="s">
        <v>7</v>
      </c>
      <c r="H674" s="1">
        <v>24</v>
      </c>
      <c r="I674" s="5">
        <f>concepts_sum__4[[#This Row],[configurations in concept]]/$L$2*100</f>
        <v>1.409391125416431E-3</v>
      </c>
      <c r="J674" s="6">
        <f>concepts_sum__4[[#This Row],[% configuration from total configurations]]+J673</f>
        <v>99.92806776587436</v>
      </c>
    </row>
    <row r="675" spans="1:10" x14ac:dyDescent="0.25">
      <c r="A675" s="1">
        <v>6</v>
      </c>
      <c r="B675" s="1">
        <v>1</v>
      </c>
      <c r="C675" s="1">
        <v>0.7</v>
      </c>
      <c r="D675" s="1">
        <v>5</v>
      </c>
      <c r="E675" s="1">
        <v>5</v>
      </c>
      <c r="F675" s="1">
        <v>0</v>
      </c>
      <c r="G675" s="2" t="s">
        <v>5</v>
      </c>
      <c r="H675" s="1">
        <v>22</v>
      </c>
      <c r="I675" s="5">
        <f>concepts_sum__4[[#This Row],[configurations in concept]]/$L$2*100</f>
        <v>1.2919418649650618E-3</v>
      </c>
      <c r="J675" s="6">
        <f>concepts_sum__4[[#This Row],[% configuration from total configurations]]+J674</f>
        <v>99.929359707739323</v>
      </c>
    </row>
    <row r="676" spans="1:10" x14ac:dyDescent="0.25">
      <c r="A676" s="1">
        <v>6</v>
      </c>
      <c r="B676" s="1">
        <v>1</v>
      </c>
      <c r="C676" s="1">
        <v>0.7</v>
      </c>
      <c r="D676" s="1">
        <v>0</v>
      </c>
      <c r="E676" s="1">
        <v>0</v>
      </c>
      <c r="F676" s="1">
        <v>0</v>
      </c>
      <c r="G676" s="2" t="s">
        <v>5</v>
      </c>
      <c r="H676" s="1">
        <v>22</v>
      </c>
      <c r="I676" s="5">
        <f>concepts_sum__4[[#This Row],[configurations in concept]]/$L$2*100</f>
        <v>1.2919418649650618E-3</v>
      </c>
      <c r="J676" s="6">
        <f>concepts_sum__4[[#This Row],[% configuration from total configurations]]+J675</f>
        <v>99.930651649604286</v>
      </c>
    </row>
    <row r="677" spans="1:10" x14ac:dyDescent="0.25">
      <c r="A677" s="1">
        <v>4</v>
      </c>
      <c r="B677" s="1">
        <v>1</v>
      </c>
      <c r="C677" s="1">
        <v>0.7</v>
      </c>
      <c r="D677" s="1">
        <v>0</v>
      </c>
      <c r="E677" s="1">
        <v>1</v>
      </c>
      <c r="F677" s="1">
        <v>0</v>
      </c>
      <c r="G677" s="2" t="s">
        <v>7</v>
      </c>
      <c r="H677" s="1">
        <v>21</v>
      </c>
      <c r="I677" s="5">
        <f>concepts_sum__4[[#This Row],[configurations in concept]]/$L$2*100</f>
        <v>1.2332172347393772E-3</v>
      </c>
      <c r="J677" s="6">
        <f>concepts_sum__4[[#This Row],[% configuration from total configurations]]+J676</f>
        <v>99.931884866839027</v>
      </c>
    </row>
    <row r="678" spans="1:10" x14ac:dyDescent="0.25">
      <c r="A678" s="1">
        <v>5</v>
      </c>
      <c r="B678" s="1">
        <v>0</v>
      </c>
      <c r="C678" s="1">
        <v>0.4</v>
      </c>
      <c r="D678" s="1">
        <v>3</v>
      </c>
      <c r="E678" s="1">
        <v>4</v>
      </c>
      <c r="F678" s="1">
        <v>0</v>
      </c>
      <c r="G678" s="2" t="s">
        <v>5</v>
      </c>
      <c r="H678" s="1">
        <v>20</v>
      </c>
      <c r="I678" s="5">
        <f>concepts_sum__4[[#This Row],[configurations in concept]]/$L$2*100</f>
        <v>1.1744926045136924E-3</v>
      </c>
      <c r="J678" s="6">
        <f>concepts_sum__4[[#This Row],[% configuration from total configurations]]+J677</f>
        <v>99.933059359443547</v>
      </c>
    </row>
    <row r="679" spans="1:10" x14ac:dyDescent="0.25">
      <c r="A679" s="1">
        <v>6</v>
      </c>
      <c r="B679" s="1">
        <v>4</v>
      </c>
      <c r="C679" s="1">
        <v>0.7</v>
      </c>
      <c r="D679" s="1">
        <v>4</v>
      </c>
      <c r="E679" s="1">
        <v>4</v>
      </c>
      <c r="F679" s="1">
        <v>0</v>
      </c>
      <c r="G679" s="2" t="s">
        <v>6</v>
      </c>
      <c r="H679" s="1">
        <v>20</v>
      </c>
      <c r="I679" s="5">
        <f>concepts_sum__4[[#This Row],[configurations in concept]]/$L$2*100</f>
        <v>1.1744926045136924E-3</v>
      </c>
      <c r="J679" s="6">
        <f>concepts_sum__4[[#This Row],[% configuration from total configurations]]+J678</f>
        <v>99.934233852048067</v>
      </c>
    </row>
    <row r="680" spans="1:10" x14ac:dyDescent="0.25">
      <c r="A680" s="1">
        <v>6</v>
      </c>
      <c r="B680" s="1">
        <v>4</v>
      </c>
      <c r="C680" s="1">
        <v>0.7</v>
      </c>
      <c r="D680" s="1">
        <v>4</v>
      </c>
      <c r="E680" s="1">
        <v>4</v>
      </c>
      <c r="F680" s="1">
        <v>0</v>
      </c>
      <c r="G680" s="2" t="s">
        <v>8</v>
      </c>
      <c r="H680" s="1">
        <v>20</v>
      </c>
      <c r="I680" s="5">
        <f>concepts_sum__4[[#This Row],[configurations in concept]]/$L$2*100</f>
        <v>1.1744926045136924E-3</v>
      </c>
      <c r="J680" s="6">
        <f>concepts_sum__4[[#This Row],[% configuration from total configurations]]+J679</f>
        <v>99.935408344652586</v>
      </c>
    </row>
    <row r="681" spans="1:10" x14ac:dyDescent="0.25">
      <c r="A681" s="1">
        <v>6</v>
      </c>
      <c r="B681" s="1">
        <v>2</v>
      </c>
      <c r="C681" s="1">
        <v>0.7</v>
      </c>
      <c r="D681" s="1">
        <v>4</v>
      </c>
      <c r="E681" s="1">
        <v>5</v>
      </c>
      <c r="F681" s="1">
        <v>0</v>
      </c>
      <c r="G681" s="2" t="s">
        <v>6</v>
      </c>
      <c r="H681" s="1">
        <v>20</v>
      </c>
      <c r="I681" s="5">
        <f>concepts_sum__4[[#This Row],[configurations in concept]]/$L$2*100</f>
        <v>1.1744926045136924E-3</v>
      </c>
      <c r="J681" s="6">
        <f>concepts_sum__4[[#This Row],[% configuration from total configurations]]+J680</f>
        <v>99.936582837257106</v>
      </c>
    </row>
    <row r="682" spans="1:10" x14ac:dyDescent="0.25">
      <c r="A682" s="1">
        <v>6</v>
      </c>
      <c r="B682" s="1">
        <v>2</v>
      </c>
      <c r="C682" s="1">
        <v>0.7</v>
      </c>
      <c r="D682" s="1">
        <v>4</v>
      </c>
      <c r="E682" s="1">
        <v>5</v>
      </c>
      <c r="F682" s="1">
        <v>0</v>
      </c>
      <c r="G682" s="2" t="s">
        <v>7</v>
      </c>
      <c r="H682" s="1">
        <v>20</v>
      </c>
      <c r="I682" s="5">
        <f>concepts_sum__4[[#This Row],[configurations in concept]]/$L$2*100</f>
        <v>1.1744926045136924E-3</v>
      </c>
      <c r="J682" s="6">
        <f>concepts_sum__4[[#This Row],[% configuration from total configurations]]+J681</f>
        <v>99.937757329861626</v>
      </c>
    </row>
    <row r="683" spans="1:10" x14ac:dyDescent="0.25">
      <c r="A683" s="1">
        <v>6</v>
      </c>
      <c r="B683" s="1">
        <v>3</v>
      </c>
      <c r="C683" s="1">
        <v>0.7</v>
      </c>
      <c r="D683" s="1">
        <v>4</v>
      </c>
      <c r="E683" s="1">
        <v>5</v>
      </c>
      <c r="F683" s="1">
        <v>0</v>
      </c>
      <c r="G683" s="2" t="s">
        <v>4</v>
      </c>
      <c r="H683" s="1">
        <v>20</v>
      </c>
      <c r="I683" s="5">
        <f>concepts_sum__4[[#This Row],[configurations in concept]]/$L$2*100</f>
        <v>1.1744926045136924E-3</v>
      </c>
      <c r="J683" s="6">
        <f>concepts_sum__4[[#This Row],[% configuration from total configurations]]+J682</f>
        <v>99.938931822466145</v>
      </c>
    </row>
    <row r="684" spans="1:10" x14ac:dyDescent="0.25">
      <c r="A684" s="1">
        <v>4</v>
      </c>
      <c r="B684" s="1">
        <v>3</v>
      </c>
      <c r="C684" s="1">
        <v>0.7</v>
      </c>
      <c r="D684" s="1">
        <v>0</v>
      </c>
      <c r="E684" s="1">
        <v>0</v>
      </c>
      <c r="F684" s="1">
        <v>1</v>
      </c>
      <c r="G684" s="2" t="s">
        <v>4</v>
      </c>
      <c r="H684" s="1">
        <v>19</v>
      </c>
      <c r="I684" s="5">
        <f>concepts_sum__4[[#This Row],[configurations in concept]]/$L$2*100</f>
        <v>1.1157679742880078E-3</v>
      </c>
      <c r="J684" s="6">
        <f>concepts_sum__4[[#This Row],[% configuration from total configurations]]+J683</f>
        <v>99.940047590440429</v>
      </c>
    </row>
    <row r="685" spans="1:10" x14ac:dyDescent="0.25">
      <c r="A685" s="1">
        <v>4</v>
      </c>
      <c r="B685" s="1">
        <v>0</v>
      </c>
      <c r="C685" s="1">
        <v>0.4</v>
      </c>
      <c r="D685" s="1">
        <v>0</v>
      </c>
      <c r="E685" s="1">
        <v>0</v>
      </c>
      <c r="F685" s="1">
        <v>1</v>
      </c>
      <c r="G685" s="2" t="s">
        <v>5</v>
      </c>
      <c r="H685" s="1">
        <v>19</v>
      </c>
      <c r="I685" s="5">
        <f>concepts_sum__4[[#This Row],[configurations in concept]]/$L$2*100</f>
        <v>1.1157679742880078E-3</v>
      </c>
      <c r="J685" s="6">
        <f>concepts_sum__4[[#This Row],[% configuration from total configurations]]+J684</f>
        <v>99.941163358414713</v>
      </c>
    </row>
    <row r="686" spans="1:10" x14ac:dyDescent="0.25">
      <c r="A686" s="1">
        <v>6</v>
      </c>
      <c r="B686" s="1">
        <v>0</v>
      </c>
      <c r="C686" s="1">
        <v>0.4</v>
      </c>
      <c r="D686" s="1">
        <v>5</v>
      </c>
      <c r="E686" s="1">
        <v>5</v>
      </c>
      <c r="F686" s="1">
        <v>0</v>
      </c>
      <c r="G686" s="2" t="s">
        <v>5</v>
      </c>
      <c r="H686" s="1">
        <v>19</v>
      </c>
      <c r="I686" s="5">
        <f>concepts_sum__4[[#This Row],[configurations in concept]]/$L$2*100</f>
        <v>1.1157679742880078E-3</v>
      </c>
      <c r="J686" s="6">
        <f>concepts_sum__4[[#This Row],[% configuration from total configurations]]+J685</f>
        <v>99.942279126388996</v>
      </c>
    </row>
    <row r="687" spans="1:10" x14ac:dyDescent="0.25">
      <c r="A687" s="1">
        <v>6</v>
      </c>
      <c r="B687" s="1">
        <v>0</v>
      </c>
      <c r="C687" s="1">
        <v>0.4</v>
      </c>
      <c r="D687" s="1">
        <v>0</v>
      </c>
      <c r="E687" s="1">
        <v>0</v>
      </c>
      <c r="F687" s="1">
        <v>0</v>
      </c>
      <c r="G687" s="2" t="s">
        <v>5</v>
      </c>
      <c r="H687" s="1">
        <v>19</v>
      </c>
      <c r="I687" s="5">
        <f>concepts_sum__4[[#This Row],[configurations in concept]]/$L$2*100</f>
        <v>1.1157679742880078E-3</v>
      </c>
      <c r="J687" s="6">
        <f>concepts_sum__4[[#This Row],[% configuration from total configurations]]+J686</f>
        <v>99.94339489436328</v>
      </c>
    </row>
    <row r="688" spans="1:10" x14ac:dyDescent="0.25">
      <c r="A688" s="1">
        <v>4</v>
      </c>
      <c r="B688" s="1">
        <v>2</v>
      </c>
      <c r="C688" s="1">
        <v>0.7</v>
      </c>
      <c r="D688" s="1">
        <v>0</v>
      </c>
      <c r="E688" s="1">
        <v>0</v>
      </c>
      <c r="F688" s="1">
        <v>3</v>
      </c>
      <c r="G688" s="2" t="s">
        <v>7</v>
      </c>
      <c r="H688" s="1">
        <v>18</v>
      </c>
      <c r="I688" s="5">
        <f>concepts_sum__4[[#This Row],[configurations in concept]]/$L$2*100</f>
        <v>1.0570433440623233E-3</v>
      </c>
      <c r="J688" s="6">
        <f>concepts_sum__4[[#This Row],[% configuration from total configurations]]+J687</f>
        <v>99.944451937707342</v>
      </c>
    </row>
    <row r="689" spans="1:10" x14ac:dyDescent="0.25">
      <c r="A689" s="1">
        <v>4</v>
      </c>
      <c r="B689" s="1">
        <v>1</v>
      </c>
      <c r="C689" s="1">
        <v>0.7</v>
      </c>
      <c r="D689" s="1">
        <v>0</v>
      </c>
      <c r="E689" s="1">
        <v>3</v>
      </c>
      <c r="F689" s="1">
        <v>0</v>
      </c>
      <c r="G689" s="2" t="s">
        <v>7</v>
      </c>
      <c r="H689" s="1">
        <v>18</v>
      </c>
      <c r="I689" s="5">
        <f>concepts_sum__4[[#This Row],[configurations in concept]]/$L$2*100</f>
        <v>1.0570433440623233E-3</v>
      </c>
      <c r="J689" s="6">
        <f>concepts_sum__4[[#This Row],[% configuration from total configurations]]+J688</f>
        <v>99.945508981051404</v>
      </c>
    </row>
    <row r="690" spans="1:10" x14ac:dyDescent="0.25">
      <c r="A690" s="1">
        <v>4</v>
      </c>
      <c r="B690" s="1">
        <v>1</v>
      </c>
      <c r="C690" s="1">
        <v>0.7</v>
      </c>
      <c r="D690" s="1">
        <v>2</v>
      </c>
      <c r="E690" s="1">
        <v>2</v>
      </c>
      <c r="F690" s="1">
        <v>0.33</v>
      </c>
      <c r="G690" s="2" t="s">
        <v>7</v>
      </c>
      <c r="H690" s="1">
        <v>18</v>
      </c>
      <c r="I690" s="5">
        <f>concepts_sum__4[[#This Row],[configurations in concept]]/$L$2*100</f>
        <v>1.0570433440623233E-3</v>
      </c>
      <c r="J690" s="6">
        <f>concepts_sum__4[[#This Row],[% configuration from total configurations]]+J689</f>
        <v>99.946566024395466</v>
      </c>
    </row>
    <row r="691" spans="1:10" x14ac:dyDescent="0.25">
      <c r="A691" s="1">
        <v>4</v>
      </c>
      <c r="B691" s="1">
        <v>1</v>
      </c>
      <c r="C691" s="1">
        <v>0.7</v>
      </c>
      <c r="D691" s="1">
        <v>0</v>
      </c>
      <c r="E691" s="1">
        <v>0</v>
      </c>
      <c r="F691" s="1">
        <v>3</v>
      </c>
      <c r="G691" s="2" t="s">
        <v>5</v>
      </c>
      <c r="H691" s="1">
        <v>18</v>
      </c>
      <c r="I691" s="5">
        <f>concepts_sum__4[[#This Row],[configurations in concept]]/$L$2*100</f>
        <v>1.0570433440623233E-3</v>
      </c>
      <c r="J691" s="6">
        <f>concepts_sum__4[[#This Row],[% configuration from total configurations]]+J690</f>
        <v>99.947623067739528</v>
      </c>
    </row>
    <row r="692" spans="1:10" x14ac:dyDescent="0.25">
      <c r="A692" s="1">
        <v>5</v>
      </c>
      <c r="B692" s="1">
        <v>2</v>
      </c>
      <c r="C692" s="1">
        <v>0.7</v>
      </c>
      <c r="D692" s="1">
        <v>4</v>
      </c>
      <c r="E692" s="1">
        <v>4</v>
      </c>
      <c r="F692" s="1">
        <v>0</v>
      </c>
      <c r="G692" s="2" t="s">
        <v>7</v>
      </c>
      <c r="H692" s="1">
        <v>18</v>
      </c>
      <c r="I692" s="5">
        <f>concepts_sum__4[[#This Row],[configurations in concept]]/$L$2*100</f>
        <v>1.0570433440623233E-3</v>
      </c>
      <c r="J692" s="6">
        <f>concepts_sum__4[[#This Row],[% configuration from total configurations]]+J691</f>
        <v>99.94868011108359</v>
      </c>
    </row>
    <row r="693" spans="1:10" x14ac:dyDescent="0.25">
      <c r="A693" s="1">
        <v>5</v>
      </c>
      <c r="B693" s="1">
        <v>2</v>
      </c>
      <c r="C693" s="1">
        <v>0.7</v>
      </c>
      <c r="D693" s="1">
        <v>0</v>
      </c>
      <c r="E693" s="1">
        <v>0</v>
      </c>
      <c r="F693" s="1">
        <v>0</v>
      </c>
      <c r="G693" s="2" t="s">
        <v>7</v>
      </c>
      <c r="H693" s="1">
        <v>18</v>
      </c>
      <c r="I693" s="5">
        <f>concepts_sum__4[[#This Row],[configurations in concept]]/$L$2*100</f>
        <v>1.0570433440623233E-3</v>
      </c>
      <c r="J693" s="6">
        <f>concepts_sum__4[[#This Row],[% configuration from total configurations]]+J692</f>
        <v>99.949737154427652</v>
      </c>
    </row>
    <row r="694" spans="1:10" x14ac:dyDescent="0.25">
      <c r="A694" s="1">
        <v>6</v>
      </c>
      <c r="B694" s="1">
        <v>0</v>
      </c>
      <c r="C694" s="1">
        <v>0.4</v>
      </c>
      <c r="D694" s="1">
        <v>0</v>
      </c>
      <c r="E694" s="1">
        <v>0</v>
      </c>
      <c r="F694" s="1">
        <v>0.2</v>
      </c>
      <c r="G694" s="2" t="s">
        <v>4</v>
      </c>
      <c r="H694" s="1">
        <v>18</v>
      </c>
      <c r="I694" s="5">
        <f>concepts_sum__4[[#This Row],[configurations in concept]]/$L$2*100</f>
        <v>1.0570433440623233E-3</v>
      </c>
      <c r="J694" s="6">
        <f>concepts_sum__4[[#This Row],[% configuration from total configurations]]+J693</f>
        <v>99.950794197771714</v>
      </c>
    </row>
    <row r="695" spans="1:10" x14ac:dyDescent="0.25">
      <c r="A695" s="1">
        <v>6</v>
      </c>
      <c r="B695" s="1">
        <v>5</v>
      </c>
      <c r="C695" s="1">
        <v>0.7</v>
      </c>
      <c r="D695" s="1">
        <v>0</v>
      </c>
      <c r="E695" s="1">
        <v>0</v>
      </c>
      <c r="F695" s="1">
        <v>0.2</v>
      </c>
      <c r="G695" s="2" t="s">
        <v>8</v>
      </c>
      <c r="H695" s="1">
        <v>18</v>
      </c>
      <c r="I695" s="5">
        <f>concepts_sum__4[[#This Row],[configurations in concept]]/$L$2*100</f>
        <v>1.0570433440623233E-3</v>
      </c>
      <c r="J695" s="6">
        <f>concepts_sum__4[[#This Row],[% configuration from total configurations]]+J694</f>
        <v>99.951851241115776</v>
      </c>
    </row>
    <row r="696" spans="1:10" x14ac:dyDescent="0.25">
      <c r="A696" s="1">
        <v>5</v>
      </c>
      <c r="B696" s="1">
        <v>1</v>
      </c>
      <c r="C696" s="1">
        <v>0.7</v>
      </c>
      <c r="D696" s="1">
        <v>4</v>
      </c>
      <c r="E696" s="1">
        <v>4</v>
      </c>
      <c r="F696" s="1">
        <v>0</v>
      </c>
      <c r="G696" s="2" t="s">
        <v>5</v>
      </c>
      <c r="H696" s="1">
        <v>16</v>
      </c>
      <c r="I696" s="5">
        <f>concepts_sum__4[[#This Row],[configurations in concept]]/$L$2*100</f>
        <v>9.3959408361095397E-4</v>
      </c>
      <c r="J696" s="6">
        <f>concepts_sum__4[[#This Row],[% configuration from total configurations]]+J695</f>
        <v>99.95279083519938</v>
      </c>
    </row>
    <row r="697" spans="1:10" x14ac:dyDescent="0.25">
      <c r="A697" s="1">
        <v>5</v>
      </c>
      <c r="B697" s="1">
        <v>1</v>
      </c>
      <c r="C697" s="1">
        <v>0.7</v>
      </c>
      <c r="D697" s="1">
        <v>0</v>
      </c>
      <c r="E697" s="1">
        <v>0</v>
      </c>
      <c r="F697" s="1">
        <v>0</v>
      </c>
      <c r="G697" s="2" t="s">
        <v>5</v>
      </c>
      <c r="H697" s="1">
        <v>16</v>
      </c>
      <c r="I697" s="5">
        <f>concepts_sum__4[[#This Row],[configurations in concept]]/$L$2*100</f>
        <v>9.3959408361095397E-4</v>
      </c>
      <c r="J697" s="6">
        <f>concepts_sum__4[[#This Row],[% configuration from total configurations]]+J696</f>
        <v>99.953730429282984</v>
      </c>
    </row>
    <row r="698" spans="1:10" x14ac:dyDescent="0.25">
      <c r="A698" s="1">
        <v>5</v>
      </c>
      <c r="B698" s="1">
        <v>1</v>
      </c>
      <c r="C698" s="1">
        <v>0.7</v>
      </c>
      <c r="D698" s="1">
        <v>4</v>
      </c>
      <c r="E698" s="1">
        <v>4</v>
      </c>
      <c r="F698" s="1">
        <v>0</v>
      </c>
      <c r="G698" s="2" t="s">
        <v>7</v>
      </c>
      <c r="H698" s="1">
        <v>16</v>
      </c>
      <c r="I698" s="5">
        <f>concepts_sum__4[[#This Row],[configurations in concept]]/$L$2*100</f>
        <v>9.3959408361095397E-4</v>
      </c>
      <c r="J698" s="6">
        <f>concepts_sum__4[[#This Row],[% configuration from total configurations]]+J697</f>
        <v>99.954670023366589</v>
      </c>
    </row>
    <row r="699" spans="1:10" x14ac:dyDescent="0.25">
      <c r="A699" s="1">
        <v>5</v>
      </c>
      <c r="B699" s="1">
        <v>4</v>
      </c>
      <c r="C699" s="1">
        <v>0.7</v>
      </c>
      <c r="D699" s="1">
        <v>0</v>
      </c>
      <c r="E699" s="1">
        <v>4</v>
      </c>
      <c r="F699" s="1">
        <v>0</v>
      </c>
      <c r="G699" s="2" t="s">
        <v>6</v>
      </c>
      <c r="H699" s="1">
        <v>16</v>
      </c>
      <c r="I699" s="5">
        <f>concepts_sum__4[[#This Row],[configurations in concept]]/$L$2*100</f>
        <v>9.3959408361095397E-4</v>
      </c>
      <c r="J699" s="6">
        <f>concepts_sum__4[[#This Row],[% configuration from total configurations]]+J698</f>
        <v>99.955609617450193</v>
      </c>
    </row>
    <row r="700" spans="1:10" x14ac:dyDescent="0.25">
      <c r="A700" s="1">
        <v>5</v>
      </c>
      <c r="B700" s="1">
        <v>3</v>
      </c>
      <c r="C700" s="1">
        <v>0.7</v>
      </c>
      <c r="D700" s="1">
        <v>3</v>
      </c>
      <c r="E700" s="1">
        <v>4</v>
      </c>
      <c r="F700" s="1">
        <v>0</v>
      </c>
      <c r="G700" s="2" t="s">
        <v>4</v>
      </c>
      <c r="H700" s="1">
        <v>16</v>
      </c>
      <c r="I700" s="5">
        <f>concepts_sum__4[[#This Row],[configurations in concept]]/$L$2*100</f>
        <v>9.3959408361095397E-4</v>
      </c>
      <c r="J700" s="6">
        <f>concepts_sum__4[[#This Row],[% configuration from total configurations]]+J699</f>
        <v>99.956549211533797</v>
      </c>
    </row>
    <row r="701" spans="1:10" x14ac:dyDescent="0.25">
      <c r="A701" s="1">
        <v>5</v>
      </c>
      <c r="B701" s="1">
        <v>1</v>
      </c>
      <c r="C701" s="1">
        <v>0.7</v>
      </c>
      <c r="D701" s="1">
        <v>0</v>
      </c>
      <c r="E701" s="1">
        <v>0</v>
      </c>
      <c r="F701" s="1">
        <v>0</v>
      </c>
      <c r="G701" s="2" t="s">
        <v>7</v>
      </c>
      <c r="H701" s="1">
        <v>16</v>
      </c>
      <c r="I701" s="5">
        <f>concepts_sum__4[[#This Row],[configurations in concept]]/$L$2*100</f>
        <v>9.3959408361095397E-4</v>
      </c>
      <c r="J701" s="6">
        <f>concepts_sum__4[[#This Row],[% configuration from total configurations]]+J700</f>
        <v>99.957488805617402</v>
      </c>
    </row>
    <row r="702" spans="1:10" x14ac:dyDescent="0.25">
      <c r="A702" s="1">
        <v>5</v>
      </c>
      <c r="B702" s="1">
        <v>0</v>
      </c>
      <c r="C702" s="1">
        <v>0.4</v>
      </c>
      <c r="D702" s="1">
        <v>0</v>
      </c>
      <c r="E702" s="1">
        <v>4</v>
      </c>
      <c r="F702" s="1">
        <v>0</v>
      </c>
      <c r="G702" s="2" t="s">
        <v>7</v>
      </c>
      <c r="H702" s="1">
        <v>16</v>
      </c>
      <c r="I702" s="5">
        <f>concepts_sum__4[[#This Row],[configurations in concept]]/$L$2*100</f>
        <v>9.3959408361095397E-4</v>
      </c>
      <c r="J702" s="6">
        <f>concepts_sum__4[[#This Row],[% configuration from total configurations]]+J701</f>
        <v>99.958428399701006</v>
      </c>
    </row>
    <row r="703" spans="1:10" x14ac:dyDescent="0.25">
      <c r="A703" s="1">
        <v>5</v>
      </c>
      <c r="B703" s="1">
        <v>4</v>
      </c>
      <c r="C703" s="1">
        <v>0.7</v>
      </c>
      <c r="D703" s="1">
        <v>0</v>
      </c>
      <c r="E703" s="1">
        <v>0</v>
      </c>
      <c r="F703" s="1">
        <v>0.25</v>
      </c>
      <c r="G703" s="2" t="s">
        <v>6</v>
      </c>
      <c r="H703" s="1">
        <v>14</v>
      </c>
      <c r="I703" s="5">
        <f>concepts_sum__4[[#This Row],[configurations in concept]]/$L$2*100</f>
        <v>8.2214482315958468E-4</v>
      </c>
      <c r="J703" s="6">
        <f>concepts_sum__4[[#This Row],[% configuration from total configurations]]+J702</f>
        <v>99.959250544524167</v>
      </c>
    </row>
    <row r="704" spans="1:10" x14ac:dyDescent="0.25">
      <c r="A704" s="1">
        <v>5</v>
      </c>
      <c r="B704" s="1">
        <v>4</v>
      </c>
      <c r="C704" s="1">
        <v>0.7</v>
      </c>
      <c r="D704" s="1">
        <v>2</v>
      </c>
      <c r="E704" s="1">
        <v>3</v>
      </c>
      <c r="F704" s="1">
        <v>0</v>
      </c>
      <c r="G704" s="2" t="s">
        <v>6</v>
      </c>
      <c r="H704" s="1">
        <v>14</v>
      </c>
      <c r="I704" s="5">
        <f>concepts_sum__4[[#This Row],[configurations in concept]]/$L$2*100</f>
        <v>8.2214482315958468E-4</v>
      </c>
      <c r="J704" s="6">
        <f>concepts_sum__4[[#This Row],[% configuration from total configurations]]+J703</f>
        <v>99.960072689347328</v>
      </c>
    </row>
    <row r="705" spans="1:10" x14ac:dyDescent="0.25">
      <c r="A705" s="1">
        <v>5</v>
      </c>
      <c r="B705" s="1">
        <v>0</v>
      </c>
      <c r="C705" s="1">
        <v>0.4</v>
      </c>
      <c r="D705" s="1">
        <v>0</v>
      </c>
      <c r="E705" s="1">
        <v>0</v>
      </c>
      <c r="F705" s="1">
        <v>0.25</v>
      </c>
      <c r="G705" s="2" t="s">
        <v>7</v>
      </c>
      <c r="H705" s="1">
        <v>14</v>
      </c>
      <c r="I705" s="5">
        <f>concepts_sum__4[[#This Row],[configurations in concept]]/$L$2*100</f>
        <v>8.2214482315958468E-4</v>
      </c>
      <c r="J705" s="6">
        <f>concepts_sum__4[[#This Row],[% configuration from total configurations]]+J704</f>
        <v>99.960894834170489</v>
      </c>
    </row>
    <row r="706" spans="1:10" x14ac:dyDescent="0.25">
      <c r="A706" s="1">
        <v>5</v>
      </c>
      <c r="B706" s="1">
        <v>0</v>
      </c>
      <c r="C706" s="1">
        <v>0.4</v>
      </c>
      <c r="D706" s="1">
        <v>2</v>
      </c>
      <c r="E706" s="1">
        <v>3</v>
      </c>
      <c r="F706" s="1">
        <v>0</v>
      </c>
      <c r="G706" s="2" t="s">
        <v>7</v>
      </c>
      <c r="H706" s="1">
        <v>14</v>
      </c>
      <c r="I706" s="5">
        <f>concepts_sum__4[[#This Row],[configurations in concept]]/$L$2*100</f>
        <v>8.2214482315958468E-4</v>
      </c>
      <c r="J706" s="6">
        <f>concepts_sum__4[[#This Row],[% configuration from total configurations]]+J705</f>
        <v>99.96171697899365</v>
      </c>
    </row>
    <row r="707" spans="1:10" x14ac:dyDescent="0.25">
      <c r="A707" s="1">
        <v>6</v>
      </c>
      <c r="B707" s="1">
        <v>5</v>
      </c>
      <c r="C707" s="1">
        <v>0.7</v>
      </c>
      <c r="D707" s="1">
        <v>3</v>
      </c>
      <c r="E707" s="1">
        <v>4</v>
      </c>
      <c r="F707" s="1">
        <v>0</v>
      </c>
      <c r="G707" s="2" t="s">
        <v>8</v>
      </c>
      <c r="H707" s="1">
        <v>14</v>
      </c>
      <c r="I707" s="5">
        <f>concepts_sum__4[[#This Row],[configurations in concept]]/$L$2*100</f>
        <v>8.2214482315958468E-4</v>
      </c>
      <c r="J707" s="6">
        <f>concepts_sum__4[[#This Row],[% configuration from total configurations]]+J706</f>
        <v>99.962539123816811</v>
      </c>
    </row>
    <row r="708" spans="1:10" x14ac:dyDescent="0.25">
      <c r="A708" s="1">
        <v>6</v>
      </c>
      <c r="B708" s="1">
        <v>0</v>
      </c>
      <c r="C708" s="1">
        <v>0.4</v>
      </c>
      <c r="D708" s="1">
        <v>3</v>
      </c>
      <c r="E708" s="1">
        <v>4</v>
      </c>
      <c r="F708" s="1">
        <v>0</v>
      </c>
      <c r="G708" s="2" t="s">
        <v>4</v>
      </c>
      <c r="H708" s="1">
        <v>14</v>
      </c>
      <c r="I708" s="5">
        <f>concepts_sum__4[[#This Row],[configurations in concept]]/$L$2*100</f>
        <v>8.2214482315958468E-4</v>
      </c>
      <c r="J708" s="6">
        <f>concepts_sum__4[[#This Row],[% configuration from total configurations]]+J707</f>
        <v>99.963361268639972</v>
      </c>
    </row>
    <row r="709" spans="1:10" x14ac:dyDescent="0.25">
      <c r="A709" s="1">
        <v>6</v>
      </c>
      <c r="B709" s="1">
        <v>5</v>
      </c>
      <c r="C709" s="1">
        <v>0.7</v>
      </c>
      <c r="D709" s="1">
        <v>0</v>
      </c>
      <c r="E709" s="1">
        <v>1</v>
      </c>
      <c r="F709" s="1">
        <v>0</v>
      </c>
      <c r="G709" s="2" t="s">
        <v>8</v>
      </c>
      <c r="H709" s="1">
        <v>13</v>
      </c>
      <c r="I709" s="5">
        <f>concepts_sum__4[[#This Row],[configurations in concept]]/$L$2*100</f>
        <v>7.6342019293390009E-4</v>
      </c>
      <c r="J709" s="6">
        <f>concepts_sum__4[[#This Row],[% configuration from total configurations]]+J708</f>
        <v>99.964124688832911</v>
      </c>
    </row>
    <row r="710" spans="1:10" x14ac:dyDescent="0.25">
      <c r="A710" s="1">
        <v>6</v>
      </c>
      <c r="B710" s="1">
        <v>0</v>
      </c>
      <c r="C710" s="1">
        <v>0.4</v>
      </c>
      <c r="D710" s="1">
        <v>0</v>
      </c>
      <c r="E710" s="1">
        <v>1</v>
      </c>
      <c r="F710" s="1">
        <v>0</v>
      </c>
      <c r="G710" s="2" t="s">
        <v>4</v>
      </c>
      <c r="H710" s="1">
        <v>13</v>
      </c>
      <c r="I710" s="5">
        <f>concepts_sum__4[[#This Row],[configurations in concept]]/$L$2*100</f>
        <v>7.6342019293390009E-4</v>
      </c>
      <c r="J710" s="6">
        <f>concepts_sum__4[[#This Row],[% configuration from total configurations]]+J709</f>
        <v>99.96488810902585</v>
      </c>
    </row>
    <row r="711" spans="1:10" x14ac:dyDescent="0.25">
      <c r="A711" s="1">
        <v>4</v>
      </c>
      <c r="B711" s="1">
        <v>1</v>
      </c>
      <c r="C711" s="1">
        <v>0.7</v>
      </c>
      <c r="D711" s="1">
        <v>2</v>
      </c>
      <c r="E711" s="1">
        <v>3</v>
      </c>
      <c r="F711" s="1">
        <v>0</v>
      </c>
      <c r="G711" s="2" t="s">
        <v>5</v>
      </c>
      <c r="H711" s="1">
        <v>12</v>
      </c>
      <c r="I711" s="5">
        <f>concepts_sum__4[[#This Row],[configurations in concept]]/$L$2*100</f>
        <v>7.046955627082155E-4</v>
      </c>
      <c r="J711" s="6">
        <f>concepts_sum__4[[#This Row],[% configuration from total configurations]]+J710</f>
        <v>99.965592804588553</v>
      </c>
    </row>
    <row r="712" spans="1:10" x14ac:dyDescent="0.25">
      <c r="A712" s="1">
        <v>4</v>
      </c>
      <c r="B712" s="1">
        <v>2</v>
      </c>
      <c r="C712" s="1">
        <v>0.7</v>
      </c>
      <c r="D712" s="1">
        <v>2</v>
      </c>
      <c r="E712" s="1">
        <v>3</v>
      </c>
      <c r="F712" s="1">
        <v>0</v>
      </c>
      <c r="G712" s="2" t="s">
        <v>7</v>
      </c>
      <c r="H712" s="1">
        <v>12</v>
      </c>
      <c r="I712" s="5">
        <f>concepts_sum__4[[#This Row],[configurations in concept]]/$L$2*100</f>
        <v>7.046955627082155E-4</v>
      </c>
      <c r="J712" s="6">
        <f>concepts_sum__4[[#This Row],[% configuration from total configurations]]+J711</f>
        <v>99.966297500151256</v>
      </c>
    </row>
    <row r="713" spans="1:10" x14ac:dyDescent="0.25">
      <c r="A713" s="1">
        <v>4</v>
      </c>
      <c r="B713" s="1">
        <v>1</v>
      </c>
      <c r="C713" s="1">
        <v>0.7</v>
      </c>
      <c r="D713" s="1">
        <v>2</v>
      </c>
      <c r="E713" s="1">
        <v>2</v>
      </c>
      <c r="F713" s="1">
        <v>0</v>
      </c>
      <c r="G713" s="2" t="s">
        <v>7</v>
      </c>
      <c r="H713" s="1">
        <v>12</v>
      </c>
      <c r="I713" s="5">
        <f>concepts_sum__4[[#This Row],[configurations in concept]]/$L$2*100</f>
        <v>7.046955627082155E-4</v>
      </c>
      <c r="J713" s="6">
        <f>concepts_sum__4[[#This Row],[% configuration from total configurations]]+J712</f>
        <v>99.96700219571396</v>
      </c>
    </row>
    <row r="714" spans="1:10" x14ac:dyDescent="0.25">
      <c r="A714" s="1">
        <v>5</v>
      </c>
      <c r="B714" s="1">
        <v>2</v>
      </c>
      <c r="C714" s="1">
        <v>0.7</v>
      </c>
      <c r="D714" s="1">
        <v>3</v>
      </c>
      <c r="E714" s="1">
        <v>4</v>
      </c>
      <c r="F714" s="1">
        <v>0</v>
      </c>
      <c r="G714" s="2" t="s">
        <v>4</v>
      </c>
      <c r="H714" s="1">
        <v>12</v>
      </c>
      <c r="I714" s="5">
        <f>concepts_sum__4[[#This Row],[configurations in concept]]/$L$2*100</f>
        <v>7.046955627082155E-4</v>
      </c>
      <c r="J714" s="6">
        <f>concepts_sum__4[[#This Row],[% configuration from total configurations]]+J713</f>
        <v>99.967706891276663</v>
      </c>
    </row>
    <row r="715" spans="1:10" x14ac:dyDescent="0.25">
      <c r="A715" s="1">
        <v>6</v>
      </c>
      <c r="B715" s="1">
        <v>0</v>
      </c>
      <c r="C715" s="1">
        <v>0.4</v>
      </c>
      <c r="D715" s="1">
        <v>4</v>
      </c>
      <c r="E715" s="1">
        <v>5</v>
      </c>
      <c r="F715" s="1">
        <v>0</v>
      </c>
      <c r="G715" s="2" t="s">
        <v>7</v>
      </c>
      <c r="H715" s="1">
        <v>12</v>
      </c>
      <c r="I715" s="5">
        <f>concepts_sum__4[[#This Row],[configurations in concept]]/$L$2*100</f>
        <v>7.046955627082155E-4</v>
      </c>
      <c r="J715" s="6">
        <f>concepts_sum__4[[#This Row],[% configuration from total configurations]]+J714</f>
        <v>99.968411586839366</v>
      </c>
    </row>
    <row r="716" spans="1:10" x14ac:dyDescent="0.25">
      <c r="A716" s="1">
        <v>4</v>
      </c>
      <c r="B716" s="1">
        <v>0</v>
      </c>
      <c r="C716" s="1">
        <v>0.4</v>
      </c>
      <c r="D716" s="1">
        <v>0</v>
      </c>
      <c r="E716" s="1">
        <v>2</v>
      </c>
      <c r="F716" s="1">
        <v>0</v>
      </c>
      <c r="G716" s="2" t="s">
        <v>5</v>
      </c>
      <c r="H716" s="1">
        <v>11</v>
      </c>
      <c r="I716" s="5">
        <f>concepts_sum__4[[#This Row],[configurations in concept]]/$L$2*100</f>
        <v>6.4597093248253091E-4</v>
      </c>
      <c r="J716" s="6">
        <f>concepts_sum__4[[#This Row],[% configuration from total configurations]]+J715</f>
        <v>99.969057557771848</v>
      </c>
    </row>
    <row r="717" spans="1:10" x14ac:dyDescent="0.25">
      <c r="A717" s="1">
        <v>4</v>
      </c>
      <c r="B717" s="1">
        <v>3</v>
      </c>
      <c r="C717" s="1">
        <v>0.7</v>
      </c>
      <c r="D717" s="1">
        <v>0</v>
      </c>
      <c r="E717" s="1">
        <v>2</v>
      </c>
      <c r="F717" s="1">
        <v>0</v>
      </c>
      <c r="G717" s="2" t="s">
        <v>4</v>
      </c>
      <c r="H717" s="1">
        <v>11</v>
      </c>
      <c r="I717" s="5">
        <f>concepts_sum__4[[#This Row],[configurations in concept]]/$L$2*100</f>
        <v>6.4597093248253091E-4</v>
      </c>
      <c r="J717" s="6">
        <f>concepts_sum__4[[#This Row],[% configuration from total configurations]]+J716</f>
        <v>99.969703528704329</v>
      </c>
    </row>
    <row r="718" spans="1:10" x14ac:dyDescent="0.25">
      <c r="A718" s="1">
        <v>4</v>
      </c>
      <c r="B718" s="1">
        <v>3</v>
      </c>
      <c r="C718" s="1">
        <v>0.7</v>
      </c>
      <c r="D718" s="1">
        <v>0</v>
      </c>
      <c r="E718" s="1">
        <v>0</v>
      </c>
      <c r="F718" s="1">
        <v>0.33</v>
      </c>
      <c r="G718" s="2" t="s">
        <v>4</v>
      </c>
      <c r="H718" s="1">
        <v>10</v>
      </c>
      <c r="I718" s="5">
        <f>concepts_sum__4[[#This Row],[configurations in concept]]/$L$2*100</f>
        <v>5.8724630225684621E-4</v>
      </c>
      <c r="J718" s="6">
        <f>concepts_sum__4[[#This Row],[% configuration from total configurations]]+J717</f>
        <v>99.970290775006589</v>
      </c>
    </row>
    <row r="719" spans="1:10" x14ac:dyDescent="0.25">
      <c r="A719" s="1">
        <v>4</v>
      </c>
      <c r="B719" s="1">
        <v>0</v>
      </c>
      <c r="C719" s="1">
        <v>0.4</v>
      </c>
      <c r="D719" s="1">
        <v>0</v>
      </c>
      <c r="E719" s="1">
        <v>0</v>
      </c>
      <c r="F719" s="1">
        <v>0.33</v>
      </c>
      <c r="G719" s="2" t="s">
        <v>5</v>
      </c>
      <c r="H719" s="1">
        <v>10</v>
      </c>
      <c r="I719" s="5">
        <f>concepts_sum__4[[#This Row],[configurations in concept]]/$L$2*100</f>
        <v>5.8724630225684621E-4</v>
      </c>
      <c r="J719" s="6">
        <f>concepts_sum__4[[#This Row],[% configuration from total configurations]]+J718</f>
        <v>99.970878021308849</v>
      </c>
    </row>
    <row r="720" spans="1:10" x14ac:dyDescent="0.25">
      <c r="A720" s="1">
        <v>5</v>
      </c>
      <c r="B720" s="1">
        <v>0</v>
      </c>
      <c r="C720" s="1">
        <v>0.4</v>
      </c>
      <c r="D720" s="1">
        <v>0</v>
      </c>
      <c r="E720" s="1">
        <v>0</v>
      </c>
      <c r="F720" s="1">
        <v>0</v>
      </c>
      <c r="G720" s="2" t="s">
        <v>5</v>
      </c>
      <c r="H720" s="1">
        <v>10</v>
      </c>
      <c r="I720" s="5">
        <f>concepts_sum__4[[#This Row],[configurations in concept]]/$L$2*100</f>
        <v>5.8724630225684621E-4</v>
      </c>
      <c r="J720" s="6">
        <f>concepts_sum__4[[#This Row],[% configuration from total configurations]]+J719</f>
        <v>99.971465267611109</v>
      </c>
    </row>
    <row r="721" spans="1:10" x14ac:dyDescent="0.25">
      <c r="A721" s="1">
        <v>5</v>
      </c>
      <c r="B721" s="1">
        <v>0</v>
      </c>
      <c r="C721" s="1">
        <v>0.4</v>
      </c>
      <c r="D721" s="1">
        <v>0</v>
      </c>
      <c r="E721" s="1">
        <v>1</v>
      </c>
      <c r="F721" s="1">
        <v>0</v>
      </c>
      <c r="G721" s="2" t="s">
        <v>7</v>
      </c>
      <c r="H721" s="1">
        <v>10</v>
      </c>
      <c r="I721" s="5">
        <f>concepts_sum__4[[#This Row],[configurations in concept]]/$L$2*100</f>
        <v>5.8724630225684621E-4</v>
      </c>
      <c r="J721" s="6">
        <f>concepts_sum__4[[#This Row],[% configuration from total configurations]]+J720</f>
        <v>99.972052513913368</v>
      </c>
    </row>
    <row r="722" spans="1:10" x14ac:dyDescent="0.25">
      <c r="A722" s="1">
        <v>5</v>
      </c>
      <c r="B722" s="1">
        <v>0</v>
      </c>
      <c r="C722" s="1">
        <v>0.4</v>
      </c>
      <c r="D722" s="1">
        <v>4</v>
      </c>
      <c r="E722" s="1">
        <v>4</v>
      </c>
      <c r="F722" s="1">
        <v>0</v>
      </c>
      <c r="G722" s="2" t="s">
        <v>5</v>
      </c>
      <c r="H722" s="1">
        <v>10</v>
      </c>
      <c r="I722" s="5">
        <f>concepts_sum__4[[#This Row],[configurations in concept]]/$L$2*100</f>
        <v>5.8724630225684621E-4</v>
      </c>
      <c r="J722" s="6">
        <f>concepts_sum__4[[#This Row],[% configuration from total configurations]]+J721</f>
        <v>99.972639760215628</v>
      </c>
    </row>
    <row r="723" spans="1:10" x14ac:dyDescent="0.25">
      <c r="A723" s="1">
        <v>5</v>
      </c>
      <c r="B723" s="1">
        <v>4</v>
      </c>
      <c r="C723" s="1">
        <v>0.7</v>
      </c>
      <c r="D723" s="1">
        <v>0</v>
      </c>
      <c r="E723" s="1">
        <v>1</v>
      </c>
      <c r="F723" s="1">
        <v>0</v>
      </c>
      <c r="G723" s="2" t="s">
        <v>6</v>
      </c>
      <c r="H723" s="1">
        <v>10</v>
      </c>
      <c r="I723" s="5">
        <f>concepts_sum__4[[#This Row],[configurations in concept]]/$L$2*100</f>
        <v>5.8724630225684621E-4</v>
      </c>
      <c r="J723" s="6">
        <f>concepts_sum__4[[#This Row],[% configuration from total configurations]]+J722</f>
        <v>99.973227006517888</v>
      </c>
    </row>
    <row r="724" spans="1:10" x14ac:dyDescent="0.25">
      <c r="A724" s="1">
        <v>6</v>
      </c>
      <c r="B724" s="1">
        <v>0</v>
      </c>
      <c r="C724" s="1">
        <v>0.4</v>
      </c>
      <c r="D724" s="1">
        <v>2</v>
      </c>
      <c r="E724" s="1">
        <v>2</v>
      </c>
      <c r="F724" s="1">
        <v>0</v>
      </c>
      <c r="G724" s="2" t="s">
        <v>4</v>
      </c>
      <c r="H724" s="1">
        <v>10</v>
      </c>
      <c r="I724" s="5">
        <f>concepts_sum__4[[#This Row],[configurations in concept]]/$L$2*100</f>
        <v>5.8724630225684621E-4</v>
      </c>
      <c r="J724" s="6">
        <f>concepts_sum__4[[#This Row],[% configuration from total configurations]]+J723</f>
        <v>99.973814252820148</v>
      </c>
    </row>
    <row r="725" spans="1:10" x14ac:dyDescent="0.25">
      <c r="A725" s="1">
        <v>6</v>
      </c>
      <c r="B725" s="1">
        <v>4</v>
      </c>
      <c r="C725" s="1">
        <v>0.7</v>
      </c>
      <c r="D725" s="1">
        <v>4</v>
      </c>
      <c r="E725" s="1">
        <v>5</v>
      </c>
      <c r="F725" s="1">
        <v>0</v>
      </c>
      <c r="G725" s="2" t="s">
        <v>8</v>
      </c>
      <c r="H725" s="1">
        <v>10</v>
      </c>
      <c r="I725" s="5">
        <f>concepts_sum__4[[#This Row],[configurations in concept]]/$L$2*100</f>
        <v>5.8724630225684621E-4</v>
      </c>
      <c r="J725" s="6">
        <f>concepts_sum__4[[#This Row],[% configuration from total configurations]]+J724</f>
        <v>99.974401499122408</v>
      </c>
    </row>
    <row r="726" spans="1:10" x14ac:dyDescent="0.25">
      <c r="A726" s="1">
        <v>6</v>
      </c>
      <c r="B726" s="1">
        <v>2</v>
      </c>
      <c r="C726" s="1">
        <v>0.7</v>
      </c>
      <c r="D726" s="1">
        <v>0</v>
      </c>
      <c r="E726" s="1">
        <v>0</v>
      </c>
      <c r="F726" s="1">
        <v>0</v>
      </c>
      <c r="G726" s="2" t="s">
        <v>6</v>
      </c>
      <c r="H726" s="1">
        <v>10</v>
      </c>
      <c r="I726" s="5">
        <f>concepts_sum__4[[#This Row],[configurations in concept]]/$L$2*100</f>
        <v>5.8724630225684621E-4</v>
      </c>
      <c r="J726" s="6">
        <f>concepts_sum__4[[#This Row],[% configuration from total configurations]]+J725</f>
        <v>99.974988745424668</v>
      </c>
    </row>
    <row r="727" spans="1:10" x14ac:dyDescent="0.25">
      <c r="A727" s="1">
        <v>6</v>
      </c>
      <c r="B727" s="1">
        <v>2</v>
      </c>
      <c r="C727" s="1">
        <v>0.7</v>
      </c>
      <c r="D727" s="1">
        <v>5</v>
      </c>
      <c r="E727" s="1">
        <v>5</v>
      </c>
      <c r="F727" s="1">
        <v>0</v>
      </c>
      <c r="G727" s="2" t="s">
        <v>6</v>
      </c>
      <c r="H727" s="1">
        <v>10</v>
      </c>
      <c r="I727" s="5">
        <f>concepts_sum__4[[#This Row],[configurations in concept]]/$L$2*100</f>
        <v>5.8724630225684621E-4</v>
      </c>
      <c r="J727" s="6">
        <f>concepts_sum__4[[#This Row],[% configuration from total configurations]]+J726</f>
        <v>99.975575991726927</v>
      </c>
    </row>
    <row r="728" spans="1:10" x14ac:dyDescent="0.25">
      <c r="A728" s="1">
        <v>6</v>
      </c>
      <c r="B728" s="1">
        <v>4</v>
      </c>
      <c r="C728" s="1">
        <v>0.7</v>
      </c>
      <c r="D728" s="1">
        <v>4</v>
      </c>
      <c r="E728" s="1">
        <v>5</v>
      </c>
      <c r="F728" s="1">
        <v>0</v>
      </c>
      <c r="G728" s="2" t="s">
        <v>6</v>
      </c>
      <c r="H728" s="1">
        <v>10</v>
      </c>
      <c r="I728" s="5">
        <f>concepts_sum__4[[#This Row],[configurations in concept]]/$L$2*100</f>
        <v>5.8724630225684621E-4</v>
      </c>
      <c r="J728" s="6">
        <f>concepts_sum__4[[#This Row],[% configuration from total configurations]]+J727</f>
        <v>99.976163238029187</v>
      </c>
    </row>
    <row r="729" spans="1:10" x14ac:dyDescent="0.25">
      <c r="A729" s="1">
        <v>6</v>
      </c>
      <c r="B729" s="1">
        <v>2</v>
      </c>
      <c r="C729" s="1">
        <v>0.7</v>
      </c>
      <c r="D729" s="1">
        <v>5</v>
      </c>
      <c r="E729" s="1">
        <v>5</v>
      </c>
      <c r="F729" s="1">
        <v>0</v>
      </c>
      <c r="G729" s="2" t="s">
        <v>7</v>
      </c>
      <c r="H729" s="1">
        <v>10</v>
      </c>
      <c r="I729" s="5">
        <f>concepts_sum__4[[#This Row],[configurations in concept]]/$L$2*100</f>
        <v>5.8724630225684621E-4</v>
      </c>
      <c r="J729" s="6">
        <f>concepts_sum__4[[#This Row],[% configuration from total configurations]]+J728</f>
        <v>99.976750484331447</v>
      </c>
    </row>
    <row r="730" spans="1:10" x14ac:dyDescent="0.25">
      <c r="A730" s="1">
        <v>6</v>
      </c>
      <c r="B730" s="1">
        <v>2</v>
      </c>
      <c r="C730" s="1">
        <v>0.7</v>
      </c>
      <c r="D730" s="1">
        <v>0</v>
      </c>
      <c r="E730" s="1">
        <v>0</v>
      </c>
      <c r="F730" s="1">
        <v>0</v>
      </c>
      <c r="G730" s="2" t="s">
        <v>7</v>
      </c>
      <c r="H730" s="1">
        <v>10</v>
      </c>
      <c r="I730" s="5">
        <f>concepts_sum__4[[#This Row],[configurations in concept]]/$L$2*100</f>
        <v>5.8724630225684621E-4</v>
      </c>
      <c r="J730" s="6">
        <f>concepts_sum__4[[#This Row],[% configuration from total configurations]]+J729</f>
        <v>99.977337730633707</v>
      </c>
    </row>
    <row r="731" spans="1:10" x14ac:dyDescent="0.25">
      <c r="A731" s="1">
        <v>6</v>
      </c>
      <c r="B731" s="1">
        <v>5</v>
      </c>
      <c r="C731" s="1">
        <v>0.7</v>
      </c>
      <c r="D731" s="1">
        <v>2</v>
      </c>
      <c r="E731" s="1">
        <v>2</v>
      </c>
      <c r="F731" s="1">
        <v>0</v>
      </c>
      <c r="G731" s="2" t="s">
        <v>8</v>
      </c>
      <c r="H731" s="1">
        <v>10</v>
      </c>
      <c r="I731" s="5">
        <f>concepts_sum__4[[#This Row],[configurations in concept]]/$L$2*100</f>
        <v>5.8724630225684621E-4</v>
      </c>
      <c r="J731" s="6">
        <f>concepts_sum__4[[#This Row],[% configuration from total configurations]]+J730</f>
        <v>99.977924976935967</v>
      </c>
    </row>
    <row r="732" spans="1:10" x14ac:dyDescent="0.25">
      <c r="A732" s="1">
        <v>6</v>
      </c>
      <c r="B732" s="1">
        <v>3</v>
      </c>
      <c r="C732" s="1">
        <v>0.7</v>
      </c>
      <c r="D732" s="1">
        <v>0</v>
      </c>
      <c r="E732" s="1">
        <v>0</v>
      </c>
      <c r="F732" s="1">
        <v>0</v>
      </c>
      <c r="G732" s="2" t="s">
        <v>4</v>
      </c>
      <c r="H732" s="1">
        <v>10</v>
      </c>
      <c r="I732" s="5">
        <f>concepts_sum__4[[#This Row],[configurations in concept]]/$L$2*100</f>
        <v>5.8724630225684621E-4</v>
      </c>
      <c r="J732" s="6">
        <f>concepts_sum__4[[#This Row],[% configuration from total configurations]]+J731</f>
        <v>99.978512223238226</v>
      </c>
    </row>
    <row r="733" spans="1:10" x14ac:dyDescent="0.25">
      <c r="A733" s="1">
        <v>6</v>
      </c>
      <c r="B733" s="1">
        <v>3</v>
      </c>
      <c r="C733" s="1">
        <v>0.7</v>
      </c>
      <c r="D733" s="1">
        <v>5</v>
      </c>
      <c r="E733" s="1">
        <v>5</v>
      </c>
      <c r="F733" s="1">
        <v>0</v>
      </c>
      <c r="G733" s="2" t="s">
        <v>4</v>
      </c>
      <c r="H733" s="1">
        <v>10</v>
      </c>
      <c r="I733" s="5">
        <f>concepts_sum__4[[#This Row],[configurations in concept]]/$L$2*100</f>
        <v>5.8724630225684621E-4</v>
      </c>
      <c r="J733" s="6">
        <f>concepts_sum__4[[#This Row],[% configuration from total configurations]]+J732</f>
        <v>99.979099469540486</v>
      </c>
    </row>
    <row r="734" spans="1:10" x14ac:dyDescent="0.25">
      <c r="A734" s="1">
        <v>4</v>
      </c>
      <c r="B734" s="1">
        <v>1</v>
      </c>
      <c r="C734" s="1">
        <v>0.7</v>
      </c>
      <c r="D734" s="1">
        <v>0</v>
      </c>
      <c r="E734" s="1">
        <v>0</v>
      </c>
      <c r="F734" s="1">
        <v>3</v>
      </c>
      <c r="G734" s="2" t="s">
        <v>7</v>
      </c>
      <c r="H734" s="1">
        <v>9</v>
      </c>
      <c r="I734" s="5">
        <f>concepts_sum__4[[#This Row],[configurations in concept]]/$L$2*100</f>
        <v>5.2852167203116163E-4</v>
      </c>
      <c r="J734" s="6">
        <f>concepts_sum__4[[#This Row],[% configuration from total configurations]]+J733</f>
        <v>99.979627991212524</v>
      </c>
    </row>
    <row r="735" spans="1:10" x14ac:dyDescent="0.25">
      <c r="A735" s="1">
        <v>5</v>
      </c>
      <c r="B735" s="1">
        <v>0</v>
      </c>
      <c r="C735" s="1">
        <v>0.4</v>
      </c>
      <c r="D735" s="1">
        <v>3</v>
      </c>
      <c r="E735" s="1">
        <v>3</v>
      </c>
      <c r="F735" s="1">
        <v>0.25</v>
      </c>
      <c r="G735" s="2" t="s">
        <v>7</v>
      </c>
      <c r="H735" s="1">
        <v>9</v>
      </c>
      <c r="I735" s="5">
        <f>concepts_sum__4[[#This Row],[configurations in concept]]/$L$2*100</f>
        <v>5.2852167203116163E-4</v>
      </c>
      <c r="J735" s="6">
        <f>concepts_sum__4[[#This Row],[% configuration from total configurations]]+J734</f>
        <v>99.980156512884562</v>
      </c>
    </row>
    <row r="736" spans="1:10" x14ac:dyDescent="0.25">
      <c r="A736" s="1">
        <v>5</v>
      </c>
      <c r="B736" s="1">
        <v>4</v>
      </c>
      <c r="C736" s="1">
        <v>0.7</v>
      </c>
      <c r="D736" s="1">
        <v>3</v>
      </c>
      <c r="E736" s="1">
        <v>3</v>
      </c>
      <c r="F736" s="1">
        <v>0.25</v>
      </c>
      <c r="G736" s="2" t="s">
        <v>6</v>
      </c>
      <c r="H736" s="1">
        <v>9</v>
      </c>
      <c r="I736" s="5">
        <f>concepts_sum__4[[#This Row],[configurations in concept]]/$L$2*100</f>
        <v>5.2852167203116163E-4</v>
      </c>
      <c r="J736" s="6">
        <f>concepts_sum__4[[#This Row],[% configuration from total configurations]]+J735</f>
        <v>99.9806850345566</v>
      </c>
    </row>
    <row r="737" spans="1:10" x14ac:dyDescent="0.25">
      <c r="A737" s="1">
        <v>5</v>
      </c>
      <c r="B737" s="1">
        <v>3</v>
      </c>
      <c r="C737" s="1">
        <v>0.7</v>
      </c>
      <c r="D737" s="1">
        <v>0</v>
      </c>
      <c r="E737" s="1">
        <v>0</v>
      </c>
      <c r="F737" s="1">
        <v>0</v>
      </c>
      <c r="G737" s="2" t="s">
        <v>4</v>
      </c>
      <c r="H737" s="1">
        <v>8</v>
      </c>
      <c r="I737" s="5">
        <f>concepts_sum__4[[#This Row],[configurations in concept]]/$L$2*100</f>
        <v>4.6979704180547698E-4</v>
      </c>
      <c r="J737" s="6">
        <f>concepts_sum__4[[#This Row],[% configuration from total configurations]]+J736</f>
        <v>99.981154831598403</v>
      </c>
    </row>
    <row r="738" spans="1:10" x14ac:dyDescent="0.25">
      <c r="A738" s="1">
        <v>5</v>
      </c>
      <c r="B738" s="1">
        <v>0</v>
      </c>
      <c r="C738" s="1">
        <v>0.4</v>
      </c>
      <c r="D738" s="1">
        <v>2</v>
      </c>
      <c r="E738" s="1">
        <v>4</v>
      </c>
      <c r="F738" s="1">
        <v>0</v>
      </c>
      <c r="G738" s="2" t="s">
        <v>7</v>
      </c>
      <c r="H738" s="1">
        <v>8</v>
      </c>
      <c r="I738" s="5">
        <f>concepts_sum__4[[#This Row],[configurations in concept]]/$L$2*100</f>
        <v>4.6979704180547698E-4</v>
      </c>
      <c r="J738" s="6">
        <f>concepts_sum__4[[#This Row],[% configuration from total configurations]]+J737</f>
        <v>99.981624628640205</v>
      </c>
    </row>
    <row r="739" spans="1:10" x14ac:dyDescent="0.25">
      <c r="A739" s="1">
        <v>5</v>
      </c>
      <c r="B739" s="1">
        <v>4</v>
      </c>
      <c r="C739" s="1">
        <v>0.7</v>
      </c>
      <c r="D739" s="1">
        <v>2</v>
      </c>
      <c r="E739" s="1">
        <v>4</v>
      </c>
      <c r="F739" s="1">
        <v>0</v>
      </c>
      <c r="G739" s="2" t="s">
        <v>6</v>
      </c>
      <c r="H739" s="1">
        <v>8</v>
      </c>
      <c r="I739" s="5">
        <f>concepts_sum__4[[#This Row],[configurations in concept]]/$L$2*100</f>
        <v>4.6979704180547698E-4</v>
      </c>
      <c r="J739" s="6">
        <f>concepts_sum__4[[#This Row],[% configuration from total configurations]]+J738</f>
        <v>99.982094425682007</v>
      </c>
    </row>
    <row r="740" spans="1:10" x14ac:dyDescent="0.25">
      <c r="A740" s="1">
        <v>5</v>
      </c>
      <c r="B740" s="1">
        <v>3</v>
      </c>
      <c r="C740" s="1">
        <v>0.7</v>
      </c>
      <c r="D740" s="1">
        <v>4</v>
      </c>
      <c r="E740" s="1">
        <v>4</v>
      </c>
      <c r="F740" s="1">
        <v>0</v>
      </c>
      <c r="G740" s="2" t="s">
        <v>4</v>
      </c>
      <c r="H740" s="1">
        <v>8</v>
      </c>
      <c r="I740" s="5">
        <f>concepts_sum__4[[#This Row],[configurations in concept]]/$L$2*100</f>
        <v>4.6979704180547698E-4</v>
      </c>
      <c r="J740" s="6">
        <f>concepts_sum__4[[#This Row],[% configuration from total configurations]]+J739</f>
        <v>99.982564222723809</v>
      </c>
    </row>
    <row r="741" spans="1:10" x14ac:dyDescent="0.25">
      <c r="A741" s="1">
        <v>6</v>
      </c>
      <c r="B741" s="1">
        <v>0</v>
      </c>
      <c r="C741" s="1">
        <v>0.4</v>
      </c>
      <c r="D741" s="1">
        <v>3</v>
      </c>
      <c r="E741" s="1">
        <v>5</v>
      </c>
      <c r="F741" s="1">
        <v>0</v>
      </c>
      <c r="G741" s="2" t="s">
        <v>4</v>
      </c>
      <c r="H741" s="1">
        <v>8</v>
      </c>
      <c r="I741" s="5">
        <f>concepts_sum__4[[#This Row],[configurations in concept]]/$L$2*100</f>
        <v>4.6979704180547698E-4</v>
      </c>
      <c r="J741" s="6">
        <f>concepts_sum__4[[#This Row],[% configuration from total configurations]]+J740</f>
        <v>99.983034019765611</v>
      </c>
    </row>
    <row r="742" spans="1:10" x14ac:dyDescent="0.25">
      <c r="A742" s="1">
        <v>6</v>
      </c>
      <c r="B742" s="1">
        <v>5</v>
      </c>
      <c r="C742" s="1">
        <v>0.7</v>
      </c>
      <c r="D742" s="1">
        <v>3</v>
      </c>
      <c r="E742" s="1">
        <v>5</v>
      </c>
      <c r="F742" s="1">
        <v>0</v>
      </c>
      <c r="G742" s="2" t="s">
        <v>8</v>
      </c>
      <c r="H742" s="1">
        <v>8</v>
      </c>
      <c r="I742" s="5">
        <f>concepts_sum__4[[#This Row],[configurations in concept]]/$L$2*100</f>
        <v>4.6979704180547698E-4</v>
      </c>
      <c r="J742" s="6">
        <f>concepts_sum__4[[#This Row],[% configuration from total configurations]]+J741</f>
        <v>99.983503816807414</v>
      </c>
    </row>
    <row r="743" spans="1:10" x14ac:dyDescent="0.25">
      <c r="A743" s="1">
        <v>6</v>
      </c>
      <c r="B743" s="1">
        <v>0</v>
      </c>
      <c r="C743" s="1">
        <v>0.4</v>
      </c>
      <c r="D743" s="1">
        <v>4</v>
      </c>
      <c r="E743" s="1">
        <v>4</v>
      </c>
      <c r="F743" s="1">
        <v>0.2</v>
      </c>
      <c r="G743" s="2" t="s">
        <v>4</v>
      </c>
      <c r="H743" s="1">
        <v>8</v>
      </c>
      <c r="I743" s="5">
        <f>concepts_sum__4[[#This Row],[configurations in concept]]/$L$2*100</f>
        <v>4.6979704180547698E-4</v>
      </c>
      <c r="J743" s="6">
        <f>concepts_sum__4[[#This Row],[% configuration from total configurations]]+J742</f>
        <v>99.983973613849216</v>
      </c>
    </row>
    <row r="744" spans="1:10" x14ac:dyDescent="0.25">
      <c r="A744" s="1">
        <v>6</v>
      </c>
      <c r="B744" s="1">
        <v>5</v>
      </c>
      <c r="C744" s="1">
        <v>0.7</v>
      </c>
      <c r="D744" s="1">
        <v>4</v>
      </c>
      <c r="E744" s="1">
        <v>4</v>
      </c>
      <c r="F744" s="1">
        <v>0.2</v>
      </c>
      <c r="G744" s="2" t="s">
        <v>8</v>
      </c>
      <c r="H744" s="1">
        <v>8</v>
      </c>
      <c r="I744" s="5">
        <f>concepts_sum__4[[#This Row],[configurations in concept]]/$L$2*100</f>
        <v>4.6979704180547698E-4</v>
      </c>
      <c r="J744" s="6">
        <f>concepts_sum__4[[#This Row],[% configuration from total configurations]]+J743</f>
        <v>99.984443410891018</v>
      </c>
    </row>
    <row r="745" spans="1:10" x14ac:dyDescent="0.25">
      <c r="A745" s="1">
        <v>4</v>
      </c>
      <c r="B745" s="1">
        <v>0</v>
      </c>
      <c r="C745" s="1">
        <v>0.4</v>
      </c>
      <c r="D745" s="1">
        <v>0</v>
      </c>
      <c r="E745" s="1">
        <v>1</v>
      </c>
      <c r="F745" s="1">
        <v>0</v>
      </c>
      <c r="G745" s="2" t="s">
        <v>5</v>
      </c>
      <c r="H745" s="1">
        <v>7</v>
      </c>
      <c r="I745" s="5">
        <f>concepts_sum__4[[#This Row],[configurations in concept]]/$L$2*100</f>
        <v>4.1107241157979234E-4</v>
      </c>
      <c r="J745" s="6">
        <f>concepts_sum__4[[#This Row],[% configuration from total configurations]]+J744</f>
        <v>99.984854483302598</v>
      </c>
    </row>
    <row r="746" spans="1:10" x14ac:dyDescent="0.25">
      <c r="A746" s="1">
        <v>4</v>
      </c>
      <c r="B746" s="1">
        <v>3</v>
      </c>
      <c r="C746" s="1">
        <v>0.7</v>
      </c>
      <c r="D746" s="1">
        <v>0</v>
      </c>
      <c r="E746" s="1">
        <v>1</v>
      </c>
      <c r="F746" s="1">
        <v>0</v>
      </c>
      <c r="G746" s="2" t="s">
        <v>4</v>
      </c>
      <c r="H746" s="1">
        <v>7</v>
      </c>
      <c r="I746" s="5">
        <f>concepts_sum__4[[#This Row],[configurations in concept]]/$L$2*100</f>
        <v>4.1107241157979234E-4</v>
      </c>
      <c r="J746" s="6">
        <f>concepts_sum__4[[#This Row],[% configuration from total configurations]]+J745</f>
        <v>99.985265555714179</v>
      </c>
    </row>
    <row r="747" spans="1:10" x14ac:dyDescent="0.25">
      <c r="A747" s="1">
        <v>5</v>
      </c>
      <c r="B747" s="1">
        <v>0</v>
      </c>
      <c r="C747" s="1">
        <v>0.4</v>
      </c>
      <c r="D747" s="1">
        <v>2</v>
      </c>
      <c r="E747" s="1">
        <v>2</v>
      </c>
      <c r="F747" s="1">
        <v>0</v>
      </c>
      <c r="G747" s="2" t="s">
        <v>7</v>
      </c>
      <c r="H747" s="1">
        <v>7</v>
      </c>
      <c r="I747" s="5">
        <f>concepts_sum__4[[#This Row],[configurations in concept]]/$L$2*100</f>
        <v>4.1107241157979234E-4</v>
      </c>
      <c r="J747" s="6">
        <f>concepts_sum__4[[#This Row],[% configuration from total configurations]]+J746</f>
        <v>99.985676628125759</v>
      </c>
    </row>
    <row r="748" spans="1:10" x14ac:dyDescent="0.25">
      <c r="A748" s="1">
        <v>5</v>
      </c>
      <c r="B748" s="1">
        <v>4</v>
      </c>
      <c r="C748" s="1">
        <v>0.7</v>
      </c>
      <c r="D748" s="1">
        <v>2</v>
      </c>
      <c r="E748" s="1">
        <v>2</v>
      </c>
      <c r="F748" s="1">
        <v>0</v>
      </c>
      <c r="G748" s="2" t="s">
        <v>6</v>
      </c>
      <c r="H748" s="1">
        <v>7</v>
      </c>
      <c r="I748" s="5">
        <f>concepts_sum__4[[#This Row],[configurations in concept]]/$L$2*100</f>
        <v>4.1107241157979234E-4</v>
      </c>
      <c r="J748" s="6">
        <f>concepts_sum__4[[#This Row],[% configuration from total configurations]]+J747</f>
        <v>99.98608770053734</v>
      </c>
    </row>
    <row r="749" spans="1:10" x14ac:dyDescent="0.25">
      <c r="A749" s="1">
        <v>6</v>
      </c>
      <c r="B749" s="1">
        <v>0</v>
      </c>
      <c r="C749" s="1">
        <v>0.4</v>
      </c>
      <c r="D749" s="1">
        <v>3</v>
      </c>
      <c r="E749" s="1">
        <v>3</v>
      </c>
      <c r="F749" s="1">
        <v>0</v>
      </c>
      <c r="G749" s="2" t="s">
        <v>4</v>
      </c>
      <c r="H749" s="1">
        <v>7</v>
      </c>
      <c r="I749" s="5">
        <f>concepts_sum__4[[#This Row],[configurations in concept]]/$L$2*100</f>
        <v>4.1107241157979234E-4</v>
      </c>
      <c r="J749" s="6">
        <f>concepts_sum__4[[#This Row],[% configuration from total configurations]]+J748</f>
        <v>99.98649877294892</v>
      </c>
    </row>
    <row r="750" spans="1:10" x14ac:dyDescent="0.25">
      <c r="A750" s="1">
        <v>6</v>
      </c>
      <c r="B750" s="1">
        <v>5</v>
      </c>
      <c r="C750" s="1">
        <v>0.7</v>
      </c>
      <c r="D750" s="1">
        <v>3</v>
      </c>
      <c r="E750" s="1">
        <v>3</v>
      </c>
      <c r="F750" s="1">
        <v>0</v>
      </c>
      <c r="G750" s="2" t="s">
        <v>8</v>
      </c>
      <c r="H750" s="1">
        <v>7</v>
      </c>
      <c r="I750" s="5">
        <f>concepts_sum__4[[#This Row],[configurations in concept]]/$L$2*100</f>
        <v>4.1107241157979234E-4</v>
      </c>
      <c r="J750" s="6">
        <f>concepts_sum__4[[#This Row],[% configuration from total configurations]]+J749</f>
        <v>99.986909845360501</v>
      </c>
    </row>
    <row r="751" spans="1:10" x14ac:dyDescent="0.25">
      <c r="A751" s="1">
        <v>4</v>
      </c>
      <c r="B751" s="1">
        <v>2</v>
      </c>
      <c r="C751" s="1">
        <v>0.7</v>
      </c>
      <c r="D751" s="1">
        <v>0</v>
      </c>
      <c r="E751" s="1">
        <v>0</v>
      </c>
      <c r="F751" s="1">
        <v>0</v>
      </c>
      <c r="G751" s="2" t="s">
        <v>7</v>
      </c>
      <c r="H751" s="1">
        <v>6</v>
      </c>
      <c r="I751" s="5">
        <f>concepts_sum__4[[#This Row],[configurations in concept]]/$L$2*100</f>
        <v>3.5234778135410775E-4</v>
      </c>
      <c r="J751" s="6">
        <f>concepts_sum__4[[#This Row],[% configuration from total configurations]]+J750</f>
        <v>99.987262193141859</v>
      </c>
    </row>
    <row r="752" spans="1:10" x14ac:dyDescent="0.25">
      <c r="A752" s="1">
        <v>4</v>
      </c>
      <c r="B752" s="1">
        <v>1</v>
      </c>
      <c r="C752" s="1">
        <v>0.7</v>
      </c>
      <c r="D752" s="1">
        <v>2</v>
      </c>
      <c r="E752" s="1">
        <v>3</v>
      </c>
      <c r="F752" s="1">
        <v>0</v>
      </c>
      <c r="G752" s="2" t="s">
        <v>7</v>
      </c>
      <c r="H752" s="1">
        <v>6</v>
      </c>
      <c r="I752" s="5">
        <f>concepts_sum__4[[#This Row],[configurations in concept]]/$L$2*100</f>
        <v>3.5234778135410775E-4</v>
      </c>
      <c r="J752" s="6">
        <f>concepts_sum__4[[#This Row],[% configuration from total configurations]]+J751</f>
        <v>99.987614540923218</v>
      </c>
    </row>
    <row r="753" spans="1:10" x14ac:dyDescent="0.25">
      <c r="A753" s="1">
        <v>4</v>
      </c>
      <c r="B753" s="1">
        <v>1</v>
      </c>
      <c r="C753" s="1">
        <v>0.7</v>
      </c>
      <c r="D753" s="1">
        <v>0</v>
      </c>
      <c r="E753" s="1">
        <v>0</v>
      </c>
      <c r="F753" s="1">
        <v>0</v>
      </c>
      <c r="G753" s="2" t="s">
        <v>5</v>
      </c>
      <c r="H753" s="1">
        <v>6</v>
      </c>
      <c r="I753" s="5">
        <f>concepts_sum__4[[#This Row],[configurations in concept]]/$L$2*100</f>
        <v>3.5234778135410775E-4</v>
      </c>
      <c r="J753" s="6">
        <f>concepts_sum__4[[#This Row],[% configuration from total configurations]]+J752</f>
        <v>99.987966888704577</v>
      </c>
    </row>
    <row r="754" spans="1:10" x14ac:dyDescent="0.25">
      <c r="A754" s="1">
        <v>4</v>
      </c>
      <c r="B754" s="1">
        <v>1</v>
      </c>
      <c r="C754" s="1">
        <v>0.7</v>
      </c>
      <c r="D754" s="1">
        <v>3</v>
      </c>
      <c r="E754" s="1">
        <v>3</v>
      </c>
      <c r="F754" s="1">
        <v>0</v>
      </c>
      <c r="G754" s="2" t="s">
        <v>5</v>
      </c>
      <c r="H754" s="1">
        <v>6</v>
      </c>
      <c r="I754" s="5">
        <f>concepts_sum__4[[#This Row],[configurations in concept]]/$L$2*100</f>
        <v>3.5234778135410775E-4</v>
      </c>
      <c r="J754" s="6">
        <f>concepts_sum__4[[#This Row],[% configuration from total configurations]]+J753</f>
        <v>99.988319236485935</v>
      </c>
    </row>
    <row r="755" spans="1:10" x14ac:dyDescent="0.25">
      <c r="A755" s="1">
        <v>4</v>
      </c>
      <c r="B755" s="1">
        <v>3</v>
      </c>
      <c r="C755" s="1">
        <v>0.7</v>
      </c>
      <c r="D755" s="1">
        <v>0</v>
      </c>
      <c r="E755" s="1">
        <v>3</v>
      </c>
      <c r="F755" s="1">
        <v>0</v>
      </c>
      <c r="G755" s="2" t="s">
        <v>4</v>
      </c>
      <c r="H755" s="1">
        <v>6</v>
      </c>
      <c r="I755" s="5">
        <f>concepts_sum__4[[#This Row],[configurations in concept]]/$L$2*100</f>
        <v>3.5234778135410775E-4</v>
      </c>
      <c r="J755" s="6">
        <f>concepts_sum__4[[#This Row],[% configuration from total configurations]]+J754</f>
        <v>99.988671584267294</v>
      </c>
    </row>
    <row r="756" spans="1:10" x14ac:dyDescent="0.25">
      <c r="A756" s="1">
        <v>4</v>
      </c>
      <c r="B756" s="1">
        <v>3</v>
      </c>
      <c r="C756" s="1">
        <v>0.7</v>
      </c>
      <c r="D756" s="1">
        <v>2</v>
      </c>
      <c r="E756" s="1">
        <v>2</v>
      </c>
      <c r="F756" s="1">
        <v>0.33</v>
      </c>
      <c r="G756" s="2" t="s">
        <v>4</v>
      </c>
      <c r="H756" s="1">
        <v>6</v>
      </c>
      <c r="I756" s="5">
        <f>concepts_sum__4[[#This Row],[configurations in concept]]/$L$2*100</f>
        <v>3.5234778135410775E-4</v>
      </c>
      <c r="J756" s="6">
        <f>concepts_sum__4[[#This Row],[% configuration from total configurations]]+J755</f>
        <v>99.989023932048653</v>
      </c>
    </row>
    <row r="757" spans="1:10" x14ac:dyDescent="0.25">
      <c r="A757" s="1">
        <v>4</v>
      </c>
      <c r="B757" s="1">
        <v>0</v>
      </c>
      <c r="C757" s="1">
        <v>0.4</v>
      </c>
      <c r="D757" s="1">
        <v>2</v>
      </c>
      <c r="E757" s="1">
        <v>2</v>
      </c>
      <c r="F757" s="1">
        <v>0.33</v>
      </c>
      <c r="G757" s="2" t="s">
        <v>5</v>
      </c>
      <c r="H757" s="1">
        <v>6</v>
      </c>
      <c r="I757" s="5">
        <f>concepts_sum__4[[#This Row],[configurations in concept]]/$L$2*100</f>
        <v>3.5234778135410775E-4</v>
      </c>
      <c r="J757" s="6">
        <f>concepts_sum__4[[#This Row],[% configuration from total configurations]]+J756</f>
        <v>99.989376279830012</v>
      </c>
    </row>
    <row r="758" spans="1:10" x14ac:dyDescent="0.25">
      <c r="A758" s="1">
        <v>4</v>
      </c>
      <c r="B758" s="1">
        <v>0</v>
      </c>
      <c r="C758" s="1">
        <v>0.4</v>
      </c>
      <c r="D758" s="1">
        <v>0</v>
      </c>
      <c r="E758" s="1">
        <v>3</v>
      </c>
      <c r="F758" s="1">
        <v>0</v>
      </c>
      <c r="G758" s="2" t="s">
        <v>5</v>
      </c>
      <c r="H758" s="1">
        <v>6</v>
      </c>
      <c r="I758" s="5">
        <f>concepts_sum__4[[#This Row],[configurations in concept]]/$L$2*100</f>
        <v>3.5234778135410775E-4</v>
      </c>
      <c r="J758" s="6">
        <f>concepts_sum__4[[#This Row],[% configuration from total configurations]]+J757</f>
        <v>99.98972862761137</v>
      </c>
    </row>
    <row r="759" spans="1:10" x14ac:dyDescent="0.25">
      <c r="A759" s="1">
        <v>4</v>
      </c>
      <c r="B759" s="1">
        <v>2</v>
      </c>
      <c r="C759" s="1">
        <v>0.7</v>
      </c>
      <c r="D759" s="1">
        <v>3</v>
      </c>
      <c r="E759" s="1">
        <v>3</v>
      </c>
      <c r="F759" s="1">
        <v>0</v>
      </c>
      <c r="G759" s="2" t="s">
        <v>7</v>
      </c>
      <c r="H759" s="1">
        <v>6</v>
      </c>
      <c r="I759" s="5">
        <f>concepts_sum__4[[#This Row],[configurations in concept]]/$L$2*100</f>
        <v>3.5234778135410775E-4</v>
      </c>
      <c r="J759" s="6">
        <f>concepts_sum__4[[#This Row],[% configuration from total configurations]]+J758</f>
        <v>99.990080975392729</v>
      </c>
    </row>
    <row r="760" spans="1:10" x14ac:dyDescent="0.25">
      <c r="A760" s="1">
        <v>5</v>
      </c>
      <c r="B760" s="1">
        <v>2</v>
      </c>
      <c r="C760" s="1">
        <v>0.7</v>
      </c>
      <c r="D760" s="1">
        <v>4</v>
      </c>
      <c r="E760" s="1">
        <v>4</v>
      </c>
      <c r="F760" s="1">
        <v>0</v>
      </c>
      <c r="G760" s="2" t="s">
        <v>4</v>
      </c>
      <c r="H760" s="1">
        <v>6</v>
      </c>
      <c r="I760" s="5">
        <f>concepts_sum__4[[#This Row],[configurations in concept]]/$L$2*100</f>
        <v>3.5234778135410775E-4</v>
      </c>
      <c r="J760" s="6">
        <f>concepts_sum__4[[#This Row],[% configuration from total configurations]]+J759</f>
        <v>99.990433323174088</v>
      </c>
    </row>
    <row r="761" spans="1:10" x14ac:dyDescent="0.25">
      <c r="A761" s="1">
        <v>5</v>
      </c>
      <c r="B761" s="1">
        <v>2</v>
      </c>
      <c r="C761" s="1">
        <v>0.7</v>
      </c>
      <c r="D761" s="1">
        <v>0</v>
      </c>
      <c r="E761" s="1">
        <v>0</v>
      </c>
      <c r="F761" s="1">
        <v>0</v>
      </c>
      <c r="G761" s="2" t="s">
        <v>4</v>
      </c>
      <c r="H761" s="1">
        <v>6</v>
      </c>
      <c r="I761" s="5">
        <f>concepts_sum__4[[#This Row],[configurations in concept]]/$L$2*100</f>
        <v>3.5234778135410775E-4</v>
      </c>
      <c r="J761" s="6">
        <f>concepts_sum__4[[#This Row],[% configuration from total configurations]]+J760</f>
        <v>99.990785670955447</v>
      </c>
    </row>
    <row r="762" spans="1:10" x14ac:dyDescent="0.25">
      <c r="A762" s="1">
        <v>6</v>
      </c>
      <c r="B762" s="1">
        <v>0</v>
      </c>
      <c r="C762" s="1">
        <v>0.4</v>
      </c>
      <c r="D762" s="1">
        <v>5</v>
      </c>
      <c r="E762" s="1">
        <v>5</v>
      </c>
      <c r="F762" s="1">
        <v>0</v>
      </c>
      <c r="G762" s="2" t="s">
        <v>7</v>
      </c>
      <c r="H762" s="1">
        <v>6</v>
      </c>
      <c r="I762" s="5">
        <f>concepts_sum__4[[#This Row],[configurations in concept]]/$L$2*100</f>
        <v>3.5234778135410775E-4</v>
      </c>
      <c r="J762" s="6">
        <f>concepts_sum__4[[#This Row],[% configuration from total configurations]]+J761</f>
        <v>99.991138018736805</v>
      </c>
    </row>
    <row r="763" spans="1:10" x14ac:dyDescent="0.25">
      <c r="A763" s="1">
        <v>6</v>
      </c>
      <c r="B763" s="1">
        <v>0</v>
      </c>
      <c r="C763" s="1">
        <v>0.4</v>
      </c>
      <c r="D763" s="1">
        <v>0</v>
      </c>
      <c r="E763" s="1">
        <v>0</v>
      </c>
      <c r="F763" s="1">
        <v>0</v>
      </c>
      <c r="G763" s="2" t="s">
        <v>7</v>
      </c>
      <c r="H763" s="1">
        <v>6</v>
      </c>
      <c r="I763" s="5">
        <f>concepts_sum__4[[#This Row],[configurations in concept]]/$L$2*100</f>
        <v>3.5234778135410775E-4</v>
      </c>
      <c r="J763" s="6">
        <f>concepts_sum__4[[#This Row],[% configuration from total configurations]]+J762</f>
        <v>99.991490366518164</v>
      </c>
    </row>
    <row r="764" spans="1:10" x14ac:dyDescent="0.25">
      <c r="A764" s="1">
        <v>6</v>
      </c>
      <c r="B764" s="1">
        <v>4</v>
      </c>
      <c r="C764" s="1">
        <v>0.7</v>
      </c>
      <c r="D764" s="1">
        <v>0</v>
      </c>
      <c r="E764" s="1">
        <v>0</v>
      </c>
      <c r="F764" s="1">
        <v>0</v>
      </c>
      <c r="G764" s="2" t="s">
        <v>8</v>
      </c>
      <c r="H764" s="1">
        <v>5</v>
      </c>
      <c r="I764" s="5">
        <f>concepts_sum__4[[#This Row],[configurations in concept]]/$L$2*100</f>
        <v>2.9362315112842311E-4</v>
      </c>
      <c r="J764" s="6">
        <f>concepts_sum__4[[#This Row],[% configuration from total configurations]]+J763</f>
        <v>99.991783989669287</v>
      </c>
    </row>
    <row r="765" spans="1:10" x14ac:dyDescent="0.25">
      <c r="A765" s="1">
        <v>6</v>
      </c>
      <c r="B765" s="1">
        <v>4</v>
      </c>
      <c r="C765" s="1">
        <v>0.7</v>
      </c>
      <c r="D765" s="1">
        <v>5</v>
      </c>
      <c r="E765" s="1">
        <v>5</v>
      </c>
      <c r="F765" s="1">
        <v>0</v>
      </c>
      <c r="G765" s="2" t="s">
        <v>6</v>
      </c>
      <c r="H765" s="1">
        <v>5</v>
      </c>
      <c r="I765" s="5">
        <f>concepts_sum__4[[#This Row],[configurations in concept]]/$L$2*100</f>
        <v>2.9362315112842311E-4</v>
      </c>
      <c r="J765" s="6">
        <f>concepts_sum__4[[#This Row],[% configuration from total configurations]]+J764</f>
        <v>99.99207761282041</v>
      </c>
    </row>
    <row r="766" spans="1:10" x14ac:dyDescent="0.25">
      <c r="A766" s="1">
        <v>6</v>
      </c>
      <c r="B766" s="1">
        <v>4</v>
      </c>
      <c r="C766" s="1">
        <v>0.7</v>
      </c>
      <c r="D766" s="1">
        <v>5</v>
      </c>
      <c r="E766" s="1">
        <v>5</v>
      </c>
      <c r="F766" s="1">
        <v>0</v>
      </c>
      <c r="G766" s="2" t="s">
        <v>8</v>
      </c>
      <c r="H766" s="1">
        <v>5</v>
      </c>
      <c r="I766" s="5">
        <f>concepts_sum__4[[#This Row],[configurations in concept]]/$L$2*100</f>
        <v>2.9362315112842311E-4</v>
      </c>
      <c r="J766" s="6">
        <f>concepts_sum__4[[#This Row],[% configuration from total configurations]]+J765</f>
        <v>99.992371235971532</v>
      </c>
    </row>
    <row r="767" spans="1:10" x14ac:dyDescent="0.25">
      <c r="A767" s="1">
        <v>6</v>
      </c>
      <c r="B767" s="1">
        <v>4</v>
      </c>
      <c r="C767" s="1">
        <v>0.7</v>
      </c>
      <c r="D767" s="1">
        <v>0</v>
      </c>
      <c r="E767" s="1">
        <v>0</v>
      </c>
      <c r="F767" s="1">
        <v>0</v>
      </c>
      <c r="G767" s="2" t="s">
        <v>6</v>
      </c>
      <c r="H767" s="1">
        <v>5</v>
      </c>
      <c r="I767" s="5">
        <f>concepts_sum__4[[#This Row],[configurations in concept]]/$L$2*100</f>
        <v>2.9362315112842311E-4</v>
      </c>
      <c r="J767" s="6">
        <f>concepts_sum__4[[#This Row],[% configuration from total configurations]]+J766</f>
        <v>99.992664859122655</v>
      </c>
    </row>
    <row r="768" spans="1:10" x14ac:dyDescent="0.25">
      <c r="A768" s="1">
        <v>4</v>
      </c>
      <c r="B768" s="1">
        <v>3</v>
      </c>
      <c r="C768" s="1">
        <v>0.7</v>
      </c>
      <c r="D768" s="1">
        <v>2</v>
      </c>
      <c r="E768" s="1">
        <v>2</v>
      </c>
      <c r="F768" s="1">
        <v>0</v>
      </c>
      <c r="G768" s="2" t="s">
        <v>4</v>
      </c>
      <c r="H768" s="1">
        <v>4</v>
      </c>
      <c r="I768" s="5">
        <f>concepts_sum__4[[#This Row],[configurations in concept]]/$L$2*100</f>
        <v>2.3489852090273849E-4</v>
      </c>
      <c r="J768" s="6">
        <f>concepts_sum__4[[#This Row],[% configuration from total configurations]]+J767</f>
        <v>99.992899757643556</v>
      </c>
    </row>
    <row r="769" spans="1:10" x14ac:dyDescent="0.25">
      <c r="A769" s="1">
        <v>4</v>
      </c>
      <c r="B769" s="1">
        <v>0</v>
      </c>
      <c r="C769" s="1">
        <v>0.4</v>
      </c>
      <c r="D769" s="1">
        <v>2</v>
      </c>
      <c r="E769" s="1">
        <v>2</v>
      </c>
      <c r="F769" s="1">
        <v>0</v>
      </c>
      <c r="G769" s="2" t="s">
        <v>5</v>
      </c>
      <c r="H769" s="1">
        <v>4</v>
      </c>
      <c r="I769" s="5">
        <f>concepts_sum__4[[#This Row],[configurations in concept]]/$L$2*100</f>
        <v>2.3489852090273849E-4</v>
      </c>
      <c r="J769" s="6">
        <f>concepts_sum__4[[#This Row],[% configuration from total configurations]]+J768</f>
        <v>99.993134656164457</v>
      </c>
    </row>
    <row r="770" spans="1:10" x14ac:dyDescent="0.25">
      <c r="A770" s="1">
        <v>5</v>
      </c>
      <c r="B770" s="1">
        <v>0</v>
      </c>
      <c r="C770" s="1">
        <v>0.4</v>
      </c>
      <c r="D770" s="1">
        <v>3</v>
      </c>
      <c r="E770" s="1">
        <v>3</v>
      </c>
      <c r="F770" s="1">
        <v>0</v>
      </c>
      <c r="G770" s="2" t="s">
        <v>7</v>
      </c>
      <c r="H770" s="1">
        <v>4</v>
      </c>
      <c r="I770" s="5">
        <f>concepts_sum__4[[#This Row],[configurations in concept]]/$L$2*100</f>
        <v>2.3489852090273849E-4</v>
      </c>
      <c r="J770" s="6">
        <f>concepts_sum__4[[#This Row],[% configuration from total configurations]]+J769</f>
        <v>99.993369554685358</v>
      </c>
    </row>
    <row r="771" spans="1:10" x14ac:dyDescent="0.25">
      <c r="A771" s="1">
        <v>5</v>
      </c>
      <c r="B771" s="1">
        <v>4</v>
      </c>
      <c r="C771" s="1">
        <v>0.7</v>
      </c>
      <c r="D771" s="1">
        <v>3</v>
      </c>
      <c r="E771" s="1">
        <v>3</v>
      </c>
      <c r="F771" s="1">
        <v>0</v>
      </c>
      <c r="G771" s="2" t="s">
        <v>6</v>
      </c>
      <c r="H771" s="1">
        <v>4</v>
      </c>
      <c r="I771" s="5">
        <f>concepts_sum__4[[#This Row],[configurations in concept]]/$L$2*100</f>
        <v>2.3489852090273849E-4</v>
      </c>
      <c r="J771" s="6">
        <f>concepts_sum__4[[#This Row],[% configuration from total configurations]]+J770</f>
        <v>99.99360445320626</v>
      </c>
    </row>
    <row r="772" spans="1:10" x14ac:dyDescent="0.25">
      <c r="A772" s="1">
        <v>6</v>
      </c>
      <c r="B772" s="1">
        <v>5</v>
      </c>
      <c r="C772" s="1">
        <v>0.7</v>
      </c>
      <c r="D772" s="1">
        <v>4</v>
      </c>
      <c r="E772" s="1">
        <v>4</v>
      </c>
      <c r="F772" s="1">
        <v>0</v>
      </c>
      <c r="G772" s="2" t="s">
        <v>8</v>
      </c>
      <c r="H772" s="1">
        <v>4</v>
      </c>
      <c r="I772" s="5">
        <f>concepts_sum__4[[#This Row],[configurations in concept]]/$L$2*100</f>
        <v>2.3489852090273849E-4</v>
      </c>
      <c r="J772" s="6">
        <f>concepts_sum__4[[#This Row],[% configuration from total configurations]]+J771</f>
        <v>99.993839351727161</v>
      </c>
    </row>
    <row r="773" spans="1:10" x14ac:dyDescent="0.25">
      <c r="A773" s="1">
        <v>6</v>
      </c>
      <c r="B773" s="1">
        <v>0</v>
      </c>
      <c r="C773" s="1">
        <v>0.4</v>
      </c>
      <c r="D773" s="1">
        <v>4</v>
      </c>
      <c r="E773" s="1">
        <v>4</v>
      </c>
      <c r="F773" s="1">
        <v>0</v>
      </c>
      <c r="G773" s="2" t="s">
        <v>4</v>
      </c>
      <c r="H773" s="1">
        <v>4</v>
      </c>
      <c r="I773" s="5">
        <f>concepts_sum__4[[#This Row],[configurations in concept]]/$L$2*100</f>
        <v>2.3489852090273849E-4</v>
      </c>
      <c r="J773" s="6">
        <f>concepts_sum__4[[#This Row],[% configuration from total configurations]]+J772</f>
        <v>99.994074250248062</v>
      </c>
    </row>
    <row r="774" spans="1:10" x14ac:dyDescent="0.25">
      <c r="A774" s="1">
        <v>4</v>
      </c>
      <c r="B774" s="1">
        <v>1</v>
      </c>
      <c r="C774" s="1">
        <v>0.7</v>
      </c>
      <c r="D774" s="1">
        <v>0</v>
      </c>
      <c r="E774" s="1">
        <v>0</v>
      </c>
      <c r="F774" s="1">
        <v>0</v>
      </c>
      <c r="G774" s="2" t="s">
        <v>7</v>
      </c>
      <c r="H774" s="1">
        <v>3</v>
      </c>
      <c r="I774" s="5">
        <f>concepts_sum__4[[#This Row],[configurations in concept]]/$L$2*100</f>
        <v>1.7617389067705388E-4</v>
      </c>
      <c r="J774" s="6">
        <f>concepts_sum__4[[#This Row],[% configuration from total configurations]]+J773</f>
        <v>99.994250424138741</v>
      </c>
    </row>
    <row r="775" spans="1:10" x14ac:dyDescent="0.25">
      <c r="A775" s="1">
        <v>4</v>
      </c>
      <c r="B775" s="1">
        <v>0</v>
      </c>
      <c r="C775" s="1">
        <v>0.4</v>
      </c>
      <c r="D775" s="1">
        <v>0</v>
      </c>
      <c r="E775" s="1">
        <v>0</v>
      </c>
      <c r="F775" s="1">
        <v>3</v>
      </c>
      <c r="G775" s="2" t="s">
        <v>5</v>
      </c>
      <c r="H775" s="1">
        <v>3</v>
      </c>
      <c r="I775" s="5">
        <f>concepts_sum__4[[#This Row],[configurations in concept]]/$L$2*100</f>
        <v>1.7617389067705388E-4</v>
      </c>
      <c r="J775" s="6">
        <f>concepts_sum__4[[#This Row],[% configuration from total configurations]]+J774</f>
        <v>99.99442659802942</v>
      </c>
    </row>
    <row r="776" spans="1:10" x14ac:dyDescent="0.25">
      <c r="A776" s="1">
        <v>4</v>
      </c>
      <c r="B776" s="1">
        <v>1</v>
      </c>
      <c r="C776" s="1">
        <v>0.7</v>
      </c>
      <c r="D776" s="1">
        <v>3</v>
      </c>
      <c r="E776" s="1">
        <v>3</v>
      </c>
      <c r="F776" s="1">
        <v>0</v>
      </c>
      <c r="G776" s="2" t="s">
        <v>7</v>
      </c>
      <c r="H776" s="1">
        <v>3</v>
      </c>
      <c r="I776" s="5">
        <f>concepts_sum__4[[#This Row],[configurations in concept]]/$L$2*100</f>
        <v>1.7617389067705388E-4</v>
      </c>
      <c r="J776" s="6">
        <f>concepts_sum__4[[#This Row],[% configuration from total configurations]]+J775</f>
        <v>99.9946027719201</v>
      </c>
    </row>
    <row r="777" spans="1:10" x14ac:dyDescent="0.25">
      <c r="A777" s="1">
        <v>4</v>
      </c>
      <c r="B777" s="1">
        <v>3</v>
      </c>
      <c r="C777" s="1">
        <v>0.7</v>
      </c>
      <c r="D777" s="1">
        <v>0</v>
      </c>
      <c r="E777" s="1">
        <v>0</v>
      </c>
      <c r="F777" s="1">
        <v>3</v>
      </c>
      <c r="G777" s="2" t="s">
        <v>4</v>
      </c>
      <c r="H777" s="1">
        <v>3</v>
      </c>
      <c r="I777" s="5">
        <f>concepts_sum__4[[#This Row],[configurations in concept]]/$L$2*100</f>
        <v>1.7617389067705388E-4</v>
      </c>
      <c r="J777" s="6">
        <f>concepts_sum__4[[#This Row],[% configuration from total configurations]]+J776</f>
        <v>99.994778945810779</v>
      </c>
    </row>
    <row r="778" spans="1:10" x14ac:dyDescent="0.25">
      <c r="A778" s="1">
        <v>4</v>
      </c>
      <c r="B778" s="1">
        <v>3</v>
      </c>
      <c r="C778" s="1">
        <v>0.7</v>
      </c>
      <c r="D778" s="1">
        <v>2</v>
      </c>
      <c r="E778" s="1">
        <v>3</v>
      </c>
      <c r="F778" s="1">
        <v>0</v>
      </c>
      <c r="G778" s="2" t="s">
        <v>4</v>
      </c>
      <c r="H778" s="1">
        <v>2</v>
      </c>
      <c r="I778" s="5">
        <f>concepts_sum__4[[#This Row],[configurations in concept]]/$L$2*100</f>
        <v>1.1744926045136925E-4</v>
      </c>
      <c r="J778" s="6">
        <f>concepts_sum__4[[#This Row],[% configuration from total configurations]]+J777</f>
        <v>99.994896395071237</v>
      </c>
    </row>
    <row r="779" spans="1:10" x14ac:dyDescent="0.25">
      <c r="A779" s="1">
        <v>4</v>
      </c>
      <c r="B779" s="1">
        <v>0</v>
      </c>
      <c r="C779" s="1">
        <v>0.4</v>
      </c>
      <c r="D779" s="1">
        <v>2</v>
      </c>
      <c r="E779" s="1">
        <v>3</v>
      </c>
      <c r="F779" s="1">
        <v>0</v>
      </c>
      <c r="G779" s="2" t="s">
        <v>5</v>
      </c>
      <c r="H779" s="1">
        <v>2</v>
      </c>
      <c r="I779" s="5">
        <f>concepts_sum__4[[#This Row],[configurations in concept]]/$L$2*100</f>
        <v>1.1744926045136925E-4</v>
      </c>
      <c r="J779" s="6">
        <f>concepts_sum__4[[#This Row],[% configuration from total configurations]]+J778</f>
        <v>99.995013844331694</v>
      </c>
    </row>
    <row r="780" spans="1:10" x14ac:dyDescent="0.25">
      <c r="A780" s="1">
        <v>5</v>
      </c>
      <c r="B780" s="1">
        <v>4</v>
      </c>
      <c r="C780" s="1">
        <v>0.7</v>
      </c>
      <c r="D780" s="1">
        <v>3</v>
      </c>
      <c r="E780" s="1">
        <v>4</v>
      </c>
      <c r="F780" s="1">
        <v>0</v>
      </c>
      <c r="G780" s="2" t="s">
        <v>6</v>
      </c>
      <c r="H780" s="1">
        <v>2</v>
      </c>
      <c r="I780" s="5">
        <f>concepts_sum__4[[#This Row],[configurations in concept]]/$L$2*100</f>
        <v>1.1744926045136925E-4</v>
      </c>
      <c r="J780" s="6">
        <f>concepts_sum__4[[#This Row],[% configuration from total configurations]]+J779</f>
        <v>99.995131293592152</v>
      </c>
    </row>
    <row r="781" spans="1:10" x14ac:dyDescent="0.25">
      <c r="A781" s="1">
        <v>5</v>
      </c>
      <c r="B781" s="1">
        <v>0</v>
      </c>
      <c r="C781" s="1">
        <v>0.4</v>
      </c>
      <c r="D781" s="1">
        <v>3</v>
      </c>
      <c r="E781" s="1">
        <v>4</v>
      </c>
      <c r="F781" s="1">
        <v>0</v>
      </c>
      <c r="G781" s="2" t="s">
        <v>7</v>
      </c>
      <c r="H781" s="1">
        <v>2</v>
      </c>
      <c r="I781" s="5">
        <f>concepts_sum__4[[#This Row],[configurations in concept]]/$L$2*100</f>
        <v>1.1744926045136925E-4</v>
      </c>
      <c r="J781" s="6">
        <f>concepts_sum__4[[#This Row],[% configuration from total configurations]]+J780</f>
        <v>99.99524874285261</v>
      </c>
    </row>
    <row r="782" spans="1:10" x14ac:dyDescent="0.25">
      <c r="A782" s="1">
        <v>6</v>
      </c>
      <c r="B782" s="1">
        <v>0</v>
      </c>
      <c r="C782" s="1">
        <v>0.4</v>
      </c>
      <c r="D782" s="1">
        <v>4</v>
      </c>
      <c r="E782" s="1">
        <v>5</v>
      </c>
      <c r="F782" s="1">
        <v>0</v>
      </c>
      <c r="G782" s="2" t="s">
        <v>4</v>
      </c>
      <c r="H782" s="1">
        <v>2</v>
      </c>
      <c r="I782" s="5">
        <f>concepts_sum__4[[#This Row],[configurations in concept]]/$L$2*100</f>
        <v>1.1744926045136925E-4</v>
      </c>
      <c r="J782" s="6">
        <f>concepts_sum__4[[#This Row],[% configuration from total configurations]]+J781</f>
        <v>99.995366192113067</v>
      </c>
    </row>
    <row r="783" spans="1:10" x14ac:dyDescent="0.25">
      <c r="A783" s="1">
        <v>6</v>
      </c>
      <c r="B783" s="1">
        <v>5</v>
      </c>
      <c r="C783" s="1">
        <v>0.7</v>
      </c>
      <c r="D783" s="1">
        <v>4</v>
      </c>
      <c r="E783" s="1">
        <v>5</v>
      </c>
      <c r="F783" s="1">
        <v>0</v>
      </c>
      <c r="G783" s="2" t="s">
        <v>8</v>
      </c>
      <c r="H783" s="1">
        <v>2</v>
      </c>
      <c r="I783" s="5">
        <f>concepts_sum__4[[#This Row],[configurations in concept]]/$L$2*100</f>
        <v>1.1744926045136925E-4</v>
      </c>
      <c r="J783" s="6">
        <f>concepts_sum__4[[#This Row],[% configuration from total configurations]]+J782</f>
        <v>99.995483641373525</v>
      </c>
    </row>
    <row r="784" spans="1:10" x14ac:dyDescent="0.25">
      <c r="A784" s="1">
        <v>4</v>
      </c>
      <c r="B784" s="1">
        <v>3</v>
      </c>
      <c r="C784" s="1">
        <v>0.7</v>
      </c>
      <c r="D784" s="1">
        <v>3</v>
      </c>
      <c r="E784" s="1">
        <v>3</v>
      </c>
      <c r="F784" s="1">
        <v>0</v>
      </c>
      <c r="G784" s="2" t="s">
        <v>4</v>
      </c>
      <c r="H784" s="1">
        <v>1</v>
      </c>
      <c r="I784" s="5">
        <f>concepts_sum__4[[#This Row],[configurations in concept]]/$L$2*100</f>
        <v>5.8724630225684623E-5</v>
      </c>
      <c r="J784" s="6">
        <f>concepts_sum__4[[#This Row],[% configuration from total configurations]]+J783</f>
        <v>99.995542366003747</v>
      </c>
    </row>
    <row r="785" spans="1:10" x14ac:dyDescent="0.25">
      <c r="A785" s="1">
        <v>4</v>
      </c>
      <c r="B785" s="1">
        <v>0</v>
      </c>
      <c r="C785" s="1">
        <v>0.4</v>
      </c>
      <c r="D785" s="1">
        <v>0</v>
      </c>
      <c r="E785" s="1">
        <v>0</v>
      </c>
      <c r="F785" s="1">
        <v>0</v>
      </c>
      <c r="G785" s="2" t="s">
        <v>5</v>
      </c>
      <c r="H785" s="1">
        <v>1</v>
      </c>
      <c r="I785" s="5">
        <f>concepts_sum__4[[#This Row],[configurations in concept]]/$L$2*100</f>
        <v>5.8724630225684623E-5</v>
      </c>
      <c r="J785" s="6">
        <f>concepts_sum__4[[#This Row],[% configuration from total configurations]]+J784</f>
        <v>99.995601090633969</v>
      </c>
    </row>
    <row r="786" spans="1:10" x14ac:dyDescent="0.25">
      <c r="A786" s="1">
        <v>4</v>
      </c>
      <c r="B786" s="1">
        <v>0</v>
      </c>
      <c r="C786" s="1">
        <v>0.4</v>
      </c>
      <c r="D786" s="1">
        <v>3</v>
      </c>
      <c r="E786" s="1">
        <v>3</v>
      </c>
      <c r="F786" s="1">
        <v>0</v>
      </c>
      <c r="G786" s="2" t="s">
        <v>5</v>
      </c>
      <c r="H786" s="1">
        <v>1</v>
      </c>
      <c r="I786" s="5">
        <f>concepts_sum__4[[#This Row],[configurations in concept]]/$L$2*100</f>
        <v>5.8724630225684623E-5</v>
      </c>
      <c r="J786" s="6">
        <f>concepts_sum__4[[#This Row],[% configuration from total configurations]]+J785</f>
        <v>99.99565981526419</v>
      </c>
    </row>
    <row r="787" spans="1:10" x14ac:dyDescent="0.25">
      <c r="A787" s="1">
        <v>4</v>
      </c>
      <c r="B787" s="1">
        <v>3</v>
      </c>
      <c r="C787" s="1">
        <v>0.7</v>
      </c>
      <c r="D787" s="1">
        <v>0</v>
      </c>
      <c r="E787" s="1">
        <v>0</v>
      </c>
      <c r="F787" s="1">
        <v>0</v>
      </c>
      <c r="G787" s="2" t="s">
        <v>4</v>
      </c>
      <c r="H787" s="1">
        <v>1</v>
      </c>
      <c r="I787" s="5">
        <f>concepts_sum__4[[#This Row],[configurations in concept]]/$L$2*100</f>
        <v>5.8724630225684623E-5</v>
      </c>
      <c r="J787" s="6">
        <f>concepts_sum__4[[#This Row],[% configuration from total configurations]]+J786</f>
        <v>99.995718539894412</v>
      </c>
    </row>
    <row r="788" spans="1:10" x14ac:dyDescent="0.25">
      <c r="A788" s="1">
        <v>5</v>
      </c>
      <c r="B788" s="1">
        <v>4</v>
      </c>
      <c r="C788" s="1">
        <v>0.7</v>
      </c>
      <c r="D788" s="1">
        <v>0</v>
      </c>
      <c r="E788" s="1">
        <v>0</v>
      </c>
      <c r="F788" s="1">
        <v>0</v>
      </c>
      <c r="G788" s="2" t="s">
        <v>6</v>
      </c>
      <c r="H788" s="1">
        <v>1</v>
      </c>
      <c r="I788" s="5">
        <f>concepts_sum__4[[#This Row],[configurations in concept]]/$L$2*100</f>
        <v>5.8724630225684623E-5</v>
      </c>
      <c r="J788" s="6">
        <f>concepts_sum__4[[#This Row],[% configuration from total configurations]]+J787</f>
        <v>99.995777264524634</v>
      </c>
    </row>
    <row r="789" spans="1:10" x14ac:dyDescent="0.25">
      <c r="A789" s="1">
        <v>5</v>
      </c>
      <c r="B789" s="1">
        <v>0</v>
      </c>
      <c r="C789" s="1">
        <v>0.4</v>
      </c>
      <c r="D789" s="1">
        <v>0</v>
      </c>
      <c r="E789" s="1">
        <v>0</v>
      </c>
      <c r="F789" s="1">
        <v>0</v>
      </c>
      <c r="G789" s="2" t="s">
        <v>7</v>
      </c>
      <c r="H789" s="1">
        <v>1</v>
      </c>
      <c r="I789" s="5">
        <f>concepts_sum__4[[#This Row],[configurations in concept]]/$L$2*100</f>
        <v>5.8724630225684623E-5</v>
      </c>
      <c r="J789" s="6">
        <f>concepts_sum__4[[#This Row],[% configuration from total configurations]]+J788</f>
        <v>99.995835989154855</v>
      </c>
    </row>
    <row r="790" spans="1:10" x14ac:dyDescent="0.25">
      <c r="A790" s="1">
        <v>5</v>
      </c>
      <c r="B790" s="1">
        <v>0</v>
      </c>
      <c r="C790" s="1">
        <v>0.4</v>
      </c>
      <c r="D790" s="1">
        <v>4</v>
      </c>
      <c r="E790" s="1">
        <v>4</v>
      </c>
      <c r="F790" s="1">
        <v>0</v>
      </c>
      <c r="G790" s="2" t="s">
        <v>7</v>
      </c>
      <c r="H790" s="1">
        <v>1</v>
      </c>
      <c r="I790" s="5">
        <f>concepts_sum__4[[#This Row],[configurations in concept]]/$L$2*100</f>
        <v>5.8724630225684623E-5</v>
      </c>
      <c r="J790" s="6">
        <f>concepts_sum__4[[#This Row],[% configuration from total configurations]]+J789</f>
        <v>99.995894713785077</v>
      </c>
    </row>
    <row r="791" spans="1:10" x14ac:dyDescent="0.25">
      <c r="A791" s="1">
        <v>5</v>
      </c>
      <c r="B791" s="1">
        <v>4</v>
      </c>
      <c r="C791" s="1">
        <v>0.7</v>
      </c>
      <c r="D791" s="1">
        <v>4</v>
      </c>
      <c r="E791" s="1">
        <v>4</v>
      </c>
      <c r="F791" s="1">
        <v>0</v>
      </c>
      <c r="G791" s="2" t="s">
        <v>6</v>
      </c>
      <c r="H791" s="1">
        <v>1</v>
      </c>
      <c r="I791" s="5">
        <f>concepts_sum__4[[#This Row],[configurations in concept]]/$L$2*100</f>
        <v>5.8724630225684623E-5</v>
      </c>
      <c r="J791" s="6">
        <f>concepts_sum__4[[#This Row],[% configuration from total configurations]]+J790</f>
        <v>99.995953438415299</v>
      </c>
    </row>
    <row r="792" spans="1:10" x14ac:dyDescent="0.25">
      <c r="A792" s="1">
        <v>6</v>
      </c>
      <c r="B792" s="1">
        <v>0</v>
      </c>
      <c r="C792" s="1">
        <v>0.4</v>
      </c>
      <c r="D792" s="1">
        <v>0</v>
      </c>
      <c r="E792" s="1">
        <v>0</v>
      </c>
      <c r="F792" s="1">
        <v>0</v>
      </c>
      <c r="G792" s="2" t="s">
        <v>4</v>
      </c>
      <c r="H792" s="1">
        <v>1</v>
      </c>
      <c r="I792" s="5">
        <f>concepts_sum__4[[#This Row],[configurations in concept]]/$L$2*100</f>
        <v>5.8724630225684623E-5</v>
      </c>
      <c r="J792" s="6">
        <f>concepts_sum__4[[#This Row],[% configuration from total configurations]]+J791</f>
        <v>99.996012163045521</v>
      </c>
    </row>
    <row r="793" spans="1:10" x14ac:dyDescent="0.25">
      <c r="A793" s="1">
        <v>6</v>
      </c>
      <c r="B793" s="1">
        <v>0</v>
      </c>
      <c r="C793" s="1">
        <v>0.4</v>
      </c>
      <c r="D793" s="1">
        <v>5</v>
      </c>
      <c r="E793" s="1">
        <v>5</v>
      </c>
      <c r="F793" s="1">
        <v>0</v>
      </c>
      <c r="G793" s="2" t="s">
        <v>4</v>
      </c>
      <c r="H793" s="1">
        <v>1</v>
      </c>
      <c r="I793" s="5">
        <f>concepts_sum__4[[#This Row],[configurations in concept]]/$L$2*100</f>
        <v>5.8724630225684623E-5</v>
      </c>
      <c r="J793" s="6">
        <f>concepts_sum__4[[#This Row],[% configuration from total configurations]]+J792</f>
        <v>99.996070887675742</v>
      </c>
    </row>
    <row r="794" spans="1:10" x14ac:dyDescent="0.25">
      <c r="A794" s="1">
        <v>6</v>
      </c>
      <c r="B794" s="1">
        <v>5</v>
      </c>
      <c r="C794" s="1">
        <v>0.7</v>
      </c>
      <c r="D794" s="1">
        <v>0</v>
      </c>
      <c r="E794" s="1">
        <v>0</v>
      </c>
      <c r="F794" s="1">
        <v>0</v>
      </c>
      <c r="G794" s="2" t="s">
        <v>8</v>
      </c>
      <c r="H794" s="1">
        <v>1</v>
      </c>
      <c r="I794" s="5">
        <f>concepts_sum__4[[#This Row],[configurations in concept]]/$L$2*100</f>
        <v>5.8724630225684623E-5</v>
      </c>
      <c r="J794" s="6">
        <f>concepts_sum__4[[#This Row],[% configuration from total configurations]]+J793</f>
        <v>99.996129612305964</v>
      </c>
    </row>
    <row r="795" spans="1:10" x14ac:dyDescent="0.25">
      <c r="A795" s="1">
        <v>6</v>
      </c>
      <c r="B795" s="1">
        <v>5</v>
      </c>
      <c r="C795" s="1">
        <v>0.7</v>
      </c>
      <c r="D795" s="1">
        <v>5</v>
      </c>
      <c r="E795" s="1">
        <v>5</v>
      </c>
      <c r="F795" s="1">
        <v>0</v>
      </c>
      <c r="G795" s="2" t="s">
        <v>8</v>
      </c>
      <c r="H795" s="1">
        <v>1</v>
      </c>
      <c r="I795" s="5">
        <f>concepts_sum__4[[#This Row],[configurations in concept]]/$L$2*100</f>
        <v>5.8724630225684623E-5</v>
      </c>
      <c r="J795" s="6">
        <f>concepts_sum__4[[#This Row],[% configuration from total configurations]]+J794</f>
        <v>99.996188336936186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G A A B Q S w M E F A A C A A g A z j G J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z j G J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4 x i U 8 L Q s K X Z g M A A C o d A A A T A B w A R m 9 y b X V s Y X M v U 2 V j d G l v b j E u b S C i G A A o o B Q A A A A A A A A A A A A A A A A A A A A A A A A A A A D t V 1 1 v m z A U f Y + U / 2 D R h x E J o R k w p K 3 y s K W d t o d N 2 5 K 3 Z q o o c V M k w B G Y a F m U / z 4 n 0 G I D p o S s 2 g t 5 S a 6 v P + 4 9 5 / h A E u x R n 0 R g l n 3 D 6 + F g O E i e 3 B g v g U c i D 6 9 p c p + k I Z i A A N P h A L D P j K S x h 9 n I N N n o N 8 R L Q x x R 9 Z M f Y H 1 K I s q C R F V u r x b L 2 N / g R e g m F M e L r 8 e v + 5 V P 8 5 8 L s q Z + 6 P 9 x D + c u + L N 0 L 9 k o I + 3 u B g d s A p s 6 U T R F A 1 M S p G G U T B w N 3 E Y e W f r R a g I N Z G j g R 0 o o n t F t g C f F T / 0 b i f C v k Z b V f K F 8 j 0 n I c k v w G b t L H C c K a 2 D u P r C J e S Y f V 7 P 2 N H C X j 3 8 I g p n n B m 6 c T G i c 8 l t O n 9 x o x X a c b 9 e 4 2 G 4 e u 1 H y S O I w K / i Q T N S a 8 7 X d T j m 2 T S j r j r J p g O L f d K + B n R K l 4 Q O O A X k 8 k P D o r 9 L 4 C F M C / O i Z F r b m S 0 R t S z 8 c c F x U 2 e U e V o e M 6 p B Z H b L E 3 f d F z 7 N 1 4 N O c C / C w B S 8 k F Q A c p 2 Q z 1 B J I G u B a P s 5 j K 7 M F c 3 b 4 x + 3 L d q r y T u G Z 1 Z n Y R o f a 8 v U 6 5 D b T D T 4 w + c D i A 8 Q H N h 8 4 f D D m g 0 s + g O + F S K g B C k V A o Q o o l A G R s q 9 X E X x V R n L 8 O T 3 p V e J 5 p O o z V R n w G N Z n k D R j S z O O N D O W Z i 6 l m S M j k p Q c B S i H A c p x g H I g o I j E f j Q c + F E 9 w 7 z F X i i C y a r G S O m d t n f a 3 m l 7 p + 2 d 9 k 2 d 1 u y d t n f a 3 m l 7 p + 2 d 9 o 2 d 1 v r v T j v h n B Z 2 c 9 o T b D H 3 W q b c b B S W U P x 3 t l P s / 4 r t a P W 2 k 6 / P b O c 5 M P j A 5 A O L D x A f 2 H z g 8 M H 4 r V y B r 1 2 U L 9 9 I f a Z 6 G / g W 6 z N V V + C b r 8 9 U X a G A 5 e R n E W y j C o H J F s K 4 e k U Y o j Q O m E r o N L r T C U U + G x j N O D 0 R N 6 M N b k b 5 B p y H m 1 G 6 U n L c z O 6 4 G Q J u R t N N K O 5 C 9 h L W C j i z D X B m 2 S 3 O A 8 4 U g T N L b s R O k O B o d c f R F H A 0 G 3 A 0 y / o T k 6 K t c I X + x C H Z s E L z Z 1 B R a p b I h 9 V y R 9 p O 1 r m 0 F 0 v G W b m E k q 2 f x 5 o l s m b J 5 Y 6 6 0 2 Q J N F k N N F l d b A K 1 U b v w 0 E N n 4 4 Z E 3 J C o d i R X u 9 0 d R i T A i B p g R E 1 q R 6 3 V D t v J 3 e b l j l r K 3 W 4 p d w F m + 2 z e b J E 3 W 6 5 3 p z t R t k C U 3 U C U 3 c n e n T a C F 9 7 l n L O B c 0 T g H D l w 4 + 7 A O Q J w T g N w T u k d U f 4 P Z 6 x c / w V Q S w E C L Q A U A A I A C A D O M Y l P y 7 2 J X 6 c A A A D 5 A A A A E g A A A A A A A A A A A A A A A A A A A A A A Q 2 9 u Z m l n L 1 B h Y 2 t h Z 2 U u e G 1 s U E s B A i 0 A F A A C A A g A z j G J T w / K 6 a u k A A A A 6 Q A A A B M A A A A A A A A A A A A A A A A A 8 w A A A F t D b 2 5 0 Z W 5 0 X 1 R 5 c G V z X S 5 4 b W x Q S w E C L Q A U A A I A C A D O M Y l P C 0 L C l 2 Y D A A A q H Q A A E w A A A A A A A A A A A A A A A A D k A Q A A R m 9 y b X V s Y X M v U 2 V j d G l v b j E u b V B L B Q Y A A A A A A w A D A M I A A A C X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V w A A A A A A A K Z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Z U M D U 6 N T g 6 M D k u N T I y M z M 2 N F o i I C 8 + P E V u d H J 5 I F R 5 c G U 9 I k Z p b G x D b 2 x 1 b W 5 U e X B l c y I g V m F s d W U 9 I n N C Z 1 l H Q m d Z R 0 J n W U d C Z 1 l H Q m d Z R 0 F 3 W U d C Z 1 l E I i A v P j x F b n R y e S B U e X B l P S J G a W x s Q 2 9 s d W 1 u T m F t Z X M i I F Z h b H V l P S J z W y Z x d W 9 0 O 2 N v b m N l b 3 Q u M S Z x d W 9 0 O y w m c X V v d D t j b 2 5 j Z W 9 0 L j I m c X V v d D s s J n F 1 b 3 Q 7 Y 2 9 u Y 2 V v d C 4 z J n F 1 b 3 Q 7 L C Z x d W 9 0 O 2 N v b m N l b 3 Q u N C Z x d W 9 0 O y w m c X V v d D t j b 2 5 j Z W 9 0 L j U m c X V v d D s s J n F 1 b 3 Q 7 Y 2 9 u Y 2 V v d C 4 2 J n F 1 b 3 Q 7 L C Z x d W 9 0 O 2 N v b m N l b 3 Q u N y Z x d W 9 0 O y w m c X V v d D t j b 2 5 j Z W 9 0 L j g m c X V v d D s s J n F 1 b 3 Q 7 Y 2 9 u Y 2 V v d C 4 5 J n F 1 b 3 Q 7 L C Z x d W 9 0 O 2 N v b m N l b 3 Q u M T A m c X V v d D s s J n F 1 b 3 Q 7 Y 2 9 u Y 2 V v d C 4 x M S Z x d W 9 0 O y w m c X V v d D t j b 2 5 j Z W 9 0 L j E y J n F 1 b 3 Q 7 L C Z x d W 9 0 O 2 N v b m N l b 3 Q u M T M m c X V v d D s s J n F 1 b 3 Q 7 Y 2 9 u Y 2 V v d C 4 x N C Z x d W 9 0 O y w m c X V v d D t j b 2 5 j Z W 9 0 L j E 1 J n F 1 b 3 Q 7 L C Z x d W 9 0 O 2 5 1 b W J l c i B v Z i B j b 2 5 m a W d 1 c m F 0 a W 9 u c y B p b i B j b 2 5 j Z X B 0 J n F 1 b 3 Q 7 L C Z x d W 9 0 O 0 N v b H V t b j E m c X V v d D s s J n F 1 b 3 Q 7 X z E m c X V v d D s s J n F 1 b 3 Q 7 X z I m c X V v d D s s J n F 1 b 3 Q 7 X z M m c X V v d D s s J n F 1 b 3 Q 7 X z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Y 2 V w d H N f c 3 V t L 0 N o Y W 5 n Z W Q g V H l w Z T E u e 2 N v b m N l b 3 Q u M S w w f S Z x d W 9 0 O y w m c X V v d D t T Z W N 0 a W 9 u M S 9 j b 2 5 j Z X B 0 c 1 9 z d W 0 v Q 2 h h b m d l Z C B U e X B l M S 5 7 Y 2 9 u Y 2 V v d C 4 y L D F 9 J n F 1 b 3 Q 7 L C Z x d W 9 0 O 1 N l Y 3 R p b 2 4 x L 2 N v b m N l c H R z X 3 N 1 b S 9 D a G F u Z 2 V k I F R 5 c G U x L n t j b 2 5 j Z W 9 0 L j M s M n 0 m c X V v d D s s J n F 1 b 3 Q 7 U 2 V j d G l v b j E v Y 2 9 u Y 2 V w d H N f c 3 V t L 0 N o Y W 5 n Z W Q g V H l w Z T E u e 2 N v b m N l b 3 Q u N C w z f S Z x d W 9 0 O y w m c X V v d D t T Z W N 0 a W 9 u M S 9 j b 2 5 j Z X B 0 c 1 9 z d W 0 v Q 2 h h b m d l Z C B U e X B l M S 5 7 Y 2 9 u Y 2 V v d C 4 1 L D R 9 J n F 1 b 3 Q 7 L C Z x d W 9 0 O 1 N l Y 3 R p b 2 4 x L 2 N v b m N l c H R z X 3 N 1 b S 9 D a G F u Z 2 V k I F R 5 c G U x L n t j b 2 5 j Z W 9 0 L j Y s N X 0 m c X V v d D s s J n F 1 b 3 Q 7 U 2 V j d G l v b j E v Y 2 9 u Y 2 V w d H N f c 3 V t L 0 N o Y W 5 n Z W Q g V H l w Z T E u e 2 N v b m N l b 3 Q u N y w 2 f S Z x d W 9 0 O y w m c X V v d D t T Z W N 0 a W 9 u M S 9 j b 2 5 j Z X B 0 c 1 9 z d W 0 v Q 2 h h b m d l Z C B U e X B l M S 5 7 Y 2 9 u Y 2 V v d C 4 4 L D d 9 J n F 1 b 3 Q 7 L C Z x d W 9 0 O 1 N l Y 3 R p b 2 4 x L 2 N v b m N l c H R z X 3 N 1 b S 9 D a G F u Z 2 V k I F R 5 c G U x L n t j b 2 5 j Z W 9 0 L j k s O H 0 m c X V v d D s s J n F 1 b 3 Q 7 U 2 V j d G l v b j E v Y 2 9 u Y 2 V w d H N f c 3 V t L 0 N o Y W 5 n Z W Q g V H l w Z T E u e 2 N v b m N l b 3 Q u M T A s O X 0 m c X V v d D s s J n F 1 b 3 Q 7 U 2 V j d G l v b j E v Y 2 9 u Y 2 V w d H N f c 3 V t L 0 N o Y W 5 n Z W Q g V H l w Z T E u e 2 N v b m N l b 3 Q u M T E s M T B 9 J n F 1 b 3 Q 7 L C Z x d W 9 0 O 1 N l Y 3 R p b 2 4 x L 2 N v b m N l c H R z X 3 N 1 b S 9 D a G F u Z 2 V k I F R 5 c G U x L n t j b 2 5 j Z W 9 0 L j E y L D E x f S Z x d W 9 0 O y w m c X V v d D t T Z W N 0 a W 9 u M S 9 j b 2 5 j Z X B 0 c 1 9 z d W 0 v Q 2 h h b m d l Z C B U e X B l M S 5 7 Y 2 9 u Y 2 V v d C 4 x M y w x M n 0 m c X V v d D s s J n F 1 b 3 Q 7 U 2 V j d G l v b j E v Y 2 9 u Y 2 V w d H N f c 3 V t L 0 N o Y W 5 n Z W Q g V H l w Z T E u e 2 N v b m N l b 3 Q u M T Q s M T N 9 J n F 1 b 3 Q 7 L C Z x d W 9 0 O 1 N l Y 3 R p b 2 4 x L 2 N v b m N l c H R z X 3 N 1 b S 9 D a G F u Z 2 V k I F R 5 c G U x L n t j b 2 5 j Z W 9 0 L j E 1 L D E 0 f S Z x d W 9 0 O y w m c X V v d D t T Z W N 0 a W 9 u M S 9 j b 2 5 j Z X B 0 c 1 9 z d W 0 v Q 2 h h b m d l Z C B U e X B l L n t u d W 1 i Z X I g b 2 Y g Y 2 9 u Z m l n d X J h d G l v b n M g a W 4 g Y 2 9 u Y 2 V w d C w x f S Z x d W 9 0 O y w m c X V v d D t T Z W N 0 a W 9 u M S 9 j b 2 5 j Z X B 0 c 1 9 z d W 0 v Q 2 h h b m d l Z C B U e X B l L n s s M n 0 m c X V v d D s s J n F 1 b 3 Q 7 U 2 V j d G l v b j E v Y 2 9 u Y 2 V w d H N f c 3 V t L 0 N o Y W 5 n Z W Q g V H l w Z S 5 7 X z E s M 3 0 m c X V v d D s s J n F 1 b 3 Q 7 U 2 V j d G l v b j E v Y 2 9 u Y 2 V w d H N f c 3 V t L 0 N o Y W 5 n Z W Q g V H l w Z S 5 7 X z I s N H 0 m c X V v d D s s J n F 1 b 3 Q 7 U 2 V j d G l v b j E v Y 2 9 u Y 2 V w d H N f c 3 V t L 0 N o Y W 5 n Z W Q g V H l w Z S 5 7 X z M s N X 0 m c X V v d D s s J n F 1 b 3 Q 7 U 2 V j d G l v b j E v Y 2 9 u Y 2 V w d H N f c 3 V t L 0 N o Y W 5 n Z W Q g V H l w Z S 5 7 X z Q s N n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v b m N l c H R z X 3 N 1 b S 9 D a G F u Z 2 V k I F R 5 c G U x L n t j b 2 5 j Z W 9 0 L j E s M H 0 m c X V v d D s s J n F 1 b 3 Q 7 U 2 V j d G l v b j E v Y 2 9 u Y 2 V w d H N f c 3 V t L 0 N o Y W 5 n Z W Q g V H l w Z T E u e 2 N v b m N l b 3 Q u M i w x f S Z x d W 9 0 O y w m c X V v d D t T Z W N 0 a W 9 u M S 9 j b 2 5 j Z X B 0 c 1 9 z d W 0 v Q 2 h h b m d l Z C B U e X B l M S 5 7 Y 2 9 u Y 2 V v d C 4 z L D J 9 J n F 1 b 3 Q 7 L C Z x d W 9 0 O 1 N l Y 3 R p b 2 4 x L 2 N v b m N l c H R z X 3 N 1 b S 9 D a G F u Z 2 V k I F R 5 c G U x L n t j b 2 5 j Z W 9 0 L j Q s M 3 0 m c X V v d D s s J n F 1 b 3 Q 7 U 2 V j d G l v b j E v Y 2 9 u Y 2 V w d H N f c 3 V t L 0 N o Y W 5 n Z W Q g V H l w Z T E u e 2 N v b m N l b 3 Q u N S w 0 f S Z x d W 9 0 O y w m c X V v d D t T Z W N 0 a W 9 u M S 9 j b 2 5 j Z X B 0 c 1 9 z d W 0 v Q 2 h h b m d l Z C B U e X B l M S 5 7 Y 2 9 u Y 2 V v d C 4 2 L D V 9 J n F 1 b 3 Q 7 L C Z x d W 9 0 O 1 N l Y 3 R p b 2 4 x L 2 N v b m N l c H R z X 3 N 1 b S 9 D a G F u Z 2 V k I F R 5 c G U x L n t j b 2 5 j Z W 9 0 L j c s N n 0 m c X V v d D s s J n F 1 b 3 Q 7 U 2 V j d G l v b j E v Y 2 9 u Y 2 V w d H N f c 3 V t L 0 N o Y W 5 n Z W Q g V H l w Z T E u e 2 N v b m N l b 3 Q u O C w 3 f S Z x d W 9 0 O y w m c X V v d D t T Z W N 0 a W 9 u M S 9 j b 2 5 j Z X B 0 c 1 9 z d W 0 v Q 2 h h b m d l Z C B U e X B l M S 5 7 Y 2 9 u Y 2 V v d C 4 5 L D h 9 J n F 1 b 3 Q 7 L C Z x d W 9 0 O 1 N l Y 3 R p b 2 4 x L 2 N v b m N l c H R z X 3 N 1 b S 9 D a G F u Z 2 V k I F R 5 c G U x L n t j b 2 5 j Z W 9 0 L j E w L D l 9 J n F 1 b 3 Q 7 L C Z x d W 9 0 O 1 N l Y 3 R p b 2 4 x L 2 N v b m N l c H R z X 3 N 1 b S 9 D a G F u Z 2 V k I F R 5 c G U x L n t j b 2 5 j Z W 9 0 L j E x L D E w f S Z x d W 9 0 O y w m c X V v d D t T Z W N 0 a W 9 u M S 9 j b 2 5 j Z X B 0 c 1 9 z d W 0 v Q 2 h h b m d l Z C B U e X B l M S 5 7 Y 2 9 u Y 2 V v d C 4 x M i w x M X 0 m c X V v d D s s J n F 1 b 3 Q 7 U 2 V j d G l v b j E v Y 2 9 u Y 2 V w d H N f c 3 V t L 0 N o Y W 5 n Z W Q g V H l w Z T E u e 2 N v b m N l b 3 Q u M T M s M T J 9 J n F 1 b 3 Q 7 L C Z x d W 9 0 O 1 N l Y 3 R p b 2 4 x L 2 N v b m N l c H R z X 3 N 1 b S 9 D a G F u Z 2 V k I F R 5 c G U x L n t j b 2 5 j Z W 9 0 L j E 0 L D E z f S Z x d W 9 0 O y w m c X V v d D t T Z W N 0 a W 9 u M S 9 j b 2 5 j Z X B 0 c 1 9 z d W 0 v Q 2 h h b m d l Z C B U e X B l M S 5 7 Y 2 9 u Y 2 V v d C 4 x N S w x N H 0 m c X V v d D s s J n F 1 b 3 Q 7 U 2 V j d G l v b j E v Y 2 9 u Y 2 V w d H N f c 3 V t L 0 N o Y W 5 n Z W Q g V H l w Z S 5 7 b n V t Y m V y I G 9 m I G N v b m Z p Z 3 V y Y X R p b 2 5 z I G l u I G N v b m N l c H Q s M X 0 m c X V v d D s s J n F 1 b 3 Q 7 U 2 V j d G l v b j E v Y 2 9 u Y 2 V w d H N f c 3 V t L 0 N o Y W 5 n Z W Q g V H l w Z S 5 7 L D J 9 J n F 1 b 3 Q 7 L C Z x d W 9 0 O 1 N l Y 3 R p b 2 4 x L 2 N v b m N l c H R z X 3 N 1 b S 9 D a G F u Z 2 V k I F R 5 c G U u e 1 8 x L D N 9 J n F 1 b 3 Q 7 L C Z x d W 9 0 O 1 N l Y 3 R p b 2 4 x L 2 N v b m N l c H R z X 3 N 1 b S 9 D a G F u Z 2 V k I F R 5 c G U u e 1 8 y L D R 9 J n F 1 b 3 Q 7 L C Z x d W 9 0 O 1 N l Y 3 R p b 2 4 x L 2 N v b m N l c H R z X 3 N 1 b S 9 D a G F u Z 2 V k I F R 5 c G U u e 1 8 z L D V 9 J n F 1 b 3 Q 7 L C Z x d W 9 0 O 1 N l Y 3 R p b 2 4 x L 2 N v b m N l c H R z X 3 N 1 b S 9 D a G F u Z 2 V k I F R 5 c G U u e 1 8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j Z X B 0 c 1 9 z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2 V D A 1 O j U 4 O j A 5 L j U y M j M z N j R a I i A v P j x F b n R y e S B U e X B l P S J G a W x s Q 2 9 s d W 1 u V H l w Z X M i I F Z h b H V l P S J z Q m d Z R 0 J n W U d C Z 1 l H Q m d Z R 0 J n W U d B d 1 l H Q m d Z R C I g L z 4 8 R W 5 0 c n k g V H l w Z T 0 i R m l s b E N v b H V t b k 5 h b W V z I i B W Y W x 1 Z T 0 i c 1 s m c X V v d D t j b 2 5 j Z W 9 0 L j E m c X V v d D s s J n F 1 b 3 Q 7 Y 2 9 u Y 2 V v d C 4 y J n F 1 b 3 Q 7 L C Z x d W 9 0 O 2 N v b m N l b 3 Q u M y Z x d W 9 0 O y w m c X V v d D t j b 2 5 j Z W 9 0 L j Q m c X V v d D s s J n F 1 b 3 Q 7 Y 2 9 u Y 2 V v d C 4 1 J n F 1 b 3 Q 7 L C Z x d W 9 0 O 2 N v b m N l b 3 Q u N i Z x d W 9 0 O y w m c X V v d D t j b 2 5 j Z W 9 0 L j c m c X V v d D s s J n F 1 b 3 Q 7 Y 2 9 u Y 2 V v d C 4 4 J n F 1 b 3 Q 7 L C Z x d W 9 0 O 2 N v b m N l b 3 Q u O S Z x d W 9 0 O y w m c X V v d D t j b 2 5 j Z W 9 0 L j E w J n F 1 b 3 Q 7 L C Z x d W 9 0 O 2 N v b m N l b 3 Q u M T E m c X V v d D s s J n F 1 b 3 Q 7 Y 2 9 u Y 2 V v d C 4 x M i Z x d W 9 0 O y w m c X V v d D t j b 2 5 j Z W 9 0 L j E z J n F 1 b 3 Q 7 L C Z x d W 9 0 O 2 N v b m N l b 3 Q u M T Q m c X V v d D s s J n F 1 b 3 Q 7 Y 2 9 u Y 2 V v d C 4 x N S Z x d W 9 0 O y w m c X V v d D t u d W 1 i Z X I g b 2 Y g Y 2 9 u Z m l n d X J h d G l v b n M g a W 4 g Y 2 9 u Y 2 V w d C Z x d W 9 0 O y w m c X V v d D t D b 2 x 1 b W 4 x J n F 1 b 3 Q 7 L C Z x d W 9 0 O 1 8 x J n F 1 b 3 Q 7 L C Z x d W 9 0 O 1 8 y J n F 1 b 3 Q 7 L C Z x d W 9 0 O 1 8 z J n F 1 b 3 Q 7 L C Z x d W 9 0 O 1 8 0 J n F 1 b 3 Q 7 X S I g L z 4 8 R W 5 0 c n k g V H l w Z T 0 i R m l s b F N 0 Y X R 1 c y I g V m F s d W U 9 I n N D b 2 1 w b G V 0 Z S I g L z 4 8 R W 5 0 c n k g V H l w Z T 0 i R m l s b E N v d W 5 0 I i B W Y W x 1 Z T 0 i b D c 2 N y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m N l c H R z X 3 N 1 b S 9 D a G F u Z 2 V k I F R 5 c G U x L n t j b 2 5 j Z W 9 0 L j E s M H 0 m c X V v d D s s J n F 1 b 3 Q 7 U 2 V j d G l v b j E v Y 2 9 u Y 2 V w d H N f c 3 V t L 0 N o Y W 5 n Z W Q g V H l w Z T E u e 2 N v b m N l b 3 Q u M i w x f S Z x d W 9 0 O y w m c X V v d D t T Z W N 0 a W 9 u M S 9 j b 2 5 j Z X B 0 c 1 9 z d W 0 v Q 2 h h b m d l Z C B U e X B l M S 5 7 Y 2 9 u Y 2 V v d C 4 z L D J 9 J n F 1 b 3 Q 7 L C Z x d W 9 0 O 1 N l Y 3 R p b 2 4 x L 2 N v b m N l c H R z X 3 N 1 b S 9 D a G F u Z 2 V k I F R 5 c G U x L n t j b 2 5 j Z W 9 0 L j Q s M 3 0 m c X V v d D s s J n F 1 b 3 Q 7 U 2 V j d G l v b j E v Y 2 9 u Y 2 V w d H N f c 3 V t L 0 N o Y W 5 n Z W Q g V H l w Z T E u e 2 N v b m N l b 3 Q u N S w 0 f S Z x d W 9 0 O y w m c X V v d D t T Z W N 0 a W 9 u M S 9 j b 2 5 j Z X B 0 c 1 9 z d W 0 v Q 2 h h b m d l Z C B U e X B l M S 5 7 Y 2 9 u Y 2 V v d C 4 2 L D V 9 J n F 1 b 3 Q 7 L C Z x d W 9 0 O 1 N l Y 3 R p b 2 4 x L 2 N v b m N l c H R z X 3 N 1 b S 9 D a G F u Z 2 V k I F R 5 c G U x L n t j b 2 5 j Z W 9 0 L j c s N n 0 m c X V v d D s s J n F 1 b 3 Q 7 U 2 V j d G l v b j E v Y 2 9 u Y 2 V w d H N f c 3 V t L 0 N o Y W 5 n Z W Q g V H l w Z T E u e 2 N v b m N l b 3 Q u O C w 3 f S Z x d W 9 0 O y w m c X V v d D t T Z W N 0 a W 9 u M S 9 j b 2 5 j Z X B 0 c 1 9 z d W 0 v Q 2 h h b m d l Z C B U e X B l M S 5 7 Y 2 9 u Y 2 V v d C 4 5 L D h 9 J n F 1 b 3 Q 7 L C Z x d W 9 0 O 1 N l Y 3 R p b 2 4 x L 2 N v b m N l c H R z X 3 N 1 b S 9 D a G F u Z 2 V k I F R 5 c G U x L n t j b 2 5 j Z W 9 0 L j E w L D l 9 J n F 1 b 3 Q 7 L C Z x d W 9 0 O 1 N l Y 3 R p b 2 4 x L 2 N v b m N l c H R z X 3 N 1 b S 9 D a G F u Z 2 V k I F R 5 c G U x L n t j b 2 5 j Z W 9 0 L j E x L D E w f S Z x d W 9 0 O y w m c X V v d D t T Z W N 0 a W 9 u M S 9 j b 2 5 j Z X B 0 c 1 9 z d W 0 v Q 2 h h b m d l Z C B U e X B l M S 5 7 Y 2 9 u Y 2 V v d C 4 x M i w x M X 0 m c X V v d D s s J n F 1 b 3 Q 7 U 2 V j d G l v b j E v Y 2 9 u Y 2 V w d H N f c 3 V t L 0 N o Y W 5 n Z W Q g V H l w Z T E u e 2 N v b m N l b 3 Q u M T M s M T J 9 J n F 1 b 3 Q 7 L C Z x d W 9 0 O 1 N l Y 3 R p b 2 4 x L 2 N v b m N l c H R z X 3 N 1 b S 9 D a G F u Z 2 V k I F R 5 c G U x L n t j b 2 5 j Z W 9 0 L j E 0 L D E z f S Z x d W 9 0 O y w m c X V v d D t T Z W N 0 a W 9 u M S 9 j b 2 5 j Z X B 0 c 1 9 z d W 0 v Q 2 h h b m d l Z C B U e X B l M S 5 7 Y 2 9 u Y 2 V v d C 4 x N S w x N H 0 m c X V v d D s s J n F 1 b 3 Q 7 U 2 V j d G l v b j E v Y 2 9 u Y 2 V w d H N f c 3 V t L 0 N o Y W 5 n Z W Q g V H l w Z S 5 7 b n V t Y m V y I G 9 m I G N v b m Z p Z 3 V y Y X R p b 2 5 z I G l u I G N v b m N l c H Q s M X 0 m c X V v d D s s J n F 1 b 3 Q 7 U 2 V j d G l v b j E v Y 2 9 u Y 2 V w d H N f c 3 V t L 0 N o Y W 5 n Z W Q g V H l w Z S 5 7 L D J 9 J n F 1 b 3 Q 7 L C Z x d W 9 0 O 1 N l Y 3 R p b 2 4 x L 2 N v b m N l c H R z X 3 N 1 b S 9 D a G F u Z 2 V k I F R 5 c G U u e 1 8 x L D N 9 J n F 1 b 3 Q 7 L C Z x d W 9 0 O 1 N l Y 3 R p b 2 4 x L 2 N v b m N l c H R z X 3 N 1 b S 9 D a G F u Z 2 V k I F R 5 c G U u e 1 8 y L D R 9 J n F 1 b 3 Q 7 L C Z x d W 9 0 O 1 N l Y 3 R p b 2 4 x L 2 N v b m N l c H R z X 3 N 1 b S 9 D a G F u Z 2 V k I F R 5 c G U u e 1 8 z L D V 9 J n F 1 b 3 Q 7 L C Z x d W 9 0 O 1 N l Y 3 R p b 2 4 x L 2 N v b m N l c H R z X 3 N 1 b S 9 D a G F u Z 2 V k I F R 5 c G U u e 1 8 0 L D Z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j b 2 5 j Z X B 0 c 1 9 z d W 0 v Q 2 h h b m d l Z C B U e X B l M S 5 7 Y 2 9 u Y 2 V v d C 4 x L D B 9 J n F 1 b 3 Q 7 L C Z x d W 9 0 O 1 N l Y 3 R p b 2 4 x L 2 N v b m N l c H R z X 3 N 1 b S 9 D a G F u Z 2 V k I F R 5 c G U x L n t j b 2 5 j Z W 9 0 L j I s M X 0 m c X V v d D s s J n F 1 b 3 Q 7 U 2 V j d G l v b j E v Y 2 9 u Y 2 V w d H N f c 3 V t L 0 N o Y W 5 n Z W Q g V H l w Z T E u e 2 N v b m N l b 3 Q u M y w y f S Z x d W 9 0 O y w m c X V v d D t T Z W N 0 a W 9 u M S 9 j b 2 5 j Z X B 0 c 1 9 z d W 0 v Q 2 h h b m d l Z C B U e X B l M S 5 7 Y 2 9 u Y 2 V v d C 4 0 L D N 9 J n F 1 b 3 Q 7 L C Z x d W 9 0 O 1 N l Y 3 R p b 2 4 x L 2 N v b m N l c H R z X 3 N 1 b S 9 D a G F u Z 2 V k I F R 5 c G U x L n t j b 2 5 j Z W 9 0 L j U s N H 0 m c X V v d D s s J n F 1 b 3 Q 7 U 2 V j d G l v b j E v Y 2 9 u Y 2 V w d H N f c 3 V t L 0 N o Y W 5 n Z W Q g V H l w Z T E u e 2 N v b m N l b 3 Q u N i w 1 f S Z x d W 9 0 O y w m c X V v d D t T Z W N 0 a W 9 u M S 9 j b 2 5 j Z X B 0 c 1 9 z d W 0 v Q 2 h h b m d l Z C B U e X B l M S 5 7 Y 2 9 u Y 2 V v d C 4 3 L D Z 9 J n F 1 b 3 Q 7 L C Z x d W 9 0 O 1 N l Y 3 R p b 2 4 x L 2 N v b m N l c H R z X 3 N 1 b S 9 D a G F u Z 2 V k I F R 5 c G U x L n t j b 2 5 j Z W 9 0 L j g s N 3 0 m c X V v d D s s J n F 1 b 3 Q 7 U 2 V j d G l v b j E v Y 2 9 u Y 2 V w d H N f c 3 V t L 0 N o Y W 5 n Z W Q g V H l w Z T E u e 2 N v b m N l b 3 Q u O S w 4 f S Z x d W 9 0 O y w m c X V v d D t T Z W N 0 a W 9 u M S 9 j b 2 5 j Z X B 0 c 1 9 z d W 0 v Q 2 h h b m d l Z C B U e X B l M S 5 7 Y 2 9 u Y 2 V v d C 4 x M C w 5 f S Z x d W 9 0 O y w m c X V v d D t T Z W N 0 a W 9 u M S 9 j b 2 5 j Z X B 0 c 1 9 z d W 0 v Q 2 h h b m d l Z C B U e X B l M S 5 7 Y 2 9 u Y 2 V v d C 4 x M S w x M H 0 m c X V v d D s s J n F 1 b 3 Q 7 U 2 V j d G l v b j E v Y 2 9 u Y 2 V w d H N f c 3 V t L 0 N o Y W 5 n Z W Q g V H l w Z T E u e 2 N v b m N l b 3 Q u M T I s M T F 9 J n F 1 b 3 Q 7 L C Z x d W 9 0 O 1 N l Y 3 R p b 2 4 x L 2 N v b m N l c H R z X 3 N 1 b S 9 D a G F u Z 2 V k I F R 5 c G U x L n t j b 2 5 j Z W 9 0 L j E z L D E y f S Z x d W 9 0 O y w m c X V v d D t T Z W N 0 a W 9 u M S 9 j b 2 5 j Z X B 0 c 1 9 z d W 0 v Q 2 h h b m d l Z C B U e X B l M S 5 7 Y 2 9 u Y 2 V v d C 4 x N C w x M 3 0 m c X V v d D s s J n F 1 b 3 Q 7 U 2 V j d G l v b j E v Y 2 9 u Y 2 V w d H N f c 3 V t L 0 N o Y W 5 n Z W Q g V H l w Z T E u e 2 N v b m N l b 3 Q u M T U s M T R 9 J n F 1 b 3 Q 7 L C Z x d W 9 0 O 1 N l Y 3 R p b 2 4 x L 2 N v b m N l c H R z X 3 N 1 b S 9 D a G F u Z 2 V k I F R 5 c G U u e 2 5 1 b W J l c i B v Z i B j b 2 5 m a W d 1 c m F 0 a W 9 u c y B p b i B j b 2 5 j Z X B 0 L D F 9 J n F 1 b 3 Q 7 L C Z x d W 9 0 O 1 N l Y 3 R p b 2 4 x L 2 N v b m N l c H R z X 3 N 1 b S 9 D a G F u Z 2 V k I F R 5 c G U u e y w y f S Z x d W 9 0 O y w m c X V v d D t T Z W N 0 a W 9 u M S 9 j b 2 5 j Z X B 0 c 1 9 z d W 0 v Q 2 h h b m d l Z C B U e X B l L n t f M S w z f S Z x d W 9 0 O y w m c X V v d D t T Z W N 0 a W 9 u M S 9 j b 2 5 j Z X B 0 c 1 9 z d W 0 v Q 2 h h b m d l Z C B U e X B l L n t f M i w 0 f S Z x d W 9 0 O y w m c X V v d D t T Z W N 0 a W 9 u M S 9 j b 2 5 j Z X B 0 c 1 9 z d W 0 v Q 2 h h b m d l Z C B U e X B l L n t f M y w 1 f S Z x d W 9 0 O y w m c X V v d D t T Z W N 0 a W 9 u M S 9 j b 2 5 j Z X B 0 c 1 9 z d W 0 v Q 2 h h b m d l Z C B U e X B l L n t f N C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m N l c H R z X 3 N 1 b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E 5 L T E y L T A 2 V D A 1 O j U 4 O j A 5 L j U y M j M z N j R a I i A v P j x F b n R y e S B U e X B l P S J G a W x s Q 2 9 s d W 1 u V H l w Z X M i I F Z h b H V l P S J z Q m d Z R 0 J n W U d C Z 1 l H Q m d Z R 0 J n W U d B d 1 l H Q m d Z R C I g L z 4 8 R W 5 0 c n k g V H l w Z T 0 i R m l s b E N v b H V t b k 5 h b W V z I i B W Y W x 1 Z T 0 i c 1 s m c X V v d D t j b 2 5 j Z W 9 0 L j E m c X V v d D s s J n F 1 b 3 Q 7 Y 2 9 u Y 2 V v d C 4 y J n F 1 b 3 Q 7 L C Z x d W 9 0 O 2 N v b m N l b 3 Q u M y Z x d W 9 0 O y w m c X V v d D t j b 2 5 j Z W 9 0 L j Q m c X V v d D s s J n F 1 b 3 Q 7 Y 2 9 u Y 2 V v d C 4 1 J n F 1 b 3 Q 7 L C Z x d W 9 0 O 2 N v b m N l b 3 Q u N i Z x d W 9 0 O y w m c X V v d D t j b 2 5 j Z W 9 0 L j c m c X V v d D s s J n F 1 b 3 Q 7 Y 2 9 u Y 2 V v d C 4 4 J n F 1 b 3 Q 7 L C Z x d W 9 0 O 2 N v b m N l b 3 Q u O S Z x d W 9 0 O y w m c X V v d D t j b 2 5 j Z W 9 0 L j E w J n F 1 b 3 Q 7 L C Z x d W 9 0 O 2 N v b m N l b 3 Q u M T E m c X V v d D s s J n F 1 b 3 Q 7 Y 2 9 u Y 2 V v d C 4 x M i Z x d W 9 0 O y w m c X V v d D t j b 2 5 j Z W 9 0 L j E z J n F 1 b 3 Q 7 L C Z x d W 9 0 O 2 N v b m N l b 3 Q u M T Q m c X V v d D s s J n F 1 b 3 Q 7 Y 2 9 u Y 2 V v d C 4 x N S Z x d W 9 0 O y w m c X V v d D t u d W 1 i Z X I g b 2 Y g Y 2 9 u Z m l n d X J h d G l v b n M g a W 4 g Y 2 9 u Y 2 V w d C Z x d W 9 0 O y w m c X V v d D t D b 2 x 1 b W 4 x J n F 1 b 3 Q 7 L C Z x d W 9 0 O 1 8 x J n F 1 b 3 Q 7 L C Z x d W 9 0 O 1 8 y J n F 1 b 3 Q 7 L C Z x d W 9 0 O 1 8 z J n F 1 b 3 Q 7 L C Z x d W 9 0 O 1 8 0 J n F 1 b 3 Q 7 X S I g L z 4 8 R W 5 0 c n k g V H l w Z T 0 i R m l s b F N 0 Y X R 1 c y I g V m F s d W U 9 I n N D b 2 1 w b G V 0 Z S I g L z 4 8 R W 5 0 c n k g V H l w Z T 0 i R m l s b E N v d W 5 0 I i B W Y W x 1 Z T 0 i b D c 2 N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Y 2 V w d H N f c 3 V t L 0 N o Y W 5 n Z W Q g V H l w Z T E u e 2 N v b m N l b 3 Q u M S w w f S Z x d W 9 0 O y w m c X V v d D t T Z W N 0 a W 9 u M S 9 j b 2 5 j Z X B 0 c 1 9 z d W 0 v Q 2 h h b m d l Z C B U e X B l M S 5 7 Y 2 9 u Y 2 V v d C 4 y L D F 9 J n F 1 b 3 Q 7 L C Z x d W 9 0 O 1 N l Y 3 R p b 2 4 x L 2 N v b m N l c H R z X 3 N 1 b S 9 D a G F u Z 2 V k I F R 5 c G U x L n t j b 2 5 j Z W 9 0 L j M s M n 0 m c X V v d D s s J n F 1 b 3 Q 7 U 2 V j d G l v b j E v Y 2 9 u Y 2 V w d H N f c 3 V t L 0 N o Y W 5 n Z W Q g V H l w Z T E u e 2 N v b m N l b 3 Q u N C w z f S Z x d W 9 0 O y w m c X V v d D t T Z W N 0 a W 9 u M S 9 j b 2 5 j Z X B 0 c 1 9 z d W 0 v Q 2 h h b m d l Z C B U e X B l M S 5 7 Y 2 9 u Y 2 V v d C 4 1 L D R 9 J n F 1 b 3 Q 7 L C Z x d W 9 0 O 1 N l Y 3 R p b 2 4 x L 2 N v b m N l c H R z X 3 N 1 b S 9 D a G F u Z 2 V k I F R 5 c G U x L n t j b 2 5 j Z W 9 0 L j Y s N X 0 m c X V v d D s s J n F 1 b 3 Q 7 U 2 V j d G l v b j E v Y 2 9 u Y 2 V w d H N f c 3 V t L 0 N o Y W 5 n Z W Q g V H l w Z T E u e 2 N v b m N l b 3 Q u N y w 2 f S Z x d W 9 0 O y w m c X V v d D t T Z W N 0 a W 9 u M S 9 j b 2 5 j Z X B 0 c 1 9 z d W 0 v Q 2 h h b m d l Z C B U e X B l M S 5 7 Y 2 9 u Y 2 V v d C 4 4 L D d 9 J n F 1 b 3 Q 7 L C Z x d W 9 0 O 1 N l Y 3 R p b 2 4 x L 2 N v b m N l c H R z X 3 N 1 b S 9 D a G F u Z 2 V k I F R 5 c G U x L n t j b 2 5 j Z W 9 0 L j k s O H 0 m c X V v d D s s J n F 1 b 3 Q 7 U 2 V j d G l v b j E v Y 2 9 u Y 2 V w d H N f c 3 V t L 0 N o Y W 5 n Z W Q g V H l w Z T E u e 2 N v b m N l b 3 Q u M T A s O X 0 m c X V v d D s s J n F 1 b 3 Q 7 U 2 V j d G l v b j E v Y 2 9 u Y 2 V w d H N f c 3 V t L 0 N o Y W 5 n Z W Q g V H l w Z T E u e 2 N v b m N l b 3 Q u M T E s M T B 9 J n F 1 b 3 Q 7 L C Z x d W 9 0 O 1 N l Y 3 R p b 2 4 x L 2 N v b m N l c H R z X 3 N 1 b S 9 D a G F u Z 2 V k I F R 5 c G U x L n t j b 2 5 j Z W 9 0 L j E y L D E x f S Z x d W 9 0 O y w m c X V v d D t T Z W N 0 a W 9 u M S 9 j b 2 5 j Z X B 0 c 1 9 z d W 0 v Q 2 h h b m d l Z C B U e X B l M S 5 7 Y 2 9 u Y 2 V v d C 4 x M y w x M n 0 m c X V v d D s s J n F 1 b 3 Q 7 U 2 V j d G l v b j E v Y 2 9 u Y 2 V w d H N f c 3 V t L 0 N o Y W 5 n Z W Q g V H l w Z T E u e 2 N v b m N l b 3 Q u M T Q s M T N 9 J n F 1 b 3 Q 7 L C Z x d W 9 0 O 1 N l Y 3 R p b 2 4 x L 2 N v b m N l c H R z X 3 N 1 b S 9 D a G F u Z 2 V k I F R 5 c G U x L n t j b 2 5 j Z W 9 0 L j E 1 L D E 0 f S Z x d W 9 0 O y w m c X V v d D t T Z W N 0 a W 9 u M S 9 j b 2 5 j Z X B 0 c 1 9 z d W 0 v Q 2 h h b m d l Z C B U e X B l L n t u d W 1 i Z X I g b 2 Y g Y 2 9 u Z m l n d X J h d G l v b n M g a W 4 g Y 2 9 u Y 2 V w d C w x f S Z x d W 9 0 O y w m c X V v d D t T Z W N 0 a W 9 u M S 9 j b 2 5 j Z X B 0 c 1 9 z d W 0 v Q 2 h h b m d l Z C B U e X B l L n s s M n 0 m c X V v d D s s J n F 1 b 3 Q 7 U 2 V j d G l v b j E v Y 2 9 u Y 2 V w d H N f c 3 V t L 0 N o Y W 5 n Z W Q g V H l w Z S 5 7 X z E s M 3 0 m c X V v d D s s J n F 1 b 3 Q 7 U 2 V j d G l v b j E v Y 2 9 u Y 2 V w d H N f c 3 V t L 0 N o Y W 5 n Z W Q g V H l w Z S 5 7 X z I s N H 0 m c X V v d D s s J n F 1 b 3 Q 7 U 2 V j d G l v b j E v Y 2 9 u Y 2 V w d H N f c 3 V t L 0 N o Y W 5 n Z W Q g V H l w Z S 5 7 X z M s N X 0 m c X V v d D s s J n F 1 b 3 Q 7 U 2 V j d G l v b j E v Y 2 9 u Y 2 V w d H N f c 3 V t L 0 N o Y W 5 n Z W Q g V H l w Z S 5 7 X z Q s N n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v b m N l c H R z X 3 N 1 b S 9 D a G F u Z 2 V k I F R 5 c G U x L n t j b 2 5 j Z W 9 0 L j E s M H 0 m c X V v d D s s J n F 1 b 3 Q 7 U 2 V j d G l v b j E v Y 2 9 u Y 2 V w d H N f c 3 V t L 0 N o Y W 5 n Z W Q g V H l w Z T E u e 2 N v b m N l b 3 Q u M i w x f S Z x d W 9 0 O y w m c X V v d D t T Z W N 0 a W 9 u M S 9 j b 2 5 j Z X B 0 c 1 9 z d W 0 v Q 2 h h b m d l Z C B U e X B l M S 5 7 Y 2 9 u Y 2 V v d C 4 z L D J 9 J n F 1 b 3 Q 7 L C Z x d W 9 0 O 1 N l Y 3 R p b 2 4 x L 2 N v b m N l c H R z X 3 N 1 b S 9 D a G F u Z 2 V k I F R 5 c G U x L n t j b 2 5 j Z W 9 0 L j Q s M 3 0 m c X V v d D s s J n F 1 b 3 Q 7 U 2 V j d G l v b j E v Y 2 9 u Y 2 V w d H N f c 3 V t L 0 N o Y W 5 n Z W Q g V H l w Z T E u e 2 N v b m N l b 3 Q u N S w 0 f S Z x d W 9 0 O y w m c X V v d D t T Z W N 0 a W 9 u M S 9 j b 2 5 j Z X B 0 c 1 9 z d W 0 v Q 2 h h b m d l Z C B U e X B l M S 5 7 Y 2 9 u Y 2 V v d C 4 2 L D V 9 J n F 1 b 3 Q 7 L C Z x d W 9 0 O 1 N l Y 3 R p b 2 4 x L 2 N v b m N l c H R z X 3 N 1 b S 9 D a G F u Z 2 V k I F R 5 c G U x L n t j b 2 5 j Z W 9 0 L j c s N n 0 m c X V v d D s s J n F 1 b 3 Q 7 U 2 V j d G l v b j E v Y 2 9 u Y 2 V w d H N f c 3 V t L 0 N o Y W 5 n Z W Q g V H l w Z T E u e 2 N v b m N l b 3 Q u O C w 3 f S Z x d W 9 0 O y w m c X V v d D t T Z W N 0 a W 9 u M S 9 j b 2 5 j Z X B 0 c 1 9 z d W 0 v Q 2 h h b m d l Z C B U e X B l M S 5 7 Y 2 9 u Y 2 V v d C 4 5 L D h 9 J n F 1 b 3 Q 7 L C Z x d W 9 0 O 1 N l Y 3 R p b 2 4 x L 2 N v b m N l c H R z X 3 N 1 b S 9 D a G F u Z 2 V k I F R 5 c G U x L n t j b 2 5 j Z W 9 0 L j E w L D l 9 J n F 1 b 3 Q 7 L C Z x d W 9 0 O 1 N l Y 3 R p b 2 4 x L 2 N v b m N l c H R z X 3 N 1 b S 9 D a G F u Z 2 V k I F R 5 c G U x L n t j b 2 5 j Z W 9 0 L j E x L D E w f S Z x d W 9 0 O y w m c X V v d D t T Z W N 0 a W 9 u M S 9 j b 2 5 j Z X B 0 c 1 9 z d W 0 v Q 2 h h b m d l Z C B U e X B l M S 5 7 Y 2 9 u Y 2 V v d C 4 x M i w x M X 0 m c X V v d D s s J n F 1 b 3 Q 7 U 2 V j d G l v b j E v Y 2 9 u Y 2 V w d H N f c 3 V t L 0 N o Y W 5 n Z W Q g V H l w Z T E u e 2 N v b m N l b 3 Q u M T M s M T J 9 J n F 1 b 3 Q 7 L C Z x d W 9 0 O 1 N l Y 3 R p b 2 4 x L 2 N v b m N l c H R z X 3 N 1 b S 9 D a G F u Z 2 V k I F R 5 c G U x L n t j b 2 5 j Z W 9 0 L j E 0 L D E z f S Z x d W 9 0 O y w m c X V v d D t T Z W N 0 a W 9 u M S 9 j b 2 5 j Z X B 0 c 1 9 z d W 0 v Q 2 h h b m d l Z C B U e X B l M S 5 7 Y 2 9 u Y 2 V v d C 4 x N S w x N H 0 m c X V v d D s s J n F 1 b 3 Q 7 U 2 V j d G l v b j E v Y 2 9 u Y 2 V w d H N f c 3 V t L 0 N o Y W 5 n Z W Q g V H l w Z S 5 7 b n V t Y m V y I G 9 m I G N v b m Z p Z 3 V y Y X R p b 2 5 z I G l u I G N v b m N l c H Q s M X 0 m c X V v d D s s J n F 1 b 3 Q 7 U 2 V j d G l v b j E v Y 2 9 u Y 2 V w d H N f c 3 V t L 0 N o Y W 5 n Z W Q g V H l w Z S 5 7 L D J 9 J n F 1 b 3 Q 7 L C Z x d W 9 0 O 1 N l Y 3 R p b 2 4 x L 2 N v b m N l c H R z X 3 N 1 b S 9 D a G F u Z 2 V k I F R 5 c G U u e 1 8 x L D N 9 J n F 1 b 3 Q 7 L C Z x d W 9 0 O 1 N l Y 3 R p b 2 4 x L 2 N v b m N l c H R z X 3 N 1 b S 9 D a G F u Z 2 V k I F R 5 c G U u e 1 8 y L D R 9 J n F 1 b 3 Q 7 L C Z x d W 9 0 O 1 N l Y 3 R p b 2 4 x L 2 N v b m N l c H R z X 3 N 1 b S 9 D a G F u Z 2 V k I F R 5 c G U u e 1 8 z L D V 9 J n F 1 b 3 Q 7 L C Z x d W 9 0 O 1 N l Y 3 R p b 2 4 x L 2 N v b m N l c H R z X 3 N 1 b S 9 D a G F u Z 2 V k I F R 5 c G U u e 1 8 0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u Y 2 V w d H N f c 3 V t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M y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u Y 2 V w d H N f c 3 V t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w O V Q w N D o x M T o 0 O S 4 5 M z c 2 N D k 4 W i I g L z 4 8 R W 5 0 c n k g V H l w Z T 0 i R m l s b E N v b H V t b l R 5 c G V z I i B W Y W x 1 Z T 0 i c 0 J n T U d C U V l E Q m d N R 0 F 3 W U Z C Z 1 l E I i A v P j x F b n R y e S B U e X B l P S J G a W x s Q 2 9 s d W 1 u T m F t Z X M i I F Z h b H V l P S J z W y Z x d W 9 0 O 0 N v b H V t b j E u M S 4 x J n F 1 b 3 Q 7 L C Z x d W 9 0 O 0 N v b H V t b j E u M S 4 y J n F 1 b 3 Q 7 L C Z x d W 9 0 O 0 N v b H V t b j E u M i 4 x J n F 1 b 3 Q 7 L C Z x d W 9 0 O 0 N v b H V t b j E u M i 4 y J n F 1 b 3 Q 7 L C Z x d W 9 0 O 0 N v b H V t b j E u M y 4 x J n F 1 b 3 Q 7 L C Z x d W 9 0 O 0 N v b H V t b j E u M y 4 y J n F 1 b 3 Q 7 L C Z x d W 9 0 O 0 N v b H V t b j E u N C 4 x J n F 1 b 3 Q 7 L C Z x d W 9 0 O 0 N v b H V t b j E u N C 4 y J n F 1 b 3 Q 7 L C Z x d W 9 0 O 0 N v b H V t b j E u N S 4 x J n F 1 b 3 Q 7 L C Z x d W 9 0 O 0 N v b H V t b j E u N S 4 y J n F 1 b 3 Q 7 L C Z x d W 9 0 O 0 N v b H V t b j E u N i 4 x J n F 1 b 3 Q 7 L C Z x d W 9 0 O 0 N v b H V t b j E u N i 4 y J n F 1 b 3 Q 7 L C Z x d W 9 0 O 0 N v b H V t b j E u N y 4 x J n F 1 b 3 Q 7 L C Z x d W 9 0 O 0 N v b H V t b j E u N y 4 y J n F 1 b 3 Q 7 L C Z x d W 9 0 O 0 N v b H V t b j E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j Z X B 0 c 1 9 z d W 0 g K D Q p L 0 N o Y W 5 n Z W Q g V H l w Z T I u e 0 N v b H V t b j E u M S 4 x L D B 9 J n F 1 b 3 Q 7 L C Z x d W 9 0 O 1 N l Y 3 R p b 2 4 x L 2 N v b m N l c H R z X 3 N 1 b S A o N C k v Q 2 h h b m d l Z C B U e X B l M i 5 7 Q 2 9 s d W 1 u M S 4 x L j I s M X 0 m c X V v d D s s J n F 1 b 3 Q 7 U 2 V j d G l v b j E v Y 2 9 u Y 2 V w d H N f c 3 V t I C g 0 K S 9 D a G F u Z 2 V k I F R 5 c G U z L n t D b 2 x 1 b W 4 x L j I u M S w y f S Z x d W 9 0 O y w m c X V v d D t T Z W N 0 a W 9 u M S 9 j b 2 5 j Z X B 0 c 1 9 z d W 0 g K D Q p L 0 N o Y W 5 n Z W Q g V H l w Z T M u e 0 N v b H V t b j E u M i 4 y L D N 9 J n F 1 b 3 Q 7 L C Z x d W 9 0 O 1 N l Y 3 R p b 2 4 x L 2 N v b m N l c H R z X 3 N 1 b S A o N C k v Q 2 h h b m d l Z C B U e X B l N C 5 7 Q 2 9 s d W 1 u M S 4 z L j E s N H 0 m c X V v d D s s J n F 1 b 3 Q 7 U 2 V j d G l v b j E v Y 2 9 u Y 2 V w d H N f c 3 V t I C g 0 K S 9 D a G F u Z 2 V k I F R 5 c G U 0 L n t D b 2 x 1 b W 4 x L j M u M i w 1 f S Z x d W 9 0 O y w m c X V v d D t T Z W N 0 a W 9 u M S 9 j b 2 5 j Z X B 0 c 1 9 z d W 0 g K D Q p L 0 N o Y W 5 n Z W Q g V H l w Z T U u e 0 N v b H V t b j E u N C 4 x L D Z 9 J n F 1 b 3 Q 7 L C Z x d W 9 0 O 1 N l Y 3 R p b 2 4 x L 2 N v b m N l c H R z X 3 N 1 b S A o N C k v Q 2 h h b m d l Z C B U e X B l N S 5 7 Q 2 9 s d W 1 u M S 4 0 L j I s N 3 0 m c X V v d D s s J n F 1 b 3 Q 7 U 2 V j d G l v b j E v Y 2 9 u Y 2 V w d H N f c 3 V t I C g 0 K S 9 D a G F u Z 2 V k I F R 5 c G U 2 L n t D b 2 x 1 b W 4 x L j U u M S w 4 f S Z x d W 9 0 O y w m c X V v d D t T Z W N 0 a W 9 u M S 9 j b 2 5 j Z X B 0 c 1 9 z d W 0 g K D Q p L 0 N o Y W 5 n Z W Q g V H l w Z T Y u e 0 N v b H V t b j E u N S 4 y L D l 9 J n F 1 b 3 Q 7 L C Z x d W 9 0 O 1 N l Y 3 R p b 2 4 x L 2 N v b m N l c H R z X 3 N 1 b S A o N C k v Q 2 h h b m d l Z C B U e X B l N y 5 7 Q 2 9 s d W 1 u M S 4 2 L j E s M T B 9 J n F 1 b 3 Q 7 L C Z x d W 9 0 O 1 N l Y 3 R p b 2 4 x L 2 N v b m N l c H R z X 3 N 1 b S A o N C k v Q 2 h h b m d l Z C B U e X B l N y 5 7 Q 2 9 s d W 1 u M S 4 2 L j I s M T F 9 J n F 1 b 3 Q 7 L C Z x d W 9 0 O 1 N l Y 3 R p b 2 4 x L 2 N v b m N l c H R z X 3 N 1 b S A o N C k v Q 2 h h b m d l Z C B U e X B l O C 5 7 Q 2 9 s d W 1 u M S 4 3 L j E s M T J 9 J n F 1 b 3 Q 7 L C Z x d W 9 0 O 1 N l Y 3 R p b 2 4 x L 2 N v b m N l c H R z X 3 N 1 b S A o N C k v Q 2 h h b m d l Z C B U e X B l O C 5 7 Q 2 9 s d W 1 u M S 4 3 L j I s M T N 9 J n F 1 b 3 Q 7 L C Z x d W 9 0 O 1 N l Y 3 R p b 2 4 x L 2 N v b m N l c H R z X 3 N 1 b S A o N C k v Q 2 h h b m d l Z C B U e X B l M S 5 7 Q 2 9 s d W 1 u M S 4 4 L D d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j b 2 5 j Z X B 0 c 1 9 z d W 0 g K D Q p L 0 N o Y W 5 n Z W Q g V H l w Z T I u e 0 N v b H V t b j E u M S 4 x L D B 9 J n F 1 b 3 Q 7 L C Z x d W 9 0 O 1 N l Y 3 R p b 2 4 x L 2 N v b m N l c H R z X 3 N 1 b S A o N C k v Q 2 h h b m d l Z C B U e X B l M i 5 7 Q 2 9 s d W 1 u M S 4 x L j I s M X 0 m c X V v d D s s J n F 1 b 3 Q 7 U 2 V j d G l v b j E v Y 2 9 u Y 2 V w d H N f c 3 V t I C g 0 K S 9 D a G F u Z 2 V k I F R 5 c G U z L n t D b 2 x 1 b W 4 x L j I u M S w y f S Z x d W 9 0 O y w m c X V v d D t T Z W N 0 a W 9 u M S 9 j b 2 5 j Z X B 0 c 1 9 z d W 0 g K D Q p L 0 N o Y W 5 n Z W Q g V H l w Z T M u e 0 N v b H V t b j E u M i 4 y L D N 9 J n F 1 b 3 Q 7 L C Z x d W 9 0 O 1 N l Y 3 R p b 2 4 x L 2 N v b m N l c H R z X 3 N 1 b S A o N C k v Q 2 h h b m d l Z C B U e X B l N C 5 7 Q 2 9 s d W 1 u M S 4 z L j E s N H 0 m c X V v d D s s J n F 1 b 3 Q 7 U 2 V j d G l v b j E v Y 2 9 u Y 2 V w d H N f c 3 V t I C g 0 K S 9 D a G F u Z 2 V k I F R 5 c G U 0 L n t D b 2 x 1 b W 4 x L j M u M i w 1 f S Z x d W 9 0 O y w m c X V v d D t T Z W N 0 a W 9 u M S 9 j b 2 5 j Z X B 0 c 1 9 z d W 0 g K D Q p L 0 N o Y W 5 n Z W Q g V H l w Z T U u e 0 N v b H V t b j E u N C 4 x L D Z 9 J n F 1 b 3 Q 7 L C Z x d W 9 0 O 1 N l Y 3 R p b 2 4 x L 2 N v b m N l c H R z X 3 N 1 b S A o N C k v Q 2 h h b m d l Z C B U e X B l N S 5 7 Q 2 9 s d W 1 u M S 4 0 L j I s N 3 0 m c X V v d D s s J n F 1 b 3 Q 7 U 2 V j d G l v b j E v Y 2 9 u Y 2 V w d H N f c 3 V t I C g 0 K S 9 D a G F u Z 2 V k I F R 5 c G U 2 L n t D b 2 x 1 b W 4 x L j U u M S w 4 f S Z x d W 9 0 O y w m c X V v d D t T Z W N 0 a W 9 u M S 9 j b 2 5 j Z X B 0 c 1 9 z d W 0 g K D Q p L 0 N o Y W 5 n Z W Q g V H l w Z T Y u e 0 N v b H V t b j E u N S 4 y L D l 9 J n F 1 b 3 Q 7 L C Z x d W 9 0 O 1 N l Y 3 R p b 2 4 x L 2 N v b m N l c H R z X 3 N 1 b S A o N C k v Q 2 h h b m d l Z C B U e X B l N y 5 7 Q 2 9 s d W 1 u M S 4 2 L j E s M T B 9 J n F 1 b 3 Q 7 L C Z x d W 9 0 O 1 N l Y 3 R p b 2 4 x L 2 N v b m N l c H R z X 3 N 1 b S A o N C k v Q 2 h h b m d l Z C B U e X B l N y 5 7 Q 2 9 s d W 1 u M S 4 2 L j I s M T F 9 J n F 1 b 3 Q 7 L C Z x d W 9 0 O 1 N l Y 3 R p b 2 4 x L 2 N v b m N l c H R z X 3 N 1 b S A o N C k v Q 2 h h b m d l Z C B U e X B l O C 5 7 Q 2 9 s d W 1 u M S 4 3 L j E s M T J 9 J n F 1 b 3 Q 7 L C Z x d W 9 0 O 1 N l Y 3 R p b 2 4 x L 2 N v b m N l c H R z X 3 N 1 b S A o N C k v Q 2 h h b m d l Z C B U e X B l O C 5 7 Q 2 9 s d W 1 u M S 4 3 L j I s M T N 9 J n F 1 b 3 Q 7 L C Z x d W 9 0 O 1 N l Y 3 R p b 2 4 x L 2 N v b m N l c H R z X 3 N 1 b S A o N C k v Q 2 h h b m d l Z C B U e X B l M S 5 7 Q 2 9 s d W 1 u M S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j Z X B 0 c 1 9 z d W 0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Q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C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Q p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Q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0 K S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0 K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C k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C k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Q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Q p L 1 N w b G l 0 J T I w Q 2 9 s d W 1 u J T I w Y n k l M j B E Z W x p b W l 0 Z X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Q p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0 K S 9 T c G x p d C U y M E N v b H V t b i U y M G J 5 J T I w R G V s a W 1 p d G V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0 K S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N C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Q p L 1 N w b G l 0 J T I w Q 2 9 s d W 1 u J T I w Y n k l M j B E Z W x p b W l 0 Z X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Q p L 0 N o Y W 5 n Z W Q l M j B U e X B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0 K S 9 T c G x p d C U y M E N v b H V t b i U y M G J 5 J T I w R G V s a W 1 p d G V y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0 K S 9 D a G F u Z 2 V k J T I w V H l w Z T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U 3 3 1 T 6 5 C 0 6 Z w U t D 4 y 9 5 R w A A A A A C A A A A A A A Q Z g A A A A E A A C A A A A D B A L P F c H Z T m / e 0 D S o f I M 3 H N b 5 C 4 D f 5 F E m 9 1 d W n g z q 1 7 A A A A A A O g A A A A A I A A C A A A A A 3 f Y 4 A p U C 6 O r V x M 2 9 K 9 I f r K a g u R P i 2 y w e 9 j X J z Z U 6 K X V A A A A D z 3 B O U L k p 7 J J K U O Q w W z + x U 9 G j E 7 S z W 5 H I a I I 9 H 2 G J w G F D h Y N M H T K Y D 7 K P Z / 8 / n Y g Y 6 o p T l f + R V z p N 7 m t R + i r / A o Z m T + K t f F v I u t e 1 + T g 2 U 3 E A A A A D u q p l j j 6 B 9 5 n q x G e Y M a R D I B 9 c T M a E e Z 6 w p m / L P O Q I m Z Y N M k K W 6 e F d F T f H l H m 5 l P m E O n X W D z i Z c X 4 M T e g O X u C c 5 < / D a t a M a s h u p > 
</file>

<file path=customXml/itemProps1.xml><?xml version="1.0" encoding="utf-8"?>
<ds:datastoreItem xmlns:ds="http://schemas.openxmlformats.org/officeDocument/2006/customXml" ds:itemID="{07925233-AF74-44C2-A3A4-AE78FA5A6D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Tamir Mhabary</cp:lastModifiedBy>
  <dcterms:created xsi:type="dcterms:W3CDTF">2019-12-06T05:56:25Z</dcterms:created>
  <dcterms:modified xsi:type="dcterms:W3CDTF">2020-01-14T11:37:18Z</dcterms:modified>
</cp:coreProperties>
</file>