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nyalak_T\Training_1\Doc_project\"/>
    </mc:Choice>
  </mc:AlternateContent>
  <bookViews>
    <workbookView xWindow="0" yWindow="0" windowWidth="27876" windowHeight="12636"/>
  </bookViews>
  <sheets>
    <sheet name="Req_data" sheetId="1" r:id="rId1"/>
    <sheet name="ir01h" sheetId="13" r:id="rId2"/>
    <sheet name="IC09B" sheetId="3" state="hidden" r:id="rId3"/>
    <sheet name="IC09R" sheetId="4" state="hidden" r:id="rId4"/>
    <sheet name="IC09R_v2" sheetId="5" state="hidden" r:id="rId5"/>
    <sheet name="IC11H" sheetId="6" state="hidden" r:id="rId6"/>
    <sheet name="IC11H_v2" sheetId="7" state="hidden" r:id="rId7"/>
    <sheet name="Test" sheetId="10" r:id="rId8"/>
    <sheet name="Problem" sheetId="8" r:id="rId9"/>
    <sheet name="IC09B_v2" sheetId="2" state="hidden" r:id="rId10"/>
  </sheets>
  <definedNames>
    <definedName name="_xlnm._FilterDatabase" localSheetId="9" hidden="1">IC09B_v2!$H$1:$H$141</definedName>
    <definedName name="_xlnm._FilterDatabase" localSheetId="1" hidden="1">ir01h!$H$1:$H$141</definedName>
    <definedName name="_xlnm.Print_Area" localSheetId="1">ir01h!$A$1:$P$142</definedName>
    <definedName name="_xlnm.Print_Area" localSheetId="8">Problem!$A$1:$O$50</definedName>
    <definedName name="_xlnm.Print_Area" localSheetId="0">Req_data!$A$1:$P$82</definedName>
    <definedName name="_xlnm.Print_Area" localSheetId="7">Test!$A$1:$J$21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80" i="1"/>
  <c r="G76" i="1"/>
  <c r="G78" i="1"/>
  <c r="G77" i="1"/>
  <c r="G75" i="1"/>
  <c r="G28" i="1"/>
  <c r="L17" i="1"/>
  <c r="I16" i="1"/>
  <c r="I15" i="1"/>
  <c r="I14" i="1"/>
  <c r="L16" i="1"/>
  <c r="L4" i="1"/>
  <c r="L3" i="1"/>
  <c r="L15" i="1"/>
  <c r="L14" i="1"/>
  <c r="G64" i="1" l="1"/>
  <c r="G65" i="1"/>
  <c r="G66" i="1"/>
  <c r="G67" i="1"/>
  <c r="G68" i="1"/>
  <c r="G6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3" i="1"/>
  <c r="G29" i="1"/>
  <c r="G30" i="1"/>
  <c r="G31" i="1"/>
  <c r="G32" i="1"/>
  <c r="G70" i="1"/>
  <c r="G71" i="1"/>
  <c r="G72" i="1"/>
  <c r="G73" i="1"/>
  <c r="G74" i="1"/>
  <c r="G69" i="1"/>
  <c r="L13" i="1" l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I4" i="1"/>
  <c r="I3" i="1"/>
  <c r="V2" i="6" l="1"/>
  <c r="D3" i="6"/>
  <c r="K3" i="6"/>
  <c r="V3" i="6"/>
  <c r="D4" i="6"/>
  <c r="K4" i="6"/>
  <c r="V4" i="6"/>
  <c r="D5" i="6"/>
  <c r="K5" i="6"/>
  <c r="V5" i="6"/>
  <c r="D6" i="6"/>
  <c r="K6" i="6"/>
  <c r="V6" i="6"/>
  <c r="D7" i="6"/>
  <c r="K7" i="6"/>
  <c r="V7" i="6"/>
  <c r="D8" i="6"/>
  <c r="K8" i="6"/>
  <c r="V8" i="6"/>
  <c r="D9" i="6"/>
  <c r="K9" i="6"/>
  <c r="V9" i="6"/>
  <c r="D10" i="6"/>
  <c r="K10" i="6"/>
  <c r="V10" i="6"/>
  <c r="D11" i="6"/>
  <c r="K11" i="6"/>
  <c r="V11" i="6"/>
  <c r="D12" i="6"/>
  <c r="K12" i="6"/>
  <c r="V12" i="6"/>
  <c r="D13" i="6"/>
  <c r="K13" i="6"/>
  <c r="V13" i="6"/>
  <c r="D14" i="6"/>
  <c r="K14" i="6"/>
  <c r="V14" i="6"/>
  <c r="D15" i="6"/>
  <c r="K15" i="6"/>
  <c r="V15" i="6"/>
  <c r="D16" i="6"/>
  <c r="K16" i="6"/>
  <c r="V16" i="6"/>
  <c r="D17" i="6"/>
  <c r="K17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D3" i="4"/>
  <c r="K3" i="4"/>
  <c r="U3" i="4"/>
  <c r="D4" i="4"/>
  <c r="K4" i="4"/>
  <c r="U4" i="4"/>
  <c r="D5" i="4"/>
  <c r="K5" i="4"/>
  <c r="U5" i="4"/>
  <c r="D6" i="4"/>
  <c r="K6" i="4"/>
  <c r="U6" i="4"/>
  <c r="D7" i="4"/>
  <c r="K7" i="4"/>
  <c r="U7" i="4"/>
  <c r="D8" i="4"/>
  <c r="K8" i="4"/>
  <c r="U8" i="4"/>
  <c r="D9" i="4"/>
  <c r="K9" i="4"/>
  <c r="U9" i="4"/>
  <c r="D10" i="4"/>
  <c r="K10" i="4"/>
  <c r="U10" i="4"/>
  <c r="D11" i="4"/>
  <c r="K11" i="4"/>
  <c r="U11" i="4"/>
  <c r="D12" i="4"/>
  <c r="K12" i="4"/>
  <c r="U12" i="4"/>
  <c r="D13" i="4"/>
  <c r="K13" i="4"/>
  <c r="U13" i="4"/>
  <c r="D14" i="4"/>
  <c r="K14" i="4"/>
  <c r="U14" i="4"/>
  <c r="D15" i="4"/>
  <c r="K15" i="4"/>
  <c r="U15" i="4"/>
  <c r="D16" i="4"/>
  <c r="K16" i="4"/>
  <c r="U16" i="4"/>
  <c r="D17" i="4"/>
  <c r="K17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I33" i="4"/>
  <c r="U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V2" i="3"/>
  <c r="D3" i="3"/>
  <c r="K3" i="3"/>
  <c r="V3" i="3"/>
  <c r="D4" i="3"/>
  <c r="K4" i="3"/>
  <c r="V4" i="3"/>
  <c r="D5" i="3"/>
  <c r="K5" i="3"/>
  <c r="V5" i="3"/>
  <c r="D6" i="3"/>
  <c r="K6" i="3"/>
  <c r="V6" i="3"/>
  <c r="D7" i="3"/>
  <c r="K7" i="3"/>
  <c r="V7" i="3"/>
  <c r="D8" i="3"/>
  <c r="K8" i="3"/>
  <c r="V8" i="3"/>
  <c r="D9" i="3"/>
  <c r="K9" i="3"/>
  <c r="V9" i="3"/>
  <c r="D10" i="3"/>
  <c r="K10" i="3"/>
  <c r="V10" i="3"/>
  <c r="D11" i="3"/>
  <c r="K11" i="3"/>
  <c r="V11" i="3"/>
  <c r="D12" i="3"/>
  <c r="K12" i="3"/>
  <c r="V12" i="3"/>
  <c r="D13" i="3"/>
  <c r="K13" i="3"/>
  <c r="V13" i="3"/>
  <c r="D14" i="3"/>
  <c r="K14" i="3"/>
  <c r="V14" i="3"/>
  <c r="D15" i="3"/>
  <c r="K15" i="3"/>
  <c r="V15" i="3"/>
  <c r="D16" i="3"/>
  <c r="K16" i="3"/>
  <c r="V16" i="3"/>
  <c r="D17" i="3"/>
  <c r="K17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L122" i="3"/>
  <c r="Q122" i="3"/>
  <c r="Q133" i="3" s="1"/>
  <c r="Q123" i="3"/>
  <c r="Q124" i="3"/>
  <c r="Q125" i="3"/>
  <c r="Q126" i="3"/>
  <c r="Q127" i="3"/>
  <c r="Q128" i="3"/>
  <c r="Q129" i="3"/>
  <c r="Q130" i="3"/>
  <c r="Q131" i="3"/>
  <c r="Q134" i="3" l="1"/>
</calcChain>
</file>

<file path=xl/sharedStrings.xml><?xml version="1.0" encoding="utf-8"?>
<sst xmlns="http://schemas.openxmlformats.org/spreadsheetml/2006/main" count="4598" uniqueCount="1032">
  <si>
    <t>No</t>
  </si>
  <si>
    <t>Device Type</t>
  </si>
  <si>
    <t>PLC</t>
  </si>
  <si>
    <t>BIT_COM</t>
  </si>
  <si>
    <t>BIT_GOT</t>
  </si>
  <si>
    <t>GOT</t>
  </si>
  <si>
    <t>Return</t>
  </si>
  <si>
    <t>Comment</t>
  </si>
  <si>
    <t>Status</t>
  </si>
  <si>
    <t>0,1</t>
  </si>
  <si>
    <t>000001</t>
  </si>
  <si>
    <t>Status_1</t>
  </si>
  <si>
    <t>Signed BIN16</t>
  </si>
  <si>
    <t>000002</t>
  </si>
  <si>
    <t>Status_2</t>
  </si>
  <si>
    <t>String def_tb[][5] = {</t>
  </si>
  <si>
    <t>000003</t>
  </si>
  <si>
    <t>Status_3</t>
  </si>
  <si>
    <t xml:space="preserve">name||address||type||value||prv_value </t>
  </si>
  <si>
    <t>000004</t>
  </si>
  <si>
    <t>Status_4</t>
  </si>
  <si>
    <t>type for separate detail of data</t>
  </si>
  <si>
    <t>000005</t>
  </si>
  <si>
    <t>Status_5</t>
  </si>
  <si>
    <t>Type of status = 1, Type of Alarm = 2, Type of Data = 3,4</t>
  </si>
  <si>
    <t>000006</t>
  </si>
  <si>
    <t>Status_6</t>
  </si>
  <si>
    <t>  { "1", "1", "1", "", "" },    </t>
  </si>
  <si>
    <t>000007</t>
  </si>
  <si>
    <t>Status_7</t>
  </si>
  <si>
    <t>Run</t>
  </si>
  <si>
    <t>  { "2", "2", "1", "", "" },    </t>
  </si>
  <si>
    <t>000008</t>
  </si>
  <si>
    <t>Status_8</t>
  </si>
  <si>
    <t>Stop</t>
  </si>
  <si>
    <t>  { "3", "3", "1", "", "" },    </t>
  </si>
  <si>
    <t>000009</t>
  </si>
  <si>
    <t>Status_9</t>
  </si>
  <si>
    <t>Alarm</t>
  </si>
  <si>
    <t>  { "4", "4", "1", "", "" },    </t>
  </si>
  <si>
    <t>000010</t>
  </si>
  <si>
    <t>Status_10</t>
  </si>
  <si>
    <t>Adjust</t>
  </si>
  <si>
    <t>  { "5", "5", "1", "", "" },    </t>
  </si>
  <si>
    <t>000011</t>
  </si>
  <si>
    <t>Status_11</t>
  </si>
  <si>
    <t>Setup</t>
  </si>
  <si>
    <t xml:space="preserve">  { "WORN WHEEL", "21", "2", "", "" },                   </t>
  </si>
  <si>
    <t>000012</t>
  </si>
  <si>
    <t>Status_12</t>
  </si>
  <si>
    <t>CHTOOL</t>
  </si>
  <si>
    <t>  { "DRESSER ERROR", "22", "2", "", "" },                </t>
  </si>
  <si>
    <t>000013</t>
  </si>
  <si>
    <t>Status_13</t>
  </si>
  <si>
    <t>warm_mc</t>
  </si>
  <si>
    <t>  { "GRINDER GAUGE ERROR", "23", "2", "", "" },          </t>
  </si>
  <si>
    <t>000014</t>
  </si>
  <si>
    <t>Status_14</t>
  </si>
  <si>
    <t>Other</t>
  </si>
  <si>
    <t>  { "LOADING ERROR", "24", "2", "", "" },                </t>
  </si>
  <si>
    <t>000015</t>
  </si>
  <si>
    <t>Status_15</t>
  </si>
  <si>
    <t>  { "I.D SMALL", "25", "2", "", "" },                    </t>
  </si>
  <si>
    <t>000016</t>
  </si>
  <si>
    <t>Status_16</t>
  </si>
  <si>
    <t>  { "I.D LARGE", "26", "2", "", "" },                    </t>
  </si>
  <si>
    <t>000017</t>
  </si>
  <si>
    <t>Status_17</t>
  </si>
  <si>
    <t>  { "GRINDER FULL WORK", "27", "2", "", "" },            </t>
  </si>
  <si>
    <t>000018</t>
  </si>
  <si>
    <t>Status_18</t>
  </si>
  <si>
    <t>  { "GRINDER CHUTE EMPTY", "28", "2", "", "" },          </t>
  </si>
  <si>
    <t>000019</t>
  </si>
  <si>
    <t>Status_19</t>
  </si>
  <si>
    <t xml:space="preserve">  { "AF ADJ. YIELD STOP", "29", "2", "", "" },         </t>
  </si>
  <si>
    <t>000020</t>
  </si>
  <si>
    <t>Status_20</t>
  </si>
  <si>
    <t xml:space="preserve">  { "SORTING FULL WORK COUNTER", "30", "2", "", "" },   </t>
  </si>
  <si>
    <t>000021</t>
  </si>
  <si>
    <t>Alarm_1</t>
  </si>
  <si>
    <t xml:space="preserve">  { "SORTING NO WORK", "31", "2", "", "" },             </t>
  </si>
  <si>
    <t>000022</t>
  </si>
  <si>
    <t>Alarm_2</t>
  </si>
  <si>
    <t>  { "REPEAT COUNTER", "32", "2", "", "" },              </t>
  </si>
  <si>
    <t>000023</t>
  </si>
  <si>
    <t>Alarm_3</t>
  </si>
  <si>
    <t xml:space="preserve">  { "TRANSFER LOADER ERROR", "33", "2", "", "" },       </t>
  </si>
  <si>
    <t>000024</t>
  </si>
  <si>
    <t>Alarm_4</t>
  </si>
  <si>
    <t xml:space="preserve">  { "NEXT MC CHUTE FULL", "34", "2", "", "" },         </t>
  </si>
  <si>
    <t>000025</t>
  </si>
  <si>
    <t>Alarm_5</t>
  </si>
  <si>
    <t>  { "ID SMALL(GE)", "35", "2", "", "" },                </t>
  </si>
  <si>
    <t>000026</t>
  </si>
  <si>
    <t>Alarm_6</t>
  </si>
  <si>
    <t>  { "GE CRUSH", "36", "2", "", "" },                    </t>
  </si>
  <si>
    <t>000027</t>
  </si>
  <si>
    <t>Alarm_7</t>
  </si>
  <si>
    <t>  { "DPM. ERROR", "37", "2", "", "" },                  </t>
  </si>
  <si>
    <t>000028</t>
  </si>
  <si>
    <t>Alarm_8</t>
  </si>
  <si>
    <t xml:space="preserve">  { "GE NOT ON", "38", "2", "", "" },                   </t>
  </si>
  <si>
    <t>000029</t>
  </si>
  <si>
    <t>Alarm_9</t>
  </si>
  <si>
    <t xml:space="preserve">  { "TOTAL TAPER ADJ.LIMIT ERROR", "39", "2", "", "" },               </t>
  </si>
  <si>
    <t>000030</t>
  </si>
  <si>
    <t>Alarm_10</t>
  </si>
  <si>
    <t>  { "GAUGE ERROR (NO SIGNAL)", "40", "2", "", "" },                  </t>
  </si>
  <si>
    <t>000031</t>
  </si>
  <si>
    <t>Alarm_11</t>
  </si>
  <si>
    <t>  { "OK1 TRAP SHUTTER ERROR", "41", "2", "", "" },                  </t>
  </si>
  <si>
    <t>000032</t>
  </si>
  <si>
    <t>Alarm_12</t>
  </si>
  <si>
    <t xml:space="preserve">  { "OK2 TRAP SHUTTER ERROR", "42", "2", "", "" },                 </t>
  </si>
  <si>
    <t>000033</t>
  </si>
  <si>
    <t>Alarm_13</t>
  </si>
  <si>
    <t>  { "-NG TRAP SHUTTER ERROR", "43", "2", "", "" },                </t>
  </si>
  <si>
    <t>000034</t>
  </si>
  <si>
    <t>Alarm_14</t>
  </si>
  <si>
    <t xml:space="preserve">  { "+NG TRAP SHUTTER ERROR", "44", "2", "", "" },               </t>
  </si>
  <si>
    <t>000035</t>
  </si>
  <si>
    <t>Alarm_15</t>
  </si>
  <si>
    <t>  { "SORTING NO WORK STOP", "45", "2", "", "" },                </t>
  </si>
  <si>
    <t>000036</t>
  </si>
  <si>
    <t>Alarm_16</t>
  </si>
  <si>
    <t xml:space="preserve">  { "GRINDING CYCLE TIME OVER", "46", "2", "", "" },           </t>
  </si>
  <si>
    <t>000037</t>
  </si>
  <si>
    <t>Alarm_17</t>
  </si>
  <si>
    <t>  { "RESET BY LOADING", "47","2", "", "" },                  </t>
  </si>
  <si>
    <t>000038</t>
  </si>
  <si>
    <t>Alarm_18</t>
  </si>
  <si>
    <t>  { "DAY START", "48", "2", "", "" },                        </t>
  </si>
  <si>
    <t>000039</t>
  </si>
  <si>
    <t>Alarm_19</t>
  </si>
  <si>
    <t xml:space="preserve">  { "GE NOISE CHECK (NO USE)", "49", "2", "", "" },         </t>
  </si>
  <si>
    <t>000040</t>
  </si>
  <si>
    <t>Alarm_20</t>
  </si>
  <si>
    <t xml:space="preserve">  { "GE CHECK MODE (NO USE)", "50", "2", "", "" },         </t>
  </si>
  <si>
    <t>000041</t>
  </si>
  <si>
    <t>Alarm_21</t>
  </si>
  <si>
    <t>  { "TEST", "85", "2", "", "" },                          </t>
  </si>
  <si>
    <t>000042</t>
  </si>
  <si>
    <t>Alarm_22</t>
  </si>
  <si>
    <t>  { "yyyy", "90", "0", "", "" },</t>
  </si>
  <si>
    <t>000043</t>
  </si>
  <si>
    <t>Alarm_23</t>
  </si>
  <si>
    <t>  { "mm", "91", "0", "", "" },</t>
  </si>
  <si>
    <t>000044</t>
  </si>
  <si>
    <t>Alarm_24</t>
  </si>
  <si>
    <t>  { "dd", "92", "0", "", "" },</t>
  </si>
  <si>
    <t>000045</t>
  </si>
  <si>
    <t>Alarm_25</t>
  </si>
  <si>
    <t>  { "hh", "93", "0", "", "" },</t>
  </si>
  <si>
    <t>000046</t>
  </si>
  <si>
    <t>Alarm_26</t>
  </si>
  <si>
    <t>  { "min", "94", "0", "", "" },</t>
  </si>
  <si>
    <t>000047</t>
  </si>
  <si>
    <t>Alarm_27</t>
  </si>
  <si>
    <t>  { "sec", "95", "0", "", "" },</t>
  </si>
  <si>
    <t>000048</t>
  </si>
  <si>
    <t>Alarm_28</t>
  </si>
  <si>
    <t>  { "avgct", "96", "3", "", "" },</t>
  </si>
  <si>
    <t>000049</t>
  </si>
  <si>
    <t>Alarm_29</t>
  </si>
  <si>
    <t>  { "eachct", "97", "3", "", "" },</t>
  </si>
  <si>
    <t>000050</t>
  </si>
  <si>
    <t>Alarm_30</t>
  </si>
  <si>
    <t>IC09B</t>
  </si>
  <si>
    <t>  { "yieldrt", "98", "3", "", "" },</t>
  </si>
  <si>
    <t>000051</t>
  </si>
  <si>
    <t>Alarm_31</t>
  </si>
  <si>
    <t>  { "idl", "99", "3", "", "" },</t>
  </si>
  <si>
    <t>000052</t>
  </si>
  <si>
    <t>Alarm_32</t>
  </si>
  <si>
    <t>  { "ng_total", "100", "4", "", "" },</t>
  </si>
  <si>
    <t>000053</t>
  </si>
  <si>
    <t>Alarm_33</t>
  </si>
  <si>
    <t>  { "ng_total_1", "101", "4", "", "" },</t>
  </si>
  <si>
    <t>000054</t>
  </si>
  <si>
    <t>Alarm_34</t>
  </si>
  <si>
    <t>  { "ng_p", "102", "4", "", "" },</t>
  </si>
  <si>
    <t>000055</t>
  </si>
  <si>
    <t>Alarm_35</t>
  </si>
  <si>
    <t>  { "ng_p_1", "103", "4", "", "" },</t>
  </si>
  <si>
    <t>000056</t>
  </si>
  <si>
    <t>Alarm_36</t>
  </si>
  <si>
    <t>  { "ng_n", "144", "4", "", "" },</t>
  </si>
  <si>
    <t>000057</t>
  </si>
  <si>
    <t>Alarm_37</t>
  </si>
  <si>
    <t>  { "ng_n_1", "105", "4", "", "" },</t>
  </si>
  <si>
    <t>000058</t>
  </si>
  <si>
    <t>Alarm_38</t>
  </si>
  <si>
    <t>  { "tng", "106", "4", "", "" },</t>
  </si>
  <si>
    <t>000059</t>
  </si>
  <si>
    <t>Alarm_39</t>
  </si>
  <si>
    <t>  { "tng_1", "107", "4", "", "" },</t>
  </si>
  <si>
    <t>000060</t>
  </si>
  <si>
    <t>Alarm_40</t>
  </si>
  <si>
    <t>  { "prod_total", "108", "4", "", "" },</t>
  </si>
  <si>
    <t>000061</t>
  </si>
  <si>
    <t>Alarm_41</t>
  </si>
  <si>
    <t>  { "prod_total_1", "109", "4", "", "" },</t>
  </si>
  <si>
    <t>000062</t>
  </si>
  <si>
    <t>Alarm_42</t>
  </si>
  <si>
    <t>};</t>
  </si>
  <si>
    <t>000063</t>
  </si>
  <si>
    <t>Alarm_43</t>
  </si>
  <si>
    <t>000064</t>
  </si>
  <si>
    <t>Alarm_44</t>
  </si>
  <si>
    <t>000065</t>
  </si>
  <si>
    <t>Alarm_45</t>
  </si>
  <si>
    <t>000066</t>
  </si>
  <si>
    <t>Alarm_46</t>
  </si>
  <si>
    <t>000067</t>
  </si>
  <si>
    <t>Alarm_47</t>
  </si>
  <si>
    <t>000068</t>
  </si>
  <si>
    <t>Alarm_48</t>
  </si>
  <si>
    <t>000069</t>
  </si>
  <si>
    <t>Alarm_49</t>
  </si>
  <si>
    <t>000070</t>
  </si>
  <si>
    <t>Alarm_50</t>
  </si>
  <si>
    <t>000071</t>
  </si>
  <si>
    <t>Alarm_51</t>
  </si>
  <si>
    <t>000072</t>
  </si>
  <si>
    <t>Alarm_52</t>
  </si>
  <si>
    <t>000073</t>
  </si>
  <si>
    <t>Alarm_53</t>
  </si>
  <si>
    <t>000074</t>
  </si>
  <si>
    <t>Alarm_54</t>
  </si>
  <si>
    <t>000075</t>
  </si>
  <si>
    <t>Alarm_55</t>
  </si>
  <si>
    <t>000076</t>
  </si>
  <si>
    <t>Alarm_56</t>
  </si>
  <si>
    <t>000077</t>
  </si>
  <si>
    <t>Alarm_57</t>
  </si>
  <si>
    <t>000078</t>
  </si>
  <si>
    <t>Alarm_58</t>
  </si>
  <si>
    <t>000079</t>
  </si>
  <si>
    <t>Alarm_59</t>
  </si>
  <si>
    <t>000080</t>
  </si>
  <si>
    <t>Alarm_60</t>
  </si>
  <si>
    <t>000081</t>
  </si>
  <si>
    <t>Alarm_61</t>
  </si>
  <si>
    <t>000082</t>
  </si>
  <si>
    <t>Alarm_62</t>
  </si>
  <si>
    <t>000083</t>
  </si>
  <si>
    <t>000084</t>
  </si>
  <si>
    <t>Alarm_63</t>
  </si>
  <si>
    <t>000085</t>
  </si>
  <si>
    <t>Alarm_64</t>
  </si>
  <si>
    <t>000086</t>
  </si>
  <si>
    <t>000087</t>
  </si>
  <si>
    <t>000088</t>
  </si>
  <si>
    <t>000089</t>
  </si>
  <si>
    <t>Date</t>
  </si>
  <si>
    <t>000090</t>
  </si>
  <si>
    <t>yyyy</t>
  </si>
  <si>
    <t>000091</t>
  </si>
  <si>
    <t>mm</t>
  </si>
  <si>
    <t>000092</t>
  </si>
  <si>
    <t>dd</t>
  </si>
  <si>
    <t>000093</t>
  </si>
  <si>
    <t>hh</t>
  </si>
  <si>
    <t>000094</t>
  </si>
  <si>
    <t>min</t>
  </si>
  <si>
    <t>000095</t>
  </si>
  <si>
    <t>sec</t>
  </si>
  <si>
    <t>Data
Production</t>
  </si>
  <si>
    <t>000096</t>
  </si>
  <si>
    <t>Data_1</t>
  </si>
  <si>
    <t>avgct</t>
  </si>
  <si>
    <t>000097</t>
  </si>
  <si>
    <t>Data_2</t>
  </si>
  <si>
    <t>eachct</t>
  </si>
  <si>
    <t>000098</t>
  </si>
  <si>
    <t>Data_3</t>
  </si>
  <si>
    <t>yieldrt</t>
  </si>
  <si>
    <t>000099</t>
  </si>
  <si>
    <t>Data_4</t>
  </si>
  <si>
    <t>idl</t>
  </si>
  <si>
    <t>000100</t>
  </si>
  <si>
    <t>Data_5</t>
  </si>
  <si>
    <t>ng_total</t>
  </si>
  <si>
    <t>000101</t>
  </si>
  <si>
    <t>Data_6</t>
  </si>
  <si>
    <t>ng_total_1</t>
  </si>
  <si>
    <t>000102</t>
  </si>
  <si>
    <t>Data_7</t>
  </si>
  <si>
    <t>ng_p</t>
  </si>
  <si>
    <t>000103</t>
  </si>
  <si>
    <t>Data_8</t>
  </si>
  <si>
    <t>ng_p_1</t>
  </si>
  <si>
    <t>000104</t>
  </si>
  <si>
    <t>Data_9</t>
  </si>
  <si>
    <t>ng_n</t>
  </si>
  <si>
    <t>000105</t>
  </si>
  <si>
    <t>Data_10</t>
  </si>
  <si>
    <t>ng_n_1</t>
  </si>
  <si>
    <t>000106</t>
  </si>
  <si>
    <t>Data_11</t>
  </si>
  <si>
    <t>tng</t>
  </si>
  <si>
    <t>000107</t>
  </si>
  <si>
    <t>Data_12</t>
  </si>
  <si>
    <t>tng_1</t>
  </si>
  <si>
    <t>000108</t>
  </si>
  <si>
    <t>Data_13</t>
  </si>
  <si>
    <t>prod_total</t>
  </si>
  <si>
    <t>000109</t>
  </si>
  <si>
    <t>Data_14</t>
  </si>
  <si>
    <t>prod_total_1</t>
  </si>
  <si>
    <t>000110</t>
  </si>
  <si>
    <t>Data_15</t>
  </si>
  <si>
    <t>000111</t>
  </si>
  <si>
    <t>Data_16</t>
  </si>
  <si>
    <t>000112</t>
  </si>
  <si>
    <t>Data_17</t>
  </si>
  <si>
    <t>000113</t>
  </si>
  <si>
    <t>Data_18</t>
  </si>
  <si>
    <t>000114</t>
  </si>
  <si>
    <t>Data_19</t>
  </si>
  <si>
    <t>000115</t>
  </si>
  <si>
    <t>Data_20</t>
  </si>
  <si>
    <t>000116</t>
  </si>
  <si>
    <t>000117</t>
  </si>
  <si>
    <t>Data_21</t>
  </si>
  <si>
    <t>000118</t>
  </si>
  <si>
    <t>Data_22</t>
  </si>
  <si>
    <t>000119</t>
  </si>
  <si>
    <t>Data_23</t>
  </si>
  <si>
    <t>000120</t>
  </si>
  <si>
    <t>Data_24</t>
  </si>
  <si>
    <t>000121</t>
  </si>
  <si>
    <t>Data_25</t>
  </si>
  <si>
    <t>000122</t>
  </si>
  <si>
    <t>Data_26</t>
  </si>
  <si>
    <t>000123</t>
  </si>
  <si>
    <t>Data_27</t>
  </si>
  <si>
    <t>000124</t>
  </si>
  <si>
    <t>Data_28</t>
  </si>
  <si>
    <t>000125</t>
  </si>
  <si>
    <t>Data_29</t>
  </si>
  <si>
    <t>000126</t>
  </si>
  <si>
    <t>Data_30</t>
  </si>
  <si>
    <t>000127</t>
  </si>
  <si>
    <t>Data_31</t>
  </si>
  <si>
    <t>000128</t>
  </si>
  <si>
    <t>Data_32</t>
  </si>
  <si>
    <t>000129</t>
  </si>
  <si>
    <t>Data_33</t>
  </si>
  <si>
    <t>000130</t>
  </si>
  <si>
    <t>Data_34</t>
  </si>
  <si>
    <t>000131</t>
  </si>
  <si>
    <t>Data_35</t>
  </si>
  <si>
    <t>000132</t>
  </si>
  <si>
    <t>Data_36</t>
  </si>
  <si>
    <t>000133</t>
  </si>
  <si>
    <t>Data_37</t>
  </si>
  <si>
    <t>000134</t>
  </si>
  <si>
    <t>Data_38</t>
  </si>
  <si>
    <t>000135</t>
  </si>
  <si>
    <t>Data_39</t>
  </si>
  <si>
    <t>000136</t>
  </si>
  <si>
    <t>Data_40</t>
  </si>
  <si>
    <t>000137</t>
  </si>
  <si>
    <t>000138</t>
  </si>
  <si>
    <t>000139</t>
  </si>
  <si>
    <t>000140</t>
  </si>
  <si>
    <t>000146</t>
  </si>
  <si>
    <t>000145</t>
  </si>
  <si>
    <t>000144</t>
  </si>
  <si>
    <t>000143</t>
  </si>
  <si>
    <t>000142</t>
  </si>
  <si>
    <t>000141</t>
  </si>
  <si>
    <t>1 byte</t>
  </si>
  <si>
    <t>ถ้าเพิ่ม max_ เป็น 256 จะเพิ่มพื้นที่ในการจัดเก็บของตัวเลขได้อีก 32 หลัก</t>
  </si>
  <si>
    <t>Num</t>
  </si>
  <si>
    <t>char</t>
  </si>
  <si>
    <t>total</t>
  </si>
  <si>
    <t>mul</t>
  </si>
  <si>
    <t>num</t>
  </si>
  <si>
    <t>type</t>
  </si>
  <si>
    <t>-</t>
  </si>
  <si>
    <t>rssi</t>
  </si>
  <si>
    <t>Production_Total</t>
  </si>
  <si>
    <t>ตัวเลข 1 จำนวน = ใช้พื้นที่ 4 ไบท์ for full word</t>
  </si>
  <si>
    <t>prod_ttl</t>
  </si>
  <si>
    <t>TNG</t>
  </si>
  <si>
    <t>NG_N</t>
  </si>
  <si>
    <t>NG_P</t>
  </si>
  <si>
    <t xml:space="preserve">NG_Total </t>
  </si>
  <si>
    <t>ng_ttl</t>
  </si>
  <si>
    <t>IDLE_Time</t>
  </si>
  <si>
    <t>Yield_Rate</t>
  </si>
  <si>
    <t>Each_Cycletime</t>
  </si>
  <si>
    <t>Avg_Cycletime</t>
  </si>
  <si>
    <t>Bit</t>
  </si>
  <si>
    <t>  { "prod_total_1", "119", "4", "", "" },</t>
  </si>
  <si>
    <t>  { "prod_total", "118", "4", "", "" },</t>
  </si>
  <si>
    <t>  { "tng_1", "117", "4", "", "" },</t>
  </si>
  <si>
    <t>  { "tng", "116", "4", "", "" },</t>
  </si>
  <si>
    <t>  { "ng_n_1", "115", "4", "", "" },</t>
  </si>
  <si>
    <t>  { "ng_n", "114", "4", "", "" },</t>
  </si>
  <si>
    <t>  { "ng_p_1", "113", "4", "", "" },</t>
  </si>
  <si>
    <t>  { "ng_p", "112", "4", "", "" },</t>
  </si>
  <si>
    <t>  { "ng_total_1", "111", "4", "", "" },</t>
  </si>
  <si>
    <t>  { "ng_total", "110", "4", "", "" },</t>
  </si>
  <si>
    <t>  { "idl", "109", "3", "", "" },</t>
  </si>
  <si>
    <t>  { "yieldrt", "108", "3", "", "" },</t>
  </si>
  <si>
    <t>  { "eachct", "107", "3", "", "" },</t>
  </si>
  <si>
    <t>  { "avgct", "106", "3", "", "" },</t>
  </si>
  <si>
    <t>  { "sec", "102", "0", "", "" },</t>
  </si>
  <si>
    <t>  { "min", "101", "0", "", "" },</t>
  </si>
  <si>
    <t>  { "hh", "100", "0", "", "" },</t>
  </si>
  <si>
    <t>  { "dd", "99", "0", "", "" },</t>
  </si>
  <si>
    <t>  { "mm", "98", "0", "", "" },</t>
  </si>
  <si>
    <t>  { "yyyy", "97", "0", "", "" },</t>
  </si>
  <si>
    <t>  { "TEST", "96", "2", "", "" },                          //TEST system Alarm</t>
  </si>
  <si>
    <t>  { "GE CHECK MODE (NO USE)", "62", "2", "", "" },         //GE CHECK MODE (NO USE)</t>
  </si>
  <si>
    <t>  { "GE NOISE CHECK (NO USE)", "61", "2", "", "" },         //GE NOISE CHECK (NO USE)</t>
  </si>
  <si>
    <t>  { "DAY START", "60", "2", "", "" },           //DAY START</t>
  </si>
  <si>
    <t>  { "RESET BY LOADING", "59", "2", "", "" },                  //RESET BY LOADING</t>
  </si>
  <si>
    <t>  { "GRINDING CYCLE TIME OVER", "58", "2", "", "" },           //GRINDING CYCLE TIME OVER</t>
  </si>
  <si>
    <t>  { "SORTING NO WORK STOP", "57", "2", "", "" },                //SORTING NO WORK STOP</t>
  </si>
  <si>
    <t>  { "+NG TRAP SHUTTER ERROR", "56", "2", "", "" },               //+NG TRAP SHUTTER ERROR</t>
  </si>
  <si>
    <t>  { "-NG TRAP SHUTTER ERROR", "55", "2", "", "" },                //-NG TRAP SHUTTER ERROR</t>
  </si>
  <si>
    <t>  { "OK2 TRAP SHUTTER ERROR", "54", "2", "", "" },                 //OK2 TRAP SHUTTER ERROR</t>
  </si>
  <si>
    <t>  { "OK1 TRAP SHUTTER ERROR", "53", "2", "", "" },                  //OK1 TRAP SHUTTER ERROR</t>
  </si>
  <si>
    <t>  { "GAUGE ERROR (NO SIGNAL)", "52", "2", "", "" },                  //GAUGE ERROR (NO SIGNAL)</t>
  </si>
  <si>
    <t>  { "TOTAL TAPER ADJ.LIMIT ERROR", "51", "2", "", "" },               //TOTAL TAPER ADJ.LIMIT ERROR</t>
  </si>
  <si>
    <t>  { "GE NOT ON", "50", "2", "", "" },                   //GE NOT ON</t>
  </si>
  <si>
    <t>  { "DPM. ERROR", "49", "2", "", "" },                  //DPM. ERROR</t>
  </si>
  <si>
    <t>  { "GE CRUSH", "48", "2", "", "" },                    //GE CRUSH</t>
  </si>
  <si>
    <t>  { "ID SMALL(GE)", "47", "2", "", "" },                //ID SMALL(GE)</t>
  </si>
  <si>
    <t>  { "NEXT M/C CHUTE FULL", "46", "2", "", "" },         //NEXT M/C CHUTE FULL</t>
  </si>
  <si>
    <t>  { "TRANSFER LOADER ERROR", "45", "2", "", "" },       //TRANSFER LOADER ERROR</t>
  </si>
  <si>
    <t>  { "REPEAT COUNTER", "44", "2", "", "" },              //REPEAT COUNTER</t>
  </si>
  <si>
    <t>  { "SORTING NO WORK", "43", "2", "", "" },             //SORTING NO WORK</t>
  </si>
  <si>
    <t>  { "SORTING FULL WORK COUNTER", "42", "2", "", "" },   //SORTING FULL WORK COUNTER</t>
  </si>
  <si>
    <t>  { "A/F ADJ. YIELD STOP", "41", "2", "", "" },         //A/F ADJ. YIELD STOP</t>
  </si>
  <si>
    <t>  { "GRINDER CHUTE EMPTY", "40", "2", "", "" },          //GRINDER CHUTE EMPTY</t>
  </si>
  <si>
    <t>  { "GRINDER FULL WORK", "39", "2", "", "" },            //GRINDER FULL WORK</t>
  </si>
  <si>
    <t>  { "I.D LARGE", "38", "2", "", "" },                    //I.D LARGE</t>
  </si>
  <si>
    <t>  { "I.D SMALL", "37", "2", "", "" },                    //I.D SMALL</t>
  </si>
  <si>
    <t>  { "LOADING ERROR", "36", "2", "", "" },                //LOADING ERROR</t>
  </si>
  <si>
    <t>  { "GRINDER GAUGE ERROR", "35", "2", "", "" },          //GRINDER GAUGE ERROR</t>
  </si>
  <si>
    <t>  { "DRESSER ERROR", "34", "2", "", "" },                //DRESSER ERROR</t>
  </si>
  <si>
    <t>  { "WORN WHEEL", "33", "2", "", "" },                   //WORN WHEEL</t>
  </si>
  <si>
    <t>  { "5", "11", "1", "", "" },    //status5</t>
  </si>
  <si>
    <t>  { "4", "10", "1", "", "" },    //status4</t>
  </si>
  <si>
    <t>  { "3", "9", "1", "", "" },    //status3</t>
  </si>
  <si>
    <t>  { "2", "8", "1", "", "" },    //status2</t>
  </si>
  <si>
    <t>  { "1", "7", "1", "", "" },    //status1</t>
  </si>
  <si>
    <t>     Type of status = 1, Type of Alarm = 2, Type of Data = 3,4 */</t>
  </si>
  <si>
    <t>     type for separate detail of data</t>
  </si>
  <si>
    <t xml:space="preserve">  /* name||address||type||value||prv_value </t>
  </si>
  <si>
    <r>
      <t xml:space="preserve">  </t>
    </r>
    <r>
      <rPr>
        <sz val="8"/>
        <color rgb="FF7FCBCD"/>
        <rFont val="Consolas"/>
        <family val="3"/>
      </rPr>
      <t>"GE CHECK MODE (NO USE)"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</si>
  <si>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"GE NOISE CHECK (NO USE)"</t>
    </r>
    <r>
      <rPr>
        <sz val="8"/>
        <color rgb="FFDAE3E3"/>
        <rFont val="Consolas"/>
        <family val="3"/>
      </rPr>
      <t>,</t>
    </r>
  </si>
  <si>
    <r>
      <rPr>
        <sz val="8"/>
        <color rgb="FF7FCBCD"/>
        <rFont val="Consolas"/>
        <family val="3"/>
      </rPr>
      <t xml:space="preserve">  "DAY START"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</si>
  <si>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"RESET BY LOADING"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</si>
  <si>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"GRINDING CYCLE TIME OVER"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</si>
  <si>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"SORTING NO WORK STOP"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</si>
  <si>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"+NG TRAP SHUTTER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</si>
  <si>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"-NG TRAP SHUTTER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</si>
  <si>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"OK2 TRAP SHUTTER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</si>
  <si>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"OK1 TRAP SHUTTER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</si>
  <si>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"GAUGE ERROR (NO SIGNAL)"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</si>
  <si>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"TOTAL TAPER ADJ.LIMIT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</si>
  <si>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"GE NOT ON"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</si>
  <si>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"DPM.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</si>
  <si>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"GE CRUSH"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</si>
  <si>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"ID SMALL(GE)"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</si>
  <si>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"NEXT M/C CHUTE FULL"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</si>
  <si>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"TRANSFER LOADER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</si>
  <si>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"REPEAT COUNTER"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</si>
  <si>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"SORTING NO WORK"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</si>
  <si>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"SORTING FULL WORK COUNTER"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</si>
  <si>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"A/F ADJ. YIELD STOP"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</si>
  <si>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"GRINDER CHUTE EMPTY"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</si>
  <si>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"GRINDER FULL WORK"</t>
    </r>
    <r>
      <rPr>
        <sz val="8"/>
        <color rgb="FFDAE3E3"/>
        <rFont val="Consolas"/>
        <family val="3"/>
      </rPr>
      <t>,</t>
    </r>
  </si>
  <si>
    <t>64 &gt;&gt; 128</t>
  </si>
  <si>
    <r>
      <t xml:space="preserve">  </t>
    </r>
    <r>
      <rPr>
        <sz val="8"/>
        <color rgb="FF7FCBCD"/>
        <rFont val="Consolas"/>
        <family val="3"/>
      </rPr>
      <t>"I.D LARGE"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</si>
  <si>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"I.D SMALL"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</si>
  <si>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"LOADING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</si>
  <si>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"GRINDER GAUGE ERROR"</t>
    </r>
    <r>
      <rPr>
        <sz val="8"/>
        <color rgb="FFDAE3E3"/>
        <rFont val="Consolas"/>
        <family val="3"/>
      </rPr>
      <t>,</t>
    </r>
  </si>
  <si>
    <r>
      <t xml:space="preserve">  </t>
    </r>
    <r>
      <rPr>
        <sz val="8"/>
        <color rgb="FF7FCBCD"/>
        <rFont val="Consolas"/>
        <family val="3"/>
      </rPr>
      <t>"DRESSER ERROR"</t>
    </r>
    <r>
      <rPr>
        <sz val="8"/>
        <color rgb="FFDAE3E3"/>
        <rFont val="Consolas"/>
        <family val="3"/>
      </rPr>
      <t>,</t>
    </r>
  </si>
  <si>
    <t>0001   ==  0010</t>
  </si>
  <si>
    <r>
      <t>"WORN WHEEL"</t>
    </r>
    <r>
      <rPr>
        <sz val="8"/>
        <color rgb="FFDAE3E3"/>
        <rFont val="Consolas"/>
        <family val="3"/>
      </rPr>
      <t>,</t>
    </r>
  </si>
  <si>
    <t xml:space="preserve">0000  </t>
  </si>
  <si>
    <t>Name_Alarm</t>
  </si>
  <si>
    <t>Shl&lt;&lt;1</t>
  </si>
  <si>
    <t>Out</t>
  </si>
  <si>
    <t>In</t>
  </si>
  <si>
    <t>Production_Shift3</t>
  </si>
  <si>
    <t>prod_s33</t>
  </si>
  <si>
    <t xml:space="preserve">prod_s3 </t>
  </si>
  <si>
    <t>Production_Shift2</t>
  </si>
  <si>
    <t>prod_s22</t>
  </si>
  <si>
    <t>prod_s2</t>
  </si>
  <si>
    <t>Production_Shift1</t>
  </si>
  <si>
    <t>prod_s11</t>
  </si>
  <si>
    <t>prod_s1</t>
  </si>
  <si>
    <t>Utilization_Total</t>
  </si>
  <si>
    <t>utl_total_1</t>
  </si>
  <si>
    <t>utl_total</t>
  </si>
  <si>
    <t>Utilization</t>
  </si>
  <si>
    <t>utilization</t>
  </si>
  <si>
    <t> </t>
  </si>
  <si>
    <t>  { "prodtt1", "118", "4", "", "" },</t>
  </si>
  <si>
    <t>  { "prod_total", "117", "4", "", "" },</t>
  </si>
  <si>
    <t>  { "prods3", "116", "4", "", "" },</t>
  </si>
  <si>
    <t>  { "prod_s3", "115", "4", "", "" },</t>
  </si>
  <si>
    <t>  { "prods2", "114", "4", "", "" },</t>
  </si>
  <si>
    <t>  { "prod_s2", "113", "4", "", "" },</t>
  </si>
  <si>
    <t>  { "prods1", "112", "4", "", "" },</t>
  </si>
  <si>
    <t>  { "prod_s1", "111", "4", "", "" },</t>
  </si>
  <si>
    <t>  { "utl_total", "110", "3", "", "" },</t>
  </si>
  <si>
    <t xml:space="preserve">  { "eachct", "109", "3", "", "" },             </t>
  </si>
  <si>
    <t xml:space="preserve">  { "utilization", "108", "3", "", "" },           </t>
  </si>
  <si>
    <t>  { "idl", "107", "3", "", "" },    </t>
  </si>
  <si>
    <t>  { "TEST", "96", "2", "", "" },                      //TEST system Alarm</t>
  </si>
  <si>
    <t>  { "GE NOISE CHECK", "63", "2", "", "" },             //GE NOISE CHECK</t>
  </si>
  <si>
    <t>  { "DAY START", "62", "2", "", "" },                   //DAY START</t>
  </si>
  <si>
    <t>  { "ROTARY DRESSER RUN ERROR", "61", "2", "", "" },     //ROTARY DRESSER RUN ERROR</t>
  </si>
  <si>
    <t>  { "MAGENT CHUCK ON/OFF", "60", "2", "", "" },           //MAGENT CHUCK ON/OFF</t>
  </si>
  <si>
    <t>  { "GE NOT ON", "59", "2", "", "" },                      //GE NOT ON</t>
  </si>
  <si>
    <t>  { "LINE UP ORIGIN REQUEST", "58", "2", "", "" },          //LINE UP ORIGIN REQUEST</t>
  </si>
  <si>
    <t>  { "PICK UP ORIGIN REQUEST", "57", "2", "", "" },           //PICK UP ORIGIN REQUEST</t>
  </si>
  <si>
    <t>  { "G.W TABLE ORIGIN REQUEST", "56", "2", "", "" },          //G.W TABLE ORIGIN REQUEST</t>
  </si>
  <si>
    <t>  { "R/W BIG", "55", "2", "", "" },                      //R/W BIG</t>
  </si>
  <si>
    <t>  { "GE NOT READY", "54", "2", "", "" },                  //GE NOT READY</t>
  </si>
  <si>
    <t>  { "GE-ON", "53", "2", "", "" },                          //GE-ON</t>
  </si>
  <si>
    <t>  { "SERVO AMP BATTERY ALARM", "52", "2", "", "" },         //SERVO AMP BATTERY ALARM</t>
  </si>
  <si>
    <t>  { "WORN WHEEL NOTICE", "51", "2", "", "" },                //WORN WHEEL NOTICE</t>
  </si>
  <si>
    <t>IC09R</t>
  </si>
  <si>
    <t>  { "TRANFER LOADER NO WORK", "50", "2", "", "" },         //TRANFER LOADER NO WORK</t>
  </si>
  <si>
    <t>  { "DOOR OPEN STOP", "49", "2", "", "" },                  //DOOR OPEN STOP</t>
  </si>
  <si>
    <t>  { "LINE UP PUSHER ERROR", "48", "2", "", "" },             //LINE UP PUSHER ERROR</t>
  </si>
  <si>
    <t>  { "NEXT M/C CHUTE FULL", "47", "2", "", "" },               //NEXT M/C CHUTE FULL</t>
  </si>
  <si>
    <t>  { "RADIAL DRESS ERROR", "46", "2", "", "" },                 //RADIAL DRESS ERROR</t>
  </si>
  <si>
    <t>  { "SPARKOUT HOLD MODE", "45", "2", "", "" },                  //SPARKOUT HOLD MODE</t>
  </si>
  <si>
    <t>  { "G.WHEEL MOTOR OVER LOAD", "44", "2", "", "" },              //G.WHEEL MOTOR OVER LOAD</t>
  </si>
  <si>
    <t>  { "SPINOUT", "43", "2", "", "" },                         //SPINOUT</t>
  </si>
  <si>
    <t>  { "AFTER DRESS STOP", "42", "2", "", "" },                 //AFTER DRESS STOP</t>
  </si>
  <si>
    <t>  { "TRANFER LOADER ERROR", "41", "2", "", "" },              //TRANFER LOADER ERROR</t>
  </si>
  <si>
    <t>  { "CHUTE EMPTY", "40", "2", "", "" },                        //CHUTE EMPTY</t>
  </si>
  <si>
    <t>  { "FULL WORK", "39", "2", "", "" },                           //FULL WORK</t>
  </si>
  <si>
    <t>  { "DOOR OPEN", "38", "2", "", "" },                            //DOOR OPEN</t>
  </si>
  <si>
    <t>  { "LOADING ERROR", "37", "2", "", "" },                         //LOADING ERROR</t>
  </si>
  <si>
    <t>  { "WORN WHEEL", "36", "2", "", "" },                             //WORN WHEEL</t>
  </si>
  <si>
    <t>  { "GRINDER GAUGE ERROR", "35", "2", "", "" },                      //GRINDER GAUGE ERROR</t>
  </si>
  <si>
    <t>  { "SIDE DRESS REV ERROR", "34", "2", "", "" },                     //SIDE DRESS REV ERROR</t>
  </si>
  <si>
    <t>  { "SIDE DRESS FOR ERROR", "33", "2", "", "" },                      //SIDE DRESS FOR ERROR</t>
  </si>
  <si>
    <t>"GE NOISE CHECK",</t>
  </si>
  <si>
    <r>
      <rPr>
        <sz val="8"/>
        <color rgb="FF005C5F"/>
        <rFont val="Consolas"/>
        <family val="3"/>
      </rPr>
      <t>"GE NOISE CHECK"</t>
    </r>
    <r>
      <rPr>
        <sz val="8"/>
        <color rgb="FF4E5B61"/>
        <rFont val="Consolas"/>
        <family val="3"/>
      </rPr>
      <t>,</t>
    </r>
  </si>
  <si>
    <t>"DAY START",</t>
  </si>
  <si>
    <r>
      <rPr>
        <sz val="8"/>
        <color rgb="FF005C5F"/>
        <rFont val="Consolas"/>
        <family val="3"/>
      </rPr>
      <t>"DAY START"</t>
    </r>
    <r>
      <rPr>
        <sz val="8"/>
        <color rgb="FF4E5B61"/>
        <rFont val="Consolas"/>
        <family val="3"/>
      </rPr>
      <t>,</t>
    </r>
  </si>
  <si>
    <t>"ROTARY DRESSER RUN ERROR",</t>
  </si>
  <si>
    <r>
      <rPr>
        <sz val="8"/>
        <color rgb="FF005C5F"/>
        <rFont val="Consolas"/>
        <family val="3"/>
      </rPr>
      <t>"ROTARY DRESSER RUN ERROR"</t>
    </r>
    <r>
      <rPr>
        <sz val="8"/>
        <color rgb="FF4E5B61"/>
        <rFont val="Consolas"/>
        <family val="3"/>
      </rPr>
      <t>,</t>
    </r>
  </si>
  <si>
    <t>"MAGENT CHUCK ON/OFF",</t>
  </si>
  <si>
    <r>
      <rPr>
        <sz val="8"/>
        <color rgb="FF005C5F"/>
        <rFont val="Consolas"/>
        <family val="3"/>
      </rPr>
      <t>"MAGENT CHUCK ON/OFF"</t>
    </r>
    <r>
      <rPr>
        <sz val="8"/>
        <color rgb="FF4E5B61"/>
        <rFont val="Consolas"/>
        <family val="3"/>
      </rPr>
      <t>,</t>
    </r>
  </si>
  <si>
    <t>"GE NOT ON",</t>
  </si>
  <si>
    <r>
      <rPr>
        <sz val="8"/>
        <color rgb="FF005C5F"/>
        <rFont val="Consolas"/>
        <family val="3"/>
      </rPr>
      <t>"GE NOT ON"</t>
    </r>
    <r>
      <rPr>
        <sz val="8"/>
        <color rgb="FF4E5B61"/>
        <rFont val="Consolas"/>
        <family val="3"/>
      </rPr>
      <t>,</t>
    </r>
  </si>
  <si>
    <t>"LINE UP ORIGIN REQUEST",</t>
  </si>
  <si>
    <r>
      <rPr>
        <sz val="8"/>
        <color rgb="FF005C5F"/>
        <rFont val="Consolas"/>
        <family val="3"/>
      </rPr>
      <t>"LINE UP ORIGIN REQUEST"</t>
    </r>
    <r>
      <rPr>
        <sz val="8"/>
        <color rgb="FF4E5B61"/>
        <rFont val="Consolas"/>
        <family val="3"/>
      </rPr>
      <t>,</t>
    </r>
  </si>
  <si>
    <t>"PICK UP ORIGIN REQUEST",</t>
  </si>
  <si>
    <r>
      <rPr>
        <sz val="8"/>
        <color rgb="FF005C5F"/>
        <rFont val="Consolas"/>
        <family val="3"/>
      </rPr>
      <t>"PICK UP ORIGIN REQUEST"</t>
    </r>
    <r>
      <rPr>
        <sz val="8"/>
        <color rgb="FF4E5B61"/>
        <rFont val="Consolas"/>
        <family val="3"/>
      </rPr>
      <t>,</t>
    </r>
  </si>
  <si>
    <t>"G.W TABLE ORIGIN REQUEST",</t>
  </si>
  <si>
    <r>
      <rPr>
        <sz val="8"/>
        <color rgb="FF005C5F"/>
        <rFont val="Consolas"/>
        <family val="3"/>
      </rPr>
      <t>"G.W TABLE ORIGIN REQUEST"</t>
    </r>
    <r>
      <rPr>
        <sz val="8"/>
        <color rgb="FF4E5B61"/>
        <rFont val="Consolas"/>
        <family val="3"/>
      </rPr>
      <t>,</t>
    </r>
  </si>
  <si>
    <t>"R/W BIG",</t>
  </si>
  <si>
    <r>
      <rPr>
        <sz val="8"/>
        <color rgb="FF005C5F"/>
        <rFont val="Consolas"/>
        <family val="3"/>
      </rPr>
      <t>"R/W BIG"</t>
    </r>
    <r>
      <rPr>
        <sz val="8"/>
        <color rgb="FF4E5B61"/>
        <rFont val="Consolas"/>
        <family val="3"/>
      </rPr>
      <t>,</t>
    </r>
  </si>
  <si>
    <t>"GE NOT READY",</t>
  </si>
  <si>
    <r>
      <rPr>
        <sz val="8"/>
        <color rgb="FF005C5F"/>
        <rFont val="Consolas"/>
        <family val="3"/>
      </rPr>
      <t>"GE NOT READY"</t>
    </r>
    <r>
      <rPr>
        <sz val="8"/>
        <color rgb="FF4E5B61"/>
        <rFont val="Consolas"/>
        <family val="3"/>
      </rPr>
      <t>,</t>
    </r>
  </si>
  <si>
    <t>"GE-ON",</t>
  </si>
  <si>
    <r>
      <rPr>
        <sz val="8"/>
        <color rgb="FF005C5F"/>
        <rFont val="Consolas"/>
        <family val="3"/>
      </rPr>
      <t>"GE-ON"</t>
    </r>
    <r>
      <rPr>
        <sz val="8"/>
        <color rgb="FF4E5B61"/>
        <rFont val="Consolas"/>
        <family val="3"/>
      </rPr>
      <t>,</t>
    </r>
  </si>
  <si>
    <t>"SERVO AMP BATTERY ALARM",</t>
  </si>
  <si>
    <r>
      <rPr>
        <sz val="8"/>
        <color rgb="FF005C5F"/>
        <rFont val="Consolas"/>
        <family val="3"/>
      </rPr>
      <t>"SERVO AMP BATTERY ALARM"</t>
    </r>
    <r>
      <rPr>
        <sz val="8"/>
        <color rgb="FF4E5B61"/>
        <rFont val="Consolas"/>
        <family val="3"/>
      </rPr>
      <t>,</t>
    </r>
  </si>
  <si>
    <t>"WORN WHEEL NOTICE",</t>
  </si>
  <si>
    <r>
      <rPr>
        <sz val="8"/>
        <color rgb="FF005C5F"/>
        <rFont val="Consolas"/>
        <family val="3"/>
      </rPr>
      <t>"WORN WHEEL NOTICE"</t>
    </r>
    <r>
      <rPr>
        <sz val="8"/>
        <color rgb="FF4E5B61"/>
        <rFont val="Consolas"/>
        <family val="3"/>
      </rPr>
      <t>,</t>
    </r>
  </si>
  <si>
    <t>"TRANFER LOADER NO WORK",</t>
  </si>
  <si>
    <r>
      <rPr>
        <sz val="8"/>
        <color rgb="FF005C5F"/>
        <rFont val="Consolas"/>
        <family val="3"/>
      </rPr>
      <t>"TRANFER LOADER NO WORK"</t>
    </r>
    <r>
      <rPr>
        <sz val="8"/>
        <color rgb="FF4E5B61"/>
        <rFont val="Consolas"/>
        <family val="3"/>
      </rPr>
      <t>,</t>
    </r>
  </si>
  <si>
    <t>"DOOR OPEN STOP",</t>
  </si>
  <si>
    <r>
      <rPr>
        <sz val="8"/>
        <color rgb="FF005C5F"/>
        <rFont val="Consolas"/>
        <family val="3"/>
      </rPr>
      <t>"DOOR OPEN STOP"</t>
    </r>
    <r>
      <rPr>
        <sz val="8"/>
        <color rgb="FF4E5B61"/>
        <rFont val="Consolas"/>
        <family val="3"/>
      </rPr>
      <t>,</t>
    </r>
  </si>
  <si>
    <t>"LINE UP PUSHER ERROR",</t>
  </si>
  <si>
    <r>
      <rPr>
        <sz val="8"/>
        <color rgb="FF005C5F"/>
        <rFont val="Consolas"/>
        <family val="3"/>
      </rPr>
      <t>"LINE UP PUSHER ERROR"</t>
    </r>
    <r>
      <rPr>
        <sz val="8"/>
        <color rgb="FF4E5B61"/>
        <rFont val="Consolas"/>
        <family val="3"/>
      </rPr>
      <t>,</t>
    </r>
  </si>
  <si>
    <t>"NEXT M/C CHUTE FULL",</t>
  </si>
  <si>
    <r>
      <rPr>
        <sz val="8"/>
        <color rgb="FF005C5F"/>
        <rFont val="Consolas"/>
        <family val="3"/>
      </rPr>
      <t>"NEXT M/C CHUTE FULL"</t>
    </r>
    <r>
      <rPr>
        <sz val="8"/>
        <color rgb="FF4E5B61"/>
        <rFont val="Consolas"/>
        <family val="3"/>
      </rPr>
      <t>,</t>
    </r>
  </si>
  <si>
    <t>"RADIAL DRESS ERROR",</t>
  </si>
  <si>
    <r>
      <rPr>
        <sz val="8"/>
        <color rgb="FF005C5F"/>
        <rFont val="Consolas"/>
        <family val="3"/>
      </rPr>
      <t>"RADIAL DRESS ERROR"</t>
    </r>
    <r>
      <rPr>
        <sz val="8"/>
        <color rgb="FF4E5B61"/>
        <rFont val="Consolas"/>
        <family val="3"/>
      </rPr>
      <t>,</t>
    </r>
  </si>
  <si>
    <t>"SPARKOUT HOLD MODE",</t>
  </si>
  <si>
    <r>
      <rPr>
        <sz val="8"/>
        <color rgb="FF005C5F"/>
        <rFont val="Consolas"/>
        <family val="3"/>
      </rPr>
      <t>"SPARKOUT HOLD MODE"</t>
    </r>
    <r>
      <rPr>
        <sz val="8"/>
        <color rgb="FF4E5B61"/>
        <rFont val="Consolas"/>
        <family val="3"/>
      </rPr>
      <t>,</t>
    </r>
  </si>
  <si>
    <t>"G.WHEEL MOTOR OVER LOAD",</t>
  </si>
  <si>
    <r>
      <rPr>
        <sz val="8"/>
        <color rgb="FF005C5F"/>
        <rFont val="Consolas"/>
        <family val="3"/>
      </rPr>
      <t>"G.WHEEL MOTOR OVER LOAD"</t>
    </r>
    <r>
      <rPr>
        <sz val="8"/>
        <color rgb="FF4E5B61"/>
        <rFont val="Consolas"/>
        <family val="3"/>
      </rPr>
      <t>,</t>
    </r>
  </si>
  <si>
    <t>"SPINOUT",</t>
  </si>
  <si>
    <t>"AFTER DRESS STOP",</t>
  </si>
  <si>
    <r>
      <rPr>
        <sz val="8"/>
        <color rgb="FF005C5F"/>
        <rFont val="Consolas"/>
        <family val="3"/>
      </rPr>
      <t>"AFTER DRESS STOP"</t>
    </r>
    <r>
      <rPr>
        <sz val="8"/>
        <color rgb="FF4E5B61"/>
        <rFont val="Consolas"/>
        <family val="3"/>
      </rPr>
      <t>,</t>
    </r>
  </si>
  <si>
    <t>"TRANFER LOADER ERROR",</t>
  </si>
  <si>
    <r>
      <rPr>
        <sz val="8"/>
        <color rgb="FF005C5F"/>
        <rFont val="Consolas"/>
        <family val="3"/>
      </rPr>
      <t>"TRANFER LOADER ERROR"</t>
    </r>
    <r>
      <rPr>
        <sz val="8"/>
        <color rgb="FF4E5B61"/>
        <rFont val="Consolas"/>
        <family val="3"/>
      </rPr>
      <t>,</t>
    </r>
  </si>
  <si>
    <t>"CHUTE EMPTY",</t>
  </si>
  <si>
    <r>
      <rPr>
        <sz val="8"/>
        <color rgb="FF005C5F"/>
        <rFont val="Consolas"/>
        <family val="3"/>
      </rPr>
      <t>"CHUTE EMPTY"</t>
    </r>
    <r>
      <rPr>
        <sz val="8"/>
        <color rgb="FF4E5B61"/>
        <rFont val="Consolas"/>
        <family val="3"/>
      </rPr>
      <t>,</t>
    </r>
  </si>
  <si>
    <t>"FULL WORK",</t>
  </si>
  <si>
    <r>
      <rPr>
        <sz val="8"/>
        <color rgb="FF005C5F"/>
        <rFont val="Consolas"/>
        <family val="3"/>
      </rPr>
      <t>"FULL WORK"</t>
    </r>
    <r>
      <rPr>
        <sz val="8"/>
        <color rgb="FF4E5B61"/>
        <rFont val="Consolas"/>
        <family val="3"/>
      </rPr>
      <t>,</t>
    </r>
  </si>
  <si>
    <t>"DOOR OPEN",</t>
  </si>
  <si>
    <r>
      <rPr>
        <sz val="8"/>
        <color rgb="FF005C5F"/>
        <rFont val="Consolas"/>
        <family val="3"/>
      </rPr>
      <t>"DOOR OPEN"</t>
    </r>
    <r>
      <rPr>
        <sz val="8"/>
        <color rgb="FF4E5B61"/>
        <rFont val="Consolas"/>
        <family val="3"/>
      </rPr>
      <t>,</t>
    </r>
  </si>
  <si>
    <t>"LOADING ERROR",</t>
  </si>
  <si>
    <r>
      <rPr>
        <sz val="8"/>
        <color rgb="FF005C5F"/>
        <rFont val="Consolas"/>
        <family val="3"/>
      </rPr>
      <t>"LOADING ERROR"</t>
    </r>
    <r>
      <rPr>
        <sz val="8"/>
        <color rgb="FF4E5B61"/>
        <rFont val="Consolas"/>
        <family val="3"/>
      </rPr>
      <t>,</t>
    </r>
  </si>
  <si>
    <t>"WORN WHEEL",</t>
  </si>
  <si>
    <r>
      <rPr>
        <sz val="8"/>
        <color rgb="FF005C5F"/>
        <rFont val="Consolas"/>
        <family val="3"/>
      </rPr>
      <t>"WORN WHEEL"</t>
    </r>
    <r>
      <rPr>
        <sz val="8"/>
        <color rgb="FF4E5B61"/>
        <rFont val="Consolas"/>
        <family val="3"/>
      </rPr>
      <t>,</t>
    </r>
  </si>
  <si>
    <t>"GRINDER GAUGE ERROR",</t>
  </si>
  <si>
    <r>
      <rPr>
        <sz val="8"/>
        <color rgb="FF005C5F"/>
        <rFont val="Consolas"/>
        <family val="3"/>
      </rPr>
      <t>"GRINDER GAUGE ERROR"</t>
    </r>
    <r>
      <rPr>
        <sz val="8"/>
        <color rgb="FF4E5B61"/>
        <rFont val="Consolas"/>
        <family val="3"/>
      </rPr>
      <t>,</t>
    </r>
  </si>
  <si>
    <t>"SIDE DRESS REV ERROR",</t>
  </si>
  <si>
    <t>"SIDE DRESS FOR ERROR",</t>
  </si>
  <si>
    <r>
      <t>"SIDE DRESS FOR ERROR"</t>
    </r>
    <r>
      <rPr>
        <sz val="8"/>
        <color rgb="FF4E5B61"/>
        <rFont val="Consolas"/>
        <family val="3"/>
      </rPr>
      <t>,</t>
    </r>
  </si>
  <si>
    <t>  { "prodtt1", "108", "4", "", "" },</t>
  </si>
  <si>
    <t>  { "prod_total", "107", "4", "", "" },</t>
  </si>
  <si>
    <t>  { "prods3", "106", "4", "", "" },</t>
  </si>
  <si>
    <t>  { "prod_s3", "105", "4", "", "" },</t>
  </si>
  <si>
    <t>  { "prods2", "104", "4", "", "" },</t>
  </si>
  <si>
    <t>  { "prod_s2", "103", "4", "", "" },</t>
  </si>
  <si>
    <t>  { "prods1", "102", "4", "", "" },</t>
  </si>
  <si>
    <t>  { "prod_s1", "101", "4", "", "" },</t>
  </si>
  <si>
    <t>  { "utl_total", "100", "3", "", "" },</t>
  </si>
  <si>
    <t xml:space="preserve">  { "eachct", "99", "3", "", "" },             </t>
  </si>
  <si>
    <t xml:space="preserve">  { "utilization", "98", "3", "", "" },           </t>
  </si>
  <si>
    <t>  { "idl", "97", "3", "", "" },    </t>
  </si>
  <si>
    <t>  { "TEST", "85", "2", "", "" },                      </t>
  </si>
  <si>
    <t xml:space="preserve">  { "GE NOISE CHECK", "51", "2", "", "" },             </t>
  </si>
  <si>
    <t xml:space="preserve">  { "DAY START", "50", "2", "", "" },                   </t>
  </si>
  <si>
    <t xml:space="preserve">  { "ROTARY DRESSER RUN ERROR", "49", "2", "", "" },     </t>
  </si>
  <si>
    <t xml:space="preserve">  { "MAGENT CHUCK ON/OFF", "48", "2", "", "" },</t>
  </si>
  <si>
    <t>  { "GE NOT ON", "47", "2", "", "" },                      </t>
  </si>
  <si>
    <t>  { "LINE UP ORIGIN REQUEST", "46", "2", "", "" },          </t>
  </si>
  <si>
    <t xml:space="preserve">  { "PICK UP ORIGIN REQUEST", "45", "2", "", "" },           </t>
  </si>
  <si>
    <t>  { "G.W TABLE ORIGIN REQUEST", "44", "2", "", "" },          </t>
  </si>
  <si>
    <t xml:space="preserve">  { "R/W BIG", "43", "2", "", "" }, </t>
  </si>
  <si>
    <t>  { "GE NOT READY", "42", "2", "", "" },                  </t>
  </si>
  <si>
    <t>  { "GE-ON", "41", "2", "", "" },                          </t>
  </si>
  <si>
    <t xml:space="preserve">  { "SERVO AMP BATTERY ALARM", "40", "2", "", "" },         </t>
  </si>
  <si>
    <t>  { "WORN WHEEL NOTICE", "39", "2", "", "" },                </t>
  </si>
  <si>
    <t xml:space="preserve">  { "TRANFER LOADER NO WORK", "38", "2", "", "" },         </t>
  </si>
  <si>
    <t>  { "DOOR OPEN STOP", "37", "2", "", "" },                  </t>
  </si>
  <si>
    <t xml:space="preserve">  { "LINE UP PUSHER ERROR", "36", "2", "", "" },             </t>
  </si>
  <si>
    <t>  { "NEXT M/C CHUTE FULL", "35", "2", "", "" },</t>
  </si>
  <si>
    <t xml:space="preserve">  { "RADIAL DRESS ERROR", "34", "2", "", "" },                 </t>
  </si>
  <si>
    <t>  { "SPARKOUT HOLD MODE", "33", "2", "", "" },                  </t>
  </si>
  <si>
    <t>  { "G.WHEEL MOTOR OVER LOAD", "32", "2", "", "" },              </t>
  </si>
  <si>
    <t xml:space="preserve">  { "SPINOUT", "31", "2", "", "" },                         </t>
  </si>
  <si>
    <t xml:space="preserve">  { "AFTER DRESS STOP", "30", "2", "", "" },                 </t>
  </si>
  <si>
    <t>  { "TRANFER LOADER ERROR", "29", "2", "", "" },              </t>
  </si>
  <si>
    <t>  { "CHUTE EMPTY", "28", "2", "", "" },                        </t>
  </si>
  <si>
    <t xml:space="preserve">  { "FULL WORK", "27", "2", "", "" },                           </t>
  </si>
  <si>
    <t>  { "DOOR OPEN", "26", "2", "", "" },                            </t>
  </si>
  <si>
    <t xml:space="preserve">  { "LOADING ERROR", "25", "2", "", "" },                         </t>
  </si>
  <si>
    <t xml:space="preserve">  { "WORN WHEEL", "24", "2", "", "" },                             </t>
  </si>
  <si>
    <t>  { "GRINDER GAUGE ERROR", "23", "2", "", "" },                      </t>
  </si>
  <si>
    <t xml:space="preserve">  { "SIDE DRESS REV ERROR", "22", "2", "", "" },                     </t>
  </si>
  <si>
    <t>  { "SIDE DRESS FOR ERROR", "21", "2", "", "" },                      </t>
  </si>
  <si>
    <t xml:space="preserve">     /* name||address||type||value||prv_value </t>
  </si>
  <si>
    <t>  { "prod_total_1", "118", "4", "", "" },</t>
  </si>
  <si>
    <t>  { "prod_s33", "116", "4", "", "" },</t>
  </si>
  <si>
    <t>  { "prod_s22", "114", "4", "", "" },</t>
  </si>
  <si>
    <t>  { "prod_s11", "112", "4", "", "" },</t>
  </si>
  <si>
    <t>  { "idh2", "109", "3", "", "" },</t>
  </si>
  <si>
    <t>  { "idh1", "108", "3", "", "" },</t>
  </si>
  <si>
    <t>  { "cth2", "107", "3", "", "" },</t>
  </si>
  <si>
    <t>  { "cth1", "106", "3", "", "" },</t>
  </si>
  <si>
    <t>  { "DAY START", "58", "2", "", "" },                  //DAY START</t>
  </si>
  <si>
    <t>  { "H-2 FULL PART", "57", "2", "", "" },               //H-2 FULL PART</t>
  </si>
  <si>
    <t>  { "H-1 FULL PART", "56", "2", "", "" },                //H-1 FULL PART</t>
  </si>
  <si>
    <t>  { "H-2 NO PART", "55", "2", "", "" },                   //H-2 NO PART</t>
  </si>
  <si>
    <t>  { "H-1 NO PART", "54", "2", "", "" },                    //H-1 NO PART</t>
  </si>
  <si>
    <t>  { "H-2 FLOATLESS SW ERROR", "53", "2", "", "" },          //H-2 FLOATLESS SW ERROR</t>
  </si>
  <si>
    <t>  { "H-2 ARM CENTER ERROR", "52", "2", "", "" },             //H-2 ARM CENTER ERROR</t>
  </si>
  <si>
    <t>  { "TR-2 PUSHER ERROR", "51", "2", "", "" },            //TR-2 PUSHER ERROR</t>
  </si>
  <si>
    <t>  { "TR-2 STEP CHECK ERROR", "50", "2", "", "" },         //TR-2 STEP CHECK ERROR</t>
  </si>
  <si>
    <t>  { "TR-2 LOADER ERROR", "49", "2", "", "" },              //TR-2 LOADER ERROR</t>
  </si>
  <si>
    <t>  { "H-2 ARM REV ERROR", "48", "2", "", "" },               //H-2 ARM REV ERROR</t>
  </si>
  <si>
    <t>  { "H-2 TOOL ENGAGE OUT ERROR", "47", "2", "", "" },        //H-2 TOOL ENGAGE OUT ERROR</t>
  </si>
  <si>
    <t>  { "H-2 TOOL ENGAGE IN ERROR", "46", "2", "", "" },          //H-2 TOOL ENGAGE IN ERROR</t>
  </si>
  <si>
    <t>  { "H-2 ARM FWD ERROR", "45", "2", "", "" },                  //H-2 ARM FWD ERROR</t>
  </si>
  <si>
    <t>  { "H-2 LOADING ERROR", "44", "2", "", "" },                   //H-2 LOADING ERROR</t>
  </si>
  <si>
    <t>  { "H-1 FLOATLESS SW ERROR", "43", "2", "", "" },            //H-1 FLOATLESS SW ERROR</t>
  </si>
  <si>
    <t>  { "TR-1 NO PART", "42", "2", "", "" },                       //TR-1 NO PART</t>
  </si>
  <si>
    <t>  { "H-1 ARM CENTER ERROR", "41", "2", "", "" },                //H-1 ARM CENTER ERROR</t>
  </si>
  <si>
    <t>  { "TR-1 PUSHER ERROR", "40", "2", "", "" },                    //TR-1 PUSHER ERROR</t>
  </si>
  <si>
    <t>  { "TR-1 STEP CHECK ERROR", "39", "2", "", "" },                 //TR-1 STEP CHECK ERROR</t>
  </si>
  <si>
    <t>  { "TR-1 LOADER ERROR", "38", "2", "", "" },                      //TR-1 LOADER ERROR</t>
  </si>
  <si>
    <t>  { "H-1 ARM REV ERROR", "37", "2", "", "" },                       //H-1 ARM REV ERROR</t>
  </si>
  <si>
    <t>Idletime_H2</t>
  </si>
  <si>
    <t>idh2</t>
  </si>
  <si>
    <t>  { "H-1 TOOL ENGAGE OUT ERROR", "36", "2", "", "" },                //H-1 TOOL ENGAGE OUT ERROR</t>
  </si>
  <si>
    <t>Idletime_H1</t>
  </si>
  <si>
    <t>idh1</t>
  </si>
  <si>
    <t>  { "H-1 TOOL ENGAGE IN ERROR", "35", "2", "", "" },                   //H-1 TOOL ENGAGE IN ERROR</t>
  </si>
  <si>
    <t>Cycletime_H2</t>
  </si>
  <si>
    <t>cth2</t>
  </si>
  <si>
    <t>  { "H-1 ARM FWD ERROR", "34", "2", "", "" },                          //H-1 ARM FWD ERROR</t>
  </si>
  <si>
    <t>Cycletime_H1</t>
  </si>
  <si>
    <t>cth1</t>
  </si>
  <si>
    <t>  { "H-1 LOADING ERROR", "33", "2", "", "" },                           //H-1 LOADING ERROR</t>
  </si>
  <si>
    <t>{ "1", "7", "1", "", "" },    //status1</t>
  </si>
  <si>
    <r>
      <t xml:space="preserve">  {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"120"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//temporary data of Production data</t>
    </r>
  </si>
  <si>
    <r>
      <t xml:space="preserve">  { </t>
    </r>
    <r>
      <rPr>
        <sz val="8"/>
        <color rgb="FF7FCBCD"/>
        <rFont val="Consolas"/>
        <family val="3"/>
      </rPr>
      <t>"prod_total_1"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"119"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</si>
  <si>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"prod_total"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"118"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</si>
  <si>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"prod_s33"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"117"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</si>
  <si>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"prod_s3"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"116"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</si>
  <si>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"prod_s22"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</si>
  <si>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"prod_s2"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</si>
  <si>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"prod_s11"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</si>
  <si>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"prod_s1"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</si>
  <si>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"utl_total_1"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</si>
  <si>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"utl_total"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</si>
  <si>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"idh2"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"109"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</si>
  <si>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"idh1"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"108"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</si>
  <si>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"cth2"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"107"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</si>
  <si>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"cth1"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"106"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</si>
  <si>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t>  //{ "size_2", "103", "4", "", "" },</t>
  </si>
  <si>
    <t>  //{ "size_1", "102", "4", "", "" },</t>
  </si>
  <si>
    <r>
      <t xml:space="preserve">  { </t>
    </r>
    <r>
      <rPr>
        <sz val="8"/>
        <color rgb="FF7FCBCD"/>
        <rFont val="Consolas"/>
        <family val="3"/>
      </rPr>
      <t>"sec"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"101"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</si>
  <si>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"min"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"100"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</si>
  <si>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"hh"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"99"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</si>
  <si>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"dd"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"98"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</si>
  <si>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"mm"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"97"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</si>
  <si>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"yyyy"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"96"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</si>
  <si>
    <r>
      <t xml:space="preserve">  { </t>
    </r>
    <r>
      <rPr>
        <sz val="8"/>
        <color rgb="FF7FCBCD"/>
        <rFont val="Consolas"/>
        <family val="3"/>
      </rPr>
      <t>"NO USE"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"61"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//NO USE</t>
    </r>
  </si>
  <si>
    <r>
      <t xml:space="preserve">  { </t>
    </r>
    <r>
      <rPr>
        <sz val="8"/>
        <color rgb="FF7FCBCD"/>
        <rFont val="Consolas"/>
        <family val="3"/>
      </rPr>
      <t>"NO USE"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"60"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//NO USE</t>
    </r>
  </si>
  <si>
    <r>
      <t xml:space="preserve">  { </t>
    </r>
    <r>
      <rPr>
        <sz val="8"/>
        <color rgb="FF7FCBCD"/>
        <rFont val="Consolas"/>
        <family val="3"/>
      </rPr>
      <t>"NO USE"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"59"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//NO USE</t>
    </r>
  </si>
  <si>
    <r>
      <t xml:space="preserve">  { </t>
    </r>
    <r>
      <rPr>
        <sz val="8"/>
        <color rgb="FF7FCBCD"/>
        <rFont val="Consolas"/>
        <family val="3"/>
      </rPr>
      <t>"NO USE"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"58"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//NO USE</t>
    </r>
  </si>
  <si>
    <r>
      <t xml:space="preserve">  { </t>
    </r>
    <r>
      <rPr>
        <sz val="8"/>
        <color rgb="FF7FCBCD"/>
        <rFont val="Consolas"/>
        <family val="3"/>
      </rPr>
      <t>"DAY START"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"57"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//DAY START</t>
    </r>
  </si>
  <si>
    <r>
      <t xml:space="preserve">  { </t>
    </r>
    <r>
      <rPr>
        <sz val="8"/>
        <color rgb="FF7FCBCD"/>
        <rFont val="Consolas"/>
        <family val="3"/>
      </rPr>
      <t>"H-2 FULL PART"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"56"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//H-2 FULL PART</t>
    </r>
  </si>
  <si>
    <r>
      <t xml:space="preserve">  { </t>
    </r>
    <r>
      <rPr>
        <sz val="8"/>
        <color rgb="FF7FCBCD"/>
        <rFont val="Consolas"/>
        <family val="3"/>
      </rPr>
      <t>"H-1 FULL PART"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//H-1 FULL PART</t>
    </r>
  </si>
  <si>
    <r>
      <t xml:space="preserve">  { </t>
    </r>
    <r>
      <rPr>
        <sz val="8"/>
        <color rgb="FF7FCBCD"/>
        <rFont val="Consolas"/>
        <family val="3"/>
      </rPr>
      <t>"H-2 NO PART"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//H-2 NO PART</t>
    </r>
  </si>
  <si>
    <r>
      <t xml:space="preserve">  { </t>
    </r>
    <r>
      <rPr>
        <sz val="8"/>
        <color rgb="FF7FCBCD"/>
        <rFont val="Consolas"/>
        <family val="3"/>
      </rPr>
      <t>"H-1 NO PART"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//H-1 NO PART</t>
    </r>
  </si>
  <si>
    <r>
      <t xml:space="preserve">  { </t>
    </r>
    <r>
      <rPr>
        <sz val="8"/>
        <color rgb="FF7FCBCD"/>
        <rFont val="Consolas"/>
        <family val="3"/>
      </rPr>
      <t>"H-2 FLOATLESS SW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//H-2 FLOATLESS SW ERROR</t>
    </r>
  </si>
  <si>
    <r>
      <t xml:space="preserve">  { </t>
    </r>
    <r>
      <rPr>
        <sz val="8"/>
        <color rgb="FF7FCBCD"/>
        <rFont val="Consolas"/>
        <family val="3"/>
      </rPr>
      <t>"H-2 ARM CENTER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//H-2 ARM CENTER ERROR</t>
    </r>
  </si>
  <si>
    <t>IC11H</t>
  </si>
  <si>
    <r>
      <t xml:space="preserve">  { </t>
    </r>
    <r>
      <rPr>
        <sz val="8"/>
        <color rgb="FF7FCBCD"/>
        <rFont val="Consolas"/>
        <family val="3"/>
      </rPr>
      <t>"TR-2 PUSHER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"50"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//TR-2 PUSHER ERROR</t>
    </r>
  </si>
  <si>
    <r>
      <t xml:space="preserve">  { </t>
    </r>
    <r>
      <rPr>
        <sz val="8"/>
        <color rgb="FF7FCBCD"/>
        <rFont val="Consolas"/>
        <family val="3"/>
      </rPr>
      <t>"TR-2 STEP CHECK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"49"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//TR-2 STEP CHECK ERROR</t>
    </r>
  </si>
  <si>
    <r>
      <t xml:space="preserve">  { </t>
    </r>
    <r>
      <rPr>
        <sz val="8"/>
        <color rgb="FF7FCBCD"/>
        <rFont val="Consolas"/>
        <family val="3"/>
      </rPr>
      <t>"TR-2 LOADER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"48"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//TR-2 LOADER ERROR</t>
    </r>
  </si>
  <si>
    <r>
      <t xml:space="preserve">  { </t>
    </r>
    <r>
      <rPr>
        <sz val="8"/>
        <color rgb="FF7FCBCD"/>
        <rFont val="Consolas"/>
        <family val="3"/>
      </rPr>
      <t>"H-2 ARM REV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"47"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//H-2 ARM REV ERROR</t>
    </r>
  </si>
  <si>
    <r>
      <t xml:space="preserve">  { </t>
    </r>
    <r>
      <rPr>
        <sz val="8"/>
        <color rgb="FF7FCBCD"/>
        <rFont val="Consolas"/>
        <family val="3"/>
      </rPr>
      <t>"H-2 TOOL ENGAGE OUT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"46"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//H-2 TOOL ENGAGE OUT ERROR</t>
    </r>
  </si>
  <si>
    <r>
      <t xml:space="preserve">  { </t>
    </r>
    <r>
      <rPr>
        <sz val="8"/>
        <color rgb="FF7FCBCD"/>
        <rFont val="Consolas"/>
        <family val="3"/>
      </rPr>
      <t>"H-2 TOOL ENGAGE IN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//H-2 TOOL ENGAGE IN ERROR</t>
    </r>
  </si>
  <si>
    <r>
      <t xml:space="preserve">  { </t>
    </r>
    <r>
      <rPr>
        <sz val="8"/>
        <color rgb="FF7FCBCD"/>
        <rFont val="Consolas"/>
        <family val="3"/>
      </rPr>
      <t>"H-2 ARM FWD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//H-2 ARM FWD ERROR</t>
    </r>
  </si>
  <si>
    <r>
      <t xml:space="preserve">  { </t>
    </r>
    <r>
      <rPr>
        <sz val="8"/>
        <color rgb="FF7FCBCD"/>
        <rFont val="Consolas"/>
        <family val="3"/>
      </rPr>
      <t>"H-2 LOADING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//H-2 LOADING ERROR</t>
    </r>
  </si>
  <si>
    <r>
      <t xml:space="preserve">  { </t>
    </r>
    <r>
      <rPr>
        <sz val="8"/>
        <color rgb="FF7FCBCD"/>
        <rFont val="Consolas"/>
        <family val="3"/>
      </rPr>
      <t>"H-1 FLOATLESS SW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//H-1 FLOATLESS SW ERROR</t>
    </r>
  </si>
  <si>
    <r>
      <t xml:space="preserve">  { </t>
    </r>
    <r>
      <rPr>
        <sz val="8"/>
        <color rgb="FF7FCBCD"/>
        <rFont val="Consolas"/>
        <family val="3"/>
      </rPr>
      <t>"TR-1 NO PART"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   //TR-1 NO PART</t>
    </r>
  </si>
  <si>
    <r>
      <t xml:space="preserve">  { </t>
    </r>
    <r>
      <rPr>
        <sz val="8"/>
        <color rgb="FF7FCBCD"/>
        <rFont val="Consolas"/>
        <family val="3"/>
      </rPr>
      <t>"H-1 ARM CENTER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"40"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//H-1 ARM CENTER ERROR</t>
    </r>
  </si>
  <si>
    <r>
      <t xml:space="preserve">  { </t>
    </r>
    <r>
      <rPr>
        <sz val="8"/>
        <color rgb="FF7FCBCD"/>
        <rFont val="Consolas"/>
        <family val="3"/>
      </rPr>
      <t>"TR-1 PUSHER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"39"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//TR-1 PUSHER ERROR</t>
    </r>
  </si>
  <si>
    <r>
      <t xml:space="preserve">  { </t>
    </r>
    <r>
      <rPr>
        <sz val="8"/>
        <color rgb="FF7FCBCD"/>
        <rFont val="Consolas"/>
        <family val="3"/>
      </rPr>
      <t>"TR-1 STEP CHECK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"38"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//TR-1 STEP CHECK ERROR</t>
    </r>
  </si>
  <si>
    <r>
      <t xml:space="preserve">  { </t>
    </r>
    <r>
      <rPr>
        <sz val="8"/>
        <color rgb="FF7FCBCD"/>
        <rFont val="Consolas"/>
        <family val="3"/>
      </rPr>
      <t>"TR-1 LOADER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"37"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  //TR-1 LOADER ERROR</t>
    </r>
  </si>
  <si>
    <r>
      <t xml:space="preserve">  { </t>
    </r>
    <r>
      <rPr>
        <sz val="8"/>
        <color rgb="FF7FCBCD"/>
        <rFont val="Consolas"/>
        <family val="3"/>
      </rPr>
      <t>"H-1 ARM REV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"36"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   //H-1 ARM REV ERROR</t>
    </r>
  </si>
  <si>
    <r>
      <t xml:space="preserve">  { </t>
    </r>
    <r>
      <rPr>
        <sz val="8"/>
        <color rgb="FF7FCBCD"/>
        <rFont val="Consolas"/>
        <family val="3"/>
      </rPr>
      <t>"H-1 TOOL ENGAGE OUT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//H-1 TOOL ENGAGE OUT ERROR</t>
    </r>
  </si>
  <si>
    <r>
      <t xml:space="preserve">  { </t>
    </r>
    <r>
      <rPr>
        <sz val="8"/>
        <color rgb="FF7FCBCD"/>
        <rFont val="Consolas"/>
        <family val="3"/>
      </rPr>
      <t>"H-1 TOOL ENGAGE IN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//H-1 TOOL ENGAGE IN ERROR</t>
    </r>
  </si>
  <si>
    <r>
      <t xml:space="preserve">  { </t>
    </r>
    <r>
      <rPr>
        <sz val="8"/>
        <color rgb="FF7FCBCD"/>
        <rFont val="Consolas"/>
        <family val="3"/>
      </rPr>
      <t>"H-1 ARM FWD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      //H-1 ARM FWD ERROR</t>
    </r>
  </si>
  <si>
    <r>
      <t xml:space="preserve">  { </t>
    </r>
    <r>
      <rPr>
        <sz val="8"/>
        <color rgb="FF7FCBCD"/>
        <rFont val="Consolas"/>
        <family val="3"/>
      </rPr>
      <t>"H-1 LOADING ERROR"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"32"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                       //H-1 LOADING ERROR</t>
    </r>
  </si>
  <si>
    <r>
      <t xml:space="preserve">  { </t>
    </r>
    <r>
      <rPr>
        <sz val="8"/>
        <color rgb="FF7FCBCD"/>
        <rFont val="Consolas"/>
        <family val="3"/>
      </rPr>
      <t>"5"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//status5</t>
    </r>
  </si>
  <si>
    <r>
      <t xml:space="preserve">  { </t>
    </r>
    <r>
      <rPr>
        <sz val="8"/>
        <color rgb="FF7FCBCD"/>
        <rFont val="Consolas"/>
        <family val="3"/>
      </rPr>
      <t>"4"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"10"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//status4</t>
    </r>
  </si>
  <si>
    <r>
      <t xml:space="preserve">  { </t>
    </r>
    <r>
      <rPr>
        <sz val="8"/>
        <color rgb="FF7FCBCD"/>
        <rFont val="Consolas"/>
        <family val="3"/>
      </rPr>
      <t>"3"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"9"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//status3</t>
    </r>
  </si>
  <si>
    <r>
      <t xml:space="preserve">  { </t>
    </r>
    <r>
      <rPr>
        <sz val="8"/>
        <color rgb="FF7FCBCD"/>
        <rFont val="Consolas"/>
        <family val="3"/>
      </rPr>
      <t>"2"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"8"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//status2</t>
    </r>
  </si>
  <si>
    <r>
      <t xml:space="preserve">  { </t>
    </r>
    <r>
      <rPr>
        <sz val="8"/>
        <color rgb="FF7FCBCD"/>
        <rFont val="Consolas"/>
        <family val="3"/>
      </rPr>
      <t>"1"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"7"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"1"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, </t>
    </r>
    <r>
      <rPr>
        <sz val="8"/>
        <color rgb="FF7FCBCD"/>
        <rFont val="Consolas"/>
        <family val="3"/>
      </rPr>
      <t>""</t>
    </r>
    <r>
      <rPr>
        <sz val="8"/>
        <color rgb="FFDAE3E3"/>
        <rFont val="Consolas"/>
        <family val="3"/>
      </rPr>
      <t xml:space="preserve"> },</t>
    </r>
    <r>
      <rPr>
        <sz val="8"/>
        <color rgb="FF7F8C8D"/>
        <rFont val="Consolas"/>
        <family val="3"/>
      </rPr>
      <t xml:space="preserve">    //status1</t>
    </r>
  </si>
  <si>
    <r>
      <t xml:space="preserve">  </t>
    </r>
    <r>
      <rPr>
        <sz val="8"/>
        <color rgb="FF005C5F"/>
        <rFont val="Consolas"/>
        <family val="3"/>
      </rPr>
      <t>"NO USE"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</si>
  <si>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"DAY START"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</si>
  <si>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FULL PART"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</si>
  <si>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FULL PART"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</si>
  <si>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NO PART"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</si>
  <si>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NO PART"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</si>
  <si>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FLOATLESS SW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</si>
  <si>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ARM CENTER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</si>
  <si>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"TR-2 PUSHER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</si>
  <si>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"TR-2 STEP CHECK ERROR"</t>
    </r>
    <r>
      <rPr>
        <sz val="8"/>
        <color rgb="FF4E5B61"/>
        <rFont val="Consolas"/>
        <family val="3"/>
      </rPr>
      <t>,</t>
    </r>
  </si>
  <si>
    <r>
      <rPr>
        <sz val="8"/>
        <color rgb="FF005C5F"/>
        <rFont val="Consolas"/>
        <family val="3"/>
      </rPr>
      <t xml:space="preserve">  "TR-2 LOADER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</si>
  <si>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ARM REV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</si>
  <si>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TOOL ENGAGE OUT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</si>
  <si>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TOOL ENGAGE IN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</si>
  <si>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ARM FWD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</si>
  <si>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"H-2 LOADING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</si>
  <si>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FLOATLESS SW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</si>
  <si>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"TR-1 NO PART"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</si>
  <si>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ARM CENTER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</si>
  <si>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"TR-1 PUSHER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</si>
  <si>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"TR-1 STEP CHECK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</si>
  <si>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"TR-1 LOADER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</si>
  <si>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ARM REV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</si>
  <si>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TOOL ENGAGE OUT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</si>
  <si>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TOOL ENGAGE IN ERROR"</t>
    </r>
    <r>
      <rPr>
        <sz val="8"/>
        <color rgb="FF4E5B61"/>
        <rFont val="Consolas"/>
        <family val="3"/>
      </rPr>
      <t>,</t>
    </r>
  </si>
  <si>
    <r>
      <t xml:space="preserve">  </t>
    </r>
    <r>
      <rPr>
        <sz val="8"/>
        <color rgb="FF005C5F"/>
        <rFont val="Consolas"/>
        <family val="3"/>
      </rPr>
      <t>"H-1 ARM FWD ERROR"</t>
    </r>
    <r>
      <rPr>
        <sz val="8"/>
        <color rgb="FF4E5B61"/>
        <rFont val="Consolas"/>
        <family val="3"/>
      </rPr>
      <t>,</t>
    </r>
  </si>
  <si>
    <r>
      <t>  "</t>
    </r>
    <r>
      <rPr>
        <sz val="8"/>
        <color rgb="FF005C5F"/>
        <rFont val="Consolas"/>
        <family val="3"/>
      </rPr>
      <t>H-1 ARM FWD ERROR"</t>
    </r>
    <r>
      <rPr>
        <sz val="8"/>
        <color rgb="FF4E5B61"/>
        <rFont val="Consolas"/>
        <family val="3"/>
      </rPr>
      <t>,</t>
    </r>
  </si>
  <si>
    <r>
      <rPr>
        <sz val="8"/>
        <color rgb="FF005C5F"/>
        <rFont val="Consolas"/>
        <family val="3"/>
      </rPr>
      <t>"H-1 LOADING ERROR"</t>
    </r>
    <r>
      <rPr>
        <sz val="8"/>
        <color rgb="FF4E5B61"/>
        <rFont val="Consolas"/>
        <family val="3"/>
      </rPr>
      <t>,</t>
    </r>
  </si>
  <si>
    <t>  { "prod_total_1", "108", "4", "", "" },</t>
  </si>
  <si>
    <t>  { "prod_s33", "106", "4", "", "" },</t>
  </si>
  <si>
    <t>  { "prod_s22", "104", "4", "", "" },</t>
  </si>
  <si>
    <t>  { "prod_s11", "102", "4", "", "" },</t>
  </si>
  <si>
    <t>  { "idh2", "99", "3", "", "" },</t>
  </si>
  <si>
    <t>  { "idh1", "98", "3", "", "" },</t>
  </si>
  <si>
    <t>  { "cth2", "97", "3", "", "" },</t>
  </si>
  <si>
    <t>  { "cth1", "96", "3", "", "" },</t>
  </si>
  <si>
    <t>  { "DAY START", "46", "2", "", "" },                  </t>
  </si>
  <si>
    <t xml:space="preserve">  { "H-2 FULL PART", "45", "2", "", "" },               </t>
  </si>
  <si>
    <t>  { "H-1 FULL PART", "44", "2", "", "" },                </t>
  </si>
  <si>
    <t xml:space="preserve">  { "H-2 NO PART", "43", "2", "", "" },                   </t>
  </si>
  <si>
    <t>  { "H-1 NO PART", "42", "2", "", "" },                    </t>
  </si>
  <si>
    <t>  { "H-2 FLOATLESS SW ERROR", "41", "2", "", "" },          </t>
  </si>
  <si>
    <t xml:space="preserve">  { "H-2 ARM CENTER ERROR", "40", "2", "", "" },             </t>
  </si>
  <si>
    <t>  { "TR-2 PUSHER ERROR", "39", "2", "", "" },            </t>
  </si>
  <si>
    <t xml:space="preserve">  { "TR-2 STEP CHECK ERROR", "38", "2", "", "" },         </t>
  </si>
  <si>
    <t>  { "TR-2 LOADER ERROR", "37", "2", "", "" },              </t>
  </si>
  <si>
    <t xml:space="preserve">  { "H-2 ARM REV ERROR", "36", "2", "", "" },               </t>
  </si>
  <si>
    <t>  { "H-2 TOOL ENGAGE OUT ERROR", "35", "2", "", "" },        </t>
  </si>
  <si>
    <t>  { "H-2 TOOL ENGAGE IN ERROR", "34", "2", "", "" },          </t>
  </si>
  <si>
    <t>  { "H-2 ARM FWD ERROR", "33", "2", "", "" },                  </t>
  </si>
  <si>
    <t xml:space="preserve">  { "H-2 LOADING ERROR", "32", "2", "", "" },                   </t>
  </si>
  <si>
    <t>  { "H-1 FLOATLESS SW ERROR", "31", "2", "", "" },            </t>
  </si>
  <si>
    <t xml:space="preserve">  { "TR-1 NO PART", "30", "2", "", "" },                       </t>
  </si>
  <si>
    <t>  { "H-1 ARM CENTER ERROR", "29", "2", "", "" },                </t>
  </si>
  <si>
    <t>  { "TR-1 PUSHER ERROR", "28", "2", "", "" },                    </t>
  </si>
  <si>
    <t xml:space="preserve">  { "TR-1 STEP CHECK ERROR", "27", "2", "", "" },                 </t>
  </si>
  <si>
    <t>  { "TR-1 LOADER ERROR", "26", "2", "", "" },                      </t>
  </si>
  <si>
    <t xml:space="preserve">  { "H-1 ARM REV ERROR", "25", "2", "", "" },                       </t>
  </si>
  <si>
    <t>  { "H-1 TOOL ENGAGE OUT ERROR", "24", "2", "", "" },                </t>
  </si>
  <si>
    <t xml:space="preserve">  { "H-1 TOOL ENGAGE IN ERROR", "23", "2", "", "" },                   </t>
  </si>
  <si>
    <t>  { "H-1 ARM FWD ERROR", "22", "2", "", "" },                          </t>
  </si>
  <si>
    <t xml:space="preserve">  { "H-1 LOADING ERROR", "21", "2", "", "" },                           </t>
  </si>
  <si>
    <t xml:space="preserve">/* name||address||type||value||prv_value </t>
  </si>
  <si>
    <t>Name
[digit &lt;=8]</t>
  </si>
  <si>
    <t>GOT_Address</t>
  </si>
  <si>
    <t>Note</t>
  </si>
  <si>
    <t>mc_run</t>
  </si>
  <si>
    <t>mc_stop</t>
  </si>
  <si>
    <t>mc_alarm</t>
  </si>
  <si>
    <t>mc_waitpart</t>
  </si>
  <si>
    <t>mc_fullWork</t>
  </si>
  <si>
    <t>H1 R.WORN STONE</t>
  </si>
  <si>
    <t>H1 F.WORN STONE</t>
  </si>
  <si>
    <t>H1 CLAMP ERROR</t>
  </si>
  <si>
    <t>H1 NO WORK</t>
  </si>
  <si>
    <t>H1 TL.ENGAUGE ERROR</t>
  </si>
  <si>
    <t>H1 LOCATOR ERROR</t>
  </si>
  <si>
    <t>H1 ESCAPE ERROR</t>
  </si>
  <si>
    <t>H1 STONE PRESSURE DOWN</t>
  </si>
  <si>
    <t>H1 CHUTE EMPTY</t>
  </si>
  <si>
    <t>H1 FULL WORK</t>
  </si>
  <si>
    <t>H1 CY.TIME OVER</t>
  </si>
  <si>
    <t>H1 UNLOAD CHUTE ERR.</t>
  </si>
  <si>
    <t>H1 W.MOTOR WARM UP</t>
  </si>
  <si>
    <t>H2 R.WORN STONE</t>
  </si>
  <si>
    <t>H2 F.WORN STONE</t>
  </si>
  <si>
    <t>H2 CLAMP ERROR</t>
  </si>
  <si>
    <t>H2 NO WORK</t>
  </si>
  <si>
    <t>H2 TL.ENGAUGE ERROR</t>
  </si>
  <si>
    <t>H2 LOCATOR ERROR</t>
  </si>
  <si>
    <t>H2 ESCAPE ERROR</t>
  </si>
  <si>
    <t>H2 STONE PRESSURE DOWN</t>
  </si>
  <si>
    <t>H2 CHUTE EMPTY</t>
  </si>
  <si>
    <t>H2 FULL WORK</t>
  </si>
  <si>
    <t>H2 CY.TIME OVER</t>
  </si>
  <si>
    <t>H2 UNLOAD CHUTE ERR.</t>
  </si>
  <si>
    <t>H2 W.MOTOR WARM UP</t>
  </si>
  <si>
    <t>NO USE</t>
  </si>
  <si>
    <t>DAY START</t>
  </si>
  <si>
    <t>Date Time</t>
  </si>
  <si>
    <t>Time</t>
  </si>
  <si>
    <t>Data Production</t>
  </si>
  <si>
    <t>Data type</t>
  </si>
  <si>
    <t>Float: Max Value
String: Max digit</t>
  </si>
  <si>
    <t>Float</t>
  </si>
  <si>
    <t>mc_status</t>
  </si>
  <si>
    <t>each1</t>
  </si>
  <si>
    <t>Each_Cycletime_H1</t>
  </si>
  <si>
    <t>each2</t>
  </si>
  <si>
    <t>Each_Cycletime_H2</t>
  </si>
  <si>
    <t>utl_h1</t>
  </si>
  <si>
    <t>Utilization_H1</t>
  </si>
  <si>
    <t>utl_h2</t>
  </si>
  <si>
    <t>Utilization_H2</t>
  </si>
  <si>
    <t>prod_h1</t>
  </si>
  <si>
    <t>Production_H1</t>
  </si>
  <si>
    <t>prod_h2</t>
  </si>
  <si>
    <t>Production_H2</t>
  </si>
  <si>
    <t>Num of digit</t>
  </si>
  <si>
    <t>Use byte/digit</t>
  </si>
  <si>
    <t>Total_use</t>
  </si>
  <si>
    <t>Num of name</t>
  </si>
  <si>
    <t>Use byte/char</t>
  </si>
  <si>
    <t>SUM</t>
  </si>
  <si>
    <t>Total_sum</t>
  </si>
  <si>
    <t>MC_Status</t>
  </si>
  <si>
    <t>{</t>
  </si>
  <si>
    <t>"</t>
  </si>
  <si>
    <t>Start</t>
  </si>
  <si>
    <t>Type_Data</t>
  </si>
  <si>
    <t>}</t>
  </si>
  <si>
    <t>,</t>
  </si>
  <si>
    <t>  // name||address||type||value||prv_value</t>
  </si>
  <si>
    <t>  // type for separate detail of data</t>
  </si>
  <si>
    <t>  { "H1 F.WORN STONE", "22", "2", "", "" },</t>
  </si>
  <si>
    <t>  { "H1 CLAMP ERROR", "23", "2", "", "" },</t>
  </si>
  <si>
    <t>  { "H1 NO WORK", "24", "2", "", "" },</t>
  </si>
  <si>
    <t>  { "H1 TL.ENGAUGE ERROR", "25", "2", "", "" },</t>
  </si>
  <si>
    <t>  { "H1 LOCATOR ERROR", "26", "2", "", "" },</t>
  </si>
  <si>
    <t>  { "H1 ESCAPE ERROR", "27", "2", "", "" },</t>
  </si>
  <si>
    <t>  { "H1 STONE PRESSURE DOWN", "28", "2", "", "" },</t>
  </si>
  <si>
    <t>  { "H1 CHUTE EMPTY", "29", "2", "", "" },</t>
  </si>
  <si>
    <t>  { "H1 FULL WORK", "30", "2", "", "" },</t>
  </si>
  <si>
    <t>  { "H1 CY.TIME OVER", "31", "2", "", "" },</t>
  </si>
  <si>
    <t>  { "H1 UNLOAD CHUTE ERR.", "32", "2", "", "" },</t>
  </si>
  <si>
    <t>  { "H1 W.MOTOR WARM UP", "33", "2", "", "" },</t>
  </si>
  <si>
    <t>  { "H2 R.WORN STONE", "34", "2", "", "" },</t>
  </si>
  <si>
    <t>  { "H2 F.WORN STONE", "35", "2", "", "" },</t>
  </si>
  <si>
    <t>  { "H2 CLAMP ERROR", "36", "2", "", "" },</t>
  </si>
  <si>
    <t>  { "H2 NO WORK", "37", "2", "", "" },</t>
  </si>
  <si>
    <t>  { "H2 TL.ENGAUGE ERROR", "38", "2", "", "" },</t>
  </si>
  <si>
    <t>  { "H2 LOCATOR ERROR", "39", "2", "", "" },</t>
  </si>
  <si>
    <t>  { "H2 ESCAPE ERROR", "40", "2", "", "" },</t>
  </si>
  <si>
    <t>  { "H2 STONE PRESSURE DOWN", "41", "2", "", "" },</t>
  </si>
  <si>
    <t>  { "H2 CHUTE EMPTY", "42", "2", "", "" },</t>
  </si>
  <si>
    <t>  { "H2 FULL WORK", "43", "2", "", "" },</t>
  </si>
  <si>
    <t>  { "H2 CY.TIME OVER", "44", "2", "", "" },</t>
  </si>
  <si>
    <t>  { "H2 UNLOAD CHUTE ERR.", "45", "2", "", "" },</t>
  </si>
  <si>
    <t>  { "H2 W.MOTOR WARM UP", "46", "2", "", "" },</t>
  </si>
  <si>
    <t>  { "NO USE", "47", "2", "", "" },</t>
  </si>
  <si>
    <t>  { "NO USE", "48", "2", "", "" },</t>
  </si>
  <si>
    <t>  { "NO USE", "49", "2", "", "" },</t>
  </si>
  <si>
    <t>  { "DAY START", "50", "2", "", "" },</t>
  </si>
  <si>
    <t>  { "hh", "74", "0", "", "" },</t>
  </si>
  <si>
    <t>  { "mc_status", "92", "3", "", "" },</t>
  </si>
  <si>
    <t>  { "each1", "99", "3", "", "" },</t>
  </si>
  <si>
    <t>  { "each2", "100", "3", "", "" },</t>
  </si>
  <si>
    <t>  { "idh1", "101", "3", "", "" },</t>
  </si>
  <si>
    <t>  { "idh2", "102", "3", "", "" },</t>
  </si>
  <si>
    <t>  { "utl_h1", "103", "3", "", "" },</t>
  </si>
  <si>
    <t>  { "utl_h2", "104", "3", "", "" },</t>
  </si>
  <si>
    <t>Example data publish</t>
  </si>
  <si>
    <t>400 microsec</t>
  </si>
  <si>
    <t>100ms</t>
  </si>
  <si>
    <t>50 ms</t>
  </si>
  <si>
    <t>done</t>
  </si>
  <si>
    <t>1000ms doing loop new</t>
  </si>
  <si>
    <t>Production_data</t>
  </si>
  <si>
    <t>data/nht/insp/ir01h, status/nht/insp/ir01h, alarm/nht/insp/ir01h, esp_health/nht/insp/ir01h</t>
  </si>
  <si>
    <t>ActionTesting</t>
  </si>
  <si>
    <t>Tested</t>
  </si>
  <si>
    <t>1. เกิด Alarm และมีการส่งข้อมูล</t>
  </si>
  <si>
    <t>OK</t>
  </si>
  <si>
    <t>2. เกิด Alarm มากกว่า 1 Alarm ที่ address ใดก็ได้ 
มีการส่งข้อมูล</t>
  </si>
  <si>
    <t>3. Reset Alarm ทีละตัวที่ address ใดก็ได้
มีการส่งข้อมูล</t>
  </si>
  <si>
    <t>4. Reset all ส่งข้อมูล Alarm ทั้หมด</t>
  </si>
  <si>
    <t>5. Alarm เกิดขึ้นพร้อมกันมากกว่า 1 alarm</t>
  </si>
  <si>
    <t>Lot_Nunber</t>
  </si>
  <si>
    <t>1. เกิด status และมีการส่งข้อมูล</t>
  </si>
  <si>
    <t>Type_data</t>
  </si>
  <si>
    <t>A_ring03_val</t>
  </si>
  <si>
    <t>105-106</t>
  </si>
  <si>
    <t>107-108</t>
  </si>
  <si>
    <t>String</t>
  </si>
  <si>
    <t>608CMNZZSD35</t>
  </si>
  <si>
    <t>Z501200</t>
  </si>
  <si>
    <t>109-110</t>
  </si>
  <si>
    <t>111-115</t>
  </si>
  <si>
    <t>116-125</t>
  </si>
  <si>
    <t>lot</t>
  </si>
  <si>
    <t>model</t>
  </si>
  <si>
    <t>prod_total1</t>
  </si>
  <si>
    <t>prod_h11</t>
  </si>
  <si>
    <t>prod_h22</t>
  </si>
  <si>
    <t>  { "1", "1", "1", "", "" },      //mc_run</t>
  </si>
  <si>
    <t>  { "2", "2", "1", "", "" },      //mc_stop</t>
  </si>
  <si>
    <t>  { "3", "3", "1", "", "" },      //mc_alarm</t>
  </si>
  <si>
    <t>  { "4", "4", "1", "", "" },      //mc_waitpart</t>
  </si>
  <si>
    <t>  { "5", "5", "1", "", "" },      //mc_fullWork</t>
  </si>
  <si>
    <t>  { "H1 R.WORN STONE", "21", "2", "", "" },             //Alarm status</t>
  </si>
  <si>
    <t>  { "prod_h1", "105", "4", "", "" },</t>
  </si>
  <si>
    <t>  { "prod_h11", "106", "4", "", "" },</t>
  </si>
  <si>
    <t>  { "prod_h2", "107", "4", "", "" },</t>
  </si>
  <si>
    <t>  { "prod_h22", "108", "4", "", "" },</t>
  </si>
  <si>
    <t>  { "prod_total", "109", "4", "", "" },</t>
  </si>
  <si>
    <t>  { "prod_total1", "110", "4", "", "" },</t>
  </si>
  <si>
    <t>  { "Lot1", "111", "5", "", "" },             //Lot number</t>
  </si>
  <si>
    <t>  { "Lot2", "112", "5", "", "" },</t>
  </si>
  <si>
    <t>  { "Lot3", "113", "5", "", "" },</t>
  </si>
  <si>
    <t>  { "Lot4", "114", "5", "", "" },</t>
  </si>
  <si>
    <t>  { "Lot5", "115", "5", "", "" },</t>
  </si>
  <si>
    <t>  { "Model1", "116", "6", "", "" },         //Model number</t>
  </si>
  <si>
    <t>  { "Model2", "117", "6", "", "" },</t>
  </si>
  <si>
    <t>  { "Model3", "118", "6", "", "" },</t>
  </si>
  <si>
    <t>  { "Model4", "119", "6", "", "" },</t>
  </si>
  <si>
    <t>  { "Model5", "120", "6", "", "" },</t>
  </si>
  <si>
    <t>  { "Model6", "121", "6", "", "" },</t>
  </si>
  <si>
    <t>  { "Model7", "122", "6", "", "" },</t>
  </si>
  <si>
    <t>  { "Model8", "123", "6", "", "" },</t>
  </si>
  <si>
    <t>  { "Model9", "124", "6", "", "" },</t>
  </si>
  <si>
    <t>  { "Model10", "125", "6", "", "" },</t>
  </si>
  <si>
    <t>ASCII</t>
  </si>
  <si>
    <t>Data</t>
  </si>
  <si>
    <t>HEX</t>
  </si>
  <si>
    <t>DEC</t>
  </si>
  <si>
    <t>NF</t>
  </si>
  <si>
    <t>FN</t>
  </si>
  <si>
    <t>464E -&gt; 4E46</t>
  </si>
  <si>
    <t>X1</t>
  </si>
  <si>
    <t>1X</t>
  </si>
  <si>
    <t>3158 -&gt; 5831</t>
  </si>
  <si>
    <t>3332 -&gt; 3233</t>
  </si>
  <si>
    <t>4-</t>
  </si>
  <si>
    <t>2D34 -&gt; 342D</t>
  </si>
  <si>
    <t>3131 -&gt;3131</t>
  </si>
  <si>
    <t>TL</t>
  </si>
  <si>
    <t>LT</t>
  </si>
  <si>
    <t>4C54 -&gt; 544C</t>
  </si>
  <si>
    <t>3231 -&gt; 3132</t>
  </si>
  <si>
    <t>08</t>
  </si>
  <si>
    <t>3038-&gt;3830</t>
  </si>
  <si>
    <t>Lot_No</t>
  </si>
  <si>
    <t>Model_No</t>
  </si>
  <si>
    <t>3333 -&gt; 3333</t>
  </si>
  <si>
    <r>
      <rPr>
        <b/>
        <sz val="8"/>
        <color theme="1"/>
        <rFont val="Arial"/>
        <family val="2"/>
      </rPr>
      <t>ir01h</t>
    </r>
    <r>
      <rPr>
        <sz val="8"/>
        <color theme="1"/>
        <rFont val="Arial"/>
        <family val="2"/>
      </rPr>
      <t xml:space="preserve"> = {"rssi":-47,"mc_status":0,"each1":1000,"each2":1000,"idh1":1000,"idh2":1000,"utl_h1":1000,"utl_h2":1000,"prod_h1":70000,"prod_h2":70000,"prod_total":70000,"lot":"NFX1234-11","model":"TL123380NFX1"}</t>
    </r>
  </si>
  <si>
    <t>2. เกิด status มากกว่า 1 ไม่ได้ 
status ก่อนหน้าต้อง off ก่อน status ที่เกิดหลังถึง on</t>
  </si>
  <si>
    <t>1. assign lot number publish ASCII lot</t>
  </si>
  <si>
    <t>2. No assign lot publish ASCII spac(DEC 32)</t>
  </si>
  <si>
    <t>Model_number</t>
  </si>
  <si>
    <t>1. assign MDL coder publish ASCII MDL</t>
  </si>
  <si>
    <t>2. No assign MDL publish ASCII spac(DEC 32)</t>
  </si>
  <si>
    <t>No_Problem</t>
  </si>
  <si>
    <t>Influx</t>
  </si>
  <si>
    <t>3. assign lot n &lt; 10 char Pub according to amount that!
And no spac accord GOT set digit.</t>
  </si>
  <si>
    <t>3. assign MDL &lt; 20 char Pub according to amount that!
And no spac accord GOT set digit.</t>
  </si>
  <si>
    <r>
      <t>ir01h</t>
    </r>
    <r>
      <rPr>
        <sz val="8"/>
        <color theme="1"/>
        <rFont val="Arial"/>
        <family val="2"/>
      </rPr>
      <t> = {"yyyy":0,"mm":0,"dd":0,"hh":0,"min":0,"sec":0,"status":"H1 F.WORN STONE"}</t>
    </r>
  </si>
  <si>
    <r>
      <t>ir01h</t>
    </r>
    <r>
      <rPr>
        <sz val="8"/>
        <color theme="1"/>
        <rFont val="Arial"/>
        <family val="2"/>
      </rPr>
      <t> = {"yyyy":0,"mm":0,"dd":0,"hh":0,"min":0,"sec":0,"status":"2"}</t>
    </r>
  </si>
  <si>
    <t>  { "yyyy", "71", "0", "", "" },                //Date time</t>
  </si>
  <si>
    <t>  { "mm", "72", "0", "", "" },</t>
  </si>
  <si>
    <t>  { "dd", "73", "0", "", "" },</t>
  </si>
  <si>
    <t>  { "min", "75", "0", "", "" },</t>
  </si>
  <si>
    <t>  { "sec", "76", "0", "", "" },</t>
  </si>
  <si>
    <t>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</si>
</sst>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9"/>
      <name val="Consolas"/>
      <family val="3"/>
    </font>
    <font>
      <sz val="9"/>
      <color theme="1"/>
      <name val="Consolas"/>
      <family val="3"/>
    </font>
    <font>
      <sz val="11"/>
      <name val="Tahoma"/>
      <family val="2"/>
      <scheme val="minor"/>
    </font>
    <font>
      <sz val="11"/>
      <color rgb="FFDAE3E3"/>
      <name val="Segoe UI"/>
      <family val="2"/>
    </font>
    <font>
      <sz val="10"/>
      <color rgb="FFDAE3E3"/>
      <name val="Arial Unicode MS"/>
      <family val="2"/>
    </font>
    <font>
      <sz val="10"/>
      <color theme="1"/>
      <name val="Arial Unicode MS"/>
      <family val="2"/>
    </font>
    <font>
      <sz val="8"/>
      <color theme="1"/>
      <name val="Consolas"/>
      <family val="3"/>
    </font>
    <font>
      <sz val="8"/>
      <name val="Consolas"/>
      <family val="3"/>
    </font>
    <font>
      <sz val="8"/>
      <color rgb="FFDAE3E3"/>
      <name val="Consolas"/>
      <family val="3"/>
    </font>
    <font>
      <sz val="8"/>
      <color rgb="FF7FCBCD"/>
      <name val="Consolas"/>
      <family val="3"/>
    </font>
    <font>
      <sz val="8"/>
      <color rgb="FF4E5B61"/>
      <name val="Consolas"/>
      <family val="3"/>
    </font>
    <font>
      <sz val="8"/>
      <color rgb="FF005C5F"/>
      <name val="Consolas"/>
      <family val="3"/>
    </font>
    <font>
      <sz val="10"/>
      <name val="Consolas"/>
      <family val="3"/>
    </font>
    <font>
      <sz val="10"/>
      <color theme="1"/>
      <name val="Consolas"/>
      <family val="3"/>
    </font>
    <font>
      <sz val="8"/>
      <color rgb="FF7F8C8D"/>
      <name val="Consolas"/>
      <family val="3"/>
    </font>
    <font>
      <sz val="8"/>
      <color rgb="FF434F54"/>
      <name val="Consolas"/>
      <family val="3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Tahoma"/>
      <family val="2"/>
      <scheme val="major"/>
    </font>
    <font>
      <sz val="10"/>
      <name val="Tahoma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rgb="FF212529"/>
      <name val="-apple-system"/>
    </font>
    <font>
      <sz val="12"/>
      <color theme="1"/>
      <name val="Arial"/>
      <family val="2"/>
    </font>
    <font>
      <sz val="10"/>
      <name val="Arial"/>
      <family val="2"/>
    </font>
    <font>
      <b/>
      <sz val="16"/>
      <color theme="1"/>
      <name val="Tahoma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45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DEE2E6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EE2E6"/>
      </right>
      <top style="medium">
        <color rgb="FFCCCCCC"/>
      </top>
      <bottom style="medium">
        <color rgb="FFDEE2E6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1">
    <xf numFmtId="0" fontId="0" fillId="0" borderId="0" xfId="0"/>
    <xf numFmtId="0" fontId="3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quotePrefix="1" applyFont="1" applyBorder="1" applyAlignment="1"/>
    <xf numFmtId="0" fontId="0" fillId="0" borderId="0" xfId="0" applyFont="1" applyBorder="1" applyAlignment="1"/>
    <xf numFmtId="49" fontId="0" fillId="4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0" quotePrefix="1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49" fontId="0" fillId="0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0" xfId="0" applyFill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Font="1" applyBorder="1" applyAlignment="1">
      <alignment horizontal="right"/>
    </xf>
    <xf numFmtId="0" fontId="6" fillId="0" borderId="0" xfId="0" applyFont="1" applyBorder="1"/>
    <xf numFmtId="49" fontId="0" fillId="0" borderId="0" xfId="0" applyNumberFormat="1" applyBorder="1" applyAlignment="1">
      <alignment horizontal="right"/>
    </xf>
    <xf numFmtId="0" fontId="0" fillId="0" borderId="0" xfId="0" applyFont="1" applyFill="1" applyBorder="1" applyAlignment="1"/>
    <xf numFmtId="49" fontId="0" fillId="5" borderId="0" xfId="0" applyNumberFormat="1" applyFill="1" applyBorder="1" applyAlignment="1">
      <alignment horizontal="right"/>
    </xf>
    <xf numFmtId="0" fontId="0" fillId="0" borderId="0" xfId="0" applyNumberFormat="1" applyFill="1"/>
    <xf numFmtId="0" fontId="0" fillId="6" borderId="0" xfId="0" applyFill="1" applyBorder="1"/>
    <xf numFmtId="0" fontId="0" fillId="7" borderId="0" xfId="0" applyFill="1" applyBorder="1"/>
    <xf numFmtId="0" fontId="0" fillId="0" borderId="0" xfId="0" applyBorder="1" applyAlignment="1">
      <alignment horizontal="right"/>
    </xf>
    <xf numFmtId="0" fontId="1" fillId="0" borderId="0" xfId="1" applyFill="1" applyBorder="1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6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10" borderId="0" xfId="0" applyFill="1"/>
    <xf numFmtId="0" fontId="0" fillId="11" borderId="0" xfId="0" applyFill="1"/>
    <xf numFmtId="0" fontId="2" fillId="10" borderId="0" xfId="0" applyFont="1" applyFill="1"/>
    <xf numFmtId="0" fontId="0" fillId="5" borderId="0" xfId="0" applyFill="1"/>
    <xf numFmtId="0" fontId="9" fillId="0" borderId="0" xfId="0" applyFont="1" applyAlignment="1">
      <alignment vertical="center"/>
    </xf>
    <xf numFmtId="0" fontId="0" fillId="10" borderId="0" xfId="0" applyFill="1" applyBorder="1" applyAlignment="1">
      <alignment horizontal="right"/>
    </xf>
    <xf numFmtId="0" fontId="0" fillId="12" borderId="0" xfId="0" quotePrefix="1" applyFill="1" applyBorder="1"/>
    <xf numFmtId="0" fontId="0" fillId="7" borderId="0" xfId="0" applyFill="1"/>
    <xf numFmtId="0" fontId="0" fillId="12" borderId="0" xfId="0" applyFill="1" applyBorder="1"/>
    <xf numFmtId="0" fontId="0" fillId="13" borderId="0" xfId="0" applyFill="1" applyBorder="1" applyAlignment="1">
      <alignment horizontal="right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2" borderId="0" xfId="1" applyBorder="1" applyAlignment="1">
      <alignment horizontal="right"/>
    </xf>
    <xf numFmtId="0" fontId="0" fillId="8" borderId="0" xfId="0" applyFill="1" applyBorder="1"/>
    <xf numFmtId="0" fontId="0" fillId="14" borderId="0" xfId="0" applyFill="1" applyBorder="1"/>
    <xf numFmtId="49" fontId="0" fillId="7" borderId="0" xfId="0" applyNumberFormat="1" applyFill="1" applyBorder="1" applyAlignment="1">
      <alignment horizontal="right"/>
    </xf>
    <xf numFmtId="0" fontId="0" fillId="7" borderId="0" xfId="0" applyFont="1" applyFill="1" applyBorder="1" applyAlignment="1"/>
    <xf numFmtId="0" fontId="0" fillId="0" borderId="0" xfId="0" applyAlignment="1">
      <alignment horizontal="center"/>
    </xf>
    <xf numFmtId="0" fontId="0" fillId="4" borderId="0" xfId="0" applyFill="1" applyBorder="1"/>
    <xf numFmtId="2" fontId="0" fillId="0" borderId="0" xfId="0" applyNumberFormat="1"/>
    <xf numFmtId="0" fontId="12" fillId="0" borderId="0" xfId="0" applyFont="1" applyAlignment="1">
      <alignment vertical="center"/>
    </xf>
    <xf numFmtId="0" fontId="0" fillId="0" borderId="0" xfId="0" applyNumberFormat="1"/>
    <xf numFmtId="0" fontId="0" fillId="0" borderId="0" xfId="0" quotePrefix="1"/>
    <xf numFmtId="49" fontId="0" fillId="15" borderId="0" xfId="0" applyNumberForma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7" borderId="0" xfId="0" quotePrefix="1" applyFill="1"/>
    <xf numFmtId="0" fontId="3" fillId="7" borderId="0" xfId="0" applyFont="1" applyFill="1" applyBorder="1" applyAlignment="1">
      <alignment horizontal="center"/>
    </xf>
    <xf numFmtId="0" fontId="6" fillId="0" borderId="0" xfId="0" applyFont="1"/>
    <xf numFmtId="0" fontId="0" fillId="7" borderId="0" xfId="0" applyFill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0" fontId="6" fillId="0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0" fillId="16" borderId="0" xfId="0" applyFill="1"/>
    <xf numFmtId="0" fontId="14" fillId="16" borderId="0" xfId="0" applyFont="1" applyFill="1" applyAlignment="1">
      <alignment vertical="center"/>
    </xf>
    <xf numFmtId="49" fontId="0" fillId="16" borderId="0" xfId="0" applyNumberFormat="1" applyFill="1" applyBorder="1" applyAlignment="1">
      <alignment horizontal="right"/>
    </xf>
    <xf numFmtId="0" fontId="0" fillId="16" borderId="0" xfId="0" applyFill="1" applyBorder="1"/>
    <xf numFmtId="0" fontId="19" fillId="0" borderId="0" xfId="0" applyFont="1" applyAlignment="1">
      <alignment vertical="center"/>
    </xf>
    <xf numFmtId="0" fontId="16" fillId="0" borderId="0" xfId="0" applyFont="1"/>
    <xf numFmtId="0" fontId="20" fillId="0" borderId="1" xfId="0" applyFont="1" applyBorder="1" applyAlignment="1">
      <alignment horizontal="center" wrapText="1"/>
    </xf>
    <xf numFmtId="0" fontId="22" fillId="17" borderId="1" xfId="0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2" fillId="17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18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0" fillId="15" borderId="0" xfId="0" applyFill="1"/>
    <xf numFmtId="0" fontId="24" fillId="19" borderId="0" xfId="0" applyFont="1" applyFill="1" applyBorder="1" applyAlignment="1">
      <alignment horizontal="left" vertical="center" wrapText="1"/>
    </xf>
    <xf numFmtId="0" fontId="24" fillId="20" borderId="0" xfId="0" applyFont="1" applyFill="1" applyBorder="1" applyAlignment="1">
      <alignment horizontal="left" vertical="center" wrapText="1"/>
    </xf>
    <xf numFmtId="0" fontId="20" fillId="6" borderId="2" xfId="0" applyFont="1" applyFill="1" applyBorder="1" applyAlignment="1">
      <alignment horizontal="center" wrapText="1"/>
    </xf>
    <xf numFmtId="0" fontId="20" fillId="10" borderId="2" xfId="0" applyFont="1" applyFill="1" applyBorder="1" applyAlignment="1">
      <alignment horizontal="center" wrapText="1"/>
    </xf>
    <xf numFmtId="0" fontId="24" fillId="18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4" fillId="0" borderId="0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21" fillId="0" borderId="1" xfId="0" applyFont="1" applyBorder="1" applyAlignment="1">
      <alignment horizontal="left" wrapText="1"/>
    </xf>
    <xf numFmtId="0" fontId="25" fillId="0" borderId="0" xfId="0" applyFont="1" applyFill="1" applyAlignment="1">
      <alignment vertical="center"/>
    </xf>
    <xf numFmtId="0" fontId="22" fillId="17" borderId="1" xfId="0" quotePrefix="1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/>
    <xf numFmtId="0" fontId="26" fillId="0" borderId="0" xfId="0" applyFont="1"/>
    <xf numFmtId="0" fontId="2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3" fillId="5" borderId="0" xfId="0" applyFont="1" applyFill="1" applyBorder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6" fillId="21" borderId="0" xfId="0" applyFont="1" applyFill="1" applyAlignment="1">
      <alignment horizontal="center" vertical="center"/>
    </xf>
    <xf numFmtId="0" fontId="21" fillId="0" borderId="0" xfId="0" applyFont="1"/>
    <xf numFmtId="0" fontId="21" fillId="0" borderId="1" xfId="0" applyFont="1" applyBorder="1" applyAlignment="1">
      <alignment wrapText="1"/>
    </xf>
    <xf numFmtId="0" fontId="21" fillId="0" borderId="4" xfId="0" applyFont="1" applyBorder="1" applyAlignment="1">
      <alignment horizontal="center" vertical="top" wrapText="1"/>
    </xf>
    <xf numFmtId="0" fontId="28" fillId="0" borderId="4" xfId="0" applyFont="1" applyBorder="1" applyAlignment="1">
      <alignment vertical="top" wrapText="1"/>
    </xf>
    <xf numFmtId="0" fontId="21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left" wrapText="1"/>
    </xf>
    <xf numFmtId="0" fontId="21" fillId="0" borderId="3" xfId="0" applyFont="1" applyBorder="1" applyAlignment="1">
      <alignment wrapText="1"/>
    </xf>
    <xf numFmtId="0" fontId="30" fillId="18" borderId="1" xfId="0" applyFont="1" applyFill="1" applyBorder="1" applyAlignment="1">
      <alignment vertical="center" wrapText="1"/>
    </xf>
    <xf numFmtId="0" fontId="0" fillId="0" borderId="0" xfId="0" applyFill="1" applyAlignment="1">
      <alignment horizontal="right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22" borderId="0" xfId="0" applyFill="1"/>
    <xf numFmtId="0" fontId="0" fillId="22" borderId="0" xfId="0" applyNumberFormat="1" applyFill="1" applyBorder="1" applyAlignmen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0" fillId="4" borderId="0" xfId="0" applyFill="1" applyAlignment="1"/>
    <xf numFmtId="0" fontId="6" fillId="4" borderId="0" xfId="0" applyFont="1" applyFill="1" applyAlignment="1"/>
    <xf numFmtId="0" fontId="6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27" fillId="0" borderId="0" xfId="0" applyFont="1" applyAlignment="1"/>
    <xf numFmtId="0" fontId="0" fillId="2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1" fillId="16" borderId="0" xfId="0" applyFont="1" applyFill="1" applyBorder="1" applyAlignment="1">
      <alignment vertical="center" wrapText="1"/>
    </xf>
    <xf numFmtId="0" fontId="30" fillId="22" borderId="0" xfId="0" applyFont="1" applyFill="1" applyBorder="1" applyAlignment="1">
      <alignment horizontal="center" vertical="center" wrapText="1"/>
    </xf>
    <xf numFmtId="0" fontId="30" fillId="10" borderId="0" xfId="0" applyFont="1" applyFill="1" applyAlignment="1">
      <alignment horizontal="center" vertical="center" wrapText="1"/>
    </xf>
    <xf numFmtId="0" fontId="31" fillId="2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B4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187209</xdr:colOff>
      <xdr:row>21</xdr:row>
      <xdr:rowOff>550</xdr:rowOff>
    </xdr:from>
    <xdr:to>
      <xdr:col>12</xdr:col>
      <xdr:colOff>381000</xdr:colOff>
      <xdr:row>28</xdr:row>
      <xdr:rowOff>180071</xdr:rowOff>
    </xdr:to>
    <xdr:grpSp>
      <xdr:nvGrpSpPr>
        <xdr:cNvPr id="2" name="Group 1"/>
        <xdr:cNvGrpSpPr/>
      </xdr:nvGrpSpPr>
      <xdr:grpSpPr>
        <a:xfrm>
          <a:off x="13560309" y="4305850"/>
          <a:ext cx="864351" cy="1490161"/>
          <a:chOff x="5445009" y="495850"/>
          <a:chExt cx="864351" cy="1573981"/>
        </a:xfrm>
      </xdr:grpSpPr>
      <xdr:sp macro="" textlink="">
        <xdr:nvSpPr>
          <xdr:cNvPr id="3" name="Curved Up Arrow 2"/>
          <xdr:cNvSpPr/>
        </xdr:nvSpPr>
        <xdr:spPr>
          <a:xfrm rot="16200000" flipV="1">
            <a:off x="4885320" y="1055539"/>
            <a:ext cx="1573981" cy="454603"/>
          </a:xfrm>
          <a:prstGeom prst="curvedUpArrow">
            <a:avLst>
              <a:gd name="adj1" fmla="val 20236"/>
              <a:gd name="adj2" fmla="val 64912"/>
              <a:gd name="adj3" fmla="val 4954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Oval 3"/>
          <xdr:cNvSpPr/>
        </xdr:nvSpPr>
        <xdr:spPr>
          <a:xfrm>
            <a:off x="6233160" y="1234440"/>
            <a:ext cx="76200" cy="6096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5" name="Oval 4"/>
          <xdr:cNvSpPr/>
        </xdr:nvSpPr>
        <xdr:spPr>
          <a:xfrm>
            <a:off x="6233160" y="1409700"/>
            <a:ext cx="76200" cy="6096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6" name="Oval 5"/>
          <xdr:cNvSpPr/>
        </xdr:nvSpPr>
        <xdr:spPr>
          <a:xfrm>
            <a:off x="6233160" y="1562100"/>
            <a:ext cx="76200" cy="6096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  <xdr:twoCellAnchor>
    <xdr:from>
      <xdr:col>11</xdr:col>
      <xdr:colOff>187209</xdr:colOff>
      <xdr:row>33</xdr:row>
      <xdr:rowOff>550</xdr:rowOff>
    </xdr:from>
    <xdr:to>
      <xdr:col>12</xdr:col>
      <xdr:colOff>381000</xdr:colOff>
      <xdr:row>40</xdr:row>
      <xdr:rowOff>180071</xdr:rowOff>
    </xdr:to>
    <xdr:grpSp>
      <xdr:nvGrpSpPr>
        <xdr:cNvPr id="7" name="Group 6"/>
        <xdr:cNvGrpSpPr/>
      </xdr:nvGrpSpPr>
      <xdr:grpSpPr>
        <a:xfrm>
          <a:off x="13560309" y="6751870"/>
          <a:ext cx="864351" cy="1513021"/>
          <a:chOff x="5445009" y="495850"/>
          <a:chExt cx="864351" cy="1573981"/>
        </a:xfrm>
      </xdr:grpSpPr>
      <xdr:sp macro="" textlink="">
        <xdr:nvSpPr>
          <xdr:cNvPr id="8" name="Curved Up Arrow 7"/>
          <xdr:cNvSpPr/>
        </xdr:nvSpPr>
        <xdr:spPr>
          <a:xfrm rot="16200000" flipV="1">
            <a:off x="4885320" y="1055539"/>
            <a:ext cx="1573981" cy="454603"/>
          </a:xfrm>
          <a:prstGeom prst="curvedUpArrow">
            <a:avLst>
              <a:gd name="adj1" fmla="val 20236"/>
              <a:gd name="adj2" fmla="val 64912"/>
              <a:gd name="adj3" fmla="val 4954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>
              <a:solidFill>
                <a:schemeClr val="tx1"/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6233160" y="1234440"/>
            <a:ext cx="76200" cy="6096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10" name="Oval 9"/>
          <xdr:cNvSpPr/>
        </xdr:nvSpPr>
        <xdr:spPr>
          <a:xfrm>
            <a:off x="6233160" y="1409700"/>
            <a:ext cx="76200" cy="6096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  <xdr:sp macro="" textlink="">
        <xdr:nvSpPr>
          <xdr:cNvPr id="11" name="Oval 10"/>
          <xdr:cNvSpPr/>
        </xdr:nvSpPr>
        <xdr:spPr>
          <a:xfrm>
            <a:off x="6233160" y="1562100"/>
            <a:ext cx="76200" cy="6096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h-TH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showGridLines="0" tabSelected="1" view="pageBreakPreview" zoomScaleNormal="100" zoomScaleSheetLayoutView="100" workbookViewId="0"/>
  </sheetViews>
  <sheetFormatPr defaultRowHeight="13.8"/>
  <cols>
    <col min="1" max="1" width="35.8984375" customWidth="1"/>
    <col min="2" max="3" width="15.19921875" customWidth="1"/>
    <col min="4" max="4" width="17.8984375" customWidth="1"/>
    <col min="5" max="5" width="22.296875" customWidth="1"/>
    <col min="6" max="6" width="25" customWidth="1"/>
    <col min="7" max="7" width="8.796875" customWidth="1"/>
  </cols>
  <sheetData>
    <row r="1" spans="1:12" ht="14.4" thickBot="1">
      <c r="A1" s="93" t="s">
        <v>860</v>
      </c>
    </row>
    <row r="2" spans="1:12" ht="29.4" thickBot="1">
      <c r="A2" s="82" t="s">
        <v>822</v>
      </c>
      <c r="B2" s="82" t="s">
        <v>823</v>
      </c>
      <c r="C2" s="82" t="s">
        <v>888</v>
      </c>
      <c r="D2" s="82" t="s">
        <v>861</v>
      </c>
      <c r="E2" s="82" t="s">
        <v>862</v>
      </c>
      <c r="F2" s="83" t="s">
        <v>824</v>
      </c>
      <c r="G2" s="95" t="s">
        <v>877</v>
      </c>
      <c r="H2" s="95" t="s">
        <v>878</v>
      </c>
      <c r="I2" s="95" t="s">
        <v>879</v>
      </c>
      <c r="J2" s="96" t="s">
        <v>880</v>
      </c>
      <c r="K2" s="96" t="s">
        <v>881</v>
      </c>
      <c r="L2" s="96" t="s">
        <v>879</v>
      </c>
    </row>
    <row r="3" spans="1:12" ht="15" thickBot="1">
      <c r="A3" s="91" t="s">
        <v>382</v>
      </c>
      <c r="B3" s="113" t="s">
        <v>381</v>
      </c>
      <c r="C3" s="113" t="s">
        <v>381</v>
      </c>
      <c r="D3" s="83" t="s">
        <v>863</v>
      </c>
      <c r="E3" s="85">
        <v>3</v>
      </c>
      <c r="F3" s="83" t="s">
        <v>382</v>
      </c>
      <c r="G3" s="52">
        <v>3</v>
      </c>
      <c r="H3" s="52">
        <v>4</v>
      </c>
      <c r="I3" s="52">
        <f>G3*H3</f>
        <v>12</v>
      </c>
      <c r="J3" s="52">
        <v>4</v>
      </c>
      <c r="K3" s="52">
        <v>1</v>
      </c>
      <c r="L3" s="52">
        <f>J3*K3</f>
        <v>4</v>
      </c>
    </row>
    <row r="4" spans="1:12" ht="15" thickBot="1">
      <c r="A4" s="91" t="s">
        <v>864</v>
      </c>
      <c r="B4" s="84">
        <v>92</v>
      </c>
      <c r="C4" s="84">
        <v>3</v>
      </c>
      <c r="D4" s="83" t="s">
        <v>863</v>
      </c>
      <c r="E4" s="85">
        <v>1</v>
      </c>
      <c r="F4" s="90" t="s">
        <v>884</v>
      </c>
      <c r="G4" s="52">
        <v>1</v>
      </c>
      <c r="H4" s="52">
        <v>4</v>
      </c>
      <c r="I4" s="52">
        <f t="shared" ref="I4:I15" si="0">G4*H4</f>
        <v>4</v>
      </c>
      <c r="J4" s="52">
        <v>9</v>
      </c>
      <c r="K4" s="52">
        <v>1</v>
      </c>
      <c r="L4" s="52">
        <f>J4*K4</f>
        <v>9</v>
      </c>
    </row>
    <row r="5" spans="1:12" ht="15" thickBot="1">
      <c r="A5" s="91" t="s">
        <v>865</v>
      </c>
      <c r="B5" s="84">
        <v>99</v>
      </c>
      <c r="C5" s="84">
        <v>3</v>
      </c>
      <c r="D5" s="83" t="s">
        <v>863</v>
      </c>
      <c r="E5" s="85">
        <v>50</v>
      </c>
      <c r="F5" s="90" t="s">
        <v>866</v>
      </c>
      <c r="G5" s="52">
        <v>2</v>
      </c>
      <c r="H5" s="52">
        <v>4</v>
      </c>
      <c r="I5" s="52">
        <f t="shared" si="0"/>
        <v>8</v>
      </c>
      <c r="J5" s="52">
        <v>5</v>
      </c>
      <c r="K5" s="52">
        <v>1</v>
      </c>
      <c r="L5" s="52">
        <f t="shared" ref="L5:L15" si="1">J5*K5</f>
        <v>5</v>
      </c>
    </row>
    <row r="6" spans="1:12" ht="15" thickBot="1">
      <c r="A6" s="91" t="s">
        <v>867</v>
      </c>
      <c r="B6" s="84">
        <v>100</v>
      </c>
      <c r="C6" s="84">
        <v>3</v>
      </c>
      <c r="D6" s="83" t="s">
        <v>863</v>
      </c>
      <c r="E6" s="85">
        <v>50</v>
      </c>
      <c r="F6" s="90" t="s">
        <v>868</v>
      </c>
      <c r="G6" s="52">
        <v>2</v>
      </c>
      <c r="H6" s="52">
        <v>4</v>
      </c>
      <c r="I6" s="52">
        <f t="shared" si="0"/>
        <v>8</v>
      </c>
      <c r="J6" s="52">
        <v>5</v>
      </c>
      <c r="K6" s="52">
        <v>1</v>
      </c>
      <c r="L6" s="52">
        <f t="shared" si="1"/>
        <v>5</v>
      </c>
    </row>
    <row r="7" spans="1:12" ht="15" thickBot="1">
      <c r="A7" s="91" t="s">
        <v>691</v>
      </c>
      <c r="B7" s="84">
        <v>101</v>
      </c>
      <c r="C7" s="84">
        <v>3</v>
      </c>
      <c r="D7" s="83" t="s">
        <v>863</v>
      </c>
      <c r="E7" s="85">
        <v>50</v>
      </c>
      <c r="F7" s="90" t="s">
        <v>690</v>
      </c>
      <c r="G7" s="52">
        <v>2</v>
      </c>
      <c r="H7" s="52">
        <v>4</v>
      </c>
      <c r="I7" s="52">
        <f t="shared" si="0"/>
        <v>8</v>
      </c>
      <c r="J7" s="52">
        <v>4</v>
      </c>
      <c r="K7" s="52">
        <v>1</v>
      </c>
      <c r="L7" s="52">
        <f t="shared" si="1"/>
        <v>4</v>
      </c>
    </row>
    <row r="8" spans="1:12" ht="15" thickBot="1">
      <c r="A8" s="91" t="s">
        <v>688</v>
      </c>
      <c r="B8" s="84">
        <v>102</v>
      </c>
      <c r="C8" s="84">
        <v>3</v>
      </c>
      <c r="D8" s="83" t="s">
        <v>863</v>
      </c>
      <c r="E8" s="85">
        <v>50</v>
      </c>
      <c r="F8" s="135" t="s">
        <v>949</v>
      </c>
      <c r="G8" s="52">
        <v>2</v>
      </c>
      <c r="H8" s="52">
        <v>4</v>
      </c>
      <c r="I8" s="52">
        <f t="shared" si="0"/>
        <v>8</v>
      </c>
      <c r="J8" s="52">
        <v>4</v>
      </c>
      <c r="K8" s="52">
        <v>1</v>
      </c>
      <c r="L8" s="52">
        <f t="shared" si="1"/>
        <v>4</v>
      </c>
    </row>
    <row r="9" spans="1:12" ht="15" thickBot="1">
      <c r="A9" s="91" t="s">
        <v>869</v>
      </c>
      <c r="B9" s="84">
        <v>103</v>
      </c>
      <c r="C9" s="84">
        <v>3</v>
      </c>
      <c r="D9" s="83" t="s">
        <v>863</v>
      </c>
      <c r="E9" s="85">
        <v>1000</v>
      </c>
      <c r="F9" s="90" t="s">
        <v>870</v>
      </c>
      <c r="G9" s="52">
        <v>3</v>
      </c>
      <c r="H9" s="52">
        <v>4</v>
      </c>
      <c r="I9" s="52">
        <f t="shared" si="0"/>
        <v>12</v>
      </c>
      <c r="J9" s="52">
        <v>6</v>
      </c>
      <c r="K9" s="52">
        <v>1</v>
      </c>
      <c r="L9" s="52">
        <f t="shared" si="1"/>
        <v>6</v>
      </c>
    </row>
    <row r="10" spans="1:12" ht="15" thickBot="1">
      <c r="A10" s="91" t="s">
        <v>871</v>
      </c>
      <c r="B10" s="84">
        <v>104</v>
      </c>
      <c r="C10" s="84">
        <v>3</v>
      </c>
      <c r="D10" s="83" t="s">
        <v>863</v>
      </c>
      <c r="E10" s="85">
        <v>1000</v>
      </c>
      <c r="F10" s="90" t="s">
        <v>872</v>
      </c>
      <c r="G10" s="52">
        <v>3</v>
      </c>
      <c r="H10" s="52">
        <v>4</v>
      </c>
      <c r="I10" s="52">
        <f t="shared" si="0"/>
        <v>12</v>
      </c>
      <c r="J10" s="52">
        <v>6</v>
      </c>
      <c r="K10" s="52">
        <v>1</v>
      </c>
      <c r="L10" s="52">
        <f t="shared" si="1"/>
        <v>6</v>
      </c>
    </row>
    <row r="11" spans="1:12" ht="15" thickBot="1">
      <c r="A11" s="91" t="s">
        <v>873</v>
      </c>
      <c r="B11" s="84" t="s">
        <v>950</v>
      </c>
      <c r="C11" s="84">
        <v>4</v>
      </c>
      <c r="D11" s="83" t="s">
        <v>863</v>
      </c>
      <c r="E11" s="85">
        <v>70000</v>
      </c>
      <c r="F11" s="90" t="s">
        <v>874</v>
      </c>
      <c r="G11" s="52">
        <v>7</v>
      </c>
      <c r="H11" s="52">
        <v>4</v>
      </c>
      <c r="I11" s="52">
        <f t="shared" si="0"/>
        <v>28</v>
      </c>
      <c r="J11" s="52">
        <v>7</v>
      </c>
      <c r="K11" s="52">
        <v>1</v>
      </c>
      <c r="L11" s="52">
        <f t="shared" si="1"/>
        <v>7</v>
      </c>
    </row>
    <row r="12" spans="1:12" ht="15" thickBot="1">
      <c r="A12" s="91" t="s">
        <v>875</v>
      </c>
      <c r="B12" s="84" t="s">
        <v>951</v>
      </c>
      <c r="C12" s="84">
        <v>4</v>
      </c>
      <c r="D12" s="83" t="s">
        <v>863</v>
      </c>
      <c r="E12" s="85">
        <v>70000</v>
      </c>
      <c r="F12" s="90" t="s">
        <v>876</v>
      </c>
      <c r="G12" s="52">
        <v>7</v>
      </c>
      <c r="H12" s="52">
        <v>4</v>
      </c>
      <c r="I12" s="52">
        <f t="shared" si="0"/>
        <v>28</v>
      </c>
      <c r="J12" s="52">
        <v>7</v>
      </c>
      <c r="K12" s="52">
        <v>1</v>
      </c>
      <c r="L12" s="52">
        <f t="shared" si="1"/>
        <v>7</v>
      </c>
    </row>
    <row r="13" spans="1:12" ht="15" thickBot="1">
      <c r="A13" s="91" t="s">
        <v>306</v>
      </c>
      <c r="B13" s="84" t="s">
        <v>955</v>
      </c>
      <c r="C13" s="84">
        <v>4</v>
      </c>
      <c r="D13" s="83" t="s">
        <v>863</v>
      </c>
      <c r="E13" s="85">
        <v>70000</v>
      </c>
      <c r="F13" s="90" t="s">
        <v>383</v>
      </c>
      <c r="G13" s="52">
        <v>7</v>
      </c>
      <c r="H13" s="52">
        <v>4</v>
      </c>
      <c r="I13" s="52">
        <f t="shared" si="0"/>
        <v>28</v>
      </c>
      <c r="J13" s="52">
        <v>10</v>
      </c>
      <c r="K13" s="52">
        <v>1</v>
      </c>
      <c r="L13" s="52">
        <f t="shared" si="1"/>
        <v>10</v>
      </c>
    </row>
    <row r="14" spans="1:12" ht="15.6" thickBot="1">
      <c r="A14" s="129" t="s">
        <v>958</v>
      </c>
      <c r="B14" s="84" t="s">
        <v>956</v>
      </c>
      <c r="C14" s="84">
        <v>5</v>
      </c>
      <c r="D14" s="134" t="s">
        <v>952</v>
      </c>
      <c r="E14" s="130">
        <v>10</v>
      </c>
      <c r="F14" s="131" t="s">
        <v>953</v>
      </c>
      <c r="G14" s="52">
        <v>10</v>
      </c>
      <c r="H14" s="52">
        <v>1</v>
      </c>
      <c r="I14" s="136">
        <f t="shared" si="0"/>
        <v>10</v>
      </c>
      <c r="J14" s="2">
        <v>5</v>
      </c>
      <c r="K14" s="2">
        <v>1</v>
      </c>
      <c r="L14" s="125">
        <f t="shared" si="1"/>
        <v>5</v>
      </c>
    </row>
    <row r="15" spans="1:12" ht="15.6" thickBot="1">
      <c r="A15" s="129" t="s">
        <v>959</v>
      </c>
      <c r="B15" s="84" t="s">
        <v>957</v>
      </c>
      <c r="C15" s="84">
        <v>6</v>
      </c>
      <c r="D15" s="129" t="s">
        <v>952</v>
      </c>
      <c r="E15" s="132">
        <v>20</v>
      </c>
      <c r="F15" s="133" t="s">
        <v>954</v>
      </c>
      <c r="G15" s="29">
        <v>20</v>
      </c>
      <c r="H15" s="52">
        <v>1</v>
      </c>
      <c r="I15" s="136">
        <f t="shared" si="0"/>
        <v>20</v>
      </c>
      <c r="J15" s="2">
        <v>3</v>
      </c>
      <c r="K15" s="2">
        <v>1</v>
      </c>
      <c r="L15" s="125">
        <f t="shared" si="1"/>
        <v>3</v>
      </c>
    </row>
    <row r="16" spans="1:12">
      <c r="F16" t="s">
        <v>882</v>
      </c>
      <c r="I16" s="109">
        <f>SUM(I3:I15)</f>
        <v>186</v>
      </c>
      <c r="L16" s="110">
        <f>SUM(L3:L15)</f>
        <v>75</v>
      </c>
    </row>
    <row r="17" spans="1:15">
      <c r="F17" s="97" t="s">
        <v>883</v>
      </c>
      <c r="L17">
        <f>I16+L16</f>
        <v>261</v>
      </c>
    </row>
    <row r="18" spans="1:15">
      <c r="F18" t="s">
        <v>887</v>
      </c>
      <c r="G18" t="s">
        <v>885</v>
      </c>
      <c r="H18" t="s">
        <v>886</v>
      </c>
      <c r="I18" t="s">
        <v>890</v>
      </c>
      <c r="J18" t="s">
        <v>889</v>
      </c>
    </row>
    <row r="20" spans="1:15" ht="14.4" thickBot="1">
      <c r="A20" s="37" t="s">
        <v>8</v>
      </c>
      <c r="L20">
        <v>1</v>
      </c>
    </row>
    <row r="21" spans="1:15" ht="29.4" thickBot="1">
      <c r="A21" s="82" t="s">
        <v>822</v>
      </c>
      <c r="B21" s="82" t="s">
        <v>823</v>
      </c>
      <c r="C21" s="82" t="s">
        <v>888</v>
      </c>
      <c r="D21" s="83" t="s">
        <v>824</v>
      </c>
      <c r="M21" t="s">
        <v>5</v>
      </c>
    </row>
    <row r="22" spans="1:15" ht="15" thickBot="1">
      <c r="A22" s="85">
        <v>1</v>
      </c>
      <c r="B22" s="84">
        <v>1</v>
      </c>
      <c r="C22" s="84">
        <v>1</v>
      </c>
      <c r="D22" s="83" t="s">
        <v>825</v>
      </c>
      <c r="M22" s="115" t="s">
        <v>931</v>
      </c>
    </row>
    <row r="23" spans="1:15" ht="15" thickBot="1">
      <c r="A23" s="85">
        <v>2</v>
      </c>
      <c r="B23" s="84">
        <v>2</v>
      </c>
      <c r="C23" s="84">
        <v>1</v>
      </c>
      <c r="D23" s="83" t="s">
        <v>826</v>
      </c>
      <c r="M23" s="115" t="s">
        <v>931</v>
      </c>
    </row>
    <row r="24" spans="1:15" ht="15" thickBot="1">
      <c r="A24" s="85">
        <v>3</v>
      </c>
      <c r="B24" s="84">
        <v>3</v>
      </c>
      <c r="C24" s="84">
        <v>1</v>
      </c>
      <c r="D24" s="83" t="s">
        <v>827</v>
      </c>
      <c r="M24" s="115" t="s">
        <v>931</v>
      </c>
    </row>
    <row r="25" spans="1:15" ht="15" thickBot="1">
      <c r="A25" s="85">
        <v>4</v>
      </c>
      <c r="B25" s="84">
        <v>4</v>
      </c>
      <c r="C25" s="84">
        <v>1</v>
      </c>
      <c r="D25" s="83" t="s">
        <v>828</v>
      </c>
      <c r="M25" s="115"/>
    </row>
    <row r="26" spans="1:15" ht="15" thickBot="1">
      <c r="A26" s="85">
        <v>5</v>
      </c>
      <c r="B26" s="84">
        <v>5</v>
      </c>
      <c r="C26" s="84">
        <v>1</v>
      </c>
      <c r="D26" s="83" t="s">
        <v>829</v>
      </c>
      <c r="M26" s="115"/>
    </row>
    <row r="27" spans="1:15">
      <c r="M27" s="115"/>
    </row>
    <row r="28" spans="1:15" ht="14.4" thickBot="1">
      <c r="A28" s="92" t="s">
        <v>38</v>
      </c>
      <c r="F28" s="56"/>
      <c r="G28" t="str">
        <f>$G$18&amp;$H$18&amp;A22&amp;$H$18&amp;$I$18&amp;$H$18&amp;B22&amp;$H$18&amp;$I$18&amp;$H$18&amp;C22&amp;$H$18&amp;$I$18&amp;$H$18&amp;$H$18&amp;$I$18&amp;$H$18&amp;$H$18&amp;$J$18&amp;$I$18</f>
        <v>{"1","1","1","",""},</v>
      </c>
      <c r="M28" s="115"/>
    </row>
    <row r="29" spans="1:15" ht="29.4" thickBot="1">
      <c r="A29" s="80" t="s">
        <v>822</v>
      </c>
      <c r="B29" s="80" t="s">
        <v>823</v>
      </c>
      <c r="C29" s="82" t="s">
        <v>888</v>
      </c>
      <c r="D29" s="16"/>
      <c r="G29" t="str">
        <f t="shared" ref="G29:G32" si="2">$G$18&amp;$H$18&amp;A23&amp;$H$18&amp;$I$18&amp;$H$18&amp;B23&amp;$H$18&amp;$I$18&amp;$H$18&amp;C23&amp;$H$18&amp;$I$18&amp;$H$18&amp;$H$18&amp;$I$18&amp;$H$18&amp;$H$18&amp;$J$18&amp;$I$18</f>
        <v>{"2","2","1","",""},</v>
      </c>
      <c r="M29" s="115"/>
      <c r="N29" t="s">
        <v>932</v>
      </c>
    </row>
    <row r="30" spans="1:15" ht="15" thickBot="1">
      <c r="A30" s="86" t="s">
        <v>830</v>
      </c>
      <c r="B30" s="81">
        <v>21</v>
      </c>
      <c r="C30" s="81">
        <v>2</v>
      </c>
      <c r="D30">
        <v>14</v>
      </c>
      <c r="G30" t="str">
        <f t="shared" si="2"/>
        <v>{"3","3","1","",""},</v>
      </c>
    </row>
    <row r="31" spans="1:15" ht="15" thickBot="1">
      <c r="A31" s="86" t="s">
        <v>831</v>
      </c>
      <c r="B31" s="81">
        <v>22</v>
      </c>
      <c r="C31" s="81">
        <v>2</v>
      </c>
      <c r="D31">
        <v>14</v>
      </c>
      <c r="G31" t="str">
        <f t="shared" si="2"/>
        <v>{"4","4","1","",""},</v>
      </c>
    </row>
    <row r="32" spans="1:15" ht="15" thickBot="1">
      <c r="A32" s="86" t="s">
        <v>832</v>
      </c>
      <c r="B32" s="81">
        <v>23</v>
      </c>
      <c r="C32" s="81">
        <v>2</v>
      </c>
      <c r="D32">
        <v>14</v>
      </c>
      <c r="G32" t="str">
        <f t="shared" si="2"/>
        <v>{"5","5","1","",""},</v>
      </c>
      <c r="L32" s="116"/>
      <c r="M32" s="116"/>
      <c r="N32" s="116"/>
      <c r="O32" s="116"/>
    </row>
    <row r="33" spans="1:14" ht="15" thickBot="1">
      <c r="A33" s="86" t="s">
        <v>833</v>
      </c>
      <c r="B33" s="81">
        <v>24</v>
      </c>
      <c r="C33" s="81">
        <v>2</v>
      </c>
      <c r="D33">
        <v>10</v>
      </c>
      <c r="G33" t="str">
        <f>$G$18&amp;$H$18&amp;A30&amp;$H$18&amp;$I$18&amp;$H$18&amp;B30&amp;$H$18&amp;$I$18&amp;$H$18&amp;C30&amp;$H$18&amp;$I$18&amp;$H$18&amp;$H$18&amp;$I$18&amp;$H$18&amp;$H$18&amp;$J$18&amp;$I$18</f>
        <v>{"H1 R.WORN STONE","21","2","",""},</v>
      </c>
      <c r="M33" t="s">
        <v>5</v>
      </c>
    </row>
    <row r="34" spans="1:14" ht="15" thickBot="1">
      <c r="A34" s="86" t="s">
        <v>834</v>
      </c>
      <c r="B34" s="81">
        <v>25</v>
      </c>
      <c r="C34" s="81">
        <v>2</v>
      </c>
      <c r="D34">
        <v>18</v>
      </c>
      <c r="G34" t="str">
        <f t="shared" ref="G34:G62" si="3">$G$18&amp;$H$18&amp;A31&amp;$H$18&amp;$I$18&amp;$H$18&amp;B31&amp;$H$18&amp;$I$18&amp;$H$18&amp;C31&amp;$H$18&amp;$I$18&amp;$H$18&amp;$H$18&amp;$I$18&amp;$H$18&amp;$H$18&amp;$J$18&amp;$I$18</f>
        <v>{"H1 F.WORN STONE","22","2","",""},</v>
      </c>
      <c r="M34" s="115" t="s">
        <v>933</v>
      </c>
      <c r="N34" t="s">
        <v>934</v>
      </c>
    </row>
    <row r="35" spans="1:14" ht="15" thickBot="1">
      <c r="A35" s="86" t="s">
        <v>835</v>
      </c>
      <c r="B35" s="81">
        <v>26</v>
      </c>
      <c r="C35" s="81">
        <v>2</v>
      </c>
      <c r="D35">
        <v>16</v>
      </c>
      <c r="G35" t="str">
        <f t="shared" si="3"/>
        <v>{"H1 CLAMP ERROR","23","2","",""},</v>
      </c>
      <c r="M35" s="115" t="s">
        <v>933</v>
      </c>
      <c r="N35" t="s">
        <v>934</v>
      </c>
    </row>
    <row r="36" spans="1:14" ht="15" thickBot="1">
      <c r="A36" s="86" t="s">
        <v>836</v>
      </c>
      <c r="B36" s="81">
        <v>27</v>
      </c>
      <c r="C36" s="81">
        <v>2</v>
      </c>
      <c r="D36">
        <v>15</v>
      </c>
      <c r="G36" t="str">
        <f t="shared" si="3"/>
        <v>{"H1 NO WORK","24","2","",""},</v>
      </c>
      <c r="M36" s="115" t="s">
        <v>933</v>
      </c>
      <c r="N36" t="s">
        <v>934</v>
      </c>
    </row>
    <row r="37" spans="1:14" ht="15" thickBot="1">
      <c r="A37" s="86" t="s">
        <v>837</v>
      </c>
      <c r="B37" s="81">
        <v>28</v>
      </c>
      <c r="C37" s="81">
        <v>2</v>
      </c>
      <c r="D37">
        <v>21</v>
      </c>
      <c r="G37" t="str">
        <f t="shared" si="3"/>
        <v>{"H1 TL.ENGAUGE ERROR","25","2","",""},</v>
      </c>
      <c r="M37" s="115"/>
    </row>
    <row r="38" spans="1:14" ht="15" thickBot="1">
      <c r="A38" s="86" t="s">
        <v>838</v>
      </c>
      <c r="B38" s="81">
        <v>29</v>
      </c>
      <c r="C38" s="81">
        <v>2</v>
      </c>
      <c r="D38">
        <v>13</v>
      </c>
      <c r="G38" t="str">
        <f t="shared" si="3"/>
        <v>{"H1 LOCATOR ERROR","26","2","",""},</v>
      </c>
      <c r="M38" s="115"/>
    </row>
    <row r="39" spans="1:14" ht="15" thickBot="1">
      <c r="A39" s="86" t="s">
        <v>839</v>
      </c>
      <c r="B39" s="81">
        <v>30</v>
      </c>
      <c r="C39" s="81">
        <v>2</v>
      </c>
      <c r="D39">
        <v>12</v>
      </c>
      <c r="G39" t="str">
        <f t="shared" si="3"/>
        <v>{"H1 ESCAPE ERROR","27","2","",""},</v>
      </c>
      <c r="M39" s="115"/>
    </row>
    <row r="40" spans="1:14" ht="15" thickBot="1">
      <c r="A40" s="86" t="s">
        <v>840</v>
      </c>
      <c r="B40" s="81">
        <v>31</v>
      </c>
      <c r="C40" s="81">
        <v>2</v>
      </c>
      <c r="D40">
        <v>17</v>
      </c>
      <c r="G40" t="str">
        <f t="shared" si="3"/>
        <v>{"H1 STONE PRESSURE DOWN","28","2","",""},</v>
      </c>
      <c r="M40" s="115"/>
    </row>
    <row r="41" spans="1:14" ht="15" thickBot="1">
      <c r="A41" s="86" t="s">
        <v>841</v>
      </c>
      <c r="B41" s="81">
        <v>32</v>
      </c>
      <c r="C41" s="81">
        <v>2</v>
      </c>
      <c r="D41">
        <v>17</v>
      </c>
      <c r="G41" t="str">
        <f t="shared" si="3"/>
        <v>{"H1 CHUTE EMPTY","29","2","",""},</v>
      </c>
      <c r="M41" s="115"/>
      <c r="N41" t="s">
        <v>935</v>
      </c>
    </row>
    <row r="42" spans="1:14" ht="15" thickBot="1">
      <c r="A42" s="86" t="s">
        <v>842</v>
      </c>
      <c r="B42" s="81">
        <v>33</v>
      </c>
      <c r="C42" s="81">
        <v>2</v>
      </c>
      <c r="D42">
        <v>15</v>
      </c>
      <c r="G42" t="str">
        <f t="shared" si="3"/>
        <v>{"H1 FULL WORK","30","2","",""},</v>
      </c>
    </row>
    <row r="43" spans="1:14" ht="15" thickBot="1">
      <c r="A43" s="86" t="s">
        <v>843</v>
      </c>
      <c r="B43" s="81">
        <v>34</v>
      </c>
      <c r="C43" s="81">
        <v>2</v>
      </c>
      <c r="D43">
        <v>15</v>
      </c>
      <c r="G43" t="str">
        <f t="shared" si="3"/>
        <v>{"H1 CY.TIME OVER","31","2","",""},</v>
      </c>
    </row>
    <row r="44" spans="1:14" ht="15" thickBot="1">
      <c r="A44" s="86" t="s">
        <v>844</v>
      </c>
      <c r="B44" s="81">
        <v>35</v>
      </c>
      <c r="C44" s="81">
        <v>2</v>
      </c>
      <c r="D44">
        <v>14</v>
      </c>
      <c r="G44" t="str">
        <f t="shared" si="3"/>
        <v>{"H1 UNLOAD CHUTE ERR.","32","2","",""},</v>
      </c>
    </row>
    <row r="45" spans="1:14" ht="15" thickBot="1">
      <c r="A45" s="86" t="s">
        <v>845</v>
      </c>
      <c r="B45" s="81">
        <v>36</v>
      </c>
      <c r="C45" s="81">
        <v>2</v>
      </c>
      <c r="D45">
        <v>10</v>
      </c>
      <c r="G45" t="str">
        <f t="shared" si="3"/>
        <v>{"H1 W.MOTOR WARM UP","33","2","",""},</v>
      </c>
    </row>
    <row r="46" spans="1:14" ht="15" thickBot="1">
      <c r="A46" s="86" t="s">
        <v>846</v>
      </c>
      <c r="B46" s="81">
        <v>37</v>
      </c>
      <c r="C46" s="81">
        <v>2</v>
      </c>
      <c r="D46">
        <v>20</v>
      </c>
      <c r="G46" t="str">
        <f t="shared" si="3"/>
        <v>{"H2 R.WORN STONE","34","2","",""},</v>
      </c>
    </row>
    <row r="47" spans="1:14" ht="15" thickBot="1">
      <c r="A47" s="86" t="s">
        <v>847</v>
      </c>
      <c r="B47" s="81">
        <v>38</v>
      </c>
      <c r="C47" s="81">
        <v>2</v>
      </c>
      <c r="D47">
        <v>17</v>
      </c>
      <c r="G47" t="str">
        <f t="shared" si="3"/>
        <v>{"H2 F.WORN STONE","35","2","",""},</v>
      </c>
    </row>
    <row r="48" spans="1:14" ht="15" thickBot="1">
      <c r="A48" s="86" t="s">
        <v>848</v>
      </c>
      <c r="B48" s="81">
        <v>39</v>
      </c>
      <c r="C48" s="81">
        <v>2</v>
      </c>
      <c r="D48">
        <v>15</v>
      </c>
      <c r="G48" t="str">
        <f t="shared" si="3"/>
        <v>{"H2 CLAMP ERROR","36","2","",""},</v>
      </c>
    </row>
    <row r="49" spans="1:7" ht="15" thickBot="1">
      <c r="A49" s="86" t="s">
        <v>849</v>
      </c>
      <c r="B49" s="81">
        <v>40</v>
      </c>
      <c r="C49" s="81">
        <v>2</v>
      </c>
      <c r="D49">
        <v>15</v>
      </c>
      <c r="G49" t="str">
        <f t="shared" si="3"/>
        <v>{"H2 NO WORK","37","2","",""},</v>
      </c>
    </row>
    <row r="50" spans="1:7" ht="15" thickBot="1">
      <c r="A50" s="86" t="s">
        <v>850</v>
      </c>
      <c r="B50" s="81">
        <v>41</v>
      </c>
      <c r="C50" s="81">
        <v>2</v>
      </c>
      <c r="D50">
        <v>20</v>
      </c>
      <c r="G50" t="str">
        <f t="shared" si="3"/>
        <v>{"H2 TL.ENGAUGE ERROR","38","2","",""},</v>
      </c>
    </row>
    <row r="51" spans="1:7" ht="15" thickBot="1">
      <c r="A51" s="86" t="s">
        <v>851</v>
      </c>
      <c r="B51" s="81">
        <v>42</v>
      </c>
      <c r="C51" s="81">
        <v>2</v>
      </c>
      <c r="D51">
        <v>13</v>
      </c>
      <c r="G51" t="str">
        <f t="shared" si="3"/>
        <v>{"H2 LOCATOR ERROR","39","2","",""},</v>
      </c>
    </row>
    <row r="52" spans="1:7" ht="16.8" customHeight="1" thickBot="1">
      <c r="A52" s="86" t="s">
        <v>852</v>
      </c>
      <c r="B52" s="81">
        <v>43</v>
      </c>
      <c r="C52" s="81">
        <v>2</v>
      </c>
      <c r="D52">
        <v>10</v>
      </c>
      <c r="G52" t="str">
        <f t="shared" si="3"/>
        <v>{"H2 ESCAPE ERROR","40","2","",""},</v>
      </c>
    </row>
    <row r="53" spans="1:7" ht="15" thickBot="1">
      <c r="A53" s="86" t="s">
        <v>853</v>
      </c>
      <c r="B53" s="81">
        <v>44</v>
      </c>
      <c r="C53" s="81">
        <v>2</v>
      </c>
      <c r="D53">
        <v>11</v>
      </c>
      <c r="G53" t="str">
        <f t="shared" si="3"/>
        <v>{"H2 STONE PRESSURE DOWN","41","2","",""},</v>
      </c>
    </row>
    <row r="54" spans="1:7" ht="15" thickBot="1">
      <c r="A54" s="86" t="s">
        <v>854</v>
      </c>
      <c r="B54" s="81">
        <v>45</v>
      </c>
      <c r="C54" s="81">
        <v>2</v>
      </c>
      <c r="D54">
        <v>14</v>
      </c>
      <c r="G54" t="str">
        <f t="shared" si="3"/>
        <v>{"H2 CHUTE EMPTY","42","2","",""},</v>
      </c>
    </row>
    <row r="55" spans="1:7" ht="15" thickBot="1">
      <c r="A55" s="111" t="s">
        <v>855</v>
      </c>
      <c r="B55" s="81">
        <v>46</v>
      </c>
      <c r="C55" s="81">
        <v>2</v>
      </c>
      <c r="D55">
        <v>14</v>
      </c>
      <c r="G55" t="str">
        <f t="shared" si="3"/>
        <v>{"H2 FULL WORK","43","2","",""},</v>
      </c>
    </row>
    <row r="56" spans="1:7" ht="15" thickBot="1">
      <c r="A56" s="111" t="s">
        <v>856</v>
      </c>
      <c r="B56" s="81">
        <v>47</v>
      </c>
      <c r="C56" s="81">
        <v>2</v>
      </c>
      <c r="D56">
        <v>6</v>
      </c>
      <c r="G56" t="str">
        <f t="shared" si="3"/>
        <v>{"H2 CY.TIME OVER","44","2","",""},</v>
      </c>
    </row>
    <row r="57" spans="1:7" ht="15" thickBot="1">
      <c r="A57" s="111" t="s">
        <v>856</v>
      </c>
      <c r="B57" s="81">
        <v>48</v>
      </c>
      <c r="C57" s="81">
        <v>2</v>
      </c>
      <c r="D57">
        <v>6</v>
      </c>
      <c r="G57" t="str">
        <f t="shared" si="3"/>
        <v>{"H2 UNLOAD CHUTE ERR.","45","2","",""},</v>
      </c>
    </row>
    <row r="58" spans="1:7" ht="15" thickBot="1">
      <c r="A58" s="86" t="s">
        <v>856</v>
      </c>
      <c r="B58" s="81">
        <v>49</v>
      </c>
      <c r="C58" s="81">
        <v>2</v>
      </c>
      <c r="D58">
        <v>6</v>
      </c>
      <c r="G58" t="str">
        <f t="shared" si="3"/>
        <v>{"H2 W.MOTOR WARM UP","46","2","",""},</v>
      </c>
    </row>
    <row r="59" spans="1:7" ht="15" thickBot="1">
      <c r="A59" s="86" t="s">
        <v>857</v>
      </c>
      <c r="B59" s="81">
        <v>50</v>
      </c>
      <c r="C59" s="81">
        <v>2</v>
      </c>
      <c r="D59">
        <v>8</v>
      </c>
      <c r="G59" t="str">
        <f t="shared" si="3"/>
        <v>{"NO USE","47","2","",""},</v>
      </c>
    </row>
    <row r="60" spans="1:7">
      <c r="G60" t="str">
        <f t="shared" si="3"/>
        <v>{"NO USE","48","2","",""},</v>
      </c>
    </row>
    <row r="61" spans="1:7" ht="14.4" thickBot="1">
      <c r="A61" s="94" t="s">
        <v>858</v>
      </c>
      <c r="G61" t="str">
        <f t="shared" si="3"/>
        <v>{"NO USE","49","2","",""},</v>
      </c>
    </row>
    <row r="62" spans="1:7" ht="15" thickBot="1">
      <c r="A62" s="88" t="s">
        <v>859</v>
      </c>
      <c r="B62" s="82" t="s">
        <v>823</v>
      </c>
      <c r="C62" s="82" t="s">
        <v>888</v>
      </c>
      <c r="G62" t="str">
        <f t="shared" si="3"/>
        <v>{"DAY START","50","2","",""},</v>
      </c>
    </row>
    <row r="63" spans="1:7" ht="15" thickBot="1">
      <c r="A63" s="89" t="s">
        <v>256</v>
      </c>
      <c r="B63" s="84">
        <v>71</v>
      </c>
      <c r="C63" s="84">
        <v>0</v>
      </c>
      <c r="G63" t="str">
        <f>$G$18&amp;$H$18&amp;A63&amp;$H$18&amp;$I$18&amp;$H$18&amp;B63&amp;$H$18&amp;$I$18&amp;$H$18&amp;C63&amp;$H$18&amp;$I$18&amp;$H$18&amp;$H$18&amp;$I$18&amp;$H$18&amp;$H$18&amp;$J$18&amp;$I$18</f>
        <v>{"yyyy","71","0","",""},</v>
      </c>
    </row>
    <row r="64" spans="1:7" ht="15" thickBot="1">
      <c r="A64" s="89" t="s">
        <v>258</v>
      </c>
      <c r="B64" s="84">
        <v>72</v>
      </c>
      <c r="C64" s="84">
        <v>0</v>
      </c>
      <c r="G64" t="str">
        <f t="shared" ref="G64:G68" si="4">$G$18&amp;$H$18&amp;A64&amp;$H$18&amp;$I$18&amp;$H$18&amp;B64&amp;$H$18&amp;$I$18&amp;$H$18&amp;C64&amp;$H$18&amp;$I$18&amp;$H$18&amp;$H$18&amp;$I$18&amp;$H$18&amp;$H$18&amp;$J$18&amp;$I$18</f>
        <v>{"mm","72","0","",""},</v>
      </c>
    </row>
    <row r="65" spans="1:15" ht="15" thickBot="1">
      <c r="A65" s="89" t="s">
        <v>260</v>
      </c>
      <c r="B65" s="84">
        <v>73</v>
      </c>
      <c r="C65" s="84">
        <v>0</v>
      </c>
      <c r="G65" t="str">
        <f t="shared" si="4"/>
        <v>{"dd","73","0","",""},</v>
      </c>
    </row>
    <row r="66" spans="1:15" ht="15" thickBot="1">
      <c r="A66" s="89" t="s">
        <v>262</v>
      </c>
      <c r="B66" s="84">
        <v>74</v>
      </c>
      <c r="C66" s="84">
        <v>0</v>
      </c>
      <c r="G66" t="str">
        <f t="shared" si="4"/>
        <v>{"hh","74","0","",""},</v>
      </c>
    </row>
    <row r="67" spans="1:15" ht="15" thickBot="1">
      <c r="A67" s="89" t="s">
        <v>264</v>
      </c>
      <c r="B67" s="84">
        <v>75</v>
      </c>
      <c r="C67" s="84">
        <v>0</v>
      </c>
      <c r="G67" t="str">
        <f t="shared" si="4"/>
        <v>{"min","75","0","",""},</v>
      </c>
    </row>
    <row r="68" spans="1:15" ht="15" thickBot="1">
      <c r="A68" s="89" t="s">
        <v>266</v>
      </c>
      <c r="B68" s="84">
        <v>76</v>
      </c>
      <c r="C68" s="84">
        <v>0</v>
      </c>
      <c r="G68" t="str">
        <f t="shared" si="4"/>
        <v>{"sec","76","0","",""},</v>
      </c>
      <c r="H68" s="11"/>
      <c r="I68" s="11"/>
      <c r="J68" s="11"/>
      <c r="K68" s="11"/>
      <c r="L68" s="11"/>
      <c r="M68" s="11"/>
      <c r="N68" s="11"/>
      <c r="O68" s="11"/>
    </row>
    <row r="69" spans="1:15">
      <c r="G69" t="str">
        <f>$G$18&amp;$H$18&amp;A4&amp;$H$18&amp;$I$18&amp;$H$18&amp;B4&amp;$H$18&amp;$I$18&amp;$H$18&amp;C4&amp;$H$18&amp;$I$18&amp;$H$18&amp;$H$18&amp;$I$18&amp;$H$18&amp;$H$18&amp;$J$18&amp;$I$18</f>
        <v>{"mc_status","92","3","",""},</v>
      </c>
      <c r="H69" s="11"/>
      <c r="I69" s="11"/>
      <c r="J69" s="11"/>
      <c r="K69" s="11"/>
      <c r="L69" s="11"/>
      <c r="M69" s="11"/>
      <c r="N69" s="11"/>
      <c r="O69" s="11"/>
    </row>
    <row r="70" spans="1:15" ht="14.4">
      <c r="A70" s="114" t="s">
        <v>930</v>
      </c>
      <c r="B70" s="11"/>
      <c r="C70" s="11"/>
      <c r="D70" s="11"/>
      <c r="E70" s="11"/>
      <c r="F70" s="11"/>
      <c r="G70" t="str">
        <f t="shared" ref="G70:G74" si="5">$G$18&amp;$H$18&amp;A5&amp;$H$18&amp;$I$18&amp;$H$18&amp;B5&amp;$H$18&amp;$I$18&amp;$H$18&amp;C5&amp;$H$18&amp;$I$18&amp;$H$18&amp;$H$18&amp;$I$18&amp;$H$18&amp;$H$18&amp;$J$18&amp;$I$18</f>
        <v>{"each1","99","3","",""},</v>
      </c>
      <c r="H70" s="106"/>
      <c r="I70" s="106"/>
      <c r="J70" s="106"/>
      <c r="K70" s="106"/>
      <c r="L70" s="106"/>
      <c r="M70" s="11"/>
      <c r="N70" s="11"/>
      <c r="O70" s="11"/>
    </row>
    <row r="71" spans="1:15">
      <c r="A71" s="103" t="s">
        <v>8</v>
      </c>
      <c r="B71" s="117" t="s">
        <v>1025</v>
      </c>
      <c r="C71" s="11"/>
      <c r="D71" s="11"/>
      <c r="E71" s="11"/>
      <c r="F71" s="11"/>
      <c r="G71" t="str">
        <f t="shared" si="5"/>
        <v>{"each2","100","3","",""},</v>
      </c>
      <c r="H71" s="11"/>
      <c r="I71" s="11"/>
      <c r="J71" s="11"/>
      <c r="K71" s="11"/>
      <c r="L71" s="11"/>
      <c r="M71" s="11"/>
      <c r="N71" s="11"/>
      <c r="O71" s="11"/>
    </row>
    <row r="72" spans="1:15" ht="14.4">
      <c r="A72" s="103" t="s">
        <v>38</v>
      </c>
      <c r="B72" s="117" t="s">
        <v>1024</v>
      </c>
      <c r="C72" s="105"/>
      <c r="D72" s="105"/>
      <c r="E72" s="105"/>
      <c r="F72" s="100"/>
      <c r="G72" t="str">
        <f t="shared" si="5"/>
        <v>{"idh1","101","3","",""},</v>
      </c>
      <c r="H72" s="11"/>
      <c r="I72" s="11"/>
      <c r="J72" s="11"/>
      <c r="K72" s="11"/>
      <c r="L72" s="11"/>
      <c r="M72" s="11"/>
      <c r="N72" s="11"/>
      <c r="O72" s="11"/>
    </row>
    <row r="73" spans="1:15" ht="14.4">
      <c r="A73" s="100" t="s">
        <v>936</v>
      </c>
      <c r="B73" s="148" t="s">
        <v>1013</v>
      </c>
      <c r="C73" s="107"/>
      <c r="D73" s="100"/>
      <c r="E73" s="108"/>
      <c r="F73" s="100"/>
      <c r="G73" t="str">
        <f t="shared" si="5"/>
        <v>{"idh2","102","3","",""},</v>
      </c>
      <c r="H73" s="11"/>
      <c r="I73" s="11"/>
      <c r="J73" s="11"/>
      <c r="K73" s="11"/>
      <c r="L73" s="11"/>
      <c r="M73" s="11"/>
      <c r="N73" s="11"/>
      <c r="O73" s="11"/>
    </row>
    <row r="74" spans="1:15" ht="14.4">
      <c r="A74" s="100"/>
      <c r="B74" s="107"/>
      <c r="C74" s="107"/>
      <c r="D74" s="100"/>
      <c r="E74" s="108"/>
      <c r="F74" s="100"/>
      <c r="G74" t="str">
        <f t="shared" si="5"/>
        <v>{"utl_h1","103","3","",""},</v>
      </c>
      <c r="H74" s="11"/>
      <c r="I74" s="11"/>
      <c r="J74" s="11"/>
      <c r="K74" s="11"/>
      <c r="L74" s="11"/>
      <c r="M74" s="11"/>
      <c r="N74" s="11"/>
      <c r="O74" s="11"/>
    </row>
    <row r="75" spans="1:15" ht="14.4">
      <c r="A75" s="122" t="s">
        <v>1031</v>
      </c>
      <c r="B75" s="107"/>
      <c r="C75" s="107"/>
      <c r="D75" s="100"/>
      <c r="E75" s="108"/>
      <c r="F75" s="100"/>
      <c r="G75" t="str">
        <f>$G$18&amp;$H$18&amp;A10&amp;$H$18&amp;$I$18&amp;$H$18&amp;B10&amp;$H$18&amp;$I$18&amp;$H$18&amp;C10&amp;$H$18&amp;$I$18&amp;$H$18&amp;$H$18&amp;$I$18&amp;$H$18&amp;$H$18&amp;$J$18&amp;$I$18</f>
        <v>{"utl_h2","104","3","",""},</v>
      </c>
      <c r="H75" s="11"/>
      <c r="I75" s="11"/>
      <c r="J75" s="11"/>
      <c r="K75" s="11"/>
      <c r="L75" s="11"/>
      <c r="M75" s="11"/>
      <c r="N75" s="11"/>
      <c r="O75" s="11"/>
    </row>
    <row r="76" spans="1:15" ht="26.4">
      <c r="A76" s="100" t="s">
        <v>937</v>
      </c>
      <c r="B76" s="118"/>
      <c r="C76" s="107"/>
      <c r="D76" s="100"/>
      <c r="E76" s="108"/>
      <c r="F76" s="100"/>
      <c r="G76" t="str">
        <f>$G$18&amp;$H$18&amp;A11&amp;$H$18&amp;$I$18&amp;$H$18&amp;B11&amp;$H$18&amp;$I$18&amp;$H$18&amp;C11&amp;$H$18&amp;$I$18&amp;$H$18&amp;$H$18&amp;$I$18&amp;$H$18&amp;$H$18&amp;$J$18&amp;$I$18</f>
        <v>{"prod_h1","105-106","4","",""},</v>
      </c>
      <c r="H76" s="11">
        <v>4</v>
      </c>
      <c r="I76" s="11"/>
      <c r="J76" s="11"/>
      <c r="K76" s="11"/>
      <c r="L76" s="11"/>
      <c r="M76" s="11"/>
      <c r="N76" s="11"/>
      <c r="O76" s="11"/>
    </row>
    <row r="77" spans="1:15" ht="14.4">
      <c r="A77" s="100"/>
      <c r="B77" s="107"/>
      <c r="C77" s="107"/>
      <c r="D77" s="100"/>
      <c r="E77" s="108"/>
      <c r="F77" s="100"/>
      <c r="G77" t="str">
        <f>$G$18&amp;$H$18&amp;A12&amp;$H$18&amp;$I$18&amp;$H$18&amp;B12&amp;$H$18&amp;$I$18&amp;$H$18&amp;C12&amp;$H$18&amp;$I$18&amp;$H$18&amp;$H$18&amp;$I$18&amp;$H$18&amp;$H$18&amp;$J$18&amp;$I$18</f>
        <v>{"prod_h2","107-108","4","",""},</v>
      </c>
      <c r="H77" s="11"/>
      <c r="I77" s="11"/>
      <c r="J77" s="11"/>
      <c r="K77" s="11"/>
      <c r="L77" s="11"/>
      <c r="M77" s="11"/>
      <c r="N77" s="11"/>
      <c r="O77" s="11"/>
    </row>
    <row r="78" spans="1:15" ht="14.4">
      <c r="A78" s="100"/>
      <c r="B78" s="107"/>
      <c r="C78" s="107"/>
      <c r="D78" s="100"/>
      <c r="E78" s="108"/>
      <c r="F78" s="100"/>
      <c r="G78" t="str">
        <f>$G$18&amp;$H$18&amp;A13&amp;$H$18&amp;$I$18&amp;$H$18&amp;B13&amp;$H$18&amp;$I$18&amp;$H$18&amp;C13&amp;$H$18&amp;$I$18&amp;$H$18&amp;$H$18&amp;$I$18&amp;$H$18&amp;$H$18&amp;$J$18&amp;$I$18</f>
        <v>{"prod_total","109-110","4","",""},</v>
      </c>
      <c r="H78" s="11"/>
      <c r="I78" s="11"/>
      <c r="J78" s="11"/>
      <c r="K78" s="11"/>
      <c r="L78" s="11"/>
      <c r="M78" s="11"/>
      <c r="N78" s="11"/>
      <c r="O78" s="11"/>
    </row>
    <row r="79" spans="1:15" ht="14.4">
      <c r="A79" s="100"/>
      <c r="B79" s="107"/>
      <c r="C79" s="107"/>
      <c r="D79" s="100"/>
      <c r="E79" s="108"/>
      <c r="F79" s="100"/>
      <c r="G79" t="str">
        <f t="shared" ref="G79:G80" si="6">$G$18&amp;$H$18&amp;A14&amp;$H$18&amp;$I$18&amp;$H$18&amp;B14&amp;$H$18&amp;$I$18&amp;$H$18&amp;C14&amp;$H$18&amp;$I$18&amp;$H$18&amp;$H$18&amp;$I$18&amp;$H$18&amp;$H$18&amp;$J$18&amp;$I$18</f>
        <v>{"lot","111-115","5","",""},</v>
      </c>
      <c r="H79" s="11"/>
      <c r="I79" s="11"/>
      <c r="J79" s="11"/>
      <c r="K79" s="11"/>
      <c r="L79" s="11"/>
      <c r="M79" s="11"/>
      <c r="N79" s="11"/>
      <c r="O79" s="11"/>
    </row>
    <row r="80" spans="1:15" ht="14.4">
      <c r="A80" s="100"/>
      <c r="B80" s="107"/>
      <c r="C80" s="107"/>
      <c r="D80" s="100"/>
      <c r="E80" s="108"/>
      <c r="F80" s="100"/>
      <c r="G80" t="str">
        <f t="shared" si="6"/>
        <v>{"model","116-125","6","",""},</v>
      </c>
      <c r="H80" s="11"/>
      <c r="I80" s="11"/>
      <c r="J80" s="11"/>
      <c r="K80" s="11"/>
      <c r="L80" s="11"/>
      <c r="M80" s="11"/>
      <c r="N80" s="11"/>
      <c r="O80" s="11"/>
    </row>
    <row r="81" spans="1:15" ht="14.4">
      <c r="A81" s="100"/>
      <c r="B81" s="107"/>
      <c r="C81" s="107"/>
      <c r="D81" s="100"/>
      <c r="E81" s="108"/>
      <c r="F81" s="100"/>
      <c r="H81" s="11"/>
      <c r="I81" s="11"/>
      <c r="J81" s="11"/>
      <c r="K81" s="11"/>
      <c r="L81" s="11"/>
      <c r="M81" s="11"/>
      <c r="N81" s="11"/>
      <c r="O81" s="11"/>
    </row>
    <row r="82" spans="1:15" ht="14.4">
      <c r="A82" s="100"/>
      <c r="B82" s="107"/>
      <c r="C82" s="107"/>
      <c r="D82" s="100"/>
      <c r="E82" s="108"/>
      <c r="F82" s="100"/>
      <c r="H82" s="11"/>
      <c r="I82" s="11"/>
      <c r="J82" s="11"/>
      <c r="K82" s="11"/>
      <c r="L82" s="11"/>
      <c r="M82" s="11"/>
      <c r="N82" s="11"/>
      <c r="O82" s="11"/>
    </row>
    <row r="83" spans="1:15" ht="14.4">
      <c r="A83" s="100"/>
      <c r="B83" s="107"/>
      <c r="C83" s="107"/>
      <c r="D83" s="100"/>
      <c r="E83" s="108"/>
      <c r="F83" s="100"/>
      <c r="G83" s="11"/>
      <c r="H83" s="11"/>
      <c r="I83" s="11"/>
      <c r="J83" s="11"/>
      <c r="K83" s="11"/>
      <c r="L83" s="11"/>
      <c r="M83" s="11"/>
      <c r="N83" s="11"/>
      <c r="O83" s="11"/>
    </row>
    <row r="84" spans="1:15">
      <c r="A84" s="11"/>
      <c r="B84" s="11"/>
      <c r="C84" s="11"/>
      <c r="D84" s="11"/>
      <c r="E84" s="11"/>
      <c r="F84" s="11"/>
    </row>
    <row r="85" spans="1:15">
      <c r="A85" s="11"/>
      <c r="B85" s="11"/>
      <c r="C85" s="11"/>
      <c r="D85" s="11"/>
      <c r="E85" s="11"/>
      <c r="F85" s="104"/>
    </row>
    <row r="131" spans="3:3">
      <c r="C131" s="128" t="s">
        <v>948</v>
      </c>
    </row>
  </sheetData>
  <pageMargins left="0.7" right="0.7" top="0.75" bottom="0.75" header="0.3" footer="0.3"/>
  <pageSetup scale="3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/>
  </sheetViews>
  <sheetFormatPr defaultRowHeight="13.8"/>
  <cols>
    <col min="1" max="1" width="11.19921875" customWidth="1"/>
    <col min="2" max="2" width="8.796875" style="14"/>
    <col min="3" max="3" width="12.59765625" style="12" customWidth="1"/>
    <col min="4" max="6" width="8.8984375" style="14" hidden="1" customWidth="1"/>
    <col min="7" max="7" width="9.796875" style="14" customWidth="1"/>
    <col min="8" max="8" width="10.09765625" style="14" customWidth="1"/>
    <col min="9" max="9" width="10.69921875" style="14" customWidth="1"/>
    <col min="10" max="10" width="10.8984375" style="15" customWidth="1"/>
    <col min="11" max="11" width="8.796875" style="15"/>
    <col min="12" max="12" width="17.796875" style="15" customWidth="1"/>
    <col min="13" max="13" width="27.09765625" customWidth="1"/>
    <col min="14" max="14" width="8.796875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3"/>
      <c r="L1" s="3"/>
    </row>
    <row r="2" spans="1:14">
      <c r="A2" s="152" t="s">
        <v>8</v>
      </c>
      <c r="B2" s="4">
        <v>0</v>
      </c>
      <c r="C2" s="1"/>
      <c r="D2" s="5" t="s">
        <v>9</v>
      </c>
      <c r="E2" s="6">
        <v>0</v>
      </c>
      <c r="F2" s="6">
        <v>1</v>
      </c>
      <c r="G2" s="7" t="s">
        <v>10</v>
      </c>
      <c r="H2" s="8" t="s">
        <v>11</v>
      </c>
      <c r="I2" s="9">
        <v>1</v>
      </c>
      <c r="J2" s="2"/>
      <c r="K2" s="3"/>
      <c r="L2" s="10"/>
    </row>
    <row r="3" spans="1:14">
      <c r="A3" s="152"/>
      <c r="B3" s="11">
        <v>1</v>
      </c>
      <c r="C3" s="12" t="s">
        <v>12</v>
      </c>
      <c r="D3" s="5" t="s">
        <v>9</v>
      </c>
      <c r="E3" s="6">
        <v>1</v>
      </c>
      <c r="F3" s="6">
        <v>2</v>
      </c>
      <c r="G3" s="13" t="s">
        <v>13</v>
      </c>
      <c r="H3" s="14" t="s">
        <v>14</v>
      </c>
      <c r="I3" s="9">
        <v>2</v>
      </c>
      <c r="J3" s="2"/>
      <c r="L3" s="10"/>
      <c r="M3" s="16" t="s">
        <v>15</v>
      </c>
    </row>
    <row r="4" spans="1:14">
      <c r="A4" s="152"/>
      <c r="B4" s="11">
        <v>2</v>
      </c>
      <c r="C4" s="12" t="s">
        <v>12</v>
      </c>
      <c r="D4" s="5" t="s">
        <v>9</v>
      </c>
      <c r="E4" s="6">
        <v>2</v>
      </c>
      <c r="F4" s="6">
        <v>3</v>
      </c>
      <c r="G4" s="13" t="s">
        <v>16</v>
      </c>
      <c r="H4" s="14" t="s">
        <v>17</v>
      </c>
      <c r="I4" s="9">
        <v>3</v>
      </c>
      <c r="J4" s="2"/>
      <c r="M4" s="17" t="s">
        <v>18</v>
      </c>
    </row>
    <row r="5" spans="1:14">
      <c r="A5" s="152"/>
      <c r="B5" s="11">
        <v>3</v>
      </c>
      <c r="C5" s="12" t="s">
        <v>12</v>
      </c>
      <c r="D5" s="5" t="s">
        <v>9</v>
      </c>
      <c r="E5" s="6">
        <v>3</v>
      </c>
      <c r="F5" s="6">
        <v>4</v>
      </c>
      <c r="G5" s="13" t="s">
        <v>19</v>
      </c>
      <c r="H5" s="14" t="s">
        <v>20</v>
      </c>
      <c r="I5" s="9">
        <v>4</v>
      </c>
      <c r="J5" s="2"/>
      <c r="M5" s="16" t="s">
        <v>21</v>
      </c>
    </row>
    <row r="6" spans="1:14">
      <c r="A6" s="152"/>
      <c r="B6" s="11">
        <v>4</v>
      </c>
      <c r="C6" s="12" t="s">
        <v>12</v>
      </c>
      <c r="D6" s="5" t="s">
        <v>9</v>
      </c>
      <c r="E6" s="6">
        <v>4</v>
      </c>
      <c r="F6" s="6">
        <v>5</v>
      </c>
      <c r="G6" s="13" t="s">
        <v>22</v>
      </c>
      <c r="H6" s="14" t="s">
        <v>23</v>
      </c>
      <c r="I6" s="9">
        <v>5</v>
      </c>
      <c r="J6" s="2"/>
      <c r="M6" s="16" t="s">
        <v>24</v>
      </c>
    </row>
    <row r="7" spans="1:14">
      <c r="A7" s="152"/>
      <c r="B7" s="11">
        <v>5</v>
      </c>
      <c r="C7" s="12" t="s">
        <v>12</v>
      </c>
      <c r="D7" s="5" t="s">
        <v>9</v>
      </c>
      <c r="E7" s="6">
        <v>5</v>
      </c>
      <c r="F7" s="6">
        <v>6</v>
      </c>
      <c r="G7" s="18" t="s">
        <v>25</v>
      </c>
      <c r="H7" s="14" t="s">
        <v>26</v>
      </c>
      <c r="J7" s="2"/>
      <c r="M7" s="16" t="s">
        <v>27</v>
      </c>
      <c r="N7">
        <v>0</v>
      </c>
    </row>
    <row r="8" spans="1:14">
      <c r="A8" s="152"/>
      <c r="B8" s="11">
        <v>6</v>
      </c>
      <c r="C8" s="12" t="s">
        <v>12</v>
      </c>
      <c r="D8" s="5" t="s">
        <v>9</v>
      </c>
      <c r="E8" s="6">
        <v>6</v>
      </c>
      <c r="F8" s="6">
        <v>7</v>
      </c>
      <c r="G8" s="13" t="s">
        <v>28</v>
      </c>
      <c r="H8" s="14" t="s">
        <v>29</v>
      </c>
      <c r="I8" s="19" t="s">
        <v>30</v>
      </c>
      <c r="J8" s="2"/>
      <c r="M8" s="16" t="s">
        <v>31</v>
      </c>
      <c r="N8">
        <v>1</v>
      </c>
    </row>
    <row r="9" spans="1:14">
      <c r="A9" s="152"/>
      <c r="B9" s="11">
        <v>7</v>
      </c>
      <c r="C9" s="12" t="s">
        <v>12</v>
      </c>
      <c r="D9" s="5" t="s">
        <v>9</v>
      </c>
      <c r="E9" s="6">
        <v>7</v>
      </c>
      <c r="F9" s="6">
        <v>8</v>
      </c>
      <c r="G9" s="13" t="s">
        <v>32</v>
      </c>
      <c r="H9" s="14" t="s">
        <v>33</v>
      </c>
      <c r="I9" s="14" t="s">
        <v>34</v>
      </c>
      <c r="J9" s="2"/>
      <c r="M9" s="16" t="s">
        <v>35</v>
      </c>
      <c r="N9">
        <v>2</v>
      </c>
    </row>
    <row r="10" spans="1:14">
      <c r="A10" s="152"/>
      <c r="B10" s="11">
        <v>8</v>
      </c>
      <c r="C10" s="12" t="s">
        <v>12</v>
      </c>
      <c r="D10" s="5" t="s">
        <v>9</v>
      </c>
      <c r="E10" s="6">
        <v>8</v>
      </c>
      <c r="F10" s="6">
        <v>9</v>
      </c>
      <c r="G10" s="13" t="s">
        <v>36</v>
      </c>
      <c r="H10" s="14" t="s">
        <v>37</v>
      </c>
      <c r="I10" s="14" t="s">
        <v>38</v>
      </c>
      <c r="J10" s="2"/>
      <c r="M10" s="16" t="s">
        <v>39</v>
      </c>
      <c r="N10">
        <v>3</v>
      </c>
    </row>
    <row r="11" spans="1:14">
      <c r="A11" s="152"/>
      <c r="B11" s="11">
        <v>9</v>
      </c>
      <c r="C11" s="12" t="s">
        <v>12</v>
      </c>
      <c r="D11" s="5" t="s">
        <v>9</v>
      </c>
      <c r="E11" s="6">
        <v>9</v>
      </c>
      <c r="F11" s="6">
        <v>10</v>
      </c>
      <c r="G11" s="13" t="s">
        <v>40</v>
      </c>
      <c r="H11" s="14" t="s">
        <v>41</v>
      </c>
      <c r="I11" s="14" t="s">
        <v>42</v>
      </c>
      <c r="J11" s="2"/>
      <c r="M11" s="16" t="s">
        <v>43</v>
      </c>
      <c r="N11">
        <v>4</v>
      </c>
    </row>
    <row r="12" spans="1:14">
      <c r="A12" s="152"/>
      <c r="B12" s="11">
        <v>10</v>
      </c>
      <c r="C12" s="12" t="s">
        <v>12</v>
      </c>
      <c r="D12" s="5" t="s">
        <v>9</v>
      </c>
      <c r="E12" s="6">
        <v>10</v>
      </c>
      <c r="F12" s="6">
        <v>11</v>
      </c>
      <c r="G12" s="13" t="s">
        <v>44</v>
      </c>
      <c r="H12" s="14" t="s">
        <v>45</v>
      </c>
      <c r="I12" s="14" t="s">
        <v>46</v>
      </c>
      <c r="J12" s="2"/>
      <c r="M12" s="16" t="s">
        <v>47</v>
      </c>
      <c r="N12">
        <v>5</v>
      </c>
    </row>
    <row r="13" spans="1:14">
      <c r="A13" s="152"/>
      <c r="B13" s="11">
        <v>11</v>
      </c>
      <c r="C13" s="12" t="s">
        <v>12</v>
      </c>
      <c r="D13" s="5" t="s">
        <v>9</v>
      </c>
      <c r="E13" s="6">
        <v>11</v>
      </c>
      <c r="F13" s="6">
        <v>12</v>
      </c>
      <c r="G13" s="13" t="s">
        <v>48</v>
      </c>
      <c r="H13" s="14" t="s">
        <v>49</v>
      </c>
      <c r="I13" s="14" t="s">
        <v>50</v>
      </c>
      <c r="J13" s="2"/>
      <c r="M13" s="16" t="s">
        <v>51</v>
      </c>
      <c r="N13">
        <v>6</v>
      </c>
    </row>
    <row r="14" spans="1:14">
      <c r="A14" s="152"/>
      <c r="B14" s="11">
        <v>12</v>
      </c>
      <c r="C14" s="12" t="s">
        <v>12</v>
      </c>
      <c r="D14" s="5" t="s">
        <v>9</v>
      </c>
      <c r="E14" s="6">
        <v>12</v>
      </c>
      <c r="F14" s="6">
        <v>13</v>
      </c>
      <c r="G14" s="20" t="s">
        <v>52</v>
      </c>
      <c r="H14" s="14" t="s">
        <v>53</v>
      </c>
      <c r="I14" s="14" t="s">
        <v>54</v>
      </c>
      <c r="J14" s="2"/>
      <c r="M14" s="16" t="s">
        <v>55</v>
      </c>
      <c r="N14">
        <v>7</v>
      </c>
    </row>
    <row r="15" spans="1:14">
      <c r="A15" s="152"/>
      <c r="B15" s="11">
        <v>13</v>
      </c>
      <c r="C15" s="12" t="s">
        <v>12</v>
      </c>
      <c r="D15" s="5" t="s">
        <v>9</v>
      </c>
      <c r="E15" s="6">
        <v>13</v>
      </c>
      <c r="F15" s="6">
        <v>14</v>
      </c>
      <c r="G15" s="20" t="s">
        <v>56</v>
      </c>
      <c r="H15" s="14" t="s">
        <v>57</v>
      </c>
      <c r="I15" s="14" t="s">
        <v>58</v>
      </c>
      <c r="J15" s="2"/>
      <c r="M15" s="16" t="s">
        <v>59</v>
      </c>
      <c r="N15">
        <v>8</v>
      </c>
    </row>
    <row r="16" spans="1:14">
      <c r="A16" s="152"/>
      <c r="B16" s="11">
        <v>14</v>
      </c>
      <c r="C16" s="12" t="s">
        <v>12</v>
      </c>
      <c r="D16" s="5" t="s">
        <v>9</v>
      </c>
      <c r="E16" s="6">
        <v>14</v>
      </c>
      <c r="F16" s="6">
        <v>15</v>
      </c>
      <c r="G16" s="20" t="s">
        <v>60</v>
      </c>
      <c r="H16" s="14" t="s">
        <v>61</v>
      </c>
      <c r="J16" s="2"/>
      <c r="M16" s="16" t="s">
        <v>62</v>
      </c>
      <c r="N16">
        <v>9</v>
      </c>
    </row>
    <row r="17" spans="1:14">
      <c r="A17" s="152"/>
      <c r="B17" s="11">
        <v>15</v>
      </c>
      <c r="C17" s="12" t="s">
        <v>12</v>
      </c>
      <c r="D17" s="5" t="s">
        <v>9</v>
      </c>
      <c r="E17" s="6">
        <v>15</v>
      </c>
      <c r="F17" s="6">
        <v>16</v>
      </c>
      <c r="G17" s="7" t="s">
        <v>63</v>
      </c>
      <c r="H17" s="14" t="s">
        <v>64</v>
      </c>
      <c r="J17" s="2"/>
      <c r="M17" s="16" t="s">
        <v>65</v>
      </c>
      <c r="N17">
        <v>10</v>
      </c>
    </row>
    <row r="18" spans="1:14">
      <c r="A18" s="152"/>
      <c r="B18" s="11">
        <v>16</v>
      </c>
      <c r="C18" s="12" t="s">
        <v>12</v>
      </c>
      <c r="D18" s="5" t="s">
        <v>9</v>
      </c>
      <c r="E18" s="6">
        <v>0</v>
      </c>
      <c r="F18" s="21">
        <v>1</v>
      </c>
      <c r="G18" s="22" t="s">
        <v>66</v>
      </c>
      <c r="H18" s="14" t="s">
        <v>67</v>
      </c>
      <c r="J18" s="2"/>
      <c r="M18" s="16" t="s">
        <v>68</v>
      </c>
      <c r="N18">
        <v>11</v>
      </c>
    </row>
    <row r="19" spans="1:14">
      <c r="A19" s="152"/>
      <c r="B19" s="11">
        <v>17</v>
      </c>
      <c r="C19" s="12" t="s">
        <v>12</v>
      </c>
      <c r="D19" s="5" t="s">
        <v>9</v>
      </c>
      <c r="E19" s="6">
        <v>1</v>
      </c>
      <c r="F19" s="21">
        <v>2</v>
      </c>
      <c r="G19" s="20" t="s">
        <v>69</v>
      </c>
      <c r="H19" s="14" t="s">
        <v>70</v>
      </c>
      <c r="J19" s="2"/>
      <c r="M19" s="16" t="s">
        <v>71</v>
      </c>
      <c r="N19">
        <v>12</v>
      </c>
    </row>
    <row r="20" spans="1:14">
      <c r="A20" s="152"/>
      <c r="B20" s="11">
        <v>18</v>
      </c>
      <c r="C20" s="12" t="s">
        <v>12</v>
      </c>
      <c r="D20" s="5" t="s">
        <v>9</v>
      </c>
      <c r="E20" s="6">
        <v>2</v>
      </c>
      <c r="F20" s="21">
        <v>3</v>
      </c>
      <c r="G20" s="20" t="s">
        <v>72</v>
      </c>
      <c r="H20" s="14" t="s">
        <v>73</v>
      </c>
      <c r="J20" s="2"/>
      <c r="M20" s="16" t="s">
        <v>74</v>
      </c>
      <c r="N20">
        <v>13</v>
      </c>
    </row>
    <row r="21" spans="1:14">
      <c r="A21" s="152"/>
      <c r="B21" s="11">
        <v>19</v>
      </c>
      <c r="C21" s="12" t="s">
        <v>12</v>
      </c>
      <c r="D21" s="5" t="s">
        <v>9</v>
      </c>
      <c r="E21" s="6">
        <v>3</v>
      </c>
      <c r="F21" s="21">
        <v>4</v>
      </c>
      <c r="G21" s="20" t="s">
        <v>75</v>
      </c>
      <c r="H21" s="14" t="s">
        <v>76</v>
      </c>
      <c r="J21" s="2"/>
      <c r="K21" s="23"/>
      <c r="M21" s="16" t="s">
        <v>77</v>
      </c>
      <c r="N21">
        <v>14</v>
      </c>
    </row>
    <row r="22" spans="1:14">
      <c r="A22" s="153" t="s">
        <v>38</v>
      </c>
      <c r="B22" s="11">
        <v>20</v>
      </c>
      <c r="C22" s="12" t="s">
        <v>12</v>
      </c>
      <c r="D22" s="5" t="s">
        <v>9</v>
      </c>
      <c r="E22" s="6">
        <v>4</v>
      </c>
      <c r="F22" s="21">
        <v>5</v>
      </c>
      <c r="G22" s="20" t="s">
        <v>78</v>
      </c>
      <c r="H22" s="24" t="s">
        <v>79</v>
      </c>
      <c r="J22" s="2"/>
      <c r="M22" s="16" t="s">
        <v>80</v>
      </c>
      <c r="N22">
        <v>15</v>
      </c>
    </row>
    <row r="23" spans="1:14">
      <c r="A23" s="153"/>
      <c r="B23" s="11">
        <v>21</v>
      </c>
      <c r="C23" s="12" t="s">
        <v>12</v>
      </c>
      <c r="D23" s="5" t="s">
        <v>9</v>
      </c>
      <c r="E23" s="6">
        <v>5</v>
      </c>
      <c r="F23" s="21">
        <v>6</v>
      </c>
      <c r="G23" s="20" t="s">
        <v>81</v>
      </c>
      <c r="H23" s="14" t="s">
        <v>82</v>
      </c>
      <c r="M23" s="16" t="s">
        <v>83</v>
      </c>
      <c r="N23">
        <v>16</v>
      </c>
    </row>
    <row r="24" spans="1:14">
      <c r="A24" s="153"/>
      <c r="B24" s="11">
        <v>22</v>
      </c>
      <c r="C24" s="12" t="s">
        <v>12</v>
      </c>
      <c r="D24" s="5" t="s">
        <v>9</v>
      </c>
      <c r="E24" s="6">
        <v>6</v>
      </c>
      <c r="F24" s="21">
        <v>7</v>
      </c>
      <c r="G24" s="20" t="s">
        <v>84</v>
      </c>
      <c r="H24" s="14" t="s">
        <v>85</v>
      </c>
      <c r="M24" s="16" t="s">
        <v>86</v>
      </c>
      <c r="N24">
        <v>17</v>
      </c>
    </row>
    <row r="25" spans="1:14">
      <c r="A25" s="153"/>
      <c r="B25" s="11">
        <v>23</v>
      </c>
      <c r="C25" s="12" t="s">
        <v>12</v>
      </c>
      <c r="D25" s="5" t="s">
        <v>9</v>
      </c>
      <c r="E25" s="6">
        <v>7</v>
      </c>
      <c r="F25" s="21">
        <v>8</v>
      </c>
      <c r="G25" s="20" t="s">
        <v>87</v>
      </c>
      <c r="H25" s="14" t="s">
        <v>88</v>
      </c>
      <c r="M25" s="16" t="s">
        <v>89</v>
      </c>
      <c r="N25">
        <v>18</v>
      </c>
    </row>
    <row r="26" spans="1:14">
      <c r="A26" s="153"/>
      <c r="B26" s="11">
        <v>24</v>
      </c>
      <c r="C26" s="12" t="s">
        <v>12</v>
      </c>
      <c r="D26" s="5" t="s">
        <v>9</v>
      </c>
      <c r="E26" s="6">
        <v>8</v>
      </c>
      <c r="F26" s="21">
        <v>9</v>
      </c>
      <c r="G26" s="20" t="s">
        <v>90</v>
      </c>
      <c r="H26" s="14" t="s">
        <v>91</v>
      </c>
      <c r="M26" s="16" t="s">
        <v>92</v>
      </c>
      <c r="N26">
        <v>19</v>
      </c>
    </row>
    <row r="27" spans="1:14">
      <c r="A27" s="153"/>
      <c r="B27" s="11">
        <v>25</v>
      </c>
      <c r="C27" s="12" t="s">
        <v>12</v>
      </c>
      <c r="D27" s="5" t="s">
        <v>9</v>
      </c>
      <c r="E27" s="6">
        <v>9</v>
      </c>
      <c r="F27" s="21">
        <v>10</v>
      </c>
      <c r="G27" s="20" t="s">
        <v>93</v>
      </c>
      <c r="H27" s="14" t="s">
        <v>94</v>
      </c>
      <c r="M27" s="16" t="s">
        <v>95</v>
      </c>
      <c r="N27">
        <v>20</v>
      </c>
    </row>
    <row r="28" spans="1:14">
      <c r="A28" s="153"/>
      <c r="B28" s="11">
        <v>26</v>
      </c>
      <c r="C28" s="12" t="s">
        <v>12</v>
      </c>
      <c r="D28" s="5" t="s">
        <v>9</v>
      </c>
      <c r="E28" s="6">
        <v>10</v>
      </c>
      <c r="F28" s="21">
        <v>11</v>
      </c>
      <c r="G28" s="20" t="s">
        <v>96</v>
      </c>
      <c r="H28" s="14" t="s">
        <v>97</v>
      </c>
      <c r="M28" s="16" t="s">
        <v>98</v>
      </c>
      <c r="N28">
        <v>21</v>
      </c>
    </row>
    <row r="29" spans="1:14">
      <c r="A29" s="153"/>
      <c r="B29" s="11">
        <v>27</v>
      </c>
      <c r="C29" s="12" t="s">
        <v>12</v>
      </c>
      <c r="D29" s="5" t="s">
        <v>9</v>
      </c>
      <c r="E29" s="6">
        <v>11</v>
      </c>
      <c r="F29" s="21">
        <v>12</v>
      </c>
      <c r="G29" s="20" t="s">
        <v>99</v>
      </c>
      <c r="H29" s="14" t="s">
        <v>100</v>
      </c>
      <c r="M29" s="16" t="s">
        <v>101</v>
      </c>
      <c r="N29">
        <v>22</v>
      </c>
    </row>
    <row r="30" spans="1:14">
      <c r="A30" s="153"/>
      <c r="B30" s="11">
        <v>28</v>
      </c>
      <c r="C30" s="12" t="s">
        <v>12</v>
      </c>
      <c r="D30" s="5" t="s">
        <v>9</v>
      </c>
      <c r="E30" s="6">
        <v>12</v>
      </c>
      <c r="F30" s="21">
        <v>13</v>
      </c>
      <c r="G30" s="20" t="s">
        <v>102</v>
      </c>
      <c r="H30" s="14" t="s">
        <v>103</v>
      </c>
      <c r="M30" s="16" t="s">
        <v>104</v>
      </c>
      <c r="N30">
        <v>23</v>
      </c>
    </row>
    <row r="31" spans="1:14">
      <c r="A31" s="153"/>
      <c r="B31" s="11">
        <v>29</v>
      </c>
      <c r="C31" s="12" t="s">
        <v>12</v>
      </c>
      <c r="D31" s="5" t="s">
        <v>9</v>
      </c>
      <c r="E31" s="6">
        <v>13</v>
      </c>
      <c r="F31" s="21">
        <v>14</v>
      </c>
      <c r="G31" s="20" t="s">
        <v>105</v>
      </c>
      <c r="H31" s="14" t="s">
        <v>106</v>
      </c>
      <c r="M31" s="16" t="s">
        <v>107</v>
      </c>
      <c r="N31">
        <v>24</v>
      </c>
    </row>
    <row r="32" spans="1:14">
      <c r="A32" s="153"/>
      <c r="B32" s="11">
        <v>30</v>
      </c>
      <c r="C32" s="12" t="s">
        <v>12</v>
      </c>
      <c r="D32" s="5" t="s">
        <v>9</v>
      </c>
      <c r="E32" s="6">
        <v>14</v>
      </c>
      <c r="F32" s="21">
        <v>15</v>
      </c>
      <c r="G32" s="20" t="s">
        <v>108</v>
      </c>
      <c r="H32" s="14" t="s">
        <v>109</v>
      </c>
      <c r="M32" s="16" t="s">
        <v>110</v>
      </c>
      <c r="N32">
        <v>25</v>
      </c>
    </row>
    <row r="33" spans="1:14">
      <c r="A33" s="153"/>
      <c r="B33" s="11">
        <v>31</v>
      </c>
      <c r="C33" s="12" t="s">
        <v>12</v>
      </c>
      <c r="D33" s="5" t="s">
        <v>9</v>
      </c>
      <c r="E33" s="6">
        <v>15</v>
      </c>
      <c r="F33" s="21">
        <v>16</v>
      </c>
      <c r="G33" s="22" t="s">
        <v>111</v>
      </c>
      <c r="H33" s="14" t="s">
        <v>112</v>
      </c>
      <c r="M33" s="16" t="s">
        <v>113</v>
      </c>
      <c r="N33">
        <v>26</v>
      </c>
    </row>
    <row r="34" spans="1:14">
      <c r="A34" s="153"/>
      <c r="B34" s="11">
        <v>32</v>
      </c>
      <c r="C34" s="12" t="s">
        <v>12</v>
      </c>
      <c r="D34" s="5" t="s">
        <v>9</v>
      </c>
      <c r="E34" s="6">
        <v>0</v>
      </c>
      <c r="F34" s="21">
        <v>1</v>
      </c>
      <c r="G34" s="7" t="s">
        <v>114</v>
      </c>
      <c r="H34" s="14" t="s">
        <v>115</v>
      </c>
      <c r="J34" s="2"/>
      <c r="M34" s="16" t="s">
        <v>116</v>
      </c>
      <c r="N34">
        <v>27</v>
      </c>
    </row>
    <row r="35" spans="1:14">
      <c r="A35" s="153"/>
      <c r="B35" s="11">
        <v>33</v>
      </c>
      <c r="C35" s="12" t="s">
        <v>12</v>
      </c>
      <c r="D35" s="5" t="s">
        <v>9</v>
      </c>
      <c r="E35" s="6">
        <v>1</v>
      </c>
      <c r="F35" s="21">
        <v>2</v>
      </c>
      <c r="G35" s="20" t="s">
        <v>117</v>
      </c>
      <c r="H35" s="14" t="s">
        <v>118</v>
      </c>
      <c r="J35" s="2"/>
      <c r="M35" s="16" t="s">
        <v>119</v>
      </c>
      <c r="N35">
        <v>28</v>
      </c>
    </row>
    <row r="36" spans="1:14">
      <c r="A36" s="153"/>
      <c r="B36" s="11">
        <v>34</v>
      </c>
      <c r="C36" s="12" t="s">
        <v>12</v>
      </c>
      <c r="D36" s="5" t="s">
        <v>9</v>
      </c>
      <c r="E36" s="6">
        <v>2</v>
      </c>
      <c r="F36" s="21">
        <v>3</v>
      </c>
      <c r="G36" s="20" t="s">
        <v>120</v>
      </c>
      <c r="H36" s="14" t="s">
        <v>121</v>
      </c>
      <c r="J36" s="2"/>
      <c r="M36" s="16" t="s">
        <v>122</v>
      </c>
      <c r="N36">
        <v>29</v>
      </c>
    </row>
    <row r="37" spans="1:14">
      <c r="A37" s="153"/>
      <c r="B37" s="11">
        <v>35</v>
      </c>
      <c r="C37" s="12" t="s">
        <v>12</v>
      </c>
      <c r="D37" s="5" t="s">
        <v>9</v>
      </c>
      <c r="E37" s="6">
        <v>3</v>
      </c>
      <c r="F37" s="21">
        <v>4</v>
      </c>
      <c r="G37" s="20" t="s">
        <v>123</v>
      </c>
      <c r="H37" s="14" t="s">
        <v>124</v>
      </c>
      <c r="J37" s="2"/>
      <c r="M37" s="16" t="s">
        <v>125</v>
      </c>
      <c r="N37">
        <v>30</v>
      </c>
    </row>
    <row r="38" spans="1:14">
      <c r="A38" s="153"/>
      <c r="B38" s="11">
        <v>36</v>
      </c>
      <c r="C38" s="12" t="s">
        <v>12</v>
      </c>
      <c r="D38" s="5" t="s">
        <v>9</v>
      </c>
      <c r="E38" s="6">
        <v>4</v>
      </c>
      <c r="F38" s="21">
        <v>5</v>
      </c>
      <c r="G38" s="20" t="s">
        <v>126</v>
      </c>
      <c r="H38" s="14" t="s">
        <v>127</v>
      </c>
      <c r="J38" s="2"/>
      <c r="M38" s="16" t="s">
        <v>128</v>
      </c>
      <c r="N38">
        <v>31</v>
      </c>
    </row>
    <row r="39" spans="1:14">
      <c r="A39" s="153"/>
      <c r="B39" s="11">
        <v>37</v>
      </c>
      <c r="C39" s="12" t="s">
        <v>12</v>
      </c>
      <c r="D39" s="5" t="s">
        <v>9</v>
      </c>
      <c r="E39" s="6">
        <v>5</v>
      </c>
      <c r="F39" s="21">
        <v>6</v>
      </c>
      <c r="G39" s="20" t="s">
        <v>129</v>
      </c>
      <c r="H39" s="14" t="s">
        <v>130</v>
      </c>
      <c r="J39" s="2"/>
      <c r="M39" s="16" t="s">
        <v>131</v>
      </c>
      <c r="N39">
        <v>32</v>
      </c>
    </row>
    <row r="40" spans="1:14">
      <c r="A40" s="153"/>
      <c r="B40" s="11">
        <v>38</v>
      </c>
      <c r="C40" s="12" t="s">
        <v>12</v>
      </c>
      <c r="D40" s="5" t="s">
        <v>9</v>
      </c>
      <c r="E40" s="6">
        <v>6</v>
      </c>
      <c r="F40" s="21">
        <v>7</v>
      </c>
      <c r="G40" s="20" t="s">
        <v>132</v>
      </c>
      <c r="H40" s="14" t="s">
        <v>133</v>
      </c>
      <c r="J40" s="2"/>
      <c r="M40" s="16" t="s">
        <v>134</v>
      </c>
      <c r="N40">
        <v>33</v>
      </c>
    </row>
    <row r="41" spans="1:14">
      <c r="A41" s="153"/>
      <c r="B41" s="11">
        <v>39</v>
      </c>
      <c r="C41" s="12" t="s">
        <v>12</v>
      </c>
      <c r="D41" s="5" t="s">
        <v>9</v>
      </c>
      <c r="E41" s="6">
        <v>7</v>
      </c>
      <c r="F41" s="21">
        <v>8</v>
      </c>
      <c r="G41" s="20" t="s">
        <v>135</v>
      </c>
      <c r="H41" s="14" t="s">
        <v>136</v>
      </c>
      <c r="J41" s="2"/>
      <c r="M41" s="16" t="s">
        <v>137</v>
      </c>
      <c r="N41">
        <v>34</v>
      </c>
    </row>
    <row r="42" spans="1:14">
      <c r="A42" s="153"/>
      <c r="B42" s="11">
        <v>40</v>
      </c>
      <c r="C42" s="12" t="s">
        <v>12</v>
      </c>
      <c r="D42" s="5" t="s">
        <v>9</v>
      </c>
      <c r="E42" s="6">
        <v>8</v>
      </c>
      <c r="F42" s="21">
        <v>9</v>
      </c>
      <c r="G42" s="20" t="s">
        <v>138</v>
      </c>
      <c r="H42" s="14" t="s">
        <v>139</v>
      </c>
      <c r="J42" s="2"/>
      <c r="M42" s="16" t="s">
        <v>140</v>
      </c>
      <c r="N42">
        <v>35</v>
      </c>
    </row>
    <row r="43" spans="1:14">
      <c r="A43" s="153"/>
      <c r="B43" s="11">
        <v>41</v>
      </c>
      <c r="C43" s="12" t="s">
        <v>12</v>
      </c>
      <c r="D43" s="5" t="s">
        <v>9</v>
      </c>
      <c r="E43" s="6">
        <v>9</v>
      </c>
      <c r="F43" s="21">
        <v>10</v>
      </c>
      <c r="G43" s="20" t="s">
        <v>141</v>
      </c>
      <c r="H43" s="14" t="s">
        <v>142</v>
      </c>
      <c r="J43" s="2"/>
      <c r="M43" s="16" t="s">
        <v>143</v>
      </c>
      <c r="N43">
        <v>36</v>
      </c>
    </row>
    <row r="44" spans="1:14">
      <c r="A44" s="153"/>
      <c r="B44" s="11">
        <v>42</v>
      </c>
      <c r="C44" s="12" t="s">
        <v>12</v>
      </c>
      <c r="D44" s="5" t="s">
        <v>9</v>
      </c>
      <c r="E44" s="6">
        <v>10</v>
      </c>
      <c r="F44" s="21">
        <v>11</v>
      </c>
      <c r="G44" s="20" t="s">
        <v>144</v>
      </c>
      <c r="H44" s="14" t="s">
        <v>145</v>
      </c>
      <c r="J44" s="2"/>
      <c r="M44" s="16" t="s">
        <v>146</v>
      </c>
      <c r="N44">
        <v>37</v>
      </c>
    </row>
    <row r="45" spans="1:14">
      <c r="A45" s="153"/>
      <c r="B45" s="11">
        <v>43</v>
      </c>
      <c r="C45" s="12" t="s">
        <v>12</v>
      </c>
      <c r="D45" s="5" t="s">
        <v>9</v>
      </c>
      <c r="E45" s="6">
        <v>11</v>
      </c>
      <c r="F45" s="21">
        <v>12</v>
      </c>
      <c r="G45" s="20" t="s">
        <v>147</v>
      </c>
      <c r="H45" s="14" t="s">
        <v>148</v>
      </c>
      <c r="J45" s="2"/>
      <c r="M45" s="16" t="s">
        <v>149</v>
      </c>
      <c r="N45">
        <v>38</v>
      </c>
    </row>
    <row r="46" spans="1:14">
      <c r="A46" s="153"/>
      <c r="B46" s="11">
        <v>44</v>
      </c>
      <c r="C46" s="12" t="s">
        <v>12</v>
      </c>
      <c r="D46" s="5" t="s">
        <v>9</v>
      </c>
      <c r="E46" s="6">
        <v>12</v>
      </c>
      <c r="F46" s="21">
        <v>13</v>
      </c>
      <c r="G46" s="20" t="s">
        <v>150</v>
      </c>
      <c r="H46" s="14" t="s">
        <v>151</v>
      </c>
      <c r="J46" s="2"/>
      <c r="M46" s="16" t="s">
        <v>152</v>
      </c>
      <c r="N46">
        <v>39</v>
      </c>
    </row>
    <row r="47" spans="1:14">
      <c r="A47" s="153"/>
      <c r="B47" s="11">
        <v>45</v>
      </c>
      <c r="C47" s="12" t="s">
        <v>12</v>
      </c>
      <c r="D47" s="5" t="s">
        <v>9</v>
      </c>
      <c r="E47" s="6">
        <v>13</v>
      </c>
      <c r="F47" s="21">
        <v>14</v>
      </c>
      <c r="G47" s="20" t="s">
        <v>153</v>
      </c>
      <c r="H47" s="14" t="s">
        <v>154</v>
      </c>
      <c r="J47" s="2"/>
      <c r="M47" s="16" t="s">
        <v>155</v>
      </c>
      <c r="N47">
        <v>40</v>
      </c>
    </row>
    <row r="48" spans="1:14">
      <c r="A48" s="153"/>
      <c r="B48" s="11">
        <v>46</v>
      </c>
      <c r="C48" s="12" t="s">
        <v>12</v>
      </c>
      <c r="D48" s="5" t="s">
        <v>9</v>
      </c>
      <c r="E48" s="6">
        <v>14</v>
      </c>
      <c r="F48" s="21">
        <v>15</v>
      </c>
      <c r="G48" s="20" t="s">
        <v>156</v>
      </c>
      <c r="H48" s="14" t="s">
        <v>157</v>
      </c>
      <c r="J48" s="2"/>
      <c r="M48" s="16" t="s">
        <v>158</v>
      </c>
      <c r="N48">
        <v>41</v>
      </c>
    </row>
    <row r="49" spans="1:14">
      <c r="A49" s="153"/>
      <c r="B49" s="11">
        <v>47</v>
      </c>
      <c r="C49" s="12" t="s">
        <v>12</v>
      </c>
      <c r="D49" s="5" t="s">
        <v>9</v>
      </c>
      <c r="E49" s="6">
        <v>15</v>
      </c>
      <c r="F49" s="21">
        <v>16</v>
      </c>
      <c r="G49" s="7" t="s">
        <v>159</v>
      </c>
      <c r="H49" s="14" t="s">
        <v>160</v>
      </c>
      <c r="J49" s="2"/>
      <c r="M49" s="16" t="s">
        <v>161</v>
      </c>
      <c r="N49">
        <v>42</v>
      </c>
    </row>
    <row r="50" spans="1:14">
      <c r="A50" s="153"/>
      <c r="B50" s="11">
        <v>48</v>
      </c>
      <c r="C50" s="12" t="s">
        <v>12</v>
      </c>
      <c r="D50" s="5" t="s">
        <v>9</v>
      </c>
      <c r="E50" s="6">
        <v>0</v>
      </c>
      <c r="F50" s="21">
        <v>1</v>
      </c>
      <c r="G50" s="22" t="s">
        <v>162</v>
      </c>
      <c r="H50" s="14" t="s">
        <v>163</v>
      </c>
      <c r="M50" s="16" t="s">
        <v>164</v>
      </c>
      <c r="N50">
        <v>43</v>
      </c>
    </row>
    <row r="51" spans="1:14">
      <c r="A51" s="153"/>
      <c r="B51" s="11">
        <v>49</v>
      </c>
      <c r="C51" s="12" t="s">
        <v>12</v>
      </c>
      <c r="D51" s="5" t="s">
        <v>9</v>
      </c>
      <c r="E51" s="6">
        <v>1</v>
      </c>
      <c r="F51" s="21">
        <v>2</v>
      </c>
      <c r="G51" s="20" t="s">
        <v>165</v>
      </c>
      <c r="H51" s="25" t="s">
        <v>166</v>
      </c>
      <c r="I51" s="25" t="s">
        <v>167</v>
      </c>
      <c r="M51" s="16" t="s">
        <v>168</v>
      </c>
      <c r="N51">
        <v>44</v>
      </c>
    </row>
    <row r="52" spans="1:14">
      <c r="A52" s="153"/>
      <c r="B52" s="11">
        <v>50</v>
      </c>
      <c r="C52" s="12" t="s">
        <v>12</v>
      </c>
      <c r="D52" s="5" t="s">
        <v>9</v>
      </c>
      <c r="E52" s="6">
        <v>2</v>
      </c>
      <c r="F52" s="21">
        <v>3</v>
      </c>
      <c r="G52" s="20" t="s">
        <v>169</v>
      </c>
      <c r="H52" s="14" t="s">
        <v>170</v>
      </c>
      <c r="M52" s="16" t="s">
        <v>171</v>
      </c>
      <c r="N52">
        <v>45</v>
      </c>
    </row>
    <row r="53" spans="1:14">
      <c r="A53" s="153"/>
      <c r="B53" s="11">
        <v>51</v>
      </c>
      <c r="C53" s="12" t="s">
        <v>12</v>
      </c>
      <c r="D53" s="5" t="s">
        <v>9</v>
      </c>
      <c r="E53" s="6">
        <v>3</v>
      </c>
      <c r="F53" s="21">
        <v>4</v>
      </c>
      <c r="G53" s="20" t="s">
        <v>172</v>
      </c>
      <c r="H53" s="14" t="s">
        <v>173</v>
      </c>
      <c r="M53" s="16" t="s">
        <v>174</v>
      </c>
      <c r="N53">
        <v>46</v>
      </c>
    </row>
    <row r="54" spans="1:14">
      <c r="A54" s="153"/>
      <c r="B54" s="11">
        <v>52</v>
      </c>
      <c r="C54" s="12" t="s">
        <v>12</v>
      </c>
      <c r="D54" s="5" t="s">
        <v>9</v>
      </c>
      <c r="E54" s="6">
        <v>4</v>
      </c>
      <c r="F54" s="21">
        <v>5</v>
      </c>
      <c r="G54" s="20" t="s">
        <v>175</v>
      </c>
      <c r="H54" s="14" t="s">
        <v>176</v>
      </c>
      <c r="M54" s="16" t="s">
        <v>177</v>
      </c>
      <c r="N54">
        <v>47</v>
      </c>
    </row>
    <row r="55" spans="1:14">
      <c r="A55" s="153"/>
      <c r="B55" s="11">
        <v>53</v>
      </c>
      <c r="C55" s="12" t="s">
        <v>12</v>
      </c>
      <c r="D55" s="5" t="s">
        <v>9</v>
      </c>
      <c r="E55" s="6">
        <v>5</v>
      </c>
      <c r="F55" s="21">
        <v>6</v>
      </c>
      <c r="G55" s="20" t="s">
        <v>178</v>
      </c>
      <c r="H55" s="14" t="s">
        <v>179</v>
      </c>
      <c r="M55" s="16" t="s">
        <v>180</v>
      </c>
      <c r="N55">
        <v>48</v>
      </c>
    </row>
    <row r="56" spans="1:14">
      <c r="A56" s="153"/>
      <c r="B56" s="11">
        <v>54</v>
      </c>
      <c r="C56" s="12" t="s">
        <v>12</v>
      </c>
      <c r="D56" s="5" t="s">
        <v>9</v>
      </c>
      <c r="E56" s="6">
        <v>6</v>
      </c>
      <c r="F56" s="21">
        <v>7</v>
      </c>
      <c r="G56" s="20" t="s">
        <v>181</v>
      </c>
      <c r="H56" s="14" t="s">
        <v>182</v>
      </c>
      <c r="M56" s="16" t="s">
        <v>183</v>
      </c>
      <c r="N56">
        <v>49</v>
      </c>
    </row>
    <row r="57" spans="1:14">
      <c r="A57" s="153"/>
      <c r="B57" s="11">
        <v>55</v>
      </c>
      <c r="C57" s="12" t="s">
        <v>12</v>
      </c>
      <c r="D57" s="5" t="s">
        <v>9</v>
      </c>
      <c r="E57" s="6">
        <v>7</v>
      </c>
      <c r="F57" s="21">
        <v>8</v>
      </c>
      <c r="G57" s="20" t="s">
        <v>184</v>
      </c>
      <c r="H57" s="14" t="s">
        <v>185</v>
      </c>
      <c r="M57" s="16" t="s">
        <v>186</v>
      </c>
      <c r="N57">
        <v>50</v>
      </c>
    </row>
    <row r="58" spans="1:14">
      <c r="A58" s="153"/>
      <c r="B58" s="11">
        <v>56</v>
      </c>
      <c r="C58" s="12" t="s">
        <v>12</v>
      </c>
      <c r="D58" s="5" t="s">
        <v>9</v>
      </c>
      <c r="E58" s="6">
        <v>8</v>
      </c>
      <c r="F58" s="21">
        <v>9</v>
      </c>
      <c r="G58" s="20" t="s">
        <v>187</v>
      </c>
      <c r="H58" s="14" t="s">
        <v>188</v>
      </c>
      <c r="M58" s="16" t="s">
        <v>189</v>
      </c>
      <c r="N58">
        <v>51</v>
      </c>
    </row>
    <row r="59" spans="1:14">
      <c r="A59" s="153"/>
      <c r="B59" s="11">
        <v>57</v>
      </c>
      <c r="C59" s="12" t="s">
        <v>12</v>
      </c>
      <c r="D59" s="5" t="s">
        <v>9</v>
      </c>
      <c r="E59" s="6">
        <v>9</v>
      </c>
      <c r="F59" s="21">
        <v>10</v>
      </c>
      <c r="G59" s="20" t="s">
        <v>190</v>
      </c>
      <c r="H59" s="14" t="s">
        <v>191</v>
      </c>
      <c r="M59" s="16" t="s">
        <v>192</v>
      </c>
      <c r="N59">
        <v>52</v>
      </c>
    </row>
    <row r="60" spans="1:14">
      <c r="A60" s="153"/>
      <c r="B60" s="11">
        <v>58</v>
      </c>
      <c r="C60" s="12" t="s">
        <v>12</v>
      </c>
      <c r="D60" s="5" t="s">
        <v>9</v>
      </c>
      <c r="E60" s="6">
        <v>10</v>
      </c>
      <c r="F60" s="21">
        <v>11</v>
      </c>
      <c r="G60" s="20" t="s">
        <v>193</v>
      </c>
      <c r="H60" s="14" t="s">
        <v>194</v>
      </c>
      <c r="M60" s="16" t="s">
        <v>195</v>
      </c>
      <c r="N60">
        <v>53</v>
      </c>
    </row>
    <row r="61" spans="1:14">
      <c r="A61" s="153"/>
      <c r="B61" s="11">
        <v>59</v>
      </c>
      <c r="C61" s="12" t="s">
        <v>12</v>
      </c>
      <c r="D61" s="5" t="s">
        <v>9</v>
      </c>
      <c r="E61" s="6">
        <v>11</v>
      </c>
      <c r="F61" s="21">
        <v>12</v>
      </c>
      <c r="G61" s="20" t="s">
        <v>196</v>
      </c>
      <c r="H61" s="14" t="s">
        <v>197</v>
      </c>
      <c r="M61" s="16" t="s">
        <v>198</v>
      </c>
      <c r="N61">
        <v>54</v>
      </c>
    </row>
    <row r="62" spans="1:14">
      <c r="A62" s="153"/>
      <c r="B62" s="11">
        <v>60</v>
      </c>
      <c r="C62" s="12" t="s">
        <v>12</v>
      </c>
      <c r="D62" s="5" t="s">
        <v>9</v>
      </c>
      <c r="E62" s="6">
        <v>12</v>
      </c>
      <c r="F62" s="21">
        <v>13</v>
      </c>
      <c r="G62" s="20" t="s">
        <v>199</v>
      </c>
      <c r="H62" s="14" t="s">
        <v>200</v>
      </c>
      <c r="M62" s="16" t="s">
        <v>201</v>
      </c>
      <c r="N62">
        <v>55</v>
      </c>
    </row>
    <row r="63" spans="1:14">
      <c r="A63" s="153"/>
      <c r="B63" s="11">
        <v>61</v>
      </c>
      <c r="C63" s="12" t="s">
        <v>12</v>
      </c>
      <c r="D63" s="5" t="s">
        <v>9</v>
      </c>
      <c r="E63" s="21">
        <v>13</v>
      </c>
      <c r="F63" s="21">
        <v>14</v>
      </c>
      <c r="G63" s="13" t="s">
        <v>202</v>
      </c>
      <c r="H63" s="14" t="s">
        <v>203</v>
      </c>
      <c r="M63" s="16" t="s">
        <v>204</v>
      </c>
    </row>
    <row r="64" spans="1:14">
      <c r="A64" s="153"/>
      <c r="B64" s="11">
        <v>62</v>
      </c>
      <c r="C64" s="12" t="s">
        <v>12</v>
      </c>
      <c r="D64" s="5" t="s">
        <v>9</v>
      </c>
      <c r="E64" s="26">
        <v>14</v>
      </c>
      <c r="F64" s="21">
        <v>15</v>
      </c>
      <c r="G64" s="26" t="s">
        <v>205</v>
      </c>
      <c r="H64" s="14" t="s">
        <v>206</v>
      </c>
    </row>
    <row r="65" spans="1:8">
      <c r="A65" s="153"/>
      <c r="B65" s="11">
        <v>63</v>
      </c>
      <c r="C65" s="12" t="s">
        <v>12</v>
      </c>
      <c r="D65" s="5" t="s">
        <v>9</v>
      </c>
      <c r="E65" s="14">
        <v>15</v>
      </c>
      <c r="F65" s="21">
        <v>16</v>
      </c>
      <c r="G65" s="22" t="s">
        <v>207</v>
      </c>
      <c r="H65" s="14" t="s">
        <v>208</v>
      </c>
    </row>
    <row r="66" spans="1:8">
      <c r="A66" s="153"/>
      <c r="B66" s="11">
        <v>64</v>
      </c>
      <c r="C66" s="12" t="s">
        <v>12</v>
      </c>
      <c r="D66" s="5" t="s">
        <v>9</v>
      </c>
      <c r="E66" s="6">
        <v>0</v>
      </c>
      <c r="F66" s="21">
        <v>1</v>
      </c>
      <c r="G66" s="7" t="s">
        <v>209</v>
      </c>
      <c r="H66" s="14" t="s">
        <v>210</v>
      </c>
    </row>
    <row r="67" spans="1:8">
      <c r="A67" s="153"/>
      <c r="B67" s="11">
        <v>65</v>
      </c>
      <c r="C67" s="12" t="s">
        <v>12</v>
      </c>
      <c r="D67" s="5" t="s">
        <v>9</v>
      </c>
      <c r="E67" s="6">
        <v>1</v>
      </c>
      <c r="F67" s="21">
        <v>2</v>
      </c>
      <c r="G67" s="20" t="s">
        <v>211</v>
      </c>
      <c r="H67" s="14" t="s">
        <v>212</v>
      </c>
    </row>
    <row r="68" spans="1:8">
      <c r="A68" s="153"/>
      <c r="B68" s="11">
        <v>66</v>
      </c>
      <c r="C68" s="12" t="s">
        <v>12</v>
      </c>
      <c r="D68" s="5" t="s">
        <v>9</v>
      </c>
      <c r="E68" s="6">
        <v>2</v>
      </c>
      <c r="F68" s="21">
        <v>3</v>
      </c>
      <c r="G68" s="20" t="s">
        <v>213</v>
      </c>
      <c r="H68" s="14" t="s">
        <v>214</v>
      </c>
    </row>
    <row r="69" spans="1:8">
      <c r="A69" s="153"/>
      <c r="B69" s="11">
        <v>67</v>
      </c>
      <c r="C69" s="12" t="s">
        <v>12</v>
      </c>
      <c r="D69" s="5" t="s">
        <v>9</v>
      </c>
      <c r="E69" s="6">
        <v>3</v>
      </c>
      <c r="F69" s="21">
        <v>4</v>
      </c>
      <c r="G69" s="20" t="s">
        <v>215</v>
      </c>
      <c r="H69" s="14" t="s">
        <v>216</v>
      </c>
    </row>
    <row r="70" spans="1:8">
      <c r="A70" s="153"/>
      <c r="B70" s="11">
        <v>68</v>
      </c>
      <c r="C70" s="12" t="s">
        <v>12</v>
      </c>
      <c r="D70" s="5" t="s">
        <v>9</v>
      </c>
      <c r="E70" s="6">
        <v>4</v>
      </c>
      <c r="F70" s="21">
        <v>5</v>
      </c>
      <c r="G70" s="20" t="s">
        <v>217</v>
      </c>
      <c r="H70" s="14" t="s">
        <v>218</v>
      </c>
    </row>
    <row r="71" spans="1:8">
      <c r="A71" s="153"/>
      <c r="B71" s="11">
        <v>69</v>
      </c>
      <c r="C71" s="12" t="s">
        <v>12</v>
      </c>
      <c r="D71" s="5" t="s">
        <v>9</v>
      </c>
      <c r="E71" s="6">
        <v>5</v>
      </c>
      <c r="F71" s="21">
        <v>6</v>
      </c>
      <c r="G71" s="20" t="s">
        <v>219</v>
      </c>
      <c r="H71" s="14" t="s">
        <v>220</v>
      </c>
    </row>
    <row r="72" spans="1:8">
      <c r="A72" s="153"/>
      <c r="B72" s="11">
        <v>70</v>
      </c>
      <c r="C72" s="12" t="s">
        <v>12</v>
      </c>
      <c r="D72" s="5" t="s">
        <v>9</v>
      </c>
      <c r="E72" s="6">
        <v>6</v>
      </c>
      <c r="F72" s="21">
        <v>7</v>
      </c>
      <c r="G72" s="20" t="s">
        <v>221</v>
      </c>
      <c r="H72" s="14" t="s">
        <v>222</v>
      </c>
    </row>
    <row r="73" spans="1:8">
      <c r="A73" s="153"/>
      <c r="B73" s="11">
        <v>71</v>
      </c>
      <c r="C73" s="12" t="s">
        <v>12</v>
      </c>
      <c r="D73" s="5" t="s">
        <v>9</v>
      </c>
      <c r="E73" s="6">
        <v>7</v>
      </c>
      <c r="F73" s="21">
        <v>8</v>
      </c>
      <c r="G73" s="20" t="s">
        <v>223</v>
      </c>
      <c r="H73" s="14" t="s">
        <v>224</v>
      </c>
    </row>
    <row r="74" spans="1:8">
      <c r="A74" s="153"/>
      <c r="B74" s="11">
        <v>72</v>
      </c>
      <c r="C74" s="12" t="s">
        <v>12</v>
      </c>
      <c r="D74" s="5" t="s">
        <v>9</v>
      </c>
      <c r="E74" s="6">
        <v>8</v>
      </c>
      <c r="F74" s="21">
        <v>9</v>
      </c>
      <c r="G74" s="20" t="s">
        <v>225</v>
      </c>
      <c r="H74" s="14" t="s">
        <v>226</v>
      </c>
    </row>
    <row r="75" spans="1:8">
      <c r="A75" s="153"/>
      <c r="B75" s="11">
        <v>73</v>
      </c>
      <c r="C75" s="12" t="s">
        <v>12</v>
      </c>
      <c r="D75" s="5" t="s">
        <v>9</v>
      </c>
      <c r="E75" s="6">
        <v>9</v>
      </c>
      <c r="F75" s="21">
        <v>10</v>
      </c>
      <c r="G75" s="20" t="s">
        <v>227</v>
      </c>
      <c r="H75" s="14" t="s">
        <v>228</v>
      </c>
    </row>
    <row r="76" spans="1:8">
      <c r="A76" s="153"/>
      <c r="B76" s="11">
        <v>74</v>
      </c>
      <c r="C76" s="12" t="s">
        <v>12</v>
      </c>
      <c r="D76" s="5" t="s">
        <v>9</v>
      </c>
      <c r="E76" s="6">
        <v>10</v>
      </c>
      <c r="F76" s="21">
        <v>11</v>
      </c>
      <c r="G76" s="20" t="s">
        <v>229</v>
      </c>
      <c r="H76" s="14" t="s">
        <v>230</v>
      </c>
    </row>
    <row r="77" spans="1:8">
      <c r="A77" s="153"/>
      <c r="B77" s="11">
        <v>75</v>
      </c>
      <c r="C77" s="12" t="s">
        <v>12</v>
      </c>
      <c r="D77" s="5" t="s">
        <v>9</v>
      </c>
      <c r="E77" s="6">
        <v>11</v>
      </c>
      <c r="F77" s="21">
        <v>12</v>
      </c>
      <c r="G77" s="20" t="s">
        <v>231</v>
      </c>
      <c r="H77" s="14" t="s">
        <v>232</v>
      </c>
    </row>
    <row r="78" spans="1:8">
      <c r="A78" s="153"/>
      <c r="B78" s="11">
        <v>76</v>
      </c>
      <c r="C78" s="12" t="s">
        <v>12</v>
      </c>
      <c r="D78" s="5" t="s">
        <v>9</v>
      </c>
      <c r="E78" s="6">
        <v>12</v>
      </c>
      <c r="F78" s="21">
        <v>13</v>
      </c>
      <c r="G78" s="20" t="s">
        <v>233</v>
      </c>
      <c r="H78" s="14" t="s">
        <v>234</v>
      </c>
    </row>
    <row r="79" spans="1:8">
      <c r="A79" s="153"/>
      <c r="B79" s="11">
        <v>77</v>
      </c>
      <c r="C79" s="12" t="s">
        <v>12</v>
      </c>
      <c r="D79" s="5" t="s">
        <v>9</v>
      </c>
      <c r="E79" s="6">
        <v>13</v>
      </c>
      <c r="F79" s="21">
        <v>14</v>
      </c>
      <c r="G79" s="20" t="s">
        <v>235</v>
      </c>
      <c r="H79" s="14" t="s">
        <v>236</v>
      </c>
    </row>
    <row r="80" spans="1:8">
      <c r="A80" s="153"/>
      <c r="B80" s="11">
        <v>78</v>
      </c>
      <c r="C80" s="12" t="s">
        <v>12</v>
      </c>
      <c r="D80" s="5" t="s">
        <v>9</v>
      </c>
      <c r="E80" s="6">
        <v>14</v>
      </c>
      <c r="F80" s="21">
        <v>15</v>
      </c>
      <c r="G80" s="20" t="s">
        <v>237</v>
      </c>
      <c r="H80" s="14" t="s">
        <v>238</v>
      </c>
    </row>
    <row r="81" spans="1:9">
      <c r="A81" s="153"/>
      <c r="B81" s="11">
        <v>79</v>
      </c>
      <c r="C81" s="12" t="s">
        <v>12</v>
      </c>
      <c r="D81" s="5" t="s">
        <v>9</v>
      </c>
      <c r="E81" s="6">
        <v>15</v>
      </c>
      <c r="F81" s="21">
        <v>16</v>
      </c>
      <c r="G81" s="7" t="s">
        <v>239</v>
      </c>
      <c r="H81" s="14" t="s">
        <v>240</v>
      </c>
    </row>
    <row r="82" spans="1:9">
      <c r="A82" s="153"/>
      <c r="B82" s="27">
        <v>80</v>
      </c>
      <c r="C82" s="12" t="s">
        <v>12</v>
      </c>
      <c r="D82" s="5" t="s">
        <v>9</v>
      </c>
      <c r="E82" s="6">
        <v>0</v>
      </c>
      <c r="F82" s="21">
        <v>1</v>
      </c>
      <c r="G82" s="22" t="s">
        <v>241</v>
      </c>
      <c r="H82" s="14" t="s">
        <v>242</v>
      </c>
    </row>
    <row r="83" spans="1:9">
      <c r="A83" s="153"/>
      <c r="B83" s="27">
        <v>81</v>
      </c>
      <c r="C83" s="12" t="s">
        <v>12</v>
      </c>
      <c r="D83" s="5" t="s">
        <v>9</v>
      </c>
      <c r="E83" s="6">
        <v>1</v>
      </c>
      <c r="F83" s="21">
        <v>2</v>
      </c>
      <c r="G83" s="20" t="s">
        <v>243</v>
      </c>
      <c r="H83" s="14" t="s">
        <v>244</v>
      </c>
    </row>
    <row r="84" spans="1:9">
      <c r="A84" s="153"/>
      <c r="B84" s="27">
        <v>82</v>
      </c>
      <c r="C84" s="12" t="s">
        <v>12</v>
      </c>
      <c r="D84" s="5" t="s">
        <v>9</v>
      </c>
      <c r="E84" s="6">
        <v>2</v>
      </c>
      <c r="F84" s="21">
        <v>3</v>
      </c>
      <c r="G84" s="20" t="s">
        <v>245</v>
      </c>
      <c r="H84" s="14" t="s">
        <v>244</v>
      </c>
    </row>
    <row r="85" spans="1:9">
      <c r="A85" s="153"/>
      <c r="B85" s="27">
        <v>83</v>
      </c>
      <c r="C85" s="12" t="s">
        <v>12</v>
      </c>
      <c r="D85" s="5" t="s">
        <v>9</v>
      </c>
      <c r="E85" s="6">
        <v>3</v>
      </c>
      <c r="F85" s="21">
        <v>4</v>
      </c>
      <c r="G85" s="20" t="s">
        <v>246</v>
      </c>
      <c r="H85" s="14" t="s">
        <v>247</v>
      </c>
    </row>
    <row r="86" spans="1:9">
      <c r="A86" s="153"/>
      <c r="B86" s="27">
        <v>84</v>
      </c>
      <c r="C86" s="12" t="s">
        <v>12</v>
      </c>
      <c r="D86" s="5" t="s">
        <v>9</v>
      </c>
      <c r="E86" s="6">
        <v>4</v>
      </c>
      <c r="F86" s="21">
        <v>5</v>
      </c>
      <c r="G86" s="20" t="s">
        <v>248</v>
      </c>
      <c r="H86" s="14" t="s">
        <v>249</v>
      </c>
    </row>
    <row r="87" spans="1:9">
      <c r="A87" s="28"/>
      <c r="B87" s="27">
        <v>85</v>
      </c>
      <c r="C87" s="12" t="s">
        <v>12</v>
      </c>
      <c r="D87" s="5" t="s">
        <v>9</v>
      </c>
      <c r="E87" s="6">
        <v>5</v>
      </c>
      <c r="F87" s="21">
        <v>6</v>
      </c>
      <c r="G87" s="20" t="s">
        <v>250</v>
      </c>
      <c r="H87" s="12"/>
    </row>
    <row r="88" spans="1:9">
      <c r="A88" s="28"/>
      <c r="B88" s="27">
        <v>86</v>
      </c>
      <c r="C88" s="12" t="s">
        <v>12</v>
      </c>
      <c r="D88" s="5" t="s">
        <v>9</v>
      </c>
      <c r="E88" s="6">
        <v>6</v>
      </c>
      <c r="F88" s="21">
        <v>7</v>
      </c>
      <c r="G88" s="20" t="s">
        <v>251</v>
      </c>
      <c r="H88" s="12"/>
    </row>
    <row r="89" spans="1:9">
      <c r="A89" s="28"/>
      <c r="B89" s="27">
        <v>87</v>
      </c>
      <c r="C89" s="12" t="s">
        <v>12</v>
      </c>
      <c r="D89" s="5" t="s">
        <v>9</v>
      </c>
      <c r="E89" s="6">
        <v>7</v>
      </c>
      <c r="F89" s="21">
        <v>8</v>
      </c>
      <c r="G89" s="20" t="s">
        <v>252</v>
      </c>
      <c r="H89" s="12"/>
    </row>
    <row r="90" spans="1:9">
      <c r="A90" s="28"/>
      <c r="B90" s="27">
        <v>88</v>
      </c>
      <c r="C90" s="12" t="s">
        <v>12</v>
      </c>
      <c r="D90" s="5" t="s">
        <v>9</v>
      </c>
      <c r="E90" s="6">
        <v>8</v>
      </c>
      <c r="F90" s="21">
        <v>9</v>
      </c>
      <c r="G90" s="20" t="s">
        <v>253</v>
      </c>
      <c r="H90" s="12"/>
    </row>
    <row r="91" spans="1:9">
      <c r="A91" s="154" t="s">
        <v>254</v>
      </c>
      <c r="B91" s="27">
        <v>89</v>
      </c>
      <c r="C91" s="12" t="s">
        <v>12</v>
      </c>
      <c r="D91" s="5" t="s">
        <v>9</v>
      </c>
      <c r="E91" s="6">
        <v>9</v>
      </c>
      <c r="F91" s="21">
        <v>10</v>
      </c>
      <c r="G91" s="20" t="s">
        <v>255</v>
      </c>
      <c r="H91" s="29" t="s">
        <v>256</v>
      </c>
    </row>
    <row r="92" spans="1:9">
      <c r="A92" s="154"/>
      <c r="B92" s="27">
        <v>90</v>
      </c>
      <c r="C92" s="12" t="s">
        <v>12</v>
      </c>
      <c r="D92" s="5" t="s">
        <v>9</v>
      </c>
      <c r="E92" s="6">
        <v>10</v>
      </c>
      <c r="F92" s="21">
        <v>11</v>
      </c>
      <c r="G92" s="20" t="s">
        <v>257</v>
      </c>
      <c r="H92" s="12" t="s">
        <v>258</v>
      </c>
      <c r="I92" s="11"/>
    </row>
    <row r="93" spans="1:9">
      <c r="A93" s="154"/>
      <c r="B93" s="27">
        <v>91</v>
      </c>
      <c r="C93" s="12" t="s">
        <v>12</v>
      </c>
      <c r="D93" s="5" t="s">
        <v>9</v>
      </c>
      <c r="E93" s="6">
        <v>11</v>
      </c>
      <c r="F93" s="21">
        <v>12</v>
      </c>
      <c r="G93" s="20" t="s">
        <v>259</v>
      </c>
      <c r="H93" s="12" t="s">
        <v>260</v>
      </c>
    </row>
    <row r="94" spans="1:9">
      <c r="A94" s="154"/>
      <c r="B94" s="27">
        <v>92</v>
      </c>
      <c r="C94" s="12" t="s">
        <v>12</v>
      </c>
      <c r="D94" s="5" t="s">
        <v>9</v>
      </c>
      <c r="E94" s="6">
        <v>12</v>
      </c>
      <c r="F94" s="21">
        <v>13</v>
      </c>
      <c r="G94" s="20" t="s">
        <v>261</v>
      </c>
      <c r="H94" s="12" t="s">
        <v>262</v>
      </c>
    </row>
    <row r="95" spans="1:9">
      <c r="A95" s="154"/>
      <c r="B95" s="27">
        <v>93</v>
      </c>
      <c r="C95" s="12" t="s">
        <v>12</v>
      </c>
      <c r="D95" s="5" t="s">
        <v>9</v>
      </c>
      <c r="E95" s="6">
        <v>13</v>
      </c>
      <c r="F95" s="21">
        <v>14</v>
      </c>
      <c r="G95" s="20" t="s">
        <v>263</v>
      </c>
      <c r="H95" s="12" t="s">
        <v>264</v>
      </c>
    </row>
    <row r="96" spans="1:9">
      <c r="A96" s="154"/>
      <c r="B96" s="27">
        <v>94</v>
      </c>
      <c r="C96" s="12" t="s">
        <v>12</v>
      </c>
      <c r="D96" s="5" t="s">
        <v>9</v>
      </c>
      <c r="E96" s="6">
        <v>14</v>
      </c>
      <c r="F96" s="21">
        <v>15</v>
      </c>
      <c r="G96" s="20" t="s">
        <v>265</v>
      </c>
      <c r="H96" s="12" t="s">
        <v>266</v>
      </c>
    </row>
    <row r="97" spans="1:10">
      <c r="A97" s="155" t="s">
        <v>267</v>
      </c>
      <c r="B97" s="27">
        <v>95</v>
      </c>
      <c r="C97" s="12" t="s">
        <v>12</v>
      </c>
      <c r="D97" s="5" t="s">
        <v>9</v>
      </c>
      <c r="E97" s="6">
        <v>15</v>
      </c>
      <c r="F97" s="21">
        <v>16</v>
      </c>
      <c r="G97" s="22" t="s">
        <v>268</v>
      </c>
      <c r="H97" s="14" t="s">
        <v>269</v>
      </c>
      <c r="I97" s="25" t="s">
        <v>270</v>
      </c>
    </row>
    <row r="98" spans="1:10">
      <c r="A98" s="156"/>
      <c r="B98" s="30">
        <v>96</v>
      </c>
      <c r="C98" s="12" t="s">
        <v>12</v>
      </c>
      <c r="D98" s="5" t="s">
        <v>9</v>
      </c>
      <c r="G98" s="20" t="s">
        <v>271</v>
      </c>
      <c r="H98" s="14" t="s">
        <v>272</v>
      </c>
      <c r="I98" s="25" t="s">
        <v>273</v>
      </c>
    </row>
    <row r="99" spans="1:10">
      <c r="A99" s="156"/>
      <c r="B99" s="30">
        <v>97</v>
      </c>
      <c r="C99" s="12" t="s">
        <v>12</v>
      </c>
      <c r="D99" s="5" t="s">
        <v>9</v>
      </c>
      <c r="G99" s="20" t="s">
        <v>274</v>
      </c>
      <c r="H99" s="14" t="s">
        <v>275</v>
      </c>
      <c r="I99" s="25" t="s">
        <v>276</v>
      </c>
    </row>
    <row r="100" spans="1:10">
      <c r="A100" s="156"/>
      <c r="B100" s="30">
        <v>98</v>
      </c>
      <c r="C100" s="12" t="s">
        <v>12</v>
      </c>
      <c r="D100" s="5" t="s">
        <v>9</v>
      </c>
      <c r="G100" s="20" t="s">
        <v>277</v>
      </c>
      <c r="H100" s="14" t="s">
        <v>278</v>
      </c>
      <c r="I100" s="25" t="s">
        <v>279</v>
      </c>
    </row>
    <row r="101" spans="1:10">
      <c r="A101" s="156"/>
      <c r="B101" s="30">
        <v>99</v>
      </c>
      <c r="C101" s="12" t="s">
        <v>12</v>
      </c>
      <c r="D101" s="5" t="s">
        <v>9</v>
      </c>
      <c r="G101" s="20" t="s">
        <v>280</v>
      </c>
      <c r="H101" s="14" t="s">
        <v>281</v>
      </c>
      <c r="I101" s="25" t="s">
        <v>282</v>
      </c>
    </row>
    <row r="102" spans="1:10">
      <c r="A102" s="156"/>
      <c r="B102" s="30">
        <v>100</v>
      </c>
      <c r="C102" s="12" t="s">
        <v>12</v>
      </c>
      <c r="D102" s="5" t="s">
        <v>9</v>
      </c>
      <c r="G102" s="20" t="s">
        <v>283</v>
      </c>
      <c r="H102" s="14" t="s">
        <v>284</v>
      </c>
      <c r="I102" s="25" t="s">
        <v>285</v>
      </c>
    </row>
    <row r="103" spans="1:10">
      <c r="A103" s="156"/>
      <c r="B103" s="30">
        <v>101</v>
      </c>
      <c r="C103" s="12" t="s">
        <v>12</v>
      </c>
      <c r="D103" s="5" t="s">
        <v>9</v>
      </c>
      <c r="G103" s="20" t="s">
        <v>286</v>
      </c>
      <c r="H103" s="14" t="s">
        <v>287</v>
      </c>
      <c r="I103" s="25" t="s">
        <v>288</v>
      </c>
    </row>
    <row r="104" spans="1:10">
      <c r="A104" s="156"/>
      <c r="B104" s="30">
        <v>102</v>
      </c>
      <c r="D104" s="5" t="s">
        <v>9</v>
      </c>
      <c r="G104" s="20" t="s">
        <v>289</v>
      </c>
      <c r="H104" s="14" t="s">
        <v>290</v>
      </c>
      <c r="I104" s="25" t="s">
        <v>291</v>
      </c>
    </row>
    <row r="105" spans="1:10">
      <c r="A105" s="156"/>
      <c r="B105" s="30">
        <v>103</v>
      </c>
      <c r="D105" s="5" t="s">
        <v>9</v>
      </c>
      <c r="G105" s="20" t="s">
        <v>292</v>
      </c>
      <c r="H105" s="14" t="s">
        <v>293</v>
      </c>
      <c r="I105" s="25" t="s">
        <v>294</v>
      </c>
    </row>
    <row r="106" spans="1:10">
      <c r="A106" s="156"/>
      <c r="B106" s="30">
        <v>104</v>
      </c>
      <c r="D106" s="5" t="s">
        <v>9</v>
      </c>
      <c r="G106" s="20" t="s">
        <v>295</v>
      </c>
      <c r="H106" s="14" t="s">
        <v>296</v>
      </c>
      <c r="I106" s="25" t="s">
        <v>297</v>
      </c>
    </row>
    <row r="107" spans="1:10">
      <c r="A107" s="156"/>
      <c r="B107" s="30">
        <v>105</v>
      </c>
      <c r="C107" s="12" t="s">
        <v>12</v>
      </c>
      <c r="D107" s="5" t="s">
        <v>9</v>
      </c>
      <c r="G107" s="20" t="s">
        <v>298</v>
      </c>
      <c r="H107" s="14" t="s">
        <v>299</v>
      </c>
      <c r="I107" s="25" t="s">
        <v>300</v>
      </c>
      <c r="J107" s="31"/>
    </row>
    <row r="108" spans="1:10">
      <c r="A108" s="156"/>
      <c r="B108" s="30">
        <v>106</v>
      </c>
      <c r="C108" s="12" t="s">
        <v>12</v>
      </c>
      <c r="D108" s="5" t="s">
        <v>9</v>
      </c>
      <c r="G108" s="20" t="s">
        <v>301</v>
      </c>
      <c r="H108" s="14" t="s">
        <v>302</v>
      </c>
      <c r="I108" s="25" t="s">
        <v>303</v>
      </c>
      <c r="J108" s="11"/>
    </row>
    <row r="109" spans="1:10">
      <c r="A109" s="156"/>
      <c r="B109" s="30">
        <v>107</v>
      </c>
      <c r="C109" s="12" t="s">
        <v>12</v>
      </c>
      <c r="D109" s="5" t="s">
        <v>9</v>
      </c>
      <c r="G109" s="20" t="s">
        <v>304</v>
      </c>
      <c r="H109" s="14" t="s">
        <v>305</v>
      </c>
      <c r="I109" s="25" t="s">
        <v>306</v>
      </c>
      <c r="J109" s="11"/>
    </row>
    <row r="110" spans="1:10">
      <c r="A110" s="156"/>
      <c r="B110" s="30">
        <v>108</v>
      </c>
      <c r="C110" s="12" t="s">
        <v>12</v>
      </c>
      <c r="D110" s="5" t="s">
        <v>9</v>
      </c>
      <c r="G110" s="20" t="s">
        <v>307</v>
      </c>
      <c r="H110" s="14" t="s">
        <v>308</v>
      </c>
      <c r="I110" s="25" t="s">
        <v>309</v>
      </c>
      <c r="J110" s="11"/>
    </row>
    <row r="111" spans="1:10">
      <c r="A111" s="156"/>
      <c r="B111" s="30">
        <v>109</v>
      </c>
      <c r="C111" s="12" t="s">
        <v>12</v>
      </c>
      <c r="D111" s="5" t="s">
        <v>9</v>
      </c>
      <c r="G111" s="20" t="s">
        <v>310</v>
      </c>
      <c r="H111" s="14" t="s">
        <v>311</v>
      </c>
      <c r="I111" s="11"/>
      <c r="J111" s="11"/>
    </row>
    <row r="112" spans="1:10">
      <c r="A112" s="156"/>
      <c r="B112" s="30">
        <v>110</v>
      </c>
      <c r="C112" s="12" t="s">
        <v>12</v>
      </c>
      <c r="D112" s="5" t="s">
        <v>9</v>
      </c>
      <c r="G112" s="20" t="s">
        <v>312</v>
      </c>
      <c r="H112" s="14" t="s">
        <v>313</v>
      </c>
      <c r="I112" s="11"/>
      <c r="J112" s="11"/>
    </row>
    <row r="113" spans="1:10">
      <c r="A113" s="156"/>
      <c r="B113" s="30">
        <v>111</v>
      </c>
      <c r="C113" s="12" t="s">
        <v>12</v>
      </c>
      <c r="D113" s="5" t="s">
        <v>9</v>
      </c>
      <c r="G113" s="20" t="s">
        <v>314</v>
      </c>
      <c r="H113" s="14" t="s">
        <v>315</v>
      </c>
      <c r="I113" s="11"/>
      <c r="J113" s="11"/>
    </row>
    <row r="114" spans="1:10">
      <c r="A114" s="156"/>
      <c r="B114" s="30">
        <v>112</v>
      </c>
      <c r="C114" s="12" t="s">
        <v>12</v>
      </c>
      <c r="D114" s="5" t="s">
        <v>9</v>
      </c>
      <c r="G114" s="20" t="s">
        <v>316</v>
      </c>
      <c r="H114" s="14" t="s">
        <v>317</v>
      </c>
      <c r="I114" s="11"/>
      <c r="J114" s="11"/>
    </row>
    <row r="115" spans="1:10">
      <c r="A115" s="156"/>
      <c r="B115" s="30">
        <v>113</v>
      </c>
      <c r="C115" s="12" t="s">
        <v>12</v>
      </c>
      <c r="D115" s="5" t="s">
        <v>9</v>
      </c>
      <c r="G115" s="20" t="s">
        <v>318</v>
      </c>
      <c r="H115" s="14" t="s">
        <v>319</v>
      </c>
      <c r="I115" s="11"/>
      <c r="J115" s="11"/>
    </row>
    <row r="116" spans="1:10">
      <c r="A116" s="156"/>
      <c r="B116" s="30">
        <v>114</v>
      </c>
      <c r="C116" s="12" t="s">
        <v>12</v>
      </c>
      <c r="D116" s="5" t="s">
        <v>9</v>
      </c>
      <c r="G116" s="20" t="s">
        <v>320</v>
      </c>
      <c r="H116" s="14" t="s">
        <v>321</v>
      </c>
      <c r="I116" s="11"/>
      <c r="J116" s="11"/>
    </row>
    <row r="117" spans="1:10">
      <c r="A117" s="156"/>
      <c r="B117" s="30">
        <v>115</v>
      </c>
      <c r="C117" s="12" t="s">
        <v>12</v>
      </c>
      <c r="D117" s="5" t="s">
        <v>9</v>
      </c>
      <c r="G117" s="20" t="s">
        <v>322</v>
      </c>
      <c r="H117" s="14" t="s">
        <v>321</v>
      </c>
      <c r="I117" s="11"/>
      <c r="J117" s="11"/>
    </row>
    <row r="118" spans="1:10">
      <c r="A118" s="156"/>
      <c r="B118" s="30">
        <v>116</v>
      </c>
      <c r="C118" s="12" t="s">
        <v>12</v>
      </c>
      <c r="D118" s="5" t="s">
        <v>9</v>
      </c>
      <c r="G118" s="20" t="s">
        <v>323</v>
      </c>
      <c r="H118" s="14" t="s">
        <v>324</v>
      </c>
      <c r="I118" s="11"/>
      <c r="J118" s="11"/>
    </row>
    <row r="119" spans="1:10">
      <c r="A119" s="156"/>
      <c r="B119" s="30">
        <v>117</v>
      </c>
      <c r="C119" s="12" t="s">
        <v>12</v>
      </c>
      <c r="D119" s="5" t="s">
        <v>9</v>
      </c>
      <c r="G119" s="20" t="s">
        <v>325</v>
      </c>
      <c r="H119" s="14" t="s">
        <v>326</v>
      </c>
      <c r="I119" s="11"/>
      <c r="J119" s="11"/>
    </row>
    <row r="120" spans="1:10">
      <c r="A120" s="156"/>
      <c r="B120" s="30">
        <v>118</v>
      </c>
      <c r="C120" s="12" t="s">
        <v>12</v>
      </c>
      <c r="D120" s="5" t="s">
        <v>9</v>
      </c>
      <c r="G120" s="20" t="s">
        <v>327</v>
      </c>
      <c r="H120" s="14" t="s">
        <v>328</v>
      </c>
      <c r="I120" s="11"/>
      <c r="J120" s="11"/>
    </row>
    <row r="121" spans="1:10">
      <c r="A121" s="156"/>
      <c r="B121" s="30">
        <v>119</v>
      </c>
      <c r="C121" s="12" t="s">
        <v>12</v>
      </c>
      <c r="D121" s="5" t="s">
        <v>9</v>
      </c>
      <c r="G121" s="20" t="s">
        <v>329</v>
      </c>
      <c r="H121" s="14" t="s">
        <v>330</v>
      </c>
      <c r="I121"/>
      <c r="J121" s="11"/>
    </row>
    <row r="122" spans="1:10">
      <c r="A122" s="156"/>
      <c r="B122" s="30">
        <v>120</v>
      </c>
      <c r="C122" s="12" t="s">
        <v>12</v>
      </c>
      <c r="D122" s="5" t="s">
        <v>9</v>
      </c>
      <c r="G122" s="20" t="s">
        <v>331</v>
      </c>
      <c r="H122" s="14" t="s">
        <v>332</v>
      </c>
      <c r="J122" s="11"/>
    </row>
    <row r="123" spans="1:10">
      <c r="A123" s="156"/>
      <c r="B123" s="30">
        <v>121</v>
      </c>
      <c r="C123" s="12" t="s">
        <v>12</v>
      </c>
      <c r="D123" s="5" t="s">
        <v>9</v>
      </c>
      <c r="G123" s="20" t="s">
        <v>333</v>
      </c>
      <c r="H123" s="14" t="s">
        <v>334</v>
      </c>
    </row>
    <row r="124" spans="1:10">
      <c r="A124" s="156"/>
      <c r="B124" s="30">
        <v>122</v>
      </c>
      <c r="C124" s="12" t="s">
        <v>12</v>
      </c>
      <c r="D124" s="5" t="s">
        <v>9</v>
      </c>
      <c r="G124" s="20" t="s">
        <v>335</v>
      </c>
      <c r="H124" s="14" t="s">
        <v>336</v>
      </c>
    </row>
    <row r="125" spans="1:10">
      <c r="A125" s="156"/>
      <c r="B125" s="30">
        <v>123</v>
      </c>
      <c r="C125" s="12" t="s">
        <v>12</v>
      </c>
      <c r="D125" s="5" t="s">
        <v>9</v>
      </c>
      <c r="G125" s="20" t="s">
        <v>337</v>
      </c>
      <c r="H125" s="14" t="s">
        <v>338</v>
      </c>
    </row>
    <row r="126" spans="1:10">
      <c r="A126" s="156"/>
      <c r="B126" s="30">
        <v>124</v>
      </c>
      <c r="C126" s="12" t="s">
        <v>12</v>
      </c>
      <c r="D126" s="5" t="s">
        <v>9</v>
      </c>
      <c r="G126" s="20" t="s">
        <v>339</v>
      </c>
      <c r="H126" s="14" t="s">
        <v>340</v>
      </c>
    </row>
    <row r="127" spans="1:10">
      <c r="A127" s="156"/>
      <c r="B127" s="30">
        <v>125</v>
      </c>
      <c r="C127" s="12" t="s">
        <v>12</v>
      </c>
      <c r="D127" s="5" t="s">
        <v>9</v>
      </c>
      <c r="G127" s="20" t="s">
        <v>341</v>
      </c>
      <c r="H127" s="14" t="s">
        <v>342</v>
      </c>
    </row>
    <row r="128" spans="1:10">
      <c r="A128" s="156"/>
      <c r="B128" s="30">
        <v>126</v>
      </c>
      <c r="C128" s="12" t="s">
        <v>12</v>
      </c>
      <c r="D128" s="5" t="s">
        <v>9</v>
      </c>
      <c r="G128" s="20" t="s">
        <v>343</v>
      </c>
      <c r="H128" s="14" t="s">
        <v>344</v>
      </c>
    </row>
    <row r="129" spans="1:8">
      <c r="A129" s="156"/>
      <c r="B129" s="30">
        <v>127</v>
      </c>
      <c r="C129" s="12" t="s">
        <v>12</v>
      </c>
      <c r="D129" s="5" t="s">
        <v>9</v>
      </c>
      <c r="G129" s="20" t="s">
        <v>345</v>
      </c>
      <c r="H129" s="14" t="s">
        <v>346</v>
      </c>
    </row>
    <row r="130" spans="1:8">
      <c r="A130" s="156"/>
      <c r="B130" s="30">
        <v>128</v>
      </c>
      <c r="D130" s="5"/>
      <c r="G130" s="20" t="s">
        <v>347</v>
      </c>
      <c r="H130" s="14" t="s">
        <v>348</v>
      </c>
    </row>
    <row r="131" spans="1:8">
      <c r="A131" s="156"/>
      <c r="B131" s="30">
        <v>129</v>
      </c>
      <c r="D131" s="5"/>
      <c r="G131" s="20" t="s">
        <v>349</v>
      </c>
      <c r="H131" s="14" t="s">
        <v>350</v>
      </c>
    </row>
    <row r="132" spans="1:8">
      <c r="A132" s="156"/>
      <c r="B132" s="30">
        <v>130</v>
      </c>
      <c r="D132" s="5"/>
      <c r="G132" s="20" t="s">
        <v>351</v>
      </c>
      <c r="H132" s="14" t="s">
        <v>352</v>
      </c>
    </row>
    <row r="133" spans="1:8">
      <c r="A133" s="156"/>
      <c r="B133" s="30">
        <v>131</v>
      </c>
      <c r="D133" s="5"/>
      <c r="G133" s="20" t="s">
        <v>353</v>
      </c>
      <c r="H133" s="14" t="s">
        <v>354</v>
      </c>
    </row>
    <row r="134" spans="1:8">
      <c r="A134" s="156"/>
      <c r="B134" s="30">
        <v>132</v>
      </c>
      <c r="D134" s="5"/>
      <c r="G134" s="20" t="s">
        <v>355</v>
      </c>
      <c r="H134" s="14" t="s">
        <v>356</v>
      </c>
    </row>
    <row r="135" spans="1:8">
      <c r="A135" s="156"/>
      <c r="B135" s="30">
        <v>133</v>
      </c>
      <c r="D135" s="5"/>
      <c r="G135" s="20" t="s">
        <v>357</v>
      </c>
      <c r="H135" s="14" t="s">
        <v>358</v>
      </c>
    </row>
    <row r="136" spans="1:8">
      <c r="A136" s="156"/>
      <c r="B136" s="30">
        <v>134</v>
      </c>
      <c r="D136" s="5"/>
      <c r="G136" s="20" t="s">
        <v>359</v>
      </c>
      <c r="H136" s="14" t="s">
        <v>360</v>
      </c>
    </row>
    <row r="137" spans="1:8">
      <c r="A137" s="156"/>
      <c r="B137" s="30">
        <v>135</v>
      </c>
      <c r="D137" s="5"/>
      <c r="G137" s="20" t="s">
        <v>361</v>
      </c>
      <c r="H137" s="14" t="s">
        <v>362</v>
      </c>
    </row>
    <row r="138" spans="1:8">
      <c r="B138" s="30">
        <v>136</v>
      </c>
      <c r="D138" s="5"/>
      <c r="G138" s="20" t="s">
        <v>363</v>
      </c>
    </row>
    <row r="139" spans="1:8">
      <c r="B139" s="30">
        <v>137</v>
      </c>
      <c r="D139" s="5"/>
      <c r="G139" s="20" t="s">
        <v>364</v>
      </c>
    </row>
    <row r="140" spans="1:8">
      <c r="B140" s="30">
        <v>138</v>
      </c>
      <c r="D140" s="5"/>
      <c r="G140" s="20" t="s">
        <v>365</v>
      </c>
    </row>
    <row r="141" spans="1:8">
      <c r="B141" s="30">
        <v>139</v>
      </c>
      <c r="D141" s="5"/>
      <c r="G141" s="20" t="s">
        <v>366</v>
      </c>
    </row>
    <row r="142" spans="1:8">
      <c r="B142" s="30"/>
      <c r="D142" s="5"/>
      <c r="G142" s="20"/>
    </row>
    <row r="143" spans="1:8">
      <c r="B143" s="30"/>
      <c r="D143" s="5"/>
      <c r="G143" s="20"/>
    </row>
    <row r="144" spans="1:8">
      <c r="B144" s="30"/>
      <c r="D144" s="5"/>
      <c r="G144" s="20"/>
    </row>
    <row r="145" spans="2:7">
      <c r="B145" s="30"/>
      <c r="D145" s="5"/>
      <c r="G145" s="20"/>
    </row>
    <row r="146" spans="2:7">
      <c r="B146" s="30"/>
      <c r="D146" s="5"/>
      <c r="G146" s="20"/>
    </row>
    <row r="147" spans="2:7">
      <c r="B147" s="30"/>
      <c r="D147" s="5"/>
      <c r="G147" s="20"/>
    </row>
  </sheetData>
  <autoFilter ref="H1:H141"/>
  <mergeCells count="4">
    <mergeCell ref="A2:A21"/>
    <mergeCell ref="A22:A86"/>
    <mergeCell ref="A91:A96"/>
    <mergeCell ref="A97:A1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showGridLines="0" view="pageBreakPreview" zoomScale="85" zoomScaleNormal="100" zoomScaleSheetLayoutView="85" workbookViewId="0"/>
  </sheetViews>
  <sheetFormatPr defaultRowHeight="13.8"/>
  <cols>
    <col min="1" max="1" width="11.19921875" customWidth="1"/>
    <col min="2" max="2" width="8.796875" style="14"/>
    <col min="3" max="3" width="12.59765625" style="12" customWidth="1"/>
    <col min="4" max="6" width="8.8984375" style="14" hidden="1" customWidth="1"/>
    <col min="7" max="7" width="9.796875" style="14" customWidth="1"/>
    <col min="8" max="8" width="10.09765625" style="14" customWidth="1"/>
    <col min="9" max="9" width="31.19921875" style="14" customWidth="1"/>
    <col min="10" max="10" width="10.8984375" style="15" customWidth="1"/>
    <col min="11" max="11" width="8.796875" style="15"/>
    <col min="12" max="12" width="17.796875" style="15" customWidth="1"/>
    <col min="13" max="13" width="27.09765625" customWidth="1"/>
    <col min="14" max="14" width="8.79687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3"/>
      <c r="L1" s="3"/>
    </row>
    <row r="2" spans="1:15">
      <c r="A2" s="152" t="s">
        <v>8</v>
      </c>
      <c r="B2" s="4">
        <v>0</v>
      </c>
      <c r="C2" s="1"/>
      <c r="D2" s="5" t="s">
        <v>9</v>
      </c>
      <c r="E2" s="6">
        <v>0</v>
      </c>
      <c r="F2" s="6">
        <v>1</v>
      </c>
      <c r="G2" s="7" t="s">
        <v>10</v>
      </c>
      <c r="H2" s="8" t="s">
        <v>11</v>
      </c>
      <c r="I2" s="99">
        <v>1</v>
      </c>
      <c r="J2" s="2"/>
      <c r="K2" s="3"/>
      <c r="L2" s="10"/>
    </row>
    <row r="3" spans="1:15">
      <c r="A3" s="152"/>
      <c r="B3" s="11">
        <v>1</v>
      </c>
      <c r="C3" s="12" t="s">
        <v>12</v>
      </c>
      <c r="D3" s="5" t="s">
        <v>9</v>
      </c>
      <c r="E3" s="6">
        <v>1</v>
      </c>
      <c r="F3" s="6">
        <v>2</v>
      </c>
      <c r="G3" s="13" t="s">
        <v>13</v>
      </c>
      <c r="H3" s="14" t="s">
        <v>14</v>
      </c>
      <c r="I3" s="99">
        <v>2</v>
      </c>
      <c r="J3" s="2"/>
      <c r="L3" s="10"/>
      <c r="M3" s="71" t="s">
        <v>15</v>
      </c>
    </row>
    <row r="4" spans="1:15">
      <c r="A4" s="152"/>
      <c r="B4" s="11">
        <v>2</v>
      </c>
      <c r="C4" s="12" t="s">
        <v>12</v>
      </c>
      <c r="D4" s="5" t="s">
        <v>9</v>
      </c>
      <c r="E4" s="6">
        <v>2</v>
      </c>
      <c r="F4" s="6">
        <v>3</v>
      </c>
      <c r="G4" s="13" t="s">
        <v>16</v>
      </c>
      <c r="H4" s="14" t="s">
        <v>17</v>
      </c>
      <c r="I4" s="99">
        <v>3</v>
      </c>
      <c r="J4" s="2"/>
      <c r="M4" s="71" t="s">
        <v>891</v>
      </c>
    </row>
    <row r="5" spans="1:15">
      <c r="A5" s="152"/>
      <c r="B5" s="11">
        <v>3</v>
      </c>
      <c r="C5" s="12" t="s">
        <v>12</v>
      </c>
      <c r="D5" s="5" t="s">
        <v>9</v>
      </c>
      <c r="E5" s="6">
        <v>3</v>
      </c>
      <c r="F5" s="6">
        <v>4</v>
      </c>
      <c r="G5" s="13" t="s">
        <v>19</v>
      </c>
      <c r="H5" s="14" t="s">
        <v>20</v>
      </c>
      <c r="I5" s="99">
        <v>4</v>
      </c>
      <c r="J5" s="2"/>
      <c r="M5" s="71" t="s">
        <v>892</v>
      </c>
    </row>
    <row r="6" spans="1:15">
      <c r="A6" s="152"/>
      <c r="B6" s="11">
        <v>4</v>
      </c>
      <c r="C6" s="12" t="s">
        <v>12</v>
      </c>
      <c r="D6" s="5" t="s">
        <v>9</v>
      </c>
      <c r="E6" s="6">
        <v>4</v>
      </c>
      <c r="F6" s="6">
        <v>5</v>
      </c>
      <c r="G6" s="13" t="s">
        <v>22</v>
      </c>
      <c r="H6" s="14" t="s">
        <v>23</v>
      </c>
      <c r="I6" s="99">
        <v>5</v>
      </c>
      <c r="J6" s="2"/>
      <c r="M6" s="71" t="s">
        <v>963</v>
      </c>
      <c r="O6">
        <v>0</v>
      </c>
    </row>
    <row r="7" spans="1:15">
      <c r="A7" s="152"/>
      <c r="B7" s="11">
        <v>5</v>
      </c>
      <c r="C7" s="12" t="s">
        <v>12</v>
      </c>
      <c r="D7" s="5" t="s">
        <v>9</v>
      </c>
      <c r="E7" s="6">
        <v>5</v>
      </c>
      <c r="F7" s="6">
        <v>6</v>
      </c>
      <c r="G7" s="18" t="s">
        <v>25</v>
      </c>
      <c r="H7" s="14" t="s">
        <v>26</v>
      </c>
      <c r="J7" s="2"/>
      <c r="M7" s="71" t="s">
        <v>964</v>
      </c>
      <c r="O7">
        <v>1</v>
      </c>
    </row>
    <row r="8" spans="1:15">
      <c r="A8" s="152"/>
      <c r="B8" s="11">
        <v>6</v>
      </c>
      <c r="C8" s="12" t="s">
        <v>12</v>
      </c>
      <c r="D8" s="5" t="s">
        <v>9</v>
      </c>
      <c r="E8" s="6">
        <v>6</v>
      </c>
      <c r="F8" s="6">
        <v>7</v>
      </c>
      <c r="G8" s="13" t="s">
        <v>28</v>
      </c>
      <c r="H8" s="14" t="s">
        <v>29</v>
      </c>
      <c r="I8" s="19"/>
      <c r="J8" s="2"/>
      <c r="M8" s="71" t="s">
        <v>965</v>
      </c>
      <c r="O8">
        <v>2</v>
      </c>
    </row>
    <row r="9" spans="1:15">
      <c r="A9" s="152"/>
      <c r="B9" s="11">
        <v>7</v>
      </c>
      <c r="C9" s="12" t="s">
        <v>12</v>
      </c>
      <c r="D9" s="5" t="s">
        <v>9</v>
      </c>
      <c r="E9" s="6">
        <v>7</v>
      </c>
      <c r="F9" s="6">
        <v>8</v>
      </c>
      <c r="G9" s="13" t="s">
        <v>32</v>
      </c>
      <c r="H9" s="14" t="s">
        <v>33</v>
      </c>
      <c r="J9" s="2"/>
      <c r="M9" s="71" t="s">
        <v>966</v>
      </c>
      <c r="O9">
        <v>3</v>
      </c>
    </row>
    <row r="10" spans="1:15">
      <c r="A10" s="152"/>
      <c r="B10" s="11">
        <v>8</v>
      </c>
      <c r="C10" s="12" t="s">
        <v>12</v>
      </c>
      <c r="D10" s="5" t="s">
        <v>9</v>
      </c>
      <c r="E10" s="6">
        <v>8</v>
      </c>
      <c r="F10" s="6">
        <v>9</v>
      </c>
      <c r="G10" s="13" t="s">
        <v>36</v>
      </c>
      <c r="H10" s="14" t="s">
        <v>37</v>
      </c>
      <c r="J10" s="2"/>
      <c r="M10" s="71" t="s">
        <v>967</v>
      </c>
      <c r="O10">
        <v>4</v>
      </c>
    </row>
    <row r="11" spans="1:15">
      <c r="A11" s="152"/>
      <c r="B11" s="11">
        <v>9</v>
      </c>
      <c r="C11" s="12" t="s">
        <v>12</v>
      </c>
      <c r="D11" s="5" t="s">
        <v>9</v>
      </c>
      <c r="E11" s="6">
        <v>9</v>
      </c>
      <c r="F11" s="6">
        <v>10</v>
      </c>
      <c r="G11" s="13" t="s">
        <v>40</v>
      </c>
      <c r="H11" s="14" t="s">
        <v>41</v>
      </c>
      <c r="J11" s="2"/>
      <c r="M11" s="71" t="s">
        <v>968</v>
      </c>
      <c r="O11">
        <v>5</v>
      </c>
    </row>
    <row r="12" spans="1:15">
      <c r="A12" s="152"/>
      <c r="B12" s="11">
        <v>10</v>
      </c>
      <c r="C12" s="12" t="s">
        <v>12</v>
      </c>
      <c r="D12" s="5" t="s">
        <v>9</v>
      </c>
      <c r="E12" s="6">
        <v>10</v>
      </c>
      <c r="F12" s="6">
        <v>11</v>
      </c>
      <c r="G12" s="13" t="s">
        <v>44</v>
      </c>
      <c r="H12" s="14" t="s">
        <v>45</v>
      </c>
      <c r="J12" s="2"/>
      <c r="M12" s="71" t="s">
        <v>893</v>
      </c>
      <c r="O12">
        <v>6</v>
      </c>
    </row>
    <row r="13" spans="1:15">
      <c r="A13" s="152"/>
      <c r="B13" s="11">
        <v>11</v>
      </c>
      <c r="C13" s="12" t="s">
        <v>12</v>
      </c>
      <c r="D13" s="5" t="s">
        <v>9</v>
      </c>
      <c r="E13" s="6">
        <v>11</v>
      </c>
      <c r="F13" s="6">
        <v>12</v>
      </c>
      <c r="G13" s="13" t="s">
        <v>48</v>
      </c>
      <c r="H13" s="14" t="s">
        <v>49</v>
      </c>
      <c r="J13" s="2"/>
      <c r="M13" s="71" t="s">
        <v>894</v>
      </c>
      <c r="O13">
        <v>7</v>
      </c>
    </row>
    <row r="14" spans="1:15">
      <c r="A14" s="152"/>
      <c r="B14" s="11">
        <v>12</v>
      </c>
      <c r="C14" s="12" t="s">
        <v>12</v>
      </c>
      <c r="D14" s="5" t="s">
        <v>9</v>
      </c>
      <c r="E14" s="6">
        <v>12</v>
      </c>
      <c r="F14" s="6">
        <v>13</v>
      </c>
      <c r="G14" s="20" t="s">
        <v>52</v>
      </c>
      <c r="H14" s="14" t="s">
        <v>53</v>
      </c>
      <c r="J14" s="2"/>
      <c r="M14" s="71" t="s">
        <v>895</v>
      </c>
      <c r="O14">
        <v>8</v>
      </c>
    </row>
    <row r="15" spans="1:15">
      <c r="A15" s="152"/>
      <c r="B15" s="11">
        <v>13</v>
      </c>
      <c r="C15" s="12" t="s">
        <v>12</v>
      </c>
      <c r="D15" s="5" t="s">
        <v>9</v>
      </c>
      <c r="E15" s="6">
        <v>13</v>
      </c>
      <c r="F15" s="6">
        <v>14</v>
      </c>
      <c r="G15" s="20" t="s">
        <v>56</v>
      </c>
      <c r="H15" s="14" t="s">
        <v>57</v>
      </c>
      <c r="J15" s="2"/>
      <c r="M15" s="71" t="s">
        <v>896</v>
      </c>
      <c r="O15">
        <v>9</v>
      </c>
    </row>
    <row r="16" spans="1:15">
      <c r="A16" s="152"/>
      <c r="B16" s="11">
        <v>14</v>
      </c>
      <c r="C16" s="12" t="s">
        <v>12</v>
      </c>
      <c r="D16" s="5" t="s">
        <v>9</v>
      </c>
      <c r="E16" s="6">
        <v>14</v>
      </c>
      <c r="F16" s="6">
        <v>15</v>
      </c>
      <c r="G16" s="20" t="s">
        <v>60</v>
      </c>
      <c r="H16" s="14" t="s">
        <v>61</v>
      </c>
      <c r="J16" s="2"/>
      <c r="M16" s="71" t="s">
        <v>897</v>
      </c>
      <c r="O16">
        <v>10</v>
      </c>
    </row>
    <row r="17" spans="1:15">
      <c r="A17" s="152"/>
      <c r="B17" s="11">
        <v>15</v>
      </c>
      <c r="C17" s="12" t="s">
        <v>12</v>
      </c>
      <c r="D17" s="5" t="s">
        <v>9</v>
      </c>
      <c r="E17" s="6">
        <v>15</v>
      </c>
      <c r="F17" s="6">
        <v>16</v>
      </c>
      <c r="G17" s="7" t="s">
        <v>63</v>
      </c>
      <c r="H17" s="14" t="s">
        <v>64</v>
      </c>
      <c r="J17" s="2"/>
      <c r="M17" s="71" t="s">
        <v>898</v>
      </c>
      <c r="O17">
        <v>11</v>
      </c>
    </row>
    <row r="18" spans="1:15">
      <c r="A18" s="152"/>
      <c r="B18" s="11">
        <v>16</v>
      </c>
      <c r="C18" s="12" t="s">
        <v>12</v>
      </c>
      <c r="D18" s="5" t="s">
        <v>9</v>
      </c>
      <c r="E18" s="6">
        <v>0</v>
      </c>
      <c r="F18" s="21">
        <v>1</v>
      </c>
      <c r="G18" s="22" t="s">
        <v>66</v>
      </c>
      <c r="H18" s="14" t="s">
        <v>67</v>
      </c>
      <c r="J18" s="2"/>
      <c r="M18" s="71" t="s">
        <v>899</v>
      </c>
      <c r="O18">
        <v>12</v>
      </c>
    </row>
    <row r="19" spans="1:15">
      <c r="A19" s="152"/>
      <c r="B19" s="11">
        <v>17</v>
      </c>
      <c r="C19" s="12" t="s">
        <v>12</v>
      </c>
      <c r="D19" s="5" t="s">
        <v>9</v>
      </c>
      <c r="E19" s="6">
        <v>1</v>
      </c>
      <c r="F19" s="21">
        <v>2</v>
      </c>
      <c r="G19" s="20" t="s">
        <v>69</v>
      </c>
      <c r="H19" s="14" t="s">
        <v>70</v>
      </c>
      <c r="J19" s="2"/>
      <c r="M19" s="71" t="s">
        <v>900</v>
      </c>
      <c r="O19">
        <v>13</v>
      </c>
    </row>
    <row r="20" spans="1:15">
      <c r="A20" s="152"/>
      <c r="B20" s="11">
        <v>18</v>
      </c>
      <c r="C20" s="12" t="s">
        <v>12</v>
      </c>
      <c r="D20" s="5" t="s">
        <v>9</v>
      </c>
      <c r="E20" s="6">
        <v>2</v>
      </c>
      <c r="F20" s="21">
        <v>3</v>
      </c>
      <c r="G20" s="20" t="s">
        <v>72</v>
      </c>
      <c r="H20" s="14" t="s">
        <v>73</v>
      </c>
      <c r="J20" s="2"/>
      <c r="M20" s="71" t="s">
        <v>901</v>
      </c>
      <c r="O20">
        <v>14</v>
      </c>
    </row>
    <row r="21" spans="1:15">
      <c r="A21" s="152"/>
      <c r="B21" s="11">
        <v>19</v>
      </c>
      <c r="C21" s="12" t="s">
        <v>12</v>
      </c>
      <c r="D21" s="5" t="s">
        <v>9</v>
      </c>
      <c r="E21" s="6">
        <v>3</v>
      </c>
      <c r="F21" s="21">
        <v>4</v>
      </c>
      <c r="G21" s="20" t="s">
        <v>75</v>
      </c>
      <c r="H21" s="14" t="s">
        <v>76</v>
      </c>
      <c r="J21" s="2"/>
      <c r="K21" s="23"/>
      <c r="M21" s="71" t="s">
        <v>902</v>
      </c>
      <c r="O21">
        <v>15</v>
      </c>
    </row>
    <row r="22" spans="1:15">
      <c r="A22" s="153" t="s">
        <v>38</v>
      </c>
      <c r="B22" s="11">
        <v>20</v>
      </c>
      <c r="C22" s="12" t="s">
        <v>12</v>
      </c>
      <c r="D22" s="5" t="s">
        <v>9</v>
      </c>
      <c r="E22" s="6">
        <v>4</v>
      </c>
      <c r="F22" s="21">
        <v>5</v>
      </c>
      <c r="G22" s="20" t="s">
        <v>78</v>
      </c>
      <c r="H22" s="24" t="s">
        <v>79</v>
      </c>
      <c r="I22" s="98" t="s">
        <v>830</v>
      </c>
      <c r="J22" s="2"/>
      <c r="M22" s="71" t="s">
        <v>903</v>
      </c>
      <c r="O22">
        <v>16</v>
      </c>
    </row>
    <row r="23" spans="1:15">
      <c r="A23" s="153"/>
      <c r="B23" s="11">
        <v>21</v>
      </c>
      <c r="C23" s="12" t="s">
        <v>12</v>
      </c>
      <c r="D23" s="5" t="s">
        <v>9</v>
      </c>
      <c r="E23" s="6">
        <v>5</v>
      </c>
      <c r="F23" s="21">
        <v>6</v>
      </c>
      <c r="G23" s="20" t="s">
        <v>81</v>
      </c>
      <c r="H23" s="14" t="s">
        <v>82</v>
      </c>
      <c r="I23" s="98" t="s">
        <v>831</v>
      </c>
      <c r="M23" s="71" t="s">
        <v>904</v>
      </c>
      <c r="O23">
        <v>17</v>
      </c>
    </row>
    <row r="24" spans="1:15">
      <c r="A24" s="153"/>
      <c r="B24" s="11">
        <v>22</v>
      </c>
      <c r="C24" s="12" t="s">
        <v>12</v>
      </c>
      <c r="D24" s="5" t="s">
        <v>9</v>
      </c>
      <c r="E24" s="6">
        <v>6</v>
      </c>
      <c r="F24" s="21">
        <v>7</v>
      </c>
      <c r="G24" s="20" t="s">
        <v>84</v>
      </c>
      <c r="H24" s="14" t="s">
        <v>85</v>
      </c>
      <c r="I24" s="98" t="s">
        <v>832</v>
      </c>
      <c r="M24" s="71" t="s">
        <v>905</v>
      </c>
      <c r="O24">
        <v>18</v>
      </c>
    </row>
    <row r="25" spans="1:15">
      <c r="A25" s="153"/>
      <c r="B25" s="11">
        <v>23</v>
      </c>
      <c r="C25" s="12" t="s">
        <v>12</v>
      </c>
      <c r="D25" s="5" t="s">
        <v>9</v>
      </c>
      <c r="E25" s="6">
        <v>7</v>
      </c>
      <c r="F25" s="21">
        <v>8</v>
      </c>
      <c r="G25" s="20" t="s">
        <v>87</v>
      </c>
      <c r="H25" s="14" t="s">
        <v>88</v>
      </c>
      <c r="I25" s="98" t="s">
        <v>833</v>
      </c>
      <c r="M25" s="71" t="s">
        <v>906</v>
      </c>
      <c r="O25">
        <v>19</v>
      </c>
    </row>
    <row r="26" spans="1:15">
      <c r="A26" s="153"/>
      <c r="B26" s="11">
        <v>24</v>
      </c>
      <c r="C26" s="12" t="s">
        <v>12</v>
      </c>
      <c r="D26" s="5" t="s">
        <v>9</v>
      </c>
      <c r="E26" s="6">
        <v>8</v>
      </c>
      <c r="F26" s="21">
        <v>9</v>
      </c>
      <c r="G26" s="20" t="s">
        <v>90</v>
      </c>
      <c r="H26" s="14" t="s">
        <v>91</v>
      </c>
      <c r="I26" s="98" t="s">
        <v>834</v>
      </c>
      <c r="M26" s="71" t="s">
        <v>907</v>
      </c>
      <c r="O26">
        <v>20</v>
      </c>
    </row>
    <row r="27" spans="1:15">
      <c r="A27" s="153"/>
      <c r="B27" s="11">
        <v>25</v>
      </c>
      <c r="C27" s="12" t="s">
        <v>12</v>
      </c>
      <c r="D27" s="5" t="s">
        <v>9</v>
      </c>
      <c r="E27" s="6">
        <v>9</v>
      </c>
      <c r="F27" s="21">
        <v>10</v>
      </c>
      <c r="G27" s="20" t="s">
        <v>93</v>
      </c>
      <c r="H27" s="14" t="s">
        <v>94</v>
      </c>
      <c r="I27" s="98" t="s">
        <v>835</v>
      </c>
      <c r="M27" s="71" t="s">
        <v>908</v>
      </c>
      <c r="O27">
        <v>21</v>
      </c>
    </row>
    <row r="28" spans="1:15">
      <c r="A28" s="153"/>
      <c r="B28" s="11">
        <v>26</v>
      </c>
      <c r="C28" s="12" t="s">
        <v>12</v>
      </c>
      <c r="D28" s="5" t="s">
        <v>9</v>
      </c>
      <c r="E28" s="6">
        <v>10</v>
      </c>
      <c r="F28" s="21">
        <v>11</v>
      </c>
      <c r="G28" s="20" t="s">
        <v>96</v>
      </c>
      <c r="H28" s="14" t="s">
        <v>97</v>
      </c>
      <c r="I28" s="98" t="s">
        <v>836</v>
      </c>
      <c r="M28" s="71" t="s">
        <v>909</v>
      </c>
      <c r="O28">
        <v>22</v>
      </c>
    </row>
    <row r="29" spans="1:15">
      <c r="A29" s="153"/>
      <c r="B29" s="11">
        <v>27</v>
      </c>
      <c r="C29" s="12" t="s">
        <v>12</v>
      </c>
      <c r="D29" s="5" t="s">
        <v>9</v>
      </c>
      <c r="E29" s="6">
        <v>11</v>
      </c>
      <c r="F29" s="21">
        <v>12</v>
      </c>
      <c r="G29" s="20" t="s">
        <v>99</v>
      </c>
      <c r="H29" s="14" t="s">
        <v>100</v>
      </c>
      <c r="I29" s="98" t="s">
        <v>837</v>
      </c>
      <c r="M29" s="71" t="s">
        <v>910</v>
      </c>
      <c r="O29">
        <v>23</v>
      </c>
    </row>
    <row r="30" spans="1:15">
      <c r="A30" s="153"/>
      <c r="B30" s="11">
        <v>28</v>
      </c>
      <c r="C30" s="12" t="s">
        <v>12</v>
      </c>
      <c r="D30" s="5" t="s">
        <v>9</v>
      </c>
      <c r="E30" s="6">
        <v>12</v>
      </c>
      <c r="F30" s="21">
        <v>13</v>
      </c>
      <c r="G30" s="20" t="s">
        <v>102</v>
      </c>
      <c r="H30" s="14" t="s">
        <v>103</v>
      </c>
      <c r="I30" s="98" t="s">
        <v>838</v>
      </c>
      <c r="M30" s="71" t="s">
        <v>911</v>
      </c>
      <c r="O30">
        <v>24</v>
      </c>
    </row>
    <row r="31" spans="1:15">
      <c r="A31" s="153"/>
      <c r="B31" s="11">
        <v>29</v>
      </c>
      <c r="C31" s="12" t="s">
        <v>12</v>
      </c>
      <c r="D31" s="5" t="s">
        <v>9</v>
      </c>
      <c r="E31" s="6">
        <v>13</v>
      </c>
      <c r="F31" s="21">
        <v>14</v>
      </c>
      <c r="G31" s="20" t="s">
        <v>105</v>
      </c>
      <c r="H31" s="14" t="s">
        <v>106</v>
      </c>
      <c r="I31" s="98" t="s">
        <v>839</v>
      </c>
      <c r="M31" s="71" t="s">
        <v>912</v>
      </c>
      <c r="O31">
        <v>25</v>
      </c>
    </row>
    <row r="32" spans="1:15">
      <c r="A32" s="153"/>
      <c r="B32" s="11">
        <v>30</v>
      </c>
      <c r="C32" s="12" t="s">
        <v>12</v>
      </c>
      <c r="D32" s="5" t="s">
        <v>9</v>
      </c>
      <c r="E32" s="6">
        <v>14</v>
      </c>
      <c r="F32" s="21">
        <v>15</v>
      </c>
      <c r="G32" s="20" t="s">
        <v>108</v>
      </c>
      <c r="H32" s="14" t="s">
        <v>109</v>
      </c>
      <c r="I32" s="98" t="s">
        <v>840</v>
      </c>
      <c r="M32" s="71" t="s">
        <v>913</v>
      </c>
      <c r="O32">
        <v>26</v>
      </c>
    </row>
    <row r="33" spans="1:15">
      <c r="A33" s="153"/>
      <c r="B33" s="11">
        <v>31</v>
      </c>
      <c r="C33" s="12" t="s">
        <v>12</v>
      </c>
      <c r="D33" s="5" t="s">
        <v>9</v>
      </c>
      <c r="E33" s="6">
        <v>15</v>
      </c>
      <c r="F33" s="21">
        <v>16</v>
      </c>
      <c r="G33" s="22" t="s">
        <v>111</v>
      </c>
      <c r="H33" s="14" t="s">
        <v>112</v>
      </c>
      <c r="I33" s="98" t="s">
        <v>841</v>
      </c>
      <c r="M33" s="71" t="s">
        <v>914</v>
      </c>
      <c r="O33">
        <v>27</v>
      </c>
    </row>
    <row r="34" spans="1:15">
      <c r="A34" s="153"/>
      <c r="B34" s="11">
        <v>32</v>
      </c>
      <c r="C34" s="12" t="s">
        <v>12</v>
      </c>
      <c r="D34" s="5" t="s">
        <v>9</v>
      </c>
      <c r="E34" s="6">
        <v>0</v>
      </c>
      <c r="F34" s="21">
        <v>1</v>
      </c>
      <c r="G34" s="7" t="s">
        <v>114</v>
      </c>
      <c r="H34" s="14" t="s">
        <v>115</v>
      </c>
      <c r="I34" s="98" t="s">
        <v>842</v>
      </c>
      <c r="J34" s="2"/>
      <c r="M34" s="71" t="s">
        <v>915</v>
      </c>
      <c r="O34">
        <v>28</v>
      </c>
    </row>
    <row r="35" spans="1:15">
      <c r="A35" s="153"/>
      <c r="B35" s="11">
        <v>33</v>
      </c>
      <c r="C35" s="12" t="s">
        <v>12</v>
      </c>
      <c r="D35" s="5" t="s">
        <v>9</v>
      </c>
      <c r="E35" s="6">
        <v>1</v>
      </c>
      <c r="F35" s="21">
        <v>2</v>
      </c>
      <c r="G35" s="20" t="s">
        <v>117</v>
      </c>
      <c r="H35" s="14" t="s">
        <v>118</v>
      </c>
      <c r="I35" s="98" t="s">
        <v>843</v>
      </c>
      <c r="J35" s="2"/>
      <c r="M35" s="71" t="s">
        <v>916</v>
      </c>
      <c r="O35">
        <v>29</v>
      </c>
    </row>
    <row r="36" spans="1:15">
      <c r="A36" s="153"/>
      <c r="B36" s="11">
        <v>34</v>
      </c>
      <c r="C36" s="12" t="s">
        <v>12</v>
      </c>
      <c r="D36" s="5" t="s">
        <v>9</v>
      </c>
      <c r="E36" s="6">
        <v>2</v>
      </c>
      <c r="F36" s="21">
        <v>3</v>
      </c>
      <c r="G36" s="20" t="s">
        <v>120</v>
      </c>
      <c r="H36" s="14" t="s">
        <v>121</v>
      </c>
      <c r="I36" s="98" t="s">
        <v>844</v>
      </c>
      <c r="J36" s="2"/>
      <c r="M36" s="71" t="s">
        <v>917</v>
      </c>
      <c r="O36">
        <v>30</v>
      </c>
    </row>
    <row r="37" spans="1:15">
      <c r="A37" s="153"/>
      <c r="B37" s="11">
        <v>35</v>
      </c>
      <c r="C37" s="12" t="s">
        <v>12</v>
      </c>
      <c r="D37" s="5" t="s">
        <v>9</v>
      </c>
      <c r="E37" s="6">
        <v>3</v>
      </c>
      <c r="F37" s="21">
        <v>4</v>
      </c>
      <c r="G37" s="20" t="s">
        <v>123</v>
      </c>
      <c r="H37" s="14" t="s">
        <v>124</v>
      </c>
      <c r="I37" s="98" t="s">
        <v>845</v>
      </c>
      <c r="J37" s="2"/>
      <c r="M37" s="71" t="s">
        <v>918</v>
      </c>
      <c r="O37">
        <v>31</v>
      </c>
    </row>
    <row r="38" spans="1:15">
      <c r="A38" s="153"/>
      <c r="B38" s="11">
        <v>36</v>
      </c>
      <c r="C38" s="12" t="s">
        <v>12</v>
      </c>
      <c r="D38" s="5" t="s">
        <v>9</v>
      </c>
      <c r="E38" s="6">
        <v>4</v>
      </c>
      <c r="F38" s="21">
        <v>5</v>
      </c>
      <c r="G38" s="20" t="s">
        <v>126</v>
      </c>
      <c r="H38" s="14" t="s">
        <v>127</v>
      </c>
      <c r="I38" s="98" t="s">
        <v>846</v>
      </c>
      <c r="J38" s="2"/>
      <c r="M38" s="71" t="s">
        <v>919</v>
      </c>
      <c r="O38">
        <v>32</v>
      </c>
    </row>
    <row r="39" spans="1:15">
      <c r="A39" s="153"/>
      <c r="B39" s="11">
        <v>37</v>
      </c>
      <c r="C39" s="12" t="s">
        <v>12</v>
      </c>
      <c r="D39" s="5" t="s">
        <v>9</v>
      </c>
      <c r="E39" s="6">
        <v>5</v>
      </c>
      <c r="F39" s="21">
        <v>6</v>
      </c>
      <c r="G39" s="20" t="s">
        <v>129</v>
      </c>
      <c r="H39" s="14" t="s">
        <v>130</v>
      </c>
      <c r="I39" s="98" t="s">
        <v>847</v>
      </c>
      <c r="J39" s="2"/>
      <c r="M39" s="71" t="s">
        <v>920</v>
      </c>
      <c r="O39">
        <v>33</v>
      </c>
    </row>
    <row r="40" spans="1:15">
      <c r="A40" s="153"/>
      <c r="B40" s="11">
        <v>38</v>
      </c>
      <c r="C40" s="12" t="s">
        <v>12</v>
      </c>
      <c r="D40" s="5" t="s">
        <v>9</v>
      </c>
      <c r="E40" s="6">
        <v>6</v>
      </c>
      <c r="F40" s="21">
        <v>7</v>
      </c>
      <c r="G40" s="20" t="s">
        <v>132</v>
      </c>
      <c r="H40" s="14" t="s">
        <v>133</v>
      </c>
      <c r="I40" s="98" t="s">
        <v>848</v>
      </c>
      <c r="J40" s="2"/>
      <c r="M40" s="71" t="s">
        <v>921</v>
      </c>
      <c r="O40">
        <v>34</v>
      </c>
    </row>
    <row r="41" spans="1:15">
      <c r="A41" s="153"/>
      <c r="B41" s="11">
        <v>39</v>
      </c>
      <c r="C41" s="12" t="s">
        <v>12</v>
      </c>
      <c r="D41" s="5" t="s">
        <v>9</v>
      </c>
      <c r="E41" s="6">
        <v>7</v>
      </c>
      <c r="F41" s="21">
        <v>8</v>
      </c>
      <c r="G41" s="20" t="s">
        <v>135</v>
      </c>
      <c r="H41" s="14" t="s">
        <v>136</v>
      </c>
      <c r="I41" s="98" t="s">
        <v>849</v>
      </c>
      <c r="J41" s="2"/>
      <c r="M41" s="71" t="s">
        <v>1026</v>
      </c>
      <c r="O41">
        <v>35</v>
      </c>
    </row>
    <row r="42" spans="1:15">
      <c r="A42" s="153"/>
      <c r="B42" s="11">
        <v>40</v>
      </c>
      <c r="C42" s="12" t="s">
        <v>12</v>
      </c>
      <c r="D42" s="5" t="s">
        <v>9</v>
      </c>
      <c r="E42" s="6">
        <v>8</v>
      </c>
      <c r="F42" s="21">
        <v>9</v>
      </c>
      <c r="G42" s="20" t="s">
        <v>138</v>
      </c>
      <c r="H42" s="14" t="s">
        <v>139</v>
      </c>
      <c r="I42" s="98" t="s">
        <v>850</v>
      </c>
      <c r="J42" s="2"/>
      <c r="M42" s="71" t="s">
        <v>1027</v>
      </c>
      <c r="O42">
        <v>36</v>
      </c>
    </row>
    <row r="43" spans="1:15">
      <c r="A43" s="153"/>
      <c r="B43" s="11">
        <v>41</v>
      </c>
      <c r="C43" s="12" t="s">
        <v>12</v>
      </c>
      <c r="D43" s="5" t="s">
        <v>9</v>
      </c>
      <c r="E43" s="6">
        <v>9</v>
      </c>
      <c r="F43" s="21">
        <v>10</v>
      </c>
      <c r="G43" s="20" t="s">
        <v>141</v>
      </c>
      <c r="H43" s="14" t="s">
        <v>142</v>
      </c>
      <c r="I43" s="98" t="s">
        <v>851</v>
      </c>
      <c r="J43" s="2"/>
      <c r="M43" s="71" t="s">
        <v>1028</v>
      </c>
      <c r="O43">
        <v>37</v>
      </c>
    </row>
    <row r="44" spans="1:15">
      <c r="A44" s="153"/>
      <c r="B44" s="11">
        <v>42</v>
      </c>
      <c r="C44" s="12" t="s">
        <v>12</v>
      </c>
      <c r="D44" s="5" t="s">
        <v>9</v>
      </c>
      <c r="E44" s="6">
        <v>10</v>
      </c>
      <c r="F44" s="21">
        <v>11</v>
      </c>
      <c r="G44" s="20" t="s">
        <v>144</v>
      </c>
      <c r="H44" s="14" t="s">
        <v>145</v>
      </c>
      <c r="I44" s="98" t="s">
        <v>852</v>
      </c>
      <c r="J44" s="2"/>
      <c r="M44" s="71" t="s">
        <v>922</v>
      </c>
      <c r="O44">
        <v>38</v>
      </c>
    </row>
    <row r="45" spans="1:15">
      <c r="A45" s="153"/>
      <c r="B45" s="11">
        <v>43</v>
      </c>
      <c r="C45" s="12" t="s">
        <v>12</v>
      </c>
      <c r="D45" s="5" t="s">
        <v>9</v>
      </c>
      <c r="E45" s="6">
        <v>11</v>
      </c>
      <c r="F45" s="21">
        <v>12</v>
      </c>
      <c r="G45" s="20" t="s">
        <v>147</v>
      </c>
      <c r="H45" s="14" t="s">
        <v>148</v>
      </c>
      <c r="I45" s="98" t="s">
        <v>853</v>
      </c>
      <c r="J45" s="2"/>
      <c r="M45" s="71" t="s">
        <v>1029</v>
      </c>
      <c r="O45">
        <v>39</v>
      </c>
    </row>
    <row r="46" spans="1:15">
      <c r="A46" s="153"/>
      <c r="B46" s="11">
        <v>44</v>
      </c>
      <c r="C46" s="12" t="s">
        <v>12</v>
      </c>
      <c r="D46" s="5" t="s">
        <v>9</v>
      </c>
      <c r="E46" s="6">
        <v>12</v>
      </c>
      <c r="F46" s="21">
        <v>13</v>
      </c>
      <c r="G46" s="20" t="s">
        <v>150</v>
      </c>
      <c r="H46" s="14" t="s">
        <v>151</v>
      </c>
      <c r="I46" s="98" t="s">
        <v>854</v>
      </c>
      <c r="J46" s="2"/>
      <c r="M46" s="71" t="s">
        <v>1030</v>
      </c>
      <c r="O46">
        <v>40</v>
      </c>
    </row>
    <row r="47" spans="1:15">
      <c r="A47" s="153"/>
      <c r="B47" s="11">
        <v>45</v>
      </c>
      <c r="C47" s="12" t="s">
        <v>12</v>
      </c>
      <c r="D47" s="5" t="s">
        <v>9</v>
      </c>
      <c r="E47" s="6">
        <v>13</v>
      </c>
      <c r="F47" s="21">
        <v>14</v>
      </c>
      <c r="G47" s="20" t="s">
        <v>153</v>
      </c>
      <c r="H47" s="14" t="s">
        <v>154</v>
      </c>
      <c r="I47" s="98" t="s">
        <v>855</v>
      </c>
      <c r="J47" s="2"/>
      <c r="M47" s="71" t="s">
        <v>923</v>
      </c>
      <c r="O47">
        <v>41</v>
      </c>
    </row>
    <row r="48" spans="1:15">
      <c r="A48" s="153"/>
      <c r="B48" s="11">
        <v>46</v>
      </c>
      <c r="C48" s="12" t="s">
        <v>12</v>
      </c>
      <c r="D48" s="5" t="s">
        <v>9</v>
      </c>
      <c r="E48" s="6">
        <v>14</v>
      </c>
      <c r="F48" s="21">
        <v>15</v>
      </c>
      <c r="G48" s="20" t="s">
        <v>156</v>
      </c>
      <c r="H48" s="14" t="s">
        <v>157</v>
      </c>
      <c r="I48" s="98" t="s">
        <v>856</v>
      </c>
      <c r="J48" s="2"/>
      <c r="M48" s="71" t="s">
        <v>924</v>
      </c>
      <c r="O48">
        <v>42</v>
      </c>
    </row>
    <row r="49" spans="1:15">
      <c r="A49" s="153"/>
      <c r="B49" s="11">
        <v>47</v>
      </c>
      <c r="C49" s="12" t="s">
        <v>12</v>
      </c>
      <c r="D49" s="5" t="s">
        <v>9</v>
      </c>
      <c r="E49" s="6">
        <v>15</v>
      </c>
      <c r="F49" s="21">
        <v>16</v>
      </c>
      <c r="G49" s="7" t="s">
        <v>159</v>
      </c>
      <c r="H49" s="14" t="s">
        <v>160</v>
      </c>
      <c r="I49" s="98" t="s">
        <v>856</v>
      </c>
      <c r="J49" s="2"/>
      <c r="M49" s="71" t="s">
        <v>925</v>
      </c>
      <c r="O49">
        <v>43</v>
      </c>
    </row>
    <row r="50" spans="1:15">
      <c r="A50" s="153"/>
      <c r="B50" s="11">
        <v>48</v>
      </c>
      <c r="C50" s="12" t="s">
        <v>12</v>
      </c>
      <c r="D50" s="5" t="s">
        <v>9</v>
      </c>
      <c r="E50" s="6">
        <v>0</v>
      </c>
      <c r="F50" s="21">
        <v>1</v>
      </c>
      <c r="G50" s="22" t="s">
        <v>162</v>
      </c>
      <c r="H50" s="14" t="s">
        <v>163</v>
      </c>
      <c r="I50" s="98" t="s">
        <v>856</v>
      </c>
      <c r="M50" s="71" t="s">
        <v>926</v>
      </c>
      <c r="O50">
        <v>44</v>
      </c>
    </row>
    <row r="51" spans="1:15">
      <c r="A51" s="153"/>
      <c r="B51" s="11">
        <v>49</v>
      </c>
      <c r="C51" s="12" t="s">
        <v>12</v>
      </c>
      <c r="D51" s="5" t="s">
        <v>9</v>
      </c>
      <c r="E51" s="6">
        <v>1</v>
      </c>
      <c r="F51" s="21">
        <v>2</v>
      </c>
      <c r="G51" s="20" t="s">
        <v>165</v>
      </c>
      <c r="H51" s="25" t="s">
        <v>166</v>
      </c>
      <c r="I51" s="98" t="s">
        <v>857</v>
      </c>
      <c r="M51" s="71" t="s">
        <v>927</v>
      </c>
      <c r="O51">
        <v>45</v>
      </c>
    </row>
    <row r="52" spans="1:15">
      <c r="A52" s="153"/>
      <c r="B52" s="11">
        <v>50</v>
      </c>
      <c r="C52" s="12" t="s">
        <v>12</v>
      </c>
      <c r="D52" s="5" t="s">
        <v>9</v>
      </c>
      <c r="E52" s="6">
        <v>2</v>
      </c>
      <c r="F52" s="21">
        <v>3</v>
      </c>
      <c r="G52" s="20" t="s">
        <v>169</v>
      </c>
      <c r="H52" s="14" t="s">
        <v>170</v>
      </c>
      <c r="M52" s="71" t="s">
        <v>928</v>
      </c>
      <c r="O52">
        <v>46</v>
      </c>
    </row>
    <row r="53" spans="1:15">
      <c r="A53" s="153"/>
      <c r="B53" s="11">
        <v>51</v>
      </c>
      <c r="C53" s="12" t="s">
        <v>12</v>
      </c>
      <c r="D53" s="5" t="s">
        <v>9</v>
      </c>
      <c r="E53" s="6">
        <v>3</v>
      </c>
      <c r="F53" s="21">
        <v>4</v>
      </c>
      <c r="G53" s="20" t="s">
        <v>172</v>
      </c>
      <c r="H53" s="14" t="s">
        <v>173</v>
      </c>
      <c r="M53" s="71" t="s">
        <v>929</v>
      </c>
      <c r="O53">
        <v>47</v>
      </c>
    </row>
    <row r="54" spans="1:15">
      <c r="A54" s="153"/>
      <c r="B54" s="11">
        <v>52</v>
      </c>
      <c r="C54" s="12" t="s">
        <v>12</v>
      </c>
      <c r="D54" s="5" t="s">
        <v>9</v>
      </c>
      <c r="E54" s="6">
        <v>4</v>
      </c>
      <c r="F54" s="21">
        <v>5</v>
      </c>
      <c r="G54" s="20" t="s">
        <v>175</v>
      </c>
      <c r="H54" s="14" t="s">
        <v>176</v>
      </c>
      <c r="M54" s="71" t="s">
        <v>969</v>
      </c>
      <c r="O54">
        <v>48</v>
      </c>
    </row>
    <row r="55" spans="1:15">
      <c r="A55" s="153"/>
      <c r="B55" s="11">
        <v>53</v>
      </c>
      <c r="C55" s="12" t="s">
        <v>12</v>
      </c>
      <c r="D55" s="5" t="s">
        <v>9</v>
      </c>
      <c r="E55" s="6">
        <v>5</v>
      </c>
      <c r="F55" s="21">
        <v>6</v>
      </c>
      <c r="G55" s="20" t="s">
        <v>178</v>
      </c>
      <c r="H55" s="14" t="s">
        <v>179</v>
      </c>
      <c r="M55" s="71" t="s">
        <v>970</v>
      </c>
      <c r="O55">
        <v>49</v>
      </c>
    </row>
    <row r="56" spans="1:15">
      <c r="A56" s="153"/>
      <c r="B56" s="11">
        <v>54</v>
      </c>
      <c r="C56" s="12" t="s">
        <v>12</v>
      </c>
      <c r="D56" s="5" t="s">
        <v>9</v>
      </c>
      <c r="E56" s="6">
        <v>6</v>
      </c>
      <c r="F56" s="21">
        <v>7</v>
      </c>
      <c r="G56" s="20" t="s">
        <v>181</v>
      </c>
      <c r="H56" s="14" t="s">
        <v>182</v>
      </c>
      <c r="M56" s="71" t="s">
        <v>971</v>
      </c>
      <c r="O56">
        <v>50</v>
      </c>
    </row>
    <row r="57" spans="1:15">
      <c r="A57" s="153"/>
      <c r="B57" s="11">
        <v>55</v>
      </c>
      <c r="C57" s="12" t="s">
        <v>12</v>
      </c>
      <c r="D57" s="5" t="s">
        <v>9</v>
      </c>
      <c r="E57" s="6">
        <v>7</v>
      </c>
      <c r="F57" s="21">
        <v>8</v>
      </c>
      <c r="G57" s="20" t="s">
        <v>184</v>
      </c>
      <c r="H57" s="14" t="s">
        <v>185</v>
      </c>
      <c r="M57" s="71" t="s">
        <v>972</v>
      </c>
      <c r="O57">
        <v>51</v>
      </c>
    </row>
    <row r="58" spans="1:15">
      <c r="A58" s="153"/>
      <c r="B58" s="11">
        <v>56</v>
      </c>
      <c r="C58" s="12" t="s">
        <v>12</v>
      </c>
      <c r="D58" s="5" t="s">
        <v>9</v>
      </c>
      <c r="E58" s="6">
        <v>8</v>
      </c>
      <c r="F58" s="21">
        <v>9</v>
      </c>
      <c r="G58" s="20" t="s">
        <v>187</v>
      </c>
      <c r="H58" s="14" t="s">
        <v>188</v>
      </c>
      <c r="M58" s="71" t="s">
        <v>973</v>
      </c>
      <c r="O58">
        <v>52</v>
      </c>
    </row>
    <row r="59" spans="1:15">
      <c r="A59" s="153"/>
      <c r="B59" s="11">
        <v>57</v>
      </c>
      <c r="C59" s="12" t="s">
        <v>12</v>
      </c>
      <c r="D59" s="5" t="s">
        <v>9</v>
      </c>
      <c r="E59" s="6">
        <v>9</v>
      </c>
      <c r="F59" s="21">
        <v>10</v>
      </c>
      <c r="G59" s="20" t="s">
        <v>190</v>
      </c>
      <c r="H59" s="14" t="s">
        <v>191</v>
      </c>
      <c r="M59" s="71" t="s">
        <v>974</v>
      </c>
      <c r="O59">
        <v>53</v>
      </c>
    </row>
    <row r="60" spans="1:15">
      <c r="A60" s="153"/>
      <c r="B60" s="11">
        <v>58</v>
      </c>
      <c r="C60" s="12" t="s">
        <v>12</v>
      </c>
      <c r="D60" s="5" t="s">
        <v>9</v>
      </c>
      <c r="E60" s="6">
        <v>10</v>
      </c>
      <c r="F60" s="21">
        <v>11</v>
      </c>
      <c r="G60" s="20" t="s">
        <v>193</v>
      </c>
      <c r="H60" s="14" t="s">
        <v>194</v>
      </c>
      <c r="M60" s="71" t="s">
        <v>975</v>
      </c>
      <c r="O60">
        <v>54</v>
      </c>
    </row>
    <row r="61" spans="1:15">
      <c r="A61" s="153"/>
      <c r="B61" s="11">
        <v>59</v>
      </c>
      <c r="C61" s="12" t="s">
        <v>12</v>
      </c>
      <c r="D61" s="5" t="s">
        <v>9</v>
      </c>
      <c r="E61" s="6">
        <v>11</v>
      </c>
      <c r="F61" s="21">
        <v>12</v>
      </c>
      <c r="G61" s="20" t="s">
        <v>196</v>
      </c>
      <c r="H61" s="14" t="s">
        <v>197</v>
      </c>
      <c r="M61" s="71" t="s">
        <v>976</v>
      </c>
      <c r="O61">
        <v>55</v>
      </c>
    </row>
    <row r="62" spans="1:15">
      <c r="A62" s="153"/>
      <c r="B62" s="11">
        <v>60</v>
      </c>
      <c r="C62" s="12" t="s">
        <v>12</v>
      </c>
      <c r="D62" s="5" t="s">
        <v>9</v>
      </c>
      <c r="E62" s="6">
        <v>12</v>
      </c>
      <c r="F62" s="21">
        <v>13</v>
      </c>
      <c r="G62" s="20" t="s">
        <v>199</v>
      </c>
      <c r="H62" s="14" t="s">
        <v>200</v>
      </c>
      <c r="M62" s="71" t="s">
        <v>977</v>
      </c>
      <c r="O62">
        <v>56</v>
      </c>
    </row>
    <row r="63" spans="1:15">
      <c r="A63" s="153"/>
      <c r="B63" s="11">
        <v>61</v>
      </c>
      <c r="C63" s="12" t="s">
        <v>12</v>
      </c>
      <c r="D63" s="5" t="s">
        <v>9</v>
      </c>
      <c r="E63" s="21">
        <v>13</v>
      </c>
      <c r="F63" s="21">
        <v>14</v>
      </c>
      <c r="G63" s="13" t="s">
        <v>202</v>
      </c>
      <c r="H63" s="14" t="s">
        <v>203</v>
      </c>
      <c r="M63" s="71" t="s">
        <v>978</v>
      </c>
      <c r="O63">
        <v>57</v>
      </c>
    </row>
    <row r="64" spans="1:15">
      <c r="A64" s="153"/>
      <c r="B64" s="11">
        <v>62</v>
      </c>
      <c r="C64" s="12" t="s">
        <v>12</v>
      </c>
      <c r="D64" s="5" t="s">
        <v>9</v>
      </c>
      <c r="E64" s="26">
        <v>14</v>
      </c>
      <c r="F64" s="21">
        <v>15</v>
      </c>
      <c r="G64" s="26" t="s">
        <v>205</v>
      </c>
      <c r="H64" s="14" t="s">
        <v>206</v>
      </c>
      <c r="M64" s="71" t="s">
        <v>979</v>
      </c>
      <c r="O64">
        <v>58</v>
      </c>
    </row>
    <row r="65" spans="1:15">
      <c r="A65" s="153"/>
      <c r="B65" s="11">
        <v>63</v>
      </c>
      <c r="C65" s="12" t="s">
        <v>12</v>
      </c>
      <c r="D65" s="5" t="s">
        <v>9</v>
      </c>
      <c r="E65" s="14">
        <v>15</v>
      </c>
      <c r="F65" s="21">
        <v>16</v>
      </c>
      <c r="G65" s="22" t="s">
        <v>207</v>
      </c>
      <c r="H65" s="14" t="s">
        <v>208</v>
      </c>
      <c r="M65" s="71" t="s">
        <v>980</v>
      </c>
      <c r="O65">
        <v>59</v>
      </c>
    </row>
    <row r="66" spans="1:15">
      <c r="A66" s="153"/>
      <c r="B66" s="11">
        <v>64</v>
      </c>
      <c r="C66" s="12" t="s">
        <v>12</v>
      </c>
      <c r="D66" s="5" t="s">
        <v>9</v>
      </c>
      <c r="E66" s="6">
        <v>0</v>
      </c>
      <c r="F66" s="21">
        <v>1</v>
      </c>
      <c r="G66" s="7" t="s">
        <v>209</v>
      </c>
      <c r="H66" s="14" t="s">
        <v>210</v>
      </c>
      <c r="M66" s="71" t="s">
        <v>981</v>
      </c>
      <c r="O66">
        <v>60</v>
      </c>
    </row>
    <row r="67" spans="1:15">
      <c r="A67" s="153"/>
      <c r="B67" s="11">
        <v>65</v>
      </c>
      <c r="C67" s="12" t="s">
        <v>12</v>
      </c>
      <c r="D67" s="5" t="s">
        <v>9</v>
      </c>
      <c r="E67" s="6">
        <v>1</v>
      </c>
      <c r="F67" s="21">
        <v>2</v>
      </c>
      <c r="G67" s="20" t="s">
        <v>211</v>
      </c>
      <c r="H67" s="14" t="s">
        <v>212</v>
      </c>
      <c r="M67" s="71" t="s">
        <v>982</v>
      </c>
      <c r="O67">
        <v>61</v>
      </c>
    </row>
    <row r="68" spans="1:15">
      <c r="A68" s="153"/>
      <c r="B68" s="11">
        <v>66</v>
      </c>
      <c r="C68" s="12" t="s">
        <v>12</v>
      </c>
      <c r="D68" s="5" t="s">
        <v>9</v>
      </c>
      <c r="E68" s="6">
        <v>2</v>
      </c>
      <c r="F68" s="21">
        <v>3</v>
      </c>
      <c r="G68" s="20" t="s">
        <v>213</v>
      </c>
      <c r="H68" s="14" t="s">
        <v>214</v>
      </c>
      <c r="M68" s="71" t="s">
        <v>983</v>
      </c>
      <c r="O68">
        <v>62</v>
      </c>
    </row>
    <row r="69" spans="1:15">
      <c r="A69" s="153"/>
      <c r="B69" s="11">
        <v>67</v>
      </c>
      <c r="C69" s="12" t="s">
        <v>12</v>
      </c>
      <c r="D69" s="5" t="s">
        <v>9</v>
      </c>
      <c r="E69" s="6">
        <v>3</v>
      </c>
      <c r="F69" s="21">
        <v>4</v>
      </c>
      <c r="G69" s="20" t="s">
        <v>215</v>
      </c>
      <c r="H69" s="14" t="s">
        <v>216</v>
      </c>
      <c r="M69" s="71" t="s">
        <v>984</v>
      </c>
      <c r="O69">
        <v>63</v>
      </c>
    </row>
    <row r="70" spans="1:15">
      <c r="A70" s="153"/>
      <c r="B70" s="11">
        <v>68</v>
      </c>
      <c r="C70" s="12" t="s">
        <v>12</v>
      </c>
      <c r="D70" s="5" t="s">
        <v>9</v>
      </c>
      <c r="E70" s="6">
        <v>4</v>
      </c>
      <c r="F70" s="21">
        <v>5</v>
      </c>
      <c r="G70" s="20" t="s">
        <v>217</v>
      </c>
      <c r="H70" s="14" t="s">
        <v>218</v>
      </c>
      <c r="M70" s="71" t="s">
        <v>985</v>
      </c>
      <c r="O70">
        <v>64</v>
      </c>
    </row>
    <row r="71" spans="1:15">
      <c r="A71" s="153"/>
      <c r="B71" s="11">
        <v>69</v>
      </c>
      <c r="C71" s="12" t="s">
        <v>12</v>
      </c>
      <c r="D71" s="5" t="s">
        <v>9</v>
      </c>
      <c r="E71" s="6">
        <v>5</v>
      </c>
      <c r="F71" s="21">
        <v>6</v>
      </c>
      <c r="G71" s="20" t="s">
        <v>219</v>
      </c>
      <c r="H71" s="14" t="s">
        <v>220</v>
      </c>
      <c r="M71" s="71" t="s">
        <v>986</v>
      </c>
      <c r="O71">
        <v>65</v>
      </c>
    </row>
    <row r="72" spans="1:15">
      <c r="A72" s="153"/>
      <c r="B72" s="11">
        <v>70</v>
      </c>
      <c r="C72" s="12" t="s">
        <v>12</v>
      </c>
      <c r="D72" s="5" t="s">
        <v>9</v>
      </c>
      <c r="E72" s="6">
        <v>6</v>
      </c>
      <c r="F72" s="21">
        <v>7</v>
      </c>
      <c r="G72" s="20" t="s">
        <v>221</v>
      </c>
      <c r="I72" s="101" t="s">
        <v>256</v>
      </c>
      <c r="M72" s="71" t="s">
        <v>987</v>
      </c>
      <c r="O72">
        <v>66</v>
      </c>
    </row>
    <row r="73" spans="1:15">
      <c r="A73" s="153"/>
      <c r="B73" s="11">
        <v>71</v>
      </c>
      <c r="C73" s="12" t="s">
        <v>12</v>
      </c>
      <c r="D73" s="5" t="s">
        <v>9</v>
      </c>
      <c r="E73" s="6">
        <v>7</v>
      </c>
      <c r="F73" s="21">
        <v>8</v>
      </c>
      <c r="G73" s="20" t="s">
        <v>223</v>
      </c>
      <c r="I73" s="102" t="s">
        <v>258</v>
      </c>
      <c r="M73" s="71" t="s">
        <v>988</v>
      </c>
      <c r="O73">
        <v>67</v>
      </c>
    </row>
    <row r="74" spans="1:15">
      <c r="A74" s="153"/>
      <c r="B74" s="11">
        <v>72</v>
      </c>
      <c r="C74" s="12" t="s">
        <v>12</v>
      </c>
      <c r="D74" s="5" t="s">
        <v>9</v>
      </c>
      <c r="E74" s="6">
        <v>8</v>
      </c>
      <c r="F74" s="21">
        <v>9</v>
      </c>
      <c r="G74" s="20" t="s">
        <v>225</v>
      </c>
      <c r="I74" s="102" t="s">
        <v>260</v>
      </c>
      <c r="M74" s="71" t="s">
        <v>989</v>
      </c>
      <c r="O74">
        <v>68</v>
      </c>
    </row>
    <row r="75" spans="1:15">
      <c r="A75" s="153"/>
      <c r="B75" s="11">
        <v>73</v>
      </c>
      <c r="C75" s="12" t="s">
        <v>12</v>
      </c>
      <c r="D75" s="5" t="s">
        <v>9</v>
      </c>
      <c r="E75" s="6">
        <v>9</v>
      </c>
      <c r="F75" s="21">
        <v>10</v>
      </c>
      <c r="G75" s="20" t="s">
        <v>227</v>
      </c>
      <c r="I75" s="102" t="s">
        <v>262</v>
      </c>
      <c r="M75" s="112"/>
    </row>
    <row r="76" spans="1:15">
      <c r="A76" s="153"/>
      <c r="B76" s="11">
        <v>74</v>
      </c>
      <c r="C76" s="12" t="s">
        <v>12</v>
      </c>
      <c r="D76" s="5" t="s">
        <v>9</v>
      </c>
      <c r="E76" s="6">
        <v>10</v>
      </c>
      <c r="F76" s="21">
        <v>11</v>
      </c>
      <c r="G76" s="20" t="s">
        <v>229</v>
      </c>
      <c r="I76" s="102" t="s">
        <v>264</v>
      </c>
      <c r="M76" s="71" t="s">
        <v>204</v>
      </c>
    </row>
    <row r="77" spans="1:15">
      <c r="A77" s="153"/>
      <c r="B77" s="11">
        <v>75</v>
      </c>
      <c r="C77" s="12" t="s">
        <v>12</v>
      </c>
      <c r="D77" s="5" t="s">
        <v>9</v>
      </c>
      <c r="E77" s="6">
        <v>11</v>
      </c>
      <c r="F77" s="21">
        <v>12</v>
      </c>
      <c r="G77" s="20" t="s">
        <v>231</v>
      </c>
      <c r="I77" s="102" t="s">
        <v>266</v>
      </c>
    </row>
    <row r="78" spans="1:15">
      <c r="A78" s="153"/>
      <c r="B78" s="11">
        <v>76</v>
      </c>
      <c r="C78" s="12" t="s">
        <v>12</v>
      </c>
      <c r="D78" s="5" t="s">
        <v>9</v>
      </c>
      <c r="E78" s="6">
        <v>12</v>
      </c>
      <c r="F78" s="21">
        <v>13</v>
      </c>
      <c r="G78" s="20" t="s">
        <v>233</v>
      </c>
    </row>
    <row r="79" spans="1:15">
      <c r="A79" s="153"/>
      <c r="B79" s="11">
        <v>77</v>
      </c>
      <c r="C79" s="12" t="s">
        <v>12</v>
      </c>
      <c r="D79" s="5" t="s">
        <v>9</v>
      </c>
      <c r="E79" s="6">
        <v>13</v>
      </c>
      <c r="F79" s="21">
        <v>14</v>
      </c>
      <c r="G79" s="20" t="s">
        <v>235</v>
      </c>
    </row>
    <row r="80" spans="1:15">
      <c r="A80" s="153"/>
      <c r="B80" s="11">
        <v>78</v>
      </c>
      <c r="C80" s="12" t="s">
        <v>12</v>
      </c>
      <c r="D80" s="5" t="s">
        <v>9</v>
      </c>
      <c r="E80" s="6">
        <v>14</v>
      </c>
      <c r="F80" s="21">
        <v>15</v>
      </c>
      <c r="G80" s="20" t="s">
        <v>237</v>
      </c>
    </row>
    <row r="81" spans="1:9">
      <c r="A81" s="153"/>
      <c r="B81" s="11">
        <v>79</v>
      </c>
      <c r="C81" s="12" t="s">
        <v>12</v>
      </c>
      <c r="D81" s="5" t="s">
        <v>9</v>
      </c>
      <c r="E81" s="6">
        <v>15</v>
      </c>
      <c r="F81" s="21">
        <v>16</v>
      </c>
      <c r="G81" s="7" t="s">
        <v>239</v>
      </c>
    </row>
    <row r="82" spans="1:9">
      <c r="A82" s="153"/>
      <c r="B82" s="27">
        <v>80</v>
      </c>
      <c r="C82" s="12" t="s">
        <v>12</v>
      </c>
      <c r="D82" s="5" t="s">
        <v>9</v>
      </c>
      <c r="E82" s="6">
        <v>0</v>
      </c>
      <c r="F82" s="21">
        <v>1</v>
      </c>
      <c r="G82" s="22" t="s">
        <v>241</v>
      </c>
    </row>
    <row r="83" spans="1:9">
      <c r="A83" s="153"/>
      <c r="B83" s="27">
        <v>81</v>
      </c>
      <c r="C83" s="12" t="s">
        <v>12</v>
      </c>
      <c r="D83" s="5" t="s">
        <v>9</v>
      </c>
      <c r="E83" s="6">
        <v>1</v>
      </c>
      <c r="F83" s="21">
        <v>2</v>
      </c>
      <c r="G83" s="20" t="s">
        <v>243</v>
      </c>
    </row>
    <row r="84" spans="1:9">
      <c r="A84" s="153"/>
      <c r="B84" s="27">
        <v>82</v>
      </c>
      <c r="C84" s="12" t="s">
        <v>12</v>
      </c>
      <c r="D84" s="5" t="s">
        <v>9</v>
      </c>
      <c r="E84" s="6">
        <v>2</v>
      </c>
      <c r="F84" s="21">
        <v>3</v>
      </c>
      <c r="G84" s="20" t="s">
        <v>245</v>
      </c>
    </row>
    <row r="85" spans="1:9">
      <c r="A85" s="153"/>
      <c r="B85" s="27">
        <v>83</v>
      </c>
      <c r="C85" s="12" t="s">
        <v>12</v>
      </c>
      <c r="D85" s="5" t="s">
        <v>9</v>
      </c>
      <c r="E85" s="6">
        <v>3</v>
      </c>
      <c r="F85" s="21">
        <v>4</v>
      </c>
      <c r="G85" s="20" t="s">
        <v>246</v>
      </c>
    </row>
    <row r="86" spans="1:9">
      <c r="A86" s="153"/>
      <c r="B86" s="27">
        <v>84</v>
      </c>
      <c r="C86" s="12" t="s">
        <v>12</v>
      </c>
      <c r="D86" s="5" t="s">
        <v>9</v>
      </c>
      <c r="E86" s="6">
        <v>4</v>
      </c>
      <c r="F86" s="21">
        <v>5</v>
      </c>
      <c r="G86" s="20" t="s">
        <v>248</v>
      </c>
    </row>
    <row r="87" spans="1:9">
      <c r="A87" s="28"/>
      <c r="B87" s="27">
        <v>85</v>
      </c>
      <c r="C87" s="12" t="s">
        <v>12</v>
      </c>
      <c r="D87" s="5" t="s">
        <v>9</v>
      </c>
      <c r="E87" s="6">
        <v>5</v>
      </c>
      <c r="F87" s="21">
        <v>6</v>
      </c>
      <c r="G87" s="20" t="s">
        <v>250</v>
      </c>
      <c r="H87" s="12"/>
    </row>
    <row r="88" spans="1:9">
      <c r="A88" s="28"/>
      <c r="B88" s="27">
        <v>86</v>
      </c>
      <c r="C88" s="12" t="s">
        <v>12</v>
      </c>
      <c r="D88" s="5" t="s">
        <v>9</v>
      </c>
      <c r="E88" s="6">
        <v>6</v>
      </c>
      <c r="F88" s="21">
        <v>7</v>
      </c>
      <c r="G88" s="20" t="s">
        <v>251</v>
      </c>
      <c r="H88" s="12"/>
    </row>
    <row r="89" spans="1:9">
      <c r="A89" s="28"/>
      <c r="B89" s="27">
        <v>87</v>
      </c>
      <c r="C89" s="12" t="s">
        <v>12</v>
      </c>
      <c r="D89" s="5" t="s">
        <v>9</v>
      </c>
      <c r="E89" s="6">
        <v>7</v>
      </c>
      <c r="F89" s="21">
        <v>8</v>
      </c>
      <c r="G89" s="20" t="s">
        <v>252</v>
      </c>
      <c r="H89" s="12"/>
    </row>
    <row r="90" spans="1:9">
      <c r="A90" s="28"/>
      <c r="B90" s="27">
        <v>88</v>
      </c>
      <c r="C90" s="12" t="s">
        <v>12</v>
      </c>
      <c r="D90" s="5" t="s">
        <v>9</v>
      </c>
      <c r="E90" s="6">
        <v>8</v>
      </c>
      <c r="F90" s="21">
        <v>9</v>
      </c>
      <c r="G90" s="20" t="s">
        <v>253</v>
      </c>
      <c r="H90" s="12"/>
    </row>
    <row r="91" spans="1:9">
      <c r="A91" s="154" t="s">
        <v>254</v>
      </c>
      <c r="B91" s="27">
        <v>89</v>
      </c>
      <c r="C91" s="12" t="s">
        <v>12</v>
      </c>
      <c r="D91" s="5" t="s">
        <v>9</v>
      </c>
      <c r="E91" s="6">
        <v>9</v>
      </c>
      <c r="F91" s="21">
        <v>10</v>
      </c>
      <c r="G91" s="20" t="s">
        <v>255</v>
      </c>
      <c r="H91" s="29"/>
      <c r="I91" s="87"/>
    </row>
    <row r="92" spans="1:9">
      <c r="A92" s="154"/>
      <c r="B92" s="27">
        <v>90</v>
      </c>
      <c r="C92" s="12" t="s">
        <v>12</v>
      </c>
      <c r="D92" s="5" t="s">
        <v>9</v>
      </c>
      <c r="E92" s="6">
        <v>10</v>
      </c>
      <c r="F92" s="21">
        <v>11</v>
      </c>
      <c r="G92" s="20" t="s">
        <v>257</v>
      </c>
      <c r="H92" s="12"/>
      <c r="I92" s="100" t="s">
        <v>382</v>
      </c>
    </row>
    <row r="93" spans="1:9">
      <c r="A93" s="154"/>
      <c r="B93" s="27">
        <v>91</v>
      </c>
      <c r="C93" s="12" t="s">
        <v>12</v>
      </c>
      <c r="D93" s="5" t="s">
        <v>9</v>
      </c>
      <c r="E93" s="6">
        <v>11</v>
      </c>
      <c r="F93" s="21">
        <v>12</v>
      </c>
      <c r="G93" s="20" t="s">
        <v>259</v>
      </c>
      <c r="H93" s="12"/>
      <c r="I93" s="157" t="s">
        <v>864</v>
      </c>
    </row>
    <row r="94" spans="1:9">
      <c r="A94" s="154"/>
      <c r="B94" s="27">
        <v>92</v>
      </c>
      <c r="C94" s="12" t="s">
        <v>12</v>
      </c>
      <c r="D94" s="5" t="s">
        <v>9</v>
      </c>
      <c r="E94" s="6">
        <v>12</v>
      </c>
      <c r="F94" s="21">
        <v>13</v>
      </c>
      <c r="G94" s="20" t="s">
        <v>261</v>
      </c>
      <c r="H94" s="12"/>
      <c r="I94" s="87"/>
    </row>
    <row r="95" spans="1:9">
      <c r="A95" s="154"/>
      <c r="B95" s="27">
        <v>93</v>
      </c>
      <c r="C95" s="12" t="s">
        <v>12</v>
      </c>
      <c r="D95" s="5" t="s">
        <v>9</v>
      </c>
      <c r="E95" s="6">
        <v>13</v>
      </c>
      <c r="F95" s="21">
        <v>14</v>
      </c>
      <c r="G95" s="20" t="s">
        <v>263</v>
      </c>
      <c r="H95" s="12"/>
      <c r="I95" s="87"/>
    </row>
    <row r="96" spans="1:9">
      <c r="A96" s="154"/>
      <c r="B96" s="27">
        <v>94</v>
      </c>
      <c r="C96" s="12" t="s">
        <v>12</v>
      </c>
      <c r="D96" s="5" t="s">
        <v>9</v>
      </c>
      <c r="E96" s="6">
        <v>14</v>
      </c>
      <c r="F96" s="21">
        <v>15</v>
      </c>
      <c r="G96" s="20" t="s">
        <v>265</v>
      </c>
      <c r="H96" s="12"/>
      <c r="I96" s="87"/>
    </row>
    <row r="97" spans="1:15">
      <c r="A97" s="155" t="s">
        <v>267</v>
      </c>
      <c r="B97" s="27">
        <v>95</v>
      </c>
      <c r="C97" s="12" t="s">
        <v>12</v>
      </c>
      <c r="D97" s="5" t="s">
        <v>9</v>
      </c>
      <c r="E97" s="6">
        <v>15</v>
      </c>
      <c r="F97" s="21">
        <v>16</v>
      </c>
      <c r="G97" s="22" t="s">
        <v>268</v>
      </c>
      <c r="H97" s="14" t="s">
        <v>269</v>
      </c>
      <c r="I97" s="100"/>
    </row>
    <row r="98" spans="1:15">
      <c r="A98" s="156"/>
      <c r="B98" s="30">
        <v>96</v>
      </c>
      <c r="C98" s="12" t="s">
        <v>12</v>
      </c>
      <c r="D98" s="5" t="s">
        <v>9</v>
      </c>
      <c r="G98" s="20" t="s">
        <v>271</v>
      </c>
      <c r="H98" s="14" t="s">
        <v>272</v>
      </c>
      <c r="I98" s="100"/>
    </row>
    <row r="99" spans="1:15">
      <c r="A99" s="156"/>
      <c r="B99" s="30">
        <v>97</v>
      </c>
      <c r="C99" s="12" t="s">
        <v>12</v>
      </c>
      <c r="D99" s="5" t="s">
        <v>9</v>
      </c>
      <c r="G99" s="20" t="s">
        <v>274</v>
      </c>
      <c r="H99" s="14" t="s">
        <v>275</v>
      </c>
      <c r="I99" s="100"/>
    </row>
    <row r="100" spans="1:15">
      <c r="A100" s="156"/>
      <c r="B100" s="30">
        <v>98</v>
      </c>
      <c r="C100" s="12" t="s">
        <v>12</v>
      </c>
      <c r="D100" s="5" t="s">
        <v>9</v>
      </c>
      <c r="G100" s="20" t="s">
        <v>277</v>
      </c>
      <c r="H100" s="14" t="s">
        <v>278</v>
      </c>
      <c r="I100" s="100" t="s">
        <v>865</v>
      </c>
    </row>
    <row r="101" spans="1:15">
      <c r="A101" s="156"/>
      <c r="B101" s="30">
        <v>99</v>
      </c>
      <c r="C101" s="12" t="s">
        <v>12</v>
      </c>
      <c r="D101" s="5" t="s">
        <v>9</v>
      </c>
      <c r="G101" s="20" t="s">
        <v>280</v>
      </c>
      <c r="H101" s="14" t="s">
        <v>281</v>
      </c>
      <c r="I101" s="100" t="s">
        <v>867</v>
      </c>
    </row>
    <row r="102" spans="1:15">
      <c r="A102" s="156"/>
      <c r="B102" s="30">
        <v>100</v>
      </c>
      <c r="C102" s="12" t="s">
        <v>12</v>
      </c>
      <c r="D102" s="5" t="s">
        <v>9</v>
      </c>
      <c r="G102" s="20" t="s">
        <v>283</v>
      </c>
      <c r="H102" s="14" t="s">
        <v>284</v>
      </c>
      <c r="I102" s="100" t="s">
        <v>691</v>
      </c>
    </row>
    <row r="103" spans="1:15">
      <c r="A103" s="156"/>
      <c r="B103" s="30">
        <v>101</v>
      </c>
      <c r="C103" s="12" t="s">
        <v>12</v>
      </c>
      <c r="D103" s="5" t="s">
        <v>9</v>
      </c>
      <c r="G103" s="20" t="s">
        <v>286</v>
      </c>
      <c r="H103" s="14" t="s">
        <v>287</v>
      </c>
      <c r="I103" s="100" t="s">
        <v>688</v>
      </c>
    </row>
    <row r="104" spans="1:15">
      <c r="A104" s="156"/>
      <c r="B104" s="30">
        <v>102</v>
      </c>
      <c r="D104" s="5" t="s">
        <v>9</v>
      </c>
      <c r="G104" s="20" t="s">
        <v>289</v>
      </c>
      <c r="H104" s="14" t="s">
        <v>290</v>
      </c>
      <c r="I104" s="100" t="s">
        <v>869</v>
      </c>
    </row>
    <row r="105" spans="1:15">
      <c r="A105" s="156"/>
      <c r="B105" s="30">
        <v>103</v>
      </c>
      <c r="D105" s="5" t="s">
        <v>9</v>
      </c>
      <c r="G105" s="20" t="s">
        <v>292</v>
      </c>
      <c r="H105" s="14" t="s">
        <v>293</v>
      </c>
      <c r="I105" s="100" t="s">
        <v>871</v>
      </c>
    </row>
    <row r="106" spans="1:15">
      <c r="A106" s="156"/>
      <c r="B106" s="30">
        <v>104</v>
      </c>
      <c r="D106" s="5" t="s">
        <v>9</v>
      </c>
      <c r="G106" s="20" t="s">
        <v>295</v>
      </c>
      <c r="H106" s="14" t="s">
        <v>296</v>
      </c>
      <c r="I106" s="100" t="s">
        <v>873</v>
      </c>
    </row>
    <row r="107" spans="1:15">
      <c r="A107" s="156"/>
      <c r="B107" s="30">
        <v>105</v>
      </c>
      <c r="C107" s="12" t="s">
        <v>12</v>
      </c>
      <c r="D107" s="5" t="s">
        <v>9</v>
      </c>
      <c r="G107" s="20" t="s">
        <v>298</v>
      </c>
      <c r="H107" s="14" t="s">
        <v>299</v>
      </c>
      <c r="I107" s="100" t="s">
        <v>961</v>
      </c>
      <c r="J107" s="31"/>
    </row>
    <row r="108" spans="1:15">
      <c r="A108" s="156"/>
      <c r="B108" s="30">
        <v>106</v>
      </c>
      <c r="C108" s="12" t="s">
        <v>12</v>
      </c>
      <c r="D108" s="5" t="s">
        <v>9</v>
      </c>
      <c r="G108" s="20" t="s">
        <v>301</v>
      </c>
      <c r="H108" s="14" t="s">
        <v>302</v>
      </c>
      <c r="I108" s="100" t="s">
        <v>875</v>
      </c>
      <c r="J108" s="11"/>
    </row>
    <row r="109" spans="1:15">
      <c r="A109" s="156"/>
      <c r="B109" s="30">
        <v>107</v>
      </c>
      <c r="C109" s="12" t="s">
        <v>12</v>
      </c>
      <c r="D109" s="5" t="s">
        <v>9</v>
      </c>
      <c r="G109" s="20" t="s">
        <v>304</v>
      </c>
      <c r="H109" s="14" t="s">
        <v>305</v>
      </c>
      <c r="I109" s="100" t="s">
        <v>962</v>
      </c>
      <c r="J109" s="11"/>
    </row>
    <row r="110" spans="1:15">
      <c r="A110" s="156"/>
      <c r="B110" s="30">
        <v>108</v>
      </c>
      <c r="C110" s="12" t="s">
        <v>12</v>
      </c>
      <c r="D110" s="5" t="s">
        <v>9</v>
      </c>
      <c r="G110" s="20" t="s">
        <v>307</v>
      </c>
      <c r="H110" s="14" t="s">
        <v>308</v>
      </c>
      <c r="I110" s="100" t="s">
        <v>306</v>
      </c>
      <c r="J110" s="11"/>
    </row>
    <row r="111" spans="1:15">
      <c r="A111" s="156"/>
      <c r="B111" s="30">
        <v>109</v>
      </c>
      <c r="C111" s="12" t="s">
        <v>12</v>
      </c>
      <c r="D111" s="5" t="s">
        <v>9</v>
      </c>
      <c r="G111" s="20" t="s">
        <v>310</v>
      </c>
      <c r="H111" s="14" t="s">
        <v>311</v>
      </c>
      <c r="I111" s="100" t="s">
        <v>960</v>
      </c>
      <c r="J111" t="s">
        <v>990</v>
      </c>
      <c r="K111"/>
      <c r="L111" s="34" t="s">
        <v>991</v>
      </c>
      <c r="M111" s="34" t="s">
        <v>992</v>
      </c>
      <c r="N111" s="34" t="s">
        <v>993</v>
      </c>
      <c r="O111" s="34" t="s">
        <v>990</v>
      </c>
    </row>
    <row r="112" spans="1:15">
      <c r="A112" s="156"/>
      <c r="B112" s="30">
        <v>110</v>
      </c>
      <c r="C112" s="12" t="s">
        <v>12</v>
      </c>
      <c r="D112" s="5" t="s">
        <v>9</v>
      </c>
      <c r="G112" s="20" t="s">
        <v>312</v>
      </c>
      <c r="H112" s="14" t="s">
        <v>313</v>
      </c>
      <c r="I112" s="158" t="s">
        <v>1010</v>
      </c>
      <c r="J112" s="137" t="s">
        <v>994</v>
      </c>
      <c r="K112" s="138" t="s">
        <v>995</v>
      </c>
      <c r="L112" s="139">
        <v>17998</v>
      </c>
      <c r="M112" t="s">
        <v>996</v>
      </c>
      <c r="N112">
        <v>7870</v>
      </c>
      <c r="O112" s="137" t="s">
        <v>994</v>
      </c>
    </row>
    <row r="113" spans="1:15">
      <c r="A113" s="156"/>
      <c r="B113" s="30">
        <v>111</v>
      </c>
      <c r="C113" s="12" t="s">
        <v>12</v>
      </c>
      <c r="D113" s="5" t="s">
        <v>9</v>
      </c>
      <c r="G113" s="20" t="s">
        <v>314</v>
      </c>
      <c r="H113" s="14" t="s">
        <v>315</v>
      </c>
      <c r="I113" s="158"/>
      <c r="J113" s="138" t="s">
        <v>997</v>
      </c>
      <c r="K113" s="138" t="s">
        <v>998</v>
      </c>
      <c r="L113" s="139">
        <v>12632</v>
      </c>
      <c r="M113" t="s">
        <v>999</v>
      </c>
      <c r="N113">
        <v>8849</v>
      </c>
      <c r="O113" s="137" t="s">
        <v>997</v>
      </c>
    </row>
    <row r="114" spans="1:15">
      <c r="A114" s="156"/>
      <c r="B114" s="30">
        <v>112</v>
      </c>
      <c r="C114" s="12" t="s">
        <v>12</v>
      </c>
      <c r="D114" s="5" t="s">
        <v>9</v>
      </c>
      <c r="G114" s="20" t="s">
        <v>316</v>
      </c>
      <c r="H114" s="14" t="s">
        <v>317</v>
      </c>
      <c r="I114" s="158"/>
      <c r="J114" s="138">
        <v>23</v>
      </c>
      <c r="K114" s="138">
        <v>32</v>
      </c>
      <c r="L114" s="139">
        <v>13106</v>
      </c>
      <c r="M114" t="s">
        <v>1000</v>
      </c>
      <c r="N114">
        <v>5051</v>
      </c>
      <c r="O114" s="137">
        <v>23</v>
      </c>
    </row>
    <row r="115" spans="1:15">
      <c r="A115" s="156"/>
      <c r="B115" s="30">
        <v>113</v>
      </c>
      <c r="C115" s="12" t="s">
        <v>12</v>
      </c>
      <c r="D115" s="5" t="s">
        <v>9</v>
      </c>
      <c r="G115" s="20" t="s">
        <v>318</v>
      </c>
      <c r="H115" s="14" t="s">
        <v>319</v>
      </c>
      <c r="I115" s="158"/>
      <c r="J115" s="138" t="s">
        <v>1001</v>
      </c>
      <c r="K115" s="138">
        <v>-4</v>
      </c>
      <c r="L115" s="140">
        <v>11572</v>
      </c>
      <c r="M115" s="141" t="s">
        <v>1002</v>
      </c>
      <c r="N115">
        <v>5245</v>
      </c>
      <c r="O115" s="137" t="s">
        <v>1001</v>
      </c>
    </row>
    <row r="116" spans="1:15">
      <c r="A116" s="156"/>
      <c r="B116" s="30">
        <v>114</v>
      </c>
      <c r="C116" s="12" t="s">
        <v>12</v>
      </c>
      <c r="D116" s="5" t="s">
        <v>9</v>
      </c>
      <c r="G116" s="20" t="s">
        <v>320</v>
      </c>
      <c r="H116" s="14" t="s">
        <v>321</v>
      </c>
      <c r="I116" s="158"/>
      <c r="J116" s="138">
        <v>11</v>
      </c>
      <c r="K116" s="138">
        <v>11</v>
      </c>
      <c r="L116" s="139">
        <v>12593</v>
      </c>
      <c r="M116" s="142" t="s">
        <v>1003</v>
      </c>
      <c r="N116">
        <v>4949</v>
      </c>
      <c r="O116" s="137">
        <v>11</v>
      </c>
    </row>
    <row r="117" spans="1:15">
      <c r="A117" s="156"/>
      <c r="B117" s="30">
        <v>115</v>
      </c>
      <c r="C117" s="12" t="s">
        <v>12</v>
      </c>
      <c r="D117" s="5" t="s">
        <v>9</v>
      </c>
      <c r="G117" s="20" t="s">
        <v>322</v>
      </c>
      <c r="H117" s="14" t="s">
        <v>321</v>
      </c>
      <c r="I117" s="159" t="s">
        <v>1011</v>
      </c>
      <c r="J117" s="143" t="s">
        <v>1004</v>
      </c>
      <c r="K117" s="116" t="s">
        <v>1005</v>
      </c>
      <c r="L117" s="139">
        <v>19540</v>
      </c>
      <c r="M117" s="142" t="s">
        <v>1006</v>
      </c>
      <c r="N117">
        <v>8476</v>
      </c>
      <c r="O117" s="144" t="s">
        <v>1004</v>
      </c>
    </row>
    <row r="118" spans="1:15">
      <c r="A118" s="156"/>
      <c r="B118" s="30">
        <v>116</v>
      </c>
      <c r="C118" s="12" t="s">
        <v>12</v>
      </c>
      <c r="D118" s="5" t="s">
        <v>9</v>
      </c>
      <c r="G118" s="20" t="s">
        <v>323</v>
      </c>
      <c r="H118" s="14" t="s">
        <v>324</v>
      </c>
      <c r="I118" s="159"/>
      <c r="J118" s="138">
        <v>12</v>
      </c>
      <c r="K118" s="138">
        <v>21</v>
      </c>
      <c r="L118" s="139">
        <v>12849</v>
      </c>
      <c r="M118" s="142" t="s">
        <v>1007</v>
      </c>
      <c r="N118">
        <v>4950</v>
      </c>
      <c r="O118" s="145">
        <v>12</v>
      </c>
    </row>
    <row r="119" spans="1:15">
      <c r="A119" s="156"/>
      <c r="B119" s="30">
        <v>117</v>
      </c>
      <c r="C119" s="12" t="s">
        <v>12</v>
      </c>
      <c r="D119" s="5" t="s">
        <v>9</v>
      </c>
      <c r="G119" s="20" t="s">
        <v>325</v>
      </c>
      <c r="H119" s="14" t="s">
        <v>326</v>
      </c>
      <c r="I119" s="159"/>
      <c r="J119" s="138">
        <v>33</v>
      </c>
      <c r="K119" s="138">
        <v>33</v>
      </c>
      <c r="L119" s="139">
        <v>13107</v>
      </c>
      <c r="M119" t="s">
        <v>1012</v>
      </c>
      <c r="N119">
        <v>5151</v>
      </c>
      <c r="O119" s="145">
        <v>33</v>
      </c>
    </row>
    <row r="120" spans="1:15">
      <c r="A120" s="156"/>
      <c r="B120" s="30">
        <v>118</v>
      </c>
      <c r="C120" s="12" t="s">
        <v>12</v>
      </c>
      <c r="D120" s="5" t="s">
        <v>9</v>
      </c>
      <c r="G120" s="20" t="s">
        <v>327</v>
      </c>
      <c r="H120" s="14" t="s">
        <v>328</v>
      </c>
      <c r="I120" s="159"/>
      <c r="J120" s="146">
        <v>80</v>
      </c>
      <c r="K120" s="147" t="s">
        <v>1008</v>
      </c>
      <c r="L120" s="140">
        <v>12344</v>
      </c>
      <c r="M120" s="142" t="s">
        <v>1009</v>
      </c>
      <c r="N120" s="15">
        <v>5648</v>
      </c>
      <c r="O120" s="137">
        <v>80</v>
      </c>
    </row>
    <row r="121" spans="1:15">
      <c r="A121" s="156"/>
      <c r="B121" s="30">
        <v>119</v>
      </c>
      <c r="C121" s="12" t="s">
        <v>12</v>
      </c>
      <c r="D121" s="5" t="s">
        <v>9</v>
      </c>
      <c r="G121" s="20" t="s">
        <v>329</v>
      </c>
      <c r="H121" s="14" t="s">
        <v>330</v>
      </c>
      <c r="I121" s="159"/>
      <c r="J121" s="137" t="s">
        <v>994</v>
      </c>
      <c r="K121" s="138" t="s">
        <v>995</v>
      </c>
      <c r="L121" s="139">
        <v>17998</v>
      </c>
      <c r="M121" t="s">
        <v>996</v>
      </c>
      <c r="N121">
        <v>7870</v>
      </c>
      <c r="O121" s="137" t="s">
        <v>994</v>
      </c>
    </row>
    <row r="122" spans="1:15">
      <c r="A122" s="156"/>
      <c r="B122" s="30">
        <v>120</v>
      </c>
      <c r="C122" s="12" t="s">
        <v>12</v>
      </c>
      <c r="D122" s="5" t="s">
        <v>9</v>
      </c>
      <c r="G122" s="20" t="s">
        <v>331</v>
      </c>
      <c r="H122" s="14" t="s">
        <v>332</v>
      </c>
      <c r="I122" s="159"/>
      <c r="J122" s="138" t="s">
        <v>997</v>
      </c>
      <c r="K122" s="138" t="s">
        <v>998</v>
      </c>
      <c r="L122" s="139">
        <v>12632</v>
      </c>
      <c r="M122" t="s">
        <v>999</v>
      </c>
      <c r="N122">
        <v>8849</v>
      </c>
      <c r="O122" s="137" t="s">
        <v>997</v>
      </c>
    </row>
    <row r="123" spans="1:15">
      <c r="A123" s="156"/>
      <c r="B123" s="30">
        <v>121</v>
      </c>
      <c r="C123" s="12" t="s">
        <v>12</v>
      </c>
      <c r="D123" s="5" t="s">
        <v>9</v>
      </c>
      <c r="G123" s="20" t="s">
        <v>333</v>
      </c>
      <c r="H123" s="14" t="s">
        <v>334</v>
      </c>
      <c r="I123" s="159"/>
      <c r="J123" s="138">
        <v>23</v>
      </c>
      <c r="K123" s="138">
        <v>32</v>
      </c>
      <c r="L123" s="139">
        <v>13106</v>
      </c>
      <c r="M123" t="s">
        <v>1000</v>
      </c>
      <c r="N123">
        <v>5051</v>
      </c>
      <c r="O123" s="137">
        <v>23</v>
      </c>
    </row>
    <row r="124" spans="1:15">
      <c r="A124" s="156"/>
      <c r="B124" s="30">
        <v>122</v>
      </c>
      <c r="C124" s="12" t="s">
        <v>12</v>
      </c>
      <c r="D124" s="5" t="s">
        <v>9</v>
      </c>
      <c r="G124" s="20" t="s">
        <v>335</v>
      </c>
      <c r="H124" s="14" t="s">
        <v>336</v>
      </c>
      <c r="I124" s="159"/>
      <c r="J124" s="138" t="s">
        <v>1001</v>
      </c>
      <c r="K124" s="138">
        <v>-4</v>
      </c>
      <c r="L124" s="140">
        <v>11572</v>
      </c>
      <c r="M124" s="141" t="s">
        <v>1002</v>
      </c>
      <c r="N124">
        <v>5245</v>
      </c>
      <c r="O124" s="137" t="s">
        <v>1001</v>
      </c>
    </row>
    <row r="125" spans="1:15">
      <c r="A125" s="156"/>
      <c r="B125" s="30">
        <v>123</v>
      </c>
      <c r="C125" s="12" t="s">
        <v>12</v>
      </c>
      <c r="D125" s="5" t="s">
        <v>9</v>
      </c>
      <c r="G125" s="20" t="s">
        <v>337</v>
      </c>
      <c r="H125" s="14" t="s">
        <v>338</v>
      </c>
      <c r="I125" s="159"/>
      <c r="J125" s="138">
        <v>11</v>
      </c>
      <c r="K125" s="138">
        <v>11</v>
      </c>
      <c r="L125" s="139">
        <v>12593</v>
      </c>
      <c r="M125" s="142" t="s">
        <v>1003</v>
      </c>
      <c r="N125">
        <v>4949</v>
      </c>
      <c r="O125" s="137">
        <v>11</v>
      </c>
    </row>
    <row r="126" spans="1:15">
      <c r="A126" s="156"/>
      <c r="B126" s="30">
        <v>124</v>
      </c>
      <c r="C126" s="12" t="s">
        <v>12</v>
      </c>
      <c r="D126" s="5" t="s">
        <v>9</v>
      </c>
      <c r="G126" s="20" t="s">
        <v>339</v>
      </c>
      <c r="H126" s="14" t="s">
        <v>340</v>
      </c>
      <c r="I126" s="159"/>
      <c r="J126" s="146">
        <v>80</v>
      </c>
      <c r="K126" s="147" t="s">
        <v>1008</v>
      </c>
      <c r="L126" s="140">
        <v>12344</v>
      </c>
      <c r="M126" s="142" t="s">
        <v>1009</v>
      </c>
      <c r="N126" s="15">
        <v>5648</v>
      </c>
      <c r="O126" s="137">
        <v>80</v>
      </c>
    </row>
    <row r="127" spans="1:15">
      <c r="A127" s="156"/>
      <c r="B127" s="30">
        <v>125</v>
      </c>
      <c r="C127" s="12" t="s">
        <v>12</v>
      </c>
      <c r="D127" s="5" t="s">
        <v>9</v>
      </c>
      <c r="G127" s="20" t="s">
        <v>341</v>
      </c>
      <c r="H127" s="14" t="s">
        <v>342</v>
      </c>
    </row>
    <row r="128" spans="1:15">
      <c r="A128" s="156"/>
      <c r="B128" s="30">
        <v>126</v>
      </c>
      <c r="C128" s="12" t="s">
        <v>12</v>
      </c>
      <c r="D128" s="5" t="s">
        <v>9</v>
      </c>
      <c r="G128" s="20" t="s">
        <v>343</v>
      </c>
      <c r="H128" s="14" t="s">
        <v>344</v>
      </c>
    </row>
    <row r="129" spans="1:8">
      <c r="A129" s="156"/>
      <c r="B129" s="30">
        <v>127</v>
      </c>
      <c r="C129" s="12" t="s">
        <v>12</v>
      </c>
      <c r="D129" s="5" t="s">
        <v>9</v>
      </c>
      <c r="G129" s="20" t="s">
        <v>345</v>
      </c>
      <c r="H129" s="14" t="s">
        <v>346</v>
      </c>
    </row>
    <row r="130" spans="1:8">
      <c r="A130" s="156"/>
      <c r="B130" s="30">
        <v>128</v>
      </c>
      <c r="D130" s="5"/>
      <c r="G130" s="20" t="s">
        <v>347</v>
      </c>
      <c r="H130" s="14" t="s">
        <v>348</v>
      </c>
    </row>
    <row r="131" spans="1:8">
      <c r="A131" s="156"/>
      <c r="B131" s="30">
        <v>129</v>
      </c>
      <c r="D131" s="5"/>
      <c r="G131" s="20" t="s">
        <v>349</v>
      </c>
      <c r="H131" s="14" t="s">
        <v>350</v>
      </c>
    </row>
    <row r="132" spans="1:8">
      <c r="A132" s="156"/>
      <c r="B132" s="30">
        <v>130</v>
      </c>
      <c r="D132" s="5"/>
      <c r="G132" s="20" t="s">
        <v>351</v>
      </c>
      <c r="H132" s="14" t="s">
        <v>352</v>
      </c>
    </row>
    <row r="133" spans="1:8">
      <c r="A133" s="156"/>
      <c r="B133" s="30">
        <v>131</v>
      </c>
      <c r="D133" s="5"/>
      <c r="G133" s="20" t="s">
        <v>353</v>
      </c>
      <c r="H133" s="14" t="s">
        <v>354</v>
      </c>
    </row>
    <row r="134" spans="1:8">
      <c r="A134" s="156"/>
      <c r="B134" s="30">
        <v>132</v>
      </c>
      <c r="D134" s="5"/>
      <c r="G134" s="20" t="s">
        <v>355</v>
      </c>
      <c r="H134" s="14" t="s">
        <v>356</v>
      </c>
    </row>
    <row r="135" spans="1:8">
      <c r="A135" s="156"/>
      <c r="B135" s="30">
        <v>133</v>
      </c>
      <c r="D135" s="5"/>
      <c r="G135" s="20" t="s">
        <v>357</v>
      </c>
      <c r="H135" s="14" t="s">
        <v>358</v>
      </c>
    </row>
    <row r="136" spans="1:8">
      <c r="A136" s="156"/>
      <c r="B136" s="30">
        <v>134</v>
      </c>
      <c r="D136" s="5"/>
      <c r="G136" s="20" t="s">
        <v>359</v>
      </c>
      <c r="H136" s="14" t="s">
        <v>360</v>
      </c>
    </row>
    <row r="137" spans="1:8">
      <c r="A137" s="156"/>
      <c r="B137" s="30">
        <v>135</v>
      </c>
      <c r="D137" s="5"/>
      <c r="G137" s="20" t="s">
        <v>361</v>
      </c>
      <c r="H137" s="14" t="s">
        <v>362</v>
      </c>
    </row>
    <row r="138" spans="1:8">
      <c r="B138" s="30">
        <v>136</v>
      </c>
      <c r="D138" s="5"/>
      <c r="G138" s="20" t="s">
        <v>363</v>
      </c>
    </row>
    <row r="139" spans="1:8">
      <c r="B139" s="30">
        <v>137</v>
      </c>
      <c r="D139" s="5"/>
      <c r="G139" s="20" t="s">
        <v>364</v>
      </c>
    </row>
    <row r="140" spans="1:8">
      <c r="B140" s="30">
        <v>138</v>
      </c>
      <c r="D140" s="5"/>
      <c r="G140" s="20" t="s">
        <v>365</v>
      </c>
    </row>
    <row r="141" spans="1:8">
      <c r="B141" s="30">
        <v>139</v>
      </c>
      <c r="D141" s="5"/>
      <c r="G141" s="20" t="s">
        <v>366</v>
      </c>
    </row>
    <row r="142" spans="1:8">
      <c r="B142" s="30"/>
      <c r="D142" s="5"/>
      <c r="G142" s="20"/>
    </row>
    <row r="143" spans="1:8">
      <c r="B143" s="30"/>
      <c r="D143" s="5"/>
      <c r="G143" s="20"/>
    </row>
    <row r="144" spans="1:8">
      <c r="B144" s="30"/>
      <c r="D144" s="5"/>
      <c r="G144" s="20"/>
    </row>
    <row r="145" spans="2:7">
      <c r="B145" s="30"/>
      <c r="D145" s="5"/>
      <c r="G145" s="20"/>
    </row>
    <row r="146" spans="2:7">
      <c r="B146" s="30"/>
      <c r="D146" s="5"/>
      <c r="G146" s="20"/>
    </row>
    <row r="147" spans="2:7">
      <c r="B147" s="30"/>
      <c r="D147" s="5"/>
      <c r="G147" s="20"/>
    </row>
  </sheetData>
  <autoFilter ref="H1:H141"/>
  <mergeCells count="6">
    <mergeCell ref="A2:A21"/>
    <mergeCell ref="A22:A86"/>
    <mergeCell ref="A91:A96"/>
    <mergeCell ref="A97:A137"/>
    <mergeCell ref="I112:I116"/>
    <mergeCell ref="I117:I126"/>
  </mergeCells>
  <pageMargins left="0.7" right="0.7" top="0.75" bottom="0.75" header="0.3" footer="0.3"/>
  <pageSetup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topLeftCell="A31" zoomScaleNormal="100" workbookViewId="0">
      <selection activeCell="B30" sqref="B30"/>
    </sheetView>
  </sheetViews>
  <sheetFormatPr defaultRowHeight="13.8"/>
  <cols>
    <col min="2" max="2" width="8.796875" style="14"/>
    <col min="3" max="3" width="12.59765625" style="12" customWidth="1"/>
    <col min="4" max="6" width="8.8984375" style="14" customWidth="1"/>
    <col min="7" max="7" width="9.796875" style="14" customWidth="1"/>
    <col min="8" max="8" width="10.09765625" style="14" customWidth="1"/>
    <col min="9" max="9" width="10.69921875" style="14" customWidth="1"/>
    <col min="10" max="10" width="10.8984375" customWidth="1"/>
    <col min="11" max="11" width="16" customWidth="1"/>
    <col min="12" max="12" width="17.79687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2" t="s">
        <v>491</v>
      </c>
      <c r="K1" s="3" t="s">
        <v>490</v>
      </c>
      <c r="L1" s="3" t="s">
        <v>489</v>
      </c>
      <c r="M1" s="52"/>
      <c r="N1" s="52"/>
      <c r="O1" s="52"/>
      <c r="P1" s="52" t="s">
        <v>488</v>
      </c>
    </row>
    <row r="2" spans="1:26">
      <c r="B2" s="1"/>
      <c r="C2" s="1"/>
      <c r="D2" s="6">
        <v>1</v>
      </c>
      <c r="E2" s="6">
        <v>0</v>
      </c>
      <c r="F2" s="6">
        <v>1</v>
      </c>
      <c r="G2" s="7" t="s">
        <v>10</v>
      </c>
      <c r="H2" s="1"/>
      <c r="I2" s="1"/>
      <c r="J2" s="52">
        <v>1</v>
      </c>
      <c r="K2" s="63">
        <v>0</v>
      </c>
      <c r="L2" s="62" t="s">
        <v>487</v>
      </c>
      <c r="M2" s="52"/>
      <c r="N2" s="52"/>
      <c r="P2" s="61" t="s">
        <v>486</v>
      </c>
      <c r="S2" s="61" t="s">
        <v>486</v>
      </c>
      <c r="V2" t="b">
        <f t="shared" ref="V2:V31" si="0">P2=S2</f>
        <v>1</v>
      </c>
    </row>
    <row r="3" spans="1:26">
      <c r="A3" s="151">
        <v>0</v>
      </c>
      <c r="B3" s="14">
        <v>1</v>
      </c>
      <c r="C3" s="12" t="s">
        <v>395</v>
      </c>
      <c r="D3" s="14">
        <f t="shared" ref="D3:D17" si="1">2^B3</f>
        <v>2</v>
      </c>
      <c r="E3" s="6">
        <v>1</v>
      </c>
      <c r="F3" s="6">
        <v>2</v>
      </c>
      <c r="G3" s="13" t="s">
        <v>13</v>
      </c>
      <c r="J3" s="52">
        <v>2</v>
      </c>
      <c r="K3">
        <f t="shared" ref="K3:K17" si="2">J2</f>
        <v>1</v>
      </c>
      <c r="L3" s="57" t="s">
        <v>485</v>
      </c>
      <c r="M3" s="52"/>
      <c r="P3" s="55" t="s">
        <v>484</v>
      </c>
      <c r="S3" s="55" t="s">
        <v>484</v>
      </c>
      <c r="V3" t="b">
        <f t="shared" si="0"/>
        <v>1</v>
      </c>
    </row>
    <row r="4" spans="1:26">
      <c r="A4" s="151"/>
      <c r="B4" s="14">
        <v>2</v>
      </c>
      <c r="C4" s="12" t="s">
        <v>395</v>
      </c>
      <c r="D4" s="14">
        <f t="shared" si="1"/>
        <v>4</v>
      </c>
      <c r="E4" s="6">
        <v>2</v>
      </c>
      <c r="F4" s="6">
        <v>3</v>
      </c>
      <c r="G4" s="13" t="s">
        <v>16</v>
      </c>
      <c r="J4" s="52">
        <v>3</v>
      </c>
      <c r="K4">
        <f t="shared" si="2"/>
        <v>2</v>
      </c>
      <c r="M4" s="52"/>
      <c r="P4" s="55" t="s">
        <v>483</v>
      </c>
      <c r="S4" s="55" t="s">
        <v>483</v>
      </c>
      <c r="V4" t="b">
        <f t="shared" si="0"/>
        <v>1</v>
      </c>
    </row>
    <row r="5" spans="1:26">
      <c r="A5" s="151"/>
      <c r="B5" s="14">
        <v>3</v>
      </c>
      <c r="C5" s="12" t="s">
        <v>395</v>
      </c>
      <c r="D5" s="14">
        <f t="shared" si="1"/>
        <v>8</v>
      </c>
      <c r="E5" s="6">
        <v>3</v>
      </c>
      <c r="F5" s="6">
        <v>4</v>
      </c>
      <c r="G5" s="13" t="s">
        <v>19</v>
      </c>
      <c r="J5" s="52">
        <v>4</v>
      </c>
      <c r="K5">
        <f t="shared" si="2"/>
        <v>3</v>
      </c>
      <c r="M5" s="52"/>
      <c r="N5" s="60"/>
      <c r="P5" s="55" t="s">
        <v>482</v>
      </c>
      <c r="S5" s="55" t="s">
        <v>482</v>
      </c>
      <c r="V5" t="b">
        <f t="shared" si="0"/>
        <v>1</v>
      </c>
    </row>
    <row r="6" spans="1:26">
      <c r="A6" s="151"/>
      <c r="B6" s="14">
        <v>4</v>
      </c>
      <c r="C6" s="12" t="s">
        <v>395</v>
      </c>
      <c r="D6" s="14">
        <f t="shared" si="1"/>
        <v>16</v>
      </c>
      <c r="E6" s="6">
        <v>4</v>
      </c>
      <c r="F6" s="6">
        <v>5</v>
      </c>
      <c r="G6" s="13" t="s">
        <v>22</v>
      </c>
      <c r="J6" s="52">
        <v>5</v>
      </c>
      <c r="K6">
        <f t="shared" si="2"/>
        <v>4</v>
      </c>
      <c r="M6" s="52"/>
      <c r="P6" s="55" t="s">
        <v>481</v>
      </c>
      <c r="S6" s="55" t="s">
        <v>481</v>
      </c>
      <c r="V6" t="b">
        <f t="shared" si="0"/>
        <v>1</v>
      </c>
    </row>
    <row r="7" spans="1:26">
      <c r="A7" s="151"/>
      <c r="B7" s="14">
        <v>5</v>
      </c>
      <c r="C7" s="12" t="s">
        <v>395</v>
      </c>
      <c r="D7" s="11">
        <f t="shared" si="1"/>
        <v>32</v>
      </c>
      <c r="E7" s="6">
        <v>5</v>
      </c>
      <c r="F7" s="6">
        <v>6</v>
      </c>
      <c r="G7" s="18" t="s">
        <v>25</v>
      </c>
      <c r="J7" s="52">
        <v>6</v>
      </c>
      <c r="K7">
        <f t="shared" si="2"/>
        <v>5</v>
      </c>
      <c r="M7" s="52"/>
      <c r="P7" s="55" t="s">
        <v>480</v>
      </c>
      <c r="S7" s="55" t="s">
        <v>480</v>
      </c>
      <c r="V7" t="b">
        <f t="shared" si="0"/>
        <v>1</v>
      </c>
    </row>
    <row r="8" spans="1:26">
      <c r="A8" s="151"/>
      <c r="B8" s="14">
        <v>6</v>
      </c>
      <c r="C8" s="12" t="s">
        <v>395</v>
      </c>
      <c r="D8" s="11">
        <f t="shared" si="1"/>
        <v>64</v>
      </c>
      <c r="E8" s="6">
        <v>6</v>
      </c>
      <c r="F8" s="6">
        <v>7</v>
      </c>
      <c r="G8" s="58" t="s">
        <v>28</v>
      </c>
      <c r="H8" s="14" t="s">
        <v>11</v>
      </c>
      <c r="I8" s="59" t="s">
        <v>30</v>
      </c>
      <c r="J8" s="52">
        <v>7</v>
      </c>
      <c r="K8">
        <f t="shared" si="2"/>
        <v>6</v>
      </c>
      <c r="L8" t="s">
        <v>479</v>
      </c>
      <c r="P8" s="55" t="s">
        <v>478</v>
      </c>
      <c r="R8" s="12"/>
      <c r="S8" s="55" t="s">
        <v>478</v>
      </c>
      <c r="T8" s="20"/>
      <c r="V8" t="b">
        <f t="shared" si="0"/>
        <v>1</v>
      </c>
    </row>
    <row r="9" spans="1:26">
      <c r="A9" s="151"/>
      <c r="B9" s="14">
        <v>7</v>
      </c>
      <c r="C9" s="12" t="s">
        <v>395</v>
      </c>
      <c r="D9" s="11">
        <f t="shared" si="1"/>
        <v>128</v>
      </c>
      <c r="E9" s="6">
        <v>7</v>
      </c>
      <c r="F9" s="6">
        <v>8</v>
      </c>
      <c r="G9" s="58" t="s">
        <v>32</v>
      </c>
      <c r="H9" s="14" t="s">
        <v>14</v>
      </c>
      <c r="I9" s="14" t="s">
        <v>34</v>
      </c>
      <c r="J9" s="52">
        <v>8</v>
      </c>
      <c r="K9">
        <f t="shared" si="2"/>
        <v>7</v>
      </c>
      <c r="P9" s="55" t="s">
        <v>477</v>
      </c>
      <c r="R9" s="12"/>
      <c r="S9" s="55" t="s">
        <v>477</v>
      </c>
      <c r="T9" s="20"/>
      <c r="V9" t="b">
        <f t="shared" si="0"/>
        <v>1</v>
      </c>
    </row>
    <row r="10" spans="1:26">
      <c r="A10" s="151"/>
      <c r="B10" s="14">
        <v>8</v>
      </c>
      <c r="C10" s="12" t="s">
        <v>395</v>
      </c>
      <c r="D10" s="11">
        <f t="shared" si="1"/>
        <v>256</v>
      </c>
      <c r="E10" s="6">
        <v>8</v>
      </c>
      <c r="F10" s="6">
        <v>9</v>
      </c>
      <c r="G10" s="58" t="s">
        <v>36</v>
      </c>
      <c r="H10" s="14" t="s">
        <v>17</v>
      </c>
      <c r="I10" s="14" t="s">
        <v>38</v>
      </c>
      <c r="J10" s="52">
        <v>9</v>
      </c>
      <c r="K10">
        <f t="shared" si="2"/>
        <v>8</v>
      </c>
      <c r="P10" s="55" t="s">
        <v>476</v>
      </c>
      <c r="R10" s="12"/>
      <c r="S10" s="55" t="s">
        <v>476</v>
      </c>
      <c r="T10" s="20"/>
      <c r="V10" t="b">
        <f t="shared" si="0"/>
        <v>1</v>
      </c>
      <c r="W10" s="15"/>
      <c r="X10" s="15"/>
      <c r="Y10" s="15"/>
      <c r="Z10" s="15"/>
    </row>
    <row r="11" spans="1:26">
      <c r="A11" s="151"/>
      <c r="B11" s="14">
        <v>9</v>
      </c>
      <c r="C11" s="12" t="s">
        <v>395</v>
      </c>
      <c r="D11" s="11">
        <f t="shared" si="1"/>
        <v>512</v>
      </c>
      <c r="E11" s="6">
        <v>9</v>
      </c>
      <c r="F11" s="6">
        <v>10</v>
      </c>
      <c r="G11" s="58" t="s">
        <v>40</v>
      </c>
      <c r="H11" s="14" t="s">
        <v>20</v>
      </c>
      <c r="I11" s="14" t="s">
        <v>42</v>
      </c>
      <c r="J11" s="52">
        <v>10</v>
      </c>
      <c r="K11">
        <f t="shared" si="2"/>
        <v>9</v>
      </c>
      <c r="O11" s="57"/>
      <c r="P11" s="55" t="s">
        <v>475</v>
      </c>
      <c r="R11" s="12"/>
      <c r="S11" s="55" t="s">
        <v>475</v>
      </c>
      <c r="T11" s="20"/>
      <c r="V11" t="b">
        <f t="shared" si="0"/>
        <v>1</v>
      </c>
      <c r="W11" s="15"/>
      <c r="X11" s="15"/>
      <c r="Y11" s="15"/>
      <c r="Z11" s="15"/>
    </row>
    <row r="12" spans="1:26">
      <c r="A12" s="151"/>
      <c r="B12" s="14">
        <v>10</v>
      </c>
      <c r="C12" s="12" t="s">
        <v>395</v>
      </c>
      <c r="D12" s="11">
        <f t="shared" si="1"/>
        <v>1024</v>
      </c>
      <c r="E12" s="6">
        <v>10</v>
      </c>
      <c r="F12" s="6">
        <v>11</v>
      </c>
      <c r="G12" s="58" t="s">
        <v>44</v>
      </c>
      <c r="H12" s="14" t="s">
        <v>23</v>
      </c>
      <c r="I12" s="14" t="s">
        <v>46</v>
      </c>
      <c r="J12" s="52">
        <v>11</v>
      </c>
      <c r="K12">
        <f t="shared" si="2"/>
        <v>10</v>
      </c>
      <c r="M12" s="57"/>
      <c r="N12" s="57"/>
      <c r="P12" s="55" t="s">
        <v>474</v>
      </c>
      <c r="R12" s="12"/>
      <c r="S12" s="55" t="s">
        <v>474</v>
      </c>
      <c r="T12" s="20"/>
      <c r="V12" t="b">
        <f t="shared" si="0"/>
        <v>1</v>
      </c>
      <c r="W12" s="15"/>
      <c r="X12" s="15"/>
      <c r="Y12" s="15"/>
      <c r="Z12" s="15"/>
    </row>
    <row r="13" spans="1:26">
      <c r="A13" s="151"/>
      <c r="B13" s="14">
        <v>11</v>
      </c>
      <c r="C13" s="12" t="s">
        <v>395</v>
      </c>
      <c r="D13" s="11">
        <f t="shared" si="1"/>
        <v>2048</v>
      </c>
      <c r="E13" s="6">
        <v>11</v>
      </c>
      <c r="F13" s="6">
        <v>12</v>
      </c>
      <c r="G13" s="13" t="s">
        <v>48</v>
      </c>
      <c r="H13" s="14" t="s">
        <v>26</v>
      </c>
      <c r="I13" s="14" t="s">
        <v>50</v>
      </c>
      <c r="J13" s="52">
        <v>12</v>
      </c>
      <c r="K13">
        <f t="shared" si="2"/>
        <v>11</v>
      </c>
      <c r="P13" s="55" t="s">
        <v>473</v>
      </c>
      <c r="Q13" s="52"/>
      <c r="R13" s="12"/>
      <c r="S13" s="55" t="s">
        <v>473</v>
      </c>
      <c r="T13" s="20"/>
      <c r="V13" t="b">
        <f t="shared" si="0"/>
        <v>1</v>
      </c>
      <c r="W13" s="2"/>
      <c r="X13" s="2"/>
      <c r="Y13" s="15"/>
      <c r="Z13" s="15"/>
    </row>
    <row r="14" spans="1:26">
      <c r="A14" s="151"/>
      <c r="B14" s="14">
        <v>12</v>
      </c>
      <c r="C14" s="12" t="s">
        <v>395</v>
      </c>
      <c r="D14" s="11">
        <f t="shared" si="1"/>
        <v>4096</v>
      </c>
      <c r="E14" s="6">
        <v>12</v>
      </c>
      <c r="F14" s="6">
        <v>13</v>
      </c>
      <c r="G14" s="20" t="s">
        <v>52</v>
      </c>
      <c r="H14" s="14" t="s">
        <v>29</v>
      </c>
      <c r="I14" s="14" t="s">
        <v>54</v>
      </c>
      <c r="J14" s="52">
        <v>13</v>
      </c>
      <c r="K14">
        <f t="shared" si="2"/>
        <v>12</v>
      </c>
      <c r="M14" s="54"/>
      <c r="P14" s="55" t="s">
        <v>472</v>
      </c>
      <c r="Q14" s="52"/>
      <c r="S14" s="55" t="s">
        <v>472</v>
      </c>
      <c r="T14" s="15"/>
      <c r="U14" s="2"/>
      <c r="V14" t="b">
        <f t="shared" si="0"/>
        <v>1</v>
      </c>
      <c r="W14" s="15"/>
      <c r="X14" s="15"/>
      <c r="Y14" s="15"/>
      <c r="Z14" s="15"/>
    </row>
    <row r="15" spans="1:26">
      <c r="A15" s="151"/>
      <c r="B15" s="14">
        <v>13</v>
      </c>
      <c r="C15" s="12" t="s">
        <v>395</v>
      </c>
      <c r="D15" s="14">
        <f t="shared" si="1"/>
        <v>8192</v>
      </c>
      <c r="E15" s="6">
        <v>13</v>
      </c>
      <c r="F15" s="6">
        <v>14</v>
      </c>
      <c r="G15" s="20" t="s">
        <v>56</v>
      </c>
      <c r="H15" s="14" t="s">
        <v>33</v>
      </c>
      <c r="I15" s="14" t="s">
        <v>58</v>
      </c>
      <c r="J15" s="52">
        <v>14</v>
      </c>
      <c r="K15">
        <f t="shared" si="2"/>
        <v>13</v>
      </c>
      <c r="M15" s="54"/>
      <c r="P15" s="55" t="s">
        <v>471</v>
      </c>
      <c r="Q15" s="52"/>
      <c r="S15" s="55" t="s">
        <v>471</v>
      </c>
      <c r="T15" s="15"/>
      <c r="U15" s="2"/>
      <c r="V15" t="b">
        <f t="shared" si="0"/>
        <v>1</v>
      </c>
      <c r="W15" s="15"/>
      <c r="X15" s="15"/>
      <c r="Y15" s="15"/>
      <c r="Z15" s="15"/>
    </row>
    <row r="16" spans="1:26">
      <c r="A16" s="151"/>
      <c r="B16" s="14">
        <v>14</v>
      </c>
      <c r="C16" s="12" t="s">
        <v>395</v>
      </c>
      <c r="D16" s="14">
        <f t="shared" si="1"/>
        <v>16384</v>
      </c>
      <c r="E16" s="6">
        <v>14</v>
      </c>
      <c r="F16" s="6">
        <v>15</v>
      </c>
      <c r="G16" s="20" t="s">
        <v>60</v>
      </c>
      <c r="H16" s="14" t="s">
        <v>37</v>
      </c>
      <c r="J16" s="52">
        <v>15</v>
      </c>
      <c r="K16">
        <f t="shared" si="2"/>
        <v>14</v>
      </c>
      <c r="M16" s="54"/>
      <c r="P16" s="55" t="s">
        <v>470</v>
      </c>
      <c r="Q16" s="52"/>
      <c r="S16" s="55" t="s">
        <v>470</v>
      </c>
      <c r="T16" s="15"/>
      <c r="U16" s="2"/>
      <c r="V16" t="b">
        <f t="shared" si="0"/>
        <v>1</v>
      </c>
      <c r="W16" s="15"/>
      <c r="X16" s="15"/>
      <c r="Y16" s="15"/>
      <c r="Z16" s="15"/>
    </row>
    <row r="17" spans="1:26">
      <c r="A17" s="151"/>
      <c r="B17" s="14">
        <v>15</v>
      </c>
      <c r="C17" s="12" t="s">
        <v>395</v>
      </c>
      <c r="D17" s="14">
        <f t="shared" si="1"/>
        <v>32768</v>
      </c>
      <c r="E17" s="6">
        <v>15</v>
      </c>
      <c r="F17" s="6">
        <v>16</v>
      </c>
      <c r="G17" s="7" t="s">
        <v>63</v>
      </c>
      <c r="H17" s="14" t="s">
        <v>41</v>
      </c>
      <c r="J17" s="52">
        <v>16</v>
      </c>
      <c r="K17">
        <f t="shared" si="2"/>
        <v>15</v>
      </c>
      <c r="M17" s="54"/>
      <c r="P17" s="55" t="s">
        <v>469</v>
      </c>
      <c r="Q17" s="52"/>
      <c r="S17" s="55" t="s">
        <v>469</v>
      </c>
      <c r="T17" s="15"/>
      <c r="U17" s="2"/>
      <c r="V17" t="b">
        <f t="shared" si="0"/>
        <v>1</v>
      </c>
      <c r="W17" s="15"/>
      <c r="X17" s="15"/>
      <c r="Y17" s="15"/>
      <c r="Z17" s="15"/>
    </row>
    <row r="18" spans="1:26">
      <c r="A18" s="151">
        <v>1</v>
      </c>
      <c r="B18" s="8">
        <v>16</v>
      </c>
      <c r="C18" s="12" t="s">
        <v>395</v>
      </c>
      <c r="D18" s="14">
        <v>1</v>
      </c>
      <c r="E18" s="6">
        <v>0</v>
      </c>
      <c r="F18" s="21">
        <v>1</v>
      </c>
      <c r="G18" s="22" t="s">
        <v>66</v>
      </c>
      <c r="H18" s="14" t="s">
        <v>45</v>
      </c>
      <c r="J18" s="52"/>
      <c r="M18" s="54"/>
      <c r="P18" s="55" t="s">
        <v>468</v>
      </c>
      <c r="Q18" s="52"/>
      <c r="S18" s="55" t="s">
        <v>468</v>
      </c>
      <c r="T18" s="15"/>
      <c r="U18" s="2"/>
      <c r="V18" t="b">
        <f t="shared" si="0"/>
        <v>1</v>
      </c>
      <c r="W18" s="15"/>
      <c r="X18" s="15"/>
      <c r="Y18" s="15"/>
      <c r="Z18" s="15"/>
    </row>
    <row r="19" spans="1:26">
      <c r="A19" s="151"/>
      <c r="B19" s="8">
        <v>17</v>
      </c>
      <c r="C19" s="12" t="s">
        <v>395</v>
      </c>
      <c r="D19" s="14">
        <v>2</v>
      </c>
      <c r="E19" s="6">
        <v>1</v>
      </c>
      <c r="F19" s="21">
        <v>2</v>
      </c>
      <c r="G19" s="20" t="s">
        <v>69</v>
      </c>
      <c r="H19" s="14" t="s">
        <v>49</v>
      </c>
      <c r="J19" s="52"/>
      <c r="M19" s="54"/>
      <c r="P19" s="55" t="s">
        <v>467</v>
      </c>
      <c r="Q19" s="52"/>
      <c r="S19" s="55" t="s">
        <v>467</v>
      </c>
      <c r="T19" s="15"/>
      <c r="U19" s="15"/>
      <c r="V19" t="b">
        <f t="shared" si="0"/>
        <v>1</v>
      </c>
      <c r="W19" s="15"/>
      <c r="X19" s="15"/>
      <c r="Y19" s="15"/>
      <c r="Z19" s="15"/>
    </row>
    <row r="20" spans="1:26">
      <c r="A20" s="151"/>
      <c r="B20" s="8">
        <v>18</v>
      </c>
      <c r="C20" s="12" t="s">
        <v>395</v>
      </c>
      <c r="D20" s="14">
        <v>4</v>
      </c>
      <c r="E20" s="6">
        <v>2</v>
      </c>
      <c r="F20" s="21">
        <v>3</v>
      </c>
      <c r="G20" s="20" t="s">
        <v>72</v>
      </c>
      <c r="H20" s="14" t="s">
        <v>53</v>
      </c>
      <c r="J20" s="52"/>
      <c r="P20" s="55" t="s">
        <v>466</v>
      </c>
      <c r="Q20" s="52"/>
      <c r="S20" s="55" t="s">
        <v>466</v>
      </c>
      <c r="T20" s="15"/>
      <c r="U20" s="15"/>
      <c r="V20" t="b">
        <f t="shared" si="0"/>
        <v>1</v>
      </c>
      <c r="W20" s="15"/>
      <c r="X20" s="15"/>
      <c r="Y20" s="15"/>
      <c r="Z20" s="15"/>
    </row>
    <row r="21" spans="1:26">
      <c r="A21" s="151"/>
      <c r="B21" s="8">
        <v>19</v>
      </c>
      <c r="C21" s="12" t="s">
        <v>395</v>
      </c>
      <c r="D21" s="14">
        <v>8</v>
      </c>
      <c r="E21" s="6">
        <v>3</v>
      </c>
      <c r="F21" s="21">
        <v>4</v>
      </c>
      <c r="G21" s="20" t="s">
        <v>75</v>
      </c>
      <c r="H21" s="14" t="s">
        <v>57</v>
      </c>
      <c r="J21" s="52"/>
      <c r="K21" s="56"/>
      <c r="M21" s="54"/>
      <c r="P21" s="55" t="s">
        <v>465</v>
      </c>
      <c r="Q21" s="52"/>
      <c r="S21" s="55" t="s">
        <v>465</v>
      </c>
      <c r="T21" s="15"/>
      <c r="U21" s="15"/>
      <c r="V21" t="b">
        <f t="shared" si="0"/>
        <v>1</v>
      </c>
      <c r="W21" s="15"/>
      <c r="X21" s="15"/>
      <c r="Y21" s="15"/>
      <c r="Z21" s="15"/>
    </row>
    <row r="22" spans="1:26">
      <c r="A22" s="151"/>
      <c r="B22" s="8">
        <v>20</v>
      </c>
      <c r="C22" s="12" t="s">
        <v>395</v>
      </c>
      <c r="D22" s="14">
        <v>16</v>
      </c>
      <c r="E22" s="6">
        <v>4</v>
      </c>
      <c r="F22" s="21">
        <v>5</v>
      </c>
      <c r="G22" s="20" t="s">
        <v>78</v>
      </c>
      <c r="H22" s="14" t="s">
        <v>61</v>
      </c>
      <c r="J22" s="52"/>
      <c r="P22" s="55" t="s">
        <v>464</v>
      </c>
      <c r="S22" s="55" t="s">
        <v>464</v>
      </c>
      <c r="V22" t="b">
        <f t="shared" si="0"/>
        <v>1</v>
      </c>
    </row>
    <row r="23" spans="1:26">
      <c r="A23" s="151"/>
      <c r="B23" s="8">
        <v>21</v>
      </c>
      <c r="C23" s="12" t="s">
        <v>395</v>
      </c>
      <c r="D23" s="14">
        <v>32</v>
      </c>
      <c r="E23" s="6">
        <v>5</v>
      </c>
      <c r="F23" s="21">
        <v>6</v>
      </c>
      <c r="G23" s="20" t="s">
        <v>81</v>
      </c>
      <c r="H23" s="14" t="s">
        <v>64</v>
      </c>
      <c r="O23" s="14"/>
      <c r="P23" s="55" t="s">
        <v>463</v>
      </c>
      <c r="Q23" s="14"/>
      <c r="R23" s="20"/>
      <c r="S23" s="55" t="s">
        <v>463</v>
      </c>
      <c r="T23" s="14"/>
      <c r="V23" t="b">
        <f t="shared" si="0"/>
        <v>1</v>
      </c>
    </row>
    <row r="24" spans="1:26">
      <c r="A24" s="151"/>
      <c r="B24" s="8">
        <v>22</v>
      </c>
      <c r="C24" s="12" t="s">
        <v>395</v>
      </c>
      <c r="D24" s="14">
        <v>64</v>
      </c>
      <c r="E24" s="6">
        <v>6</v>
      </c>
      <c r="F24" s="21">
        <v>7</v>
      </c>
      <c r="G24" s="20" t="s">
        <v>84</v>
      </c>
      <c r="H24" s="14" t="s">
        <v>67</v>
      </c>
      <c r="N24" s="14"/>
      <c r="O24" s="14"/>
      <c r="P24" s="55" t="s">
        <v>462</v>
      </c>
      <c r="Q24" s="14"/>
      <c r="R24" s="20"/>
      <c r="S24" s="55" t="s">
        <v>462</v>
      </c>
      <c r="T24" s="14"/>
      <c r="V24" t="b">
        <f t="shared" si="0"/>
        <v>1</v>
      </c>
    </row>
    <row r="25" spans="1:26">
      <c r="A25" s="151"/>
      <c r="B25" s="8">
        <v>23</v>
      </c>
      <c r="C25" s="12" t="s">
        <v>395</v>
      </c>
      <c r="D25" s="14">
        <v>128</v>
      </c>
      <c r="E25" s="6">
        <v>7</v>
      </c>
      <c r="F25" s="21">
        <v>8</v>
      </c>
      <c r="G25" s="20" t="s">
        <v>87</v>
      </c>
      <c r="H25" s="14" t="s">
        <v>70</v>
      </c>
      <c r="N25" s="14"/>
      <c r="O25" s="14"/>
      <c r="P25" s="55" t="s">
        <v>461</v>
      </c>
      <c r="Q25" s="14"/>
      <c r="R25" s="20"/>
      <c r="S25" s="55" t="s">
        <v>461</v>
      </c>
      <c r="T25" s="14"/>
      <c r="V25" t="b">
        <f t="shared" si="0"/>
        <v>1</v>
      </c>
    </row>
    <row r="26" spans="1:26">
      <c r="A26" s="151"/>
      <c r="B26" s="8">
        <v>24</v>
      </c>
      <c r="C26" s="12" t="s">
        <v>395</v>
      </c>
      <c r="D26" s="14">
        <v>256</v>
      </c>
      <c r="E26" s="6">
        <v>8</v>
      </c>
      <c r="F26" s="21">
        <v>9</v>
      </c>
      <c r="G26" s="20" t="s">
        <v>90</v>
      </c>
      <c r="H26" s="14" t="s">
        <v>73</v>
      </c>
      <c r="N26" s="14"/>
      <c r="O26" s="14"/>
      <c r="P26" s="55" t="s">
        <v>460</v>
      </c>
      <c r="Q26" s="14"/>
      <c r="R26" s="20"/>
      <c r="S26" s="55" t="s">
        <v>460</v>
      </c>
      <c r="T26" s="14"/>
      <c r="V26" t="b">
        <f t="shared" si="0"/>
        <v>1</v>
      </c>
    </row>
    <row r="27" spans="1:26">
      <c r="A27" s="151"/>
      <c r="B27" s="8">
        <v>25</v>
      </c>
      <c r="C27" s="12" t="s">
        <v>395</v>
      </c>
      <c r="D27" s="14">
        <v>512</v>
      </c>
      <c r="E27" s="6">
        <v>9</v>
      </c>
      <c r="F27" s="21">
        <v>10</v>
      </c>
      <c r="G27" s="20" t="s">
        <v>93</v>
      </c>
      <c r="H27" s="14" t="s">
        <v>76</v>
      </c>
      <c r="N27" s="14"/>
      <c r="O27" s="14"/>
      <c r="P27" s="55" t="s">
        <v>459</v>
      </c>
      <c r="Q27" s="14"/>
      <c r="R27" s="20"/>
      <c r="S27" s="55" t="s">
        <v>459</v>
      </c>
      <c r="T27" s="14"/>
      <c r="V27" t="b">
        <f t="shared" si="0"/>
        <v>1</v>
      </c>
    </row>
    <row r="28" spans="1:26">
      <c r="A28" s="151"/>
      <c r="B28" s="8">
        <v>26</v>
      </c>
      <c r="C28" s="12" t="s">
        <v>395</v>
      </c>
      <c r="D28" s="14">
        <v>1024</v>
      </c>
      <c r="E28" s="6">
        <v>10</v>
      </c>
      <c r="F28" s="21">
        <v>11</v>
      </c>
      <c r="G28" s="20" t="s">
        <v>96</v>
      </c>
      <c r="N28" s="14"/>
      <c r="O28" s="14"/>
      <c r="P28" s="55" t="s">
        <v>458</v>
      </c>
      <c r="Q28" s="14"/>
      <c r="R28" s="20"/>
      <c r="S28" s="55" t="s">
        <v>458</v>
      </c>
      <c r="T28" s="14"/>
      <c r="V28" t="b">
        <f t="shared" si="0"/>
        <v>1</v>
      </c>
    </row>
    <row r="29" spans="1:26">
      <c r="A29" s="151"/>
      <c r="B29" s="8">
        <v>27</v>
      </c>
      <c r="C29" s="12" t="s">
        <v>395</v>
      </c>
      <c r="D29" s="14">
        <v>2048</v>
      </c>
      <c r="E29" s="6">
        <v>11</v>
      </c>
      <c r="F29" s="21">
        <v>12</v>
      </c>
      <c r="G29" s="20" t="s">
        <v>99</v>
      </c>
      <c r="N29" s="14"/>
      <c r="O29" s="14"/>
      <c r="P29" s="55" t="s">
        <v>457</v>
      </c>
      <c r="Q29" s="14"/>
      <c r="R29" s="20"/>
      <c r="S29" s="55" t="s">
        <v>457</v>
      </c>
      <c r="T29" s="14"/>
      <c r="V29" t="b">
        <f t="shared" si="0"/>
        <v>1</v>
      </c>
    </row>
    <row r="30" spans="1:26">
      <c r="A30" s="151"/>
      <c r="B30" s="8">
        <v>28</v>
      </c>
      <c r="C30" s="12" t="s">
        <v>395</v>
      </c>
      <c r="D30" s="14">
        <v>4096</v>
      </c>
      <c r="E30" s="6">
        <v>12</v>
      </c>
      <c r="F30" s="21">
        <v>13</v>
      </c>
      <c r="G30" s="20" t="s">
        <v>102</v>
      </c>
      <c r="N30" s="14"/>
      <c r="O30" s="14"/>
      <c r="P30" s="55" t="s">
        <v>456</v>
      </c>
      <c r="Q30" s="14"/>
      <c r="R30" s="20"/>
      <c r="S30" s="55" t="s">
        <v>456</v>
      </c>
      <c r="T30" s="14"/>
      <c r="V30" t="b">
        <f t="shared" si="0"/>
        <v>1</v>
      </c>
    </row>
    <row r="31" spans="1:26">
      <c r="A31" s="151"/>
      <c r="B31" s="8">
        <v>29</v>
      </c>
      <c r="C31" s="12" t="s">
        <v>395</v>
      </c>
      <c r="D31" s="14">
        <v>8192</v>
      </c>
      <c r="E31" s="6">
        <v>13</v>
      </c>
      <c r="F31" s="21">
        <v>14</v>
      </c>
      <c r="G31" s="20" t="s">
        <v>105</v>
      </c>
      <c r="N31" s="14"/>
      <c r="O31" s="14"/>
      <c r="P31" s="55" t="s">
        <v>455</v>
      </c>
      <c r="Q31" s="14"/>
      <c r="R31" s="20"/>
      <c r="S31" s="55" t="s">
        <v>455</v>
      </c>
      <c r="T31" s="14"/>
      <c r="V31" t="b">
        <f t="shared" si="0"/>
        <v>1</v>
      </c>
    </row>
    <row r="32" spans="1:26">
      <c r="A32" s="151"/>
      <c r="B32" s="8">
        <v>30</v>
      </c>
      <c r="C32" s="12" t="s">
        <v>395</v>
      </c>
      <c r="D32" s="14">
        <v>16384</v>
      </c>
      <c r="E32" s="6">
        <v>14</v>
      </c>
      <c r="F32" s="21">
        <v>15</v>
      </c>
      <c r="G32" s="20" t="s">
        <v>108</v>
      </c>
      <c r="N32" s="14"/>
      <c r="O32" s="14"/>
      <c r="P32" s="12"/>
      <c r="Q32" s="14"/>
      <c r="R32" s="20"/>
      <c r="T32" s="14"/>
    </row>
    <row r="33" spans="1:20">
      <c r="A33" s="151"/>
      <c r="B33" s="8">
        <v>31</v>
      </c>
      <c r="C33" s="12" t="s">
        <v>395</v>
      </c>
      <c r="D33" s="14">
        <v>32768</v>
      </c>
      <c r="E33" s="6">
        <v>15</v>
      </c>
      <c r="F33" s="21">
        <v>16</v>
      </c>
      <c r="G33" s="22" t="s">
        <v>111</v>
      </c>
      <c r="I33" s="14">
        <f>(A18*16)+F33</f>
        <v>32</v>
      </c>
      <c r="N33" s="14"/>
      <c r="O33" s="14"/>
      <c r="P33" s="12"/>
      <c r="Q33" s="14"/>
      <c r="R33" s="20"/>
      <c r="T33" s="14"/>
    </row>
    <row r="34" spans="1:20">
      <c r="A34" s="151">
        <v>2</v>
      </c>
      <c r="B34" s="53">
        <v>32</v>
      </c>
      <c r="C34" s="12" t="s">
        <v>395</v>
      </c>
      <c r="D34" s="14">
        <v>1</v>
      </c>
      <c r="E34" s="6">
        <v>0</v>
      </c>
      <c r="F34" s="21">
        <v>1</v>
      </c>
      <c r="G34" s="7" t="s">
        <v>114</v>
      </c>
      <c r="H34" s="14" t="s">
        <v>79</v>
      </c>
      <c r="I34" s="14">
        <f t="shared" ref="I34:I49" si="3">($A$34*16)+F34</f>
        <v>33</v>
      </c>
      <c r="J34" s="52"/>
      <c r="M34" s="54"/>
      <c r="N34" s="14"/>
      <c r="O34" s="14"/>
      <c r="P34" s="12"/>
      <c r="Q34" s="14"/>
      <c r="R34" s="20"/>
      <c r="T34" s="14"/>
    </row>
    <row r="35" spans="1:20">
      <c r="A35" s="151"/>
      <c r="B35" s="53">
        <v>33</v>
      </c>
      <c r="C35" s="12" t="s">
        <v>395</v>
      </c>
      <c r="D35" s="14">
        <v>2</v>
      </c>
      <c r="E35" s="6">
        <v>1</v>
      </c>
      <c r="F35" s="21">
        <v>2</v>
      </c>
      <c r="G35" s="20" t="s">
        <v>117</v>
      </c>
      <c r="H35" s="14" t="s">
        <v>82</v>
      </c>
      <c r="I35" s="14">
        <f t="shared" si="3"/>
        <v>34</v>
      </c>
      <c r="J35" s="52"/>
      <c r="M35" s="54"/>
      <c r="N35" s="14"/>
      <c r="O35" s="14"/>
      <c r="P35" s="12"/>
      <c r="Q35" s="14"/>
      <c r="R35" s="20"/>
      <c r="T35" s="14"/>
    </row>
    <row r="36" spans="1:20">
      <c r="A36" s="151"/>
      <c r="B36" s="53">
        <v>34</v>
      </c>
      <c r="C36" s="12" t="s">
        <v>395</v>
      </c>
      <c r="D36" s="14">
        <v>4</v>
      </c>
      <c r="E36" s="6">
        <v>2</v>
      </c>
      <c r="F36" s="21">
        <v>3</v>
      </c>
      <c r="G36" s="20" t="s">
        <v>120</v>
      </c>
      <c r="H36" s="14" t="s">
        <v>85</v>
      </c>
      <c r="I36" s="14">
        <f t="shared" si="3"/>
        <v>35</v>
      </c>
      <c r="J36" s="52"/>
      <c r="M36" s="54"/>
      <c r="N36" s="14"/>
      <c r="O36" s="14"/>
      <c r="P36" s="12"/>
      <c r="Q36" s="14"/>
      <c r="R36" s="20"/>
      <c r="T36" s="14"/>
    </row>
    <row r="37" spans="1:20">
      <c r="A37" s="151"/>
      <c r="B37" s="53">
        <v>35</v>
      </c>
      <c r="C37" s="12" t="s">
        <v>395</v>
      </c>
      <c r="D37" s="14">
        <v>8</v>
      </c>
      <c r="E37" s="6">
        <v>3</v>
      </c>
      <c r="F37" s="21">
        <v>4</v>
      </c>
      <c r="G37" s="20" t="s">
        <v>123</v>
      </c>
      <c r="H37" s="14" t="s">
        <v>88</v>
      </c>
      <c r="I37" s="14">
        <f t="shared" si="3"/>
        <v>36</v>
      </c>
      <c r="J37" s="52"/>
      <c r="M37" s="54"/>
      <c r="N37" s="14"/>
      <c r="O37" s="14"/>
      <c r="P37" s="46" t="s">
        <v>15</v>
      </c>
      <c r="Q37" s="14"/>
      <c r="R37" s="20"/>
      <c r="T37" s="14"/>
    </row>
    <row r="38" spans="1:20">
      <c r="A38" s="151"/>
      <c r="B38" s="53">
        <v>36</v>
      </c>
      <c r="C38" s="12" t="s">
        <v>395</v>
      </c>
      <c r="D38" s="14">
        <v>16</v>
      </c>
      <c r="E38" s="6">
        <v>4</v>
      </c>
      <c r="F38" s="21">
        <v>5</v>
      </c>
      <c r="G38" s="20" t="s">
        <v>126</v>
      </c>
      <c r="H38" s="14" t="s">
        <v>91</v>
      </c>
      <c r="I38" s="14">
        <f t="shared" si="3"/>
        <v>37</v>
      </c>
      <c r="J38" s="52"/>
      <c r="M38" s="54"/>
      <c r="N38" s="14"/>
      <c r="O38" s="11"/>
      <c r="P38" s="46" t="s">
        <v>454</v>
      </c>
      <c r="Q38" s="14"/>
      <c r="R38" s="20"/>
      <c r="T38" s="14"/>
    </row>
    <row r="39" spans="1:20">
      <c r="A39" s="151"/>
      <c r="B39" s="53">
        <v>37</v>
      </c>
      <c r="C39" s="12" t="s">
        <v>395</v>
      </c>
      <c r="D39" s="14">
        <v>32</v>
      </c>
      <c r="E39" s="6">
        <v>5</v>
      </c>
      <c r="F39" s="21">
        <v>6</v>
      </c>
      <c r="G39" s="20" t="s">
        <v>129</v>
      </c>
      <c r="H39" s="14" t="s">
        <v>94</v>
      </c>
      <c r="I39" s="14">
        <f t="shared" si="3"/>
        <v>38</v>
      </c>
      <c r="J39" s="52"/>
      <c r="M39" s="54"/>
      <c r="N39" s="11"/>
      <c r="O39" s="11"/>
      <c r="P39" s="46" t="s">
        <v>453</v>
      </c>
      <c r="T39" s="14"/>
    </row>
    <row r="40" spans="1:20">
      <c r="A40" s="151"/>
      <c r="B40" s="53">
        <v>38</v>
      </c>
      <c r="C40" s="12" t="s">
        <v>395</v>
      </c>
      <c r="D40" s="14">
        <v>64</v>
      </c>
      <c r="E40" s="6">
        <v>6</v>
      </c>
      <c r="F40" s="21">
        <v>7</v>
      </c>
      <c r="G40" s="20" t="s">
        <v>132</v>
      </c>
      <c r="H40" s="14" t="s">
        <v>97</v>
      </c>
      <c r="I40" s="14">
        <f t="shared" si="3"/>
        <v>39</v>
      </c>
      <c r="J40" s="52"/>
      <c r="M40" s="54"/>
      <c r="N40" s="11"/>
      <c r="O40" s="11"/>
      <c r="P40" s="46" t="s">
        <v>452</v>
      </c>
      <c r="T40" s="14"/>
    </row>
    <row r="41" spans="1:20">
      <c r="A41" s="151"/>
      <c r="B41" s="53">
        <v>39</v>
      </c>
      <c r="C41" s="12" t="s">
        <v>395</v>
      </c>
      <c r="D41" s="14">
        <v>128</v>
      </c>
      <c r="E41" s="6">
        <v>7</v>
      </c>
      <c r="F41" s="21">
        <v>8</v>
      </c>
      <c r="G41" s="20" t="s">
        <v>135</v>
      </c>
      <c r="H41" s="14" t="s">
        <v>100</v>
      </c>
      <c r="I41" s="14">
        <f t="shared" si="3"/>
        <v>40</v>
      </c>
      <c r="J41" s="52"/>
      <c r="M41" s="54"/>
      <c r="N41" s="11"/>
      <c r="O41" s="11"/>
      <c r="P41" s="46" t="s">
        <v>451</v>
      </c>
      <c r="T41" s="14">
        <v>0</v>
      </c>
    </row>
    <row r="42" spans="1:20">
      <c r="A42" s="151"/>
      <c r="B42" s="53">
        <v>40</v>
      </c>
      <c r="C42" s="12" t="s">
        <v>395</v>
      </c>
      <c r="D42" s="14">
        <v>256</v>
      </c>
      <c r="E42" s="6">
        <v>8</v>
      </c>
      <c r="F42" s="21">
        <v>9</v>
      </c>
      <c r="G42" s="20" t="s">
        <v>138</v>
      </c>
      <c r="H42" s="14" t="s">
        <v>103</v>
      </c>
      <c r="I42" s="14">
        <f t="shared" si="3"/>
        <v>41</v>
      </c>
      <c r="J42" s="52"/>
      <c r="M42" s="54"/>
      <c r="N42" s="11"/>
      <c r="O42" s="11"/>
      <c r="P42" s="46" t="s">
        <v>450</v>
      </c>
      <c r="T42" s="14">
        <v>1</v>
      </c>
    </row>
    <row r="43" spans="1:20">
      <c r="A43" s="151"/>
      <c r="B43" s="53">
        <v>41</v>
      </c>
      <c r="C43" s="12" t="s">
        <v>395</v>
      </c>
      <c r="D43" s="14">
        <v>512</v>
      </c>
      <c r="E43" s="6">
        <v>9</v>
      </c>
      <c r="F43" s="21">
        <v>10</v>
      </c>
      <c r="G43" s="20" t="s">
        <v>141</v>
      </c>
      <c r="H43" s="14" t="s">
        <v>106</v>
      </c>
      <c r="I43" s="14">
        <f t="shared" si="3"/>
        <v>42</v>
      </c>
      <c r="J43" s="52"/>
      <c r="M43" s="54"/>
      <c r="N43" s="11"/>
      <c r="O43" s="11"/>
      <c r="P43" s="46" t="s">
        <v>449</v>
      </c>
      <c r="T43" s="14">
        <v>2</v>
      </c>
    </row>
    <row r="44" spans="1:20">
      <c r="A44" s="151"/>
      <c r="B44" s="53">
        <v>42</v>
      </c>
      <c r="C44" s="12" t="s">
        <v>395</v>
      </c>
      <c r="D44" s="14">
        <v>1024</v>
      </c>
      <c r="E44" s="6">
        <v>10</v>
      </c>
      <c r="F44" s="21">
        <v>11</v>
      </c>
      <c r="G44" s="20" t="s">
        <v>144</v>
      </c>
      <c r="H44" s="14" t="s">
        <v>109</v>
      </c>
      <c r="I44" s="14">
        <f t="shared" si="3"/>
        <v>43</v>
      </c>
      <c r="J44" s="52"/>
      <c r="M44" s="54"/>
      <c r="N44" s="11"/>
      <c r="O44" s="11"/>
      <c r="P44" s="46" t="s">
        <v>448</v>
      </c>
      <c r="T44" s="11">
        <v>3</v>
      </c>
    </row>
    <row r="45" spans="1:20">
      <c r="A45" s="151"/>
      <c r="B45" s="53">
        <v>43</v>
      </c>
      <c r="C45" s="12" t="s">
        <v>395</v>
      </c>
      <c r="D45" s="14">
        <v>2048</v>
      </c>
      <c r="E45" s="6">
        <v>11</v>
      </c>
      <c r="F45" s="21">
        <v>12</v>
      </c>
      <c r="G45" s="20" t="s">
        <v>147</v>
      </c>
      <c r="H45" s="14" t="s">
        <v>112</v>
      </c>
      <c r="I45" s="14">
        <f t="shared" si="3"/>
        <v>44</v>
      </c>
      <c r="J45" s="52"/>
      <c r="N45" s="11"/>
      <c r="O45" s="11"/>
      <c r="P45" s="46" t="s">
        <v>447</v>
      </c>
      <c r="Q45" s="14"/>
      <c r="R45" s="20"/>
      <c r="S45" s="14"/>
      <c r="T45" s="11">
        <v>4</v>
      </c>
    </row>
    <row r="46" spans="1:20">
      <c r="A46" s="151"/>
      <c r="B46" s="53">
        <v>44</v>
      </c>
      <c r="C46" s="12" t="s">
        <v>395</v>
      </c>
      <c r="D46" s="14">
        <v>4096</v>
      </c>
      <c r="E46" s="6">
        <v>12</v>
      </c>
      <c r="F46" s="21">
        <v>13</v>
      </c>
      <c r="G46" s="20" t="s">
        <v>150</v>
      </c>
      <c r="H46" s="14" t="s">
        <v>115</v>
      </c>
      <c r="I46" s="14">
        <f t="shared" si="3"/>
        <v>45</v>
      </c>
      <c r="J46" s="52"/>
      <c r="N46" s="11"/>
      <c r="O46" s="11"/>
      <c r="P46" s="46" t="s">
        <v>446</v>
      </c>
      <c r="Q46" s="14"/>
      <c r="R46" s="20"/>
      <c r="S46" s="14"/>
      <c r="T46" s="11">
        <v>5</v>
      </c>
    </row>
    <row r="47" spans="1:20">
      <c r="A47" s="151"/>
      <c r="B47" s="53">
        <v>45</v>
      </c>
      <c r="C47" s="12" t="s">
        <v>395</v>
      </c>
      <c r="D47" s="14">
        <v>8192</v>
      </c>
      <c r="E47" s="6">
        <v>13</v>
      </c>
      <c r="F47" s="21">
        <v>14</v>
      </c>
      <c r="G47" s="20" t="s">
        <v>153</v>
      </c>
      <c r="H47" s="14" t="s">
        <v>118</v>
      </c>
      <c r="I47" s="14">
        <f t="shared" si="3"/>
        <v>46</v>
      </c>
      <c r="J47" s="52"/>
      <c r="N47" s="11"/>
      <c r="O47" s="11"/>
      <c r="P47" s="46" t="s">
        <v>445</v>
      </c>
      <c r="Q47" s="14"/>
      <c r="R47" s="20"/>
      <c r="S47" s="14"/>
      <c r="T47" s="11">
        <v>6</v>
      </c>
    </row>
    <row r="48" spans="1:20">
      <c r="A48" s="151"/>
      <c r="B48" s="53">
        <v>46</v>
      </c>
      <c r="C48" s="12" t="s">
        <v>395</v>
      </c>
      <c r="D48" s="14">
        <v>16384</v>
      </c>
      <c r="E48" s="6">
        <v>14</v>
      </c>
      <c r="F48" s="21">
        <v>15</v>
      </c>
      <c r="G48" s="20" t="s">
        <v>156</v>
      </c>
      <c r="H48" s="14" t="s">
        <v>121</v>
      </c>
      <c r="I48" s="14">
        <f t="shared" si="3"/>
        <v>47</v>
      </c>
      <c r="J48" s="52"/>
      <c r="N48" s="11"/>
      <c r="O48" s="11"/>
      <c r="P48" s="46" t="s">
        <v>444</v>
      </c>
      <c r="T48" s="11">
        <v>7</v>
      </c>
    </row>
    <row r="49" spans="1:20">
      <c r="A49" s="151"/>
      <c r="B49" s="53">
        <v>47</v>
      </c>
      <c r="C49" s="12" t="s">
        <v>395</v>
      </c>
      <c r="D49" s="14">
        <v>32768</v>
      </c>
      <c r="E49" s="6">
        <v>15</v>
      </c>
      <c r="F49" s="21">
        <v>16</v>
      </c>
      <c r="G49" s="7" t="s">
        <v>159</v>
      </c>
      <c r="H49" s="14" t="s">
        <v>124</v>
      </c>
      <c r="I49" s="14">
        <f t="shared" si="3"/>
        <v>48</v>
      </c>
      <c r="J49" s="52"/>
      <c r="N49" s="11"/>
      <c r="O49" s="11"/>
      <c r="P49" s="46" t="s">
        <v>443</v>
      </c>
      <c r="T49" s="11">
        <v>8</v>
      </c>
    </row>
    <row r="50" spans="1:20">
      <c r="A50" s="151">
        <v>3</v>
      </c>
      <c r="B50" s="49">
        <v>48</v>
      </c>
      <c r="C50" s="12" t="s">
        <v>395</v>
      </c>
      <c r="D50" s="14">
        <v>1</v>
      </c>
      <c r="E50" s="6">
        <v>0</v>
      </c>
      <c r="F50" s="21">
        <v>1</v>
      </c>
      <c r="G50" s="22" t="s">
        <v>162</v>
      </c>
      <c r="H50" s="14" t="s">
        <v>127</v>
      </c>
      <c r="I50" s="14">
        <f t="shared" ref="I50:I65" si="4">($A$50*16)+F50</f>
        <v>49</v>
      </c>
      <c r="N50" s="11"/>
      <c r="O50" s="11"/>
      <c r="P50" s="46" t="s">
        <v>442</v>
      </c>
      <c r="T50" s="11">
        <v>9</v>
      </c>
    </row>
    <row r="51" spans="1:20">
      <c r="A51" s="151"/>
      <c r="B51" s="49">
        <v>49</v>
      </c>
      <c r="C51" s="12" t="s">
        <v>395</v>
      </c>
      <c r="D51" s="14">
        <v>2</v>
      </c>
      <c r="E51" s="6">
        <v>1</v>
      </c>
      <c r="F51" s="21">
        <v>2</v>
      </c>
      <c r="G51" s="20" t="s">
        <v>165</v>
      </c>
      <c r="H51" s="14" t="s">
        <v>130</v>
      </c>
      <c r="I51" s="14">
        <f t="shared" si="4"/>
        <v>50</v>
      </c>
      <c r="N51" s="11"/>
      <c r="O51" s="11"/>
      <c r="P51" s="46" t="s">
        <v>441</v>
      </c>
      <c r="T51" s="11">
        <v>10</v>
      </c>
    </row>
    <row r="52" spans="1:20">
      <c r="A52" s="151"/>
      <c r="B52" s="49">
        <v>50</v>
      </c>
      <c r="C52" s="12" t="s">
        <v>395</v>
      </c>
      <c r="D52" s="14">
        <v>4</v>
      </c>
      <c r="E52" s="6">
        <v>2</v>
      </c>
      <c r="F52" s="21">
        <v>3</v>
      </c>
      <c r="G52" s="20" t="s">
        <v>169</v>
      </c>
      <c r="H52" s="14" t="s">
        <v>133</v>
      </c>
      <c r="I52" s="14">
        <f t="shared" si="4"/>
        <v>51</v>
      </c>
      <c r="N52" s="11"/>
      <c r="O52" s="11"/>
      <c r="P52" s="46" t="s">
        <v>440</v>
      </c>
      <c r="T52" s="11">
        <v>11</v>
      </c>
    </row>
    <row r="53" spans="1:20">
      <c r="A53" s="151"/>
      <c r="B53" s="49">
        <v>51</v>
      </c>
      <c r="C53" s="12" t="s">
        <v>395</v>
      </c>
      <c r="D53" s="14">
        <v>8</v>
      </c>
      <c r="E53" s="6">
        <v>3</v>
      </c>
      <c r="F53" s="21">
        <v>4</v>
      </c>
      <c r="G53" s="20" t="s">
        <v>172</v>
      </c>
      <c r="H53" s="14" t="s">
        <v>136</v>
      </c>
      <c r="I53" s="14">
        <f t="shared" si="4"/>
        <v>52</v>
      </c>
      <c r="N53" s="11"/>
      <c r="O53" s="11"/>
      <c r="P53" s="46" t="s">
        <v>439</v>
      </c>
      <c r="T53" s="11">
        <v>12</v>
      </c>
    </row>
    <row r="54" spans="1:20">
      <c r="A54" s="151"/>
      <c r="B54" s="49">
        <v>52</v>
      </c>
      <c r="C54" s="12" t="s">
        <v>395</v>
      </c>
      <c r="D54" s="14">
        <v>16</v>
      </c>
      <c r="E54" s="6">
        <v>4</v>
      </c>
      <c r="F54" s="21">
        <v>5</v>
      </c>
      <c r="G54" s="20" t="s">
        <v>175</v>
      </c>
      <c r="H54" s="14" t="s">
        <v>139</v>
      </c>
      <c r="I54" s="14">
        <f t="shared" si="4"/>
        <v>53</v>
      </c>
      <c r="N54" s="11"/>
      <c r="O54" s="11"/>
      <c r="P54" s="46" t="s">
        <v>438</v>
      </c>
      <c r="T54" s="11">
        <v>13</v>
      </c>
    </row>
    <row r="55" spans="1:20">
      <c r="A55" s="151"/>
      <c r="B55" s="49">
        <v>53</v>
      </c>
      <c r="C55" s="12" t="s">
        <v>395</v>
      </c>
      <c r="D55" s="14">
        <v>32</v>
      </c>
      <c r="E55" s="6">
        <v>5</v>
      </c>
      <c r="F55" s="21">
        <v>6</v>
      </c>
      <c r="G55" s="20" t="s">
        <v>178</v>
      </c>
      <c r="H55" s="14" t="s">
        <v>142</v>
      </c>
      <c r="I55" s="14">
        <f t="shared" si="4"/>
        <v>54</v>
      </c>
      <c r="N55" s="11"/>
      <c r="O55" s="11"/>
      <c r="P55" s="46" t="s">
        <v>437</v>
      </c>
      <c r="T55" s="11">
        <v>14</v>
      </c>
    </row>
    <row r="56" spans="1:20">
      <c r="A56" s="151"/>
      <c r="B56" s="49">
        <v>54</v>
      </c>
      <c r="C56" s="12" t="s">
        <v>395</v>
      </c>
      <c r="D56" s="14">
        <v>64</v>
      </c>
      <c r="E56" s="6">
        <v>6</v>
      </c>
      <c r="F56" s="21">
        <v>7</v>
      </c>
      <c r="G56" s="20" t="s">
        <v>181</v>
      </c>
      <c r="H56" s="14" t="s">
        <v>145</v>
      </c>
      <c r="I56" s="14">
        <f t="shared" si="4"/>
        <v>55</v>
      </c>
      <c r="N56" s="11"/>
      <c r="O56" s="11"/>
      <c r="P56" s="46" t="s">
        <v>436</v>
      </c>
      <c r="T56" s="11">
        <v>15</v>
      </c>
    </row>
    <row r="57" spans="1:20">
      <c r="A57" s="151"/>
      <c r="B57" s="49">
        <v>55</v>
      </c>
      <c r="C57" s="12" t="s">
        <v>395</v>
      </c>
      <c r="D57" s="14">
        <v>128</v>
      </c>
      <c r="E57" s="6">
        <v>7</v>
      </c>
      <c r="F57" s="21">
        <v>8</v>
      </c>
      <c r="G57" s="20" t="s">
        <v>184</v>
      </c>
      <c r="H57" s="14" t="s">
        <v>148</v>
      </c>
      <c r="I57" s="14">
        <f t="shared" si="4"/>
        <v>56</v>
      </c>
      <c r="N57" s="11"/>
      <c r="O57" s="11"/>
      <c r="P57" s="46" t="s">
        <v>435</v>
      </c>
      <c r="T57" s="11">
        <v>16</v>
      </c>
    </row>
    <row r="58" spans="1:20">
      <c r="A58" s="151"/>
      <c r="B58" s="49">
        <v>56</v>
      </c>
      <c r="C58" s="12" t="s">
        <v>395</v>
      </c>
      <c r="D58" s="14">
        <v>256</v>
      </c>
      <c r="E58" s="6">
        <v>8</v>
      </c>
      <c r="F58" s="21">
        <v>9</v>
      </c>
      <c r="G58" s="20" t="s">
        <v>187</v>
      </c>
      <c r="H58" s="14" t="s">
        <v>151</v>
      </c>
      <c r="I58" s="14">
        <f t="shared" si="4"/>
        <v>57</v>
      </c>
      <c r="N58" s="11"/>
      <c r="O58" s="11"/>
      <c r="P58" s="46" t="s">
        <v>434</v>
      </c>
      <c r="T58" s="11">
        <v>17</v>
      </c>
    </row>
    <row r="59" spans="1:20">
      <c r="A59" s="151"/>
      <c r="B59" s="49">
        <v>57</v>
      </c>
      <c r="C59" s="12" t="s">
        <v>395</v>
      </c>
      <c r="D59" s="14">
        <v>512</v>
      </c>
      <c r="E59" s="6">
        <v>9</v>
      </c>
      <c r="F59" s="21">
        <v>10</v>
      </c>
      <c r="G59" s="20" t="s">
        <v>190</v>
      </c>
      <c r="H59" s="14" t="s">
        <v>154</v>
      </c>
      <c r="I59" s="14">
        <f t="shared" si="4"/>
        <v>58</v>
      </c>
      <c r="N59" s="11"/>
      <c r="O59" s="11"/>
      <c r="P59" s="46" t="s">
        <v>433</v>
      </c>
      <c r="T59" s="11">
        <v>18</v>
      </c>
    </row>
    <row r="60" spans="1:20">
      <c r="A60" s="151"/>
      <c r="B60" s="49">
        <v>58</v>
      </c>
      <c r="C60" s="12" t="s">
        <v>395</v>
      </c>
      <c r="D60" s="14">
        <v>1024</v>
      </c>
      <c r="E60" s="6">
        <v>10</v>
      </c>
      <c r="F60" s="21">
        <v>11</v>
      </c>
      <c r="G60" s="20" t="s">
        <v>193</v>
      </c>
      <c r="H60" s="14" t="s">
        <v>157</v>
      </c>
      <c r="I60" s="14">
        <f t="shared" si="4"/>
        <v>59</v>
      </c>
      <c r="N60" s="11"/>
      <c r="O60" s="11"/>
      <c r="P60" s="46" t="s">
        <v>432</v>
      </c>
      <c r="T60" s="11">
        <v>19</v>
      </c>
    </row>
    <row r="61" spans="1:20">
      <c r="A61" s="151"/>
      <c r="B61" s="49">
        <v>59</v>
      </c>
      <c r="C61" s="12" t="s">
        <v>395</v>
      </c>
      <c r="D61" s="14">
        <v>2048</v>
      </c>
      <c r="E61" s="6">
        <v>11</v>
      </c>
      <c r="F61" s="21">
        <v>12</v>
      </c>
      <c r="G61" s="20" t="s">
        <v>196</v>
      </c>
      <c r="H61" s="14" t="s">
        <v>160</v>
      </c>
      <c r="I61" s="14">
        <f t="shared" si="4"/>
        <v>60</v>
      </c>
      <c r="N61" s="11"/>
      <c r="O61" s="11"/>
      <c r="P61" s="46" t="s">
        <v>431</v>
      </c>
      <c r="T61" s="11">
        <v>20</v>
      </c>
    </row>
    <row r="62" spans="1:20">
      <c r="A62" s="151"/>
      <c r="B62" s="49">
        <v>60</v>
      </c>
      <c r="C62" s="12" t="s">
        <v>395</v>
      </c>
      <c r="D62" s="14">
        <v>4096</v>
      </c>
      <c r="E62" s="6">
        <v>12</v>
      </c>
      <c r="F62" s="21">
        <v>13</v>
      </c>
      <c r="G62" s="20" t="s">
        <v>199</v>
      </c>
      <c r="H62" s="14" t="s">
        <v>163</v>
      </c>
      <c r="I62" s="14">
        <f t="shared" si="4"/>
        <v>61</v>
      </c>
      <c r="N62" s="11"/>
      <c r="O62" s="11"/>
      <c r="P62" s="46" t="s">
        <v>430</v>
      </c>
      <c r="T62" s="11">
        <v>21</v>
      </c>
    </row>
    <row r="63" spans="1:20">
      <c r="A63" s="151"/>
      <c r="B63" s="49">
        <v>61</v>
      </c>
      <c r="C63" s="12" t="s">
        <v>395</v>
      </c>
      <c r="D63" s="14">
        <v>8192</v>
      </c>
      <c r="E63" s="51">
        <v>13</v>
      </c>
      <c r="F63" s="51">
        <v>14</v>
      </c>
      <c r="G63" s="50" t="s">
        <v>202</v>
      </c>
      <c r="H63" s="25" t="s">
        <v>166</v>
      </c>
      <c r="I63" s="14">
        <f t="shared" si="4"/>
        <v>62</v>
      </c>
      <c r="J63" s="41" t="s">
        <v>167</v>
      </c>
      <c r="N63" s="11"/>
      <c r="O63" s="11"/>
      <c r="P63" s="46" t="s">
        <v>429</v>
      </c>
      <c r="T63" s="11">
        <v>22</v>
      </c>
    </row>
    <row r="64" spans="1:20">
      <c r="A64" s="151"/>
      <c r="B64" s="49">
        <v>62</v>
      </c>
      <c r="C64" s="12" t="s">
        <v>395</v>
      </c>
      <c r="D64" s="14">
        <v>16384</v>
      </c>
      <c r="E64" s="26">
        <v>14</v>
      </c>
      <c r="F64" s="21">
        <v>15</v>
      </c>
      <c r="G64" s="26" t="s">
        <v>205</v>
      </c>
      <c r="H64" s="14" t="s">
        <v>170</v>
      </c>
      <c r="I64" s="14">
        <f t="shared" si="4"/>
        <v>63</v>
      </c>
      <c r="N64" s="11"/>
      <c r="O64" s="11"/>
      <c r="P64" s="46" t="s">
        <v>428</v>
      </c>
      <c r="T64" s="11">
        <v>23</v>
      </c>
    </row>
    <row r="65" spans="1:20">
      <c r="A65" s="151"/>
      <c r="B65" s="49">
        <v>63</v>
      </c>
      <c r="C65" s="12" t="s">
        <v>395</v>
      </c>
      <c r="D65" s="14">
        <v>32768</v>
      </c>
      <c r="E65" s="14">
        <v>15</v>
      </c>
      <c r="F65" s="21">
        <v>16</v>
      </c>
      <c r="G65" s="22" t="s">
        <v>207</v>
      </c>
      <c r="H65" s="14" t="s">
        <v>173</v>
      </c>
      <c r="I65" s="14">
        <f t="shared" si="4"/>
        <v>64</v>
      </c>
      <c r="N65" s="11"/>
      <c r="O65" s="11"/>
      <c r="P65" s="46" t="s">
        <v>427</v>
      </c>
      <c r="T65" s="11">
        <v>24</v>
      </c>
    </row>
    <row r="66" spans="1:20">
      <c r="A66" s="151">
        <v>4</v>
      </c>
      <c r="B66" s="48">
        <v>64</v>
      </c>
      <c r="C66" s="12" t="s">
        <v>395</v>
      </c>
      <c r="D66" s="14">
        <v>1</v>
      </c>
      <c r="E66" s="6">
        <v>0</v>
      </c>
      <c r="F66" s="21">
        <v>1</v>
      </c>
      <c r="G66" s="7" t="s">
        <v>209</v>
      </c>
      <c r="H66" s="14" t="s">
        <v>176</v>
      </c>
      <c r="I66" s="14">
        <f t="shared" ref="I66:I81" si="5">($A$66*16)+F66</f>
        <v>65</v>
      </c>
      <c r="N66" s="11"/>
      <c r="O66" s="11"/>
      <c r="P66" s="46" t="s">
        <v>426</v>
      </c>
      <c r="T66" s="11">
        <v>25</v>
      </c>
    </row>
    <row r="67" spans="1:20">
      <c r="A67" s="151"/>
      <c r="B67" s="48">
        <v>65</v>
      </c>
      <c r="C67" s="12" t="s">
        <v>395</v>
      </c>
      <c r="D67" s="14">
        <v>2</v>
      </c>
      <c r="E67" s="6">
        <v>1</v>
      </c>
      <c r="F67" s="21">
        <v>2</v>
      </c>
      <c r="G67" s="20" t="s">
        <v>211</v>
      </c>
      <c r="H67" s="14" t="s">
        <v>179</v>
      </c>
      <c r="I67" s="14">
        <f t="shared" si="5"/>
        <v>66</v>
      </c>
      <c r="N67" s="11"/>
      <c r="O67" s="11"/>
      <c r="P67" s="46" t="s">
        <v>425</v>
      </c>
      <c r="T67" s="11">
        <v>26</v>
      </c>
    </row>
    <row r="68" spans="1:20">
      <c r="A68" s="151"/>
      <c r="B68" s="48">
        <v>66</v>
      </c>
      <c r="C68" s="12" t="s">
        <v>395</v>
      </c>
      <c r="D68" s="14">
        <v>4</v>
      </c>
      <c r="E68" s="6">
        <v>2</v>
      </c>
      <c r="F68" s="21">
        <v>3</v>
      </c>
      <c r="G68" s="20" t="s">
        <v>213</v>
      </c>
      <c r="H68" s="14" t="s">
        <v>182</v>
      </c>
      <c r="I68" s="14">
        <f t="shared" si="5"/>
        <v>67</v>
      </c>
      <c r="N68" s="11"/>
      <c r="P68" s="46" t="s">
        <v>424</v>
      </c>
      <c r="T68" s="11">
        <v>27</v>
      </c>
    </row>
    <row r="69" spans="1:20">
      <c r="A69" s="151"/>
      <c r="B69" s="48">
        <v>67</v>
      </c>
      <c r="C69" s="12" t="s">
        <v>395</v>
      </c>
      <c r="D69" s="14">
        <v>8</v>
      </c>
      <c r="E69" s="6">
        <v>3</v>
      </c>
      <c r="F69" s="21">
        <v>4</v>
      </c>
      <c r="G69" s="20" t="s">
        <v>215</v>
      </c>
      <c r="H69" s="14" t="s">
        <v>185</v>
      </c>
      <c r="I69" s="14">
        <f t="shared" si="5"/>
        <v>68</v>
      </c>
      <c r="P69" s="46" t="s">
        <v>423</v>
      </c>
      <c r="T69" s="11">
        <v>28</v>
      </c>
    </row>
    <row r="70" spans="1:20">
      <c r="A70" s="151"/>
      <c r="B70" s="48">
        <v>68</v>
      </c>
      <c r="C70" s="12" t="s">
        <v>395</v>
      </c>
      <c r="D70" s="14">
        <v>16</v>
      </c>
      <c r="E70" s="6">
        <v>4</v>
      </c>
      <c r="F70" s="21">
        <v>5</v>
      </c>
      <c r="G70" s="20" t="s">
        <v>217</v>
      </c>
      <c r="H70" s="14" t="s">
        <v>188</v>
      </c>
      <c r="I70" s="14">
        <f t="shared" si="5"/>
        <v>69</v>
      </c>
      <c r="P70" s="46" t="s">
        <v>422</v>
      </c>
      <c r="T70" s="11">
        <v>29</v>
      </c>
    </row>
    <row r="71" spans="1:20">
      <c r="A71" s="151"/>
      <c r="B71" s="48">
        <v>69</v>
      </c>
      <c r="C71" s="12" t="s">
        <v>395</v>
      </c>
      <c r="D71" s="14">
        <v>32</v>
      </c>
      <c r="E71" s="6">
        <v>5</v>
      </c>
      <c r="F71" s="21">
        <v>6</v>
      </c>
      <c r="G71" s="20" t="s">
        <v>219</v>
      </c>
      <c r="H71" s="14" t="s">
        <v>191</v>
      </c>
      <c r="I71" s="14">
        <f t="shared" si="5"/>
        <v>70</v>
      </c>
      <c r="P71" s="46" t="s">
        <v>421</v>
      </c>
      <c r="T71" s="11">
        <v>30</v>
      </c>
    </row>
    <row r="72" spans="1:20">
      <c r="A72" s="151"/>
      <c r="B72" s="48">
        <v>70</v>
      </c>
      <c r="C72" s="12" t="s">
        <v>395</v>
      </c>
      <c r="D72" s="14">
        <v>64</v>
      </c>
      <c r="E72" s="6">
        <v>6</v>
      </c>
      <c r="F72" s="21">
        <v>7</v>
      </c>
      <c r="G72" s="20" t="s">
        <v>221</v>
      </c>
      <c r="H72" s="14" t="s">
        <v>194</v>
      </c>
      <c r="I72" s="14">
        <f t="shared" si="5"/>
        <v>71</v>
      </c>
      <c r="P72" s="46" t="s">
        <v>420</v>
      </c>
      <c r="T72" s="11">
        <v>31</v>
      </c>
    </row>
    <row r="73" spans="1:20">
      <c r="A73" s="151"/>
      <c r="B73" s="48">
        <v>71</v>
      </c>
      <c r="C73" s="12" t="s">
        <v>395</v>
      </c>
      <c r="D73" s="14">
        <v>128</v>
      </c>
      <c r="E73" s="6">
        <v>7</v>
      </c>
      <c r="F73" s="21">
        <v>8</v>
      </c>
      <c r="G73" s="20" t="s">
        <v>223</v>
      </c>
      <c r="H73" s="14" t="s">
        <v>197</v>
      </c>
      <c r="I73" s="14">
        <f t="shared" si="5"/>
        <v>72</v>
      </c>
      <c r="P73" s="46" t="s">
        <v>419</v>
      </c>
      <c r="T73" s="11">
        <v>32</v>
      </c>
    </row>
    <row r="74" spans="1:20">
      <c r="A74" s="151"/>
      <c r="B74" s="48">
        <v>72</v>
      </c>
      <c r="C74" s="12" t="s">
        <v>395</v>
      </c>
      <c r="D74" s="14">
        <v>256</v>
      </c>
      <c r="E74" s="6">
        <v>8</v>
      </c>
      <c r="F74" s="21">
        <v>9</v>
      </c>
      <c r="G74" s="20" t="s">
        <v>225</v>
      </c>
      <c r="H74" s="14" t="s">
        <v>200</v>
      </c>
      <c r="I74" s="14">
        <f t="shared" si="5"/>
        <v>73</v>
      </c>
      <c r="P74" s="46" t="s">
        <v>418</v>
      </c>
      <c r="T74" s="11">
        <v>33</v>
      </c>
    </row>
    <row r="75" spans="1:20">
      <c r="A75" s="151"/>
      <c r="B75" s="48">
        <v>73</v>
      </c>
      <c r="C75" s="12" t="s">
        <v>395</v>
      </c>
      <c r="D75" s="14">
        <v>512</v>
      </c>
      <c r="E75" s="6">
        <v>9</v>
      </c>
      <c r="F75" s="21">
        <v>10</v>
      </c>
      <c r="G75" s="20" t="s">
        <v>227</v>
      </c>
      <c r="H75" s="14" t="s">
        <v>203</v>
      </c>
      <c r="I75" s="14">
        <f t="shared" si="5"/>
        <v>74</v>
      </c>
      <c r="P75" s="46" t="s">
        <v>417</v>
      </c>
      <c r="T75" s="11">
        <v>34</v>
      </c>
    </row>
    <row r="76" spans="1:20">
      <c r="A76" s="151"/>
      <c r="B76" s="48">
        <v>74</v>
      </c>
      <c r="C76" s="12" t="s">
        <v>395</v>
      </c>
      <c r="D76" s="14">
        <v>1024</v>
      </c>
      <c r="E76" s="6">
        <v>10</v>
      </c>
      <c r="F76" s="21">
        <v>11</v>
      </c>
      <c r="G76" s="20" t="s">
        <v>229</v>
      </c>
      <c r="H76" s="14" t="s">
        <v>206</v>
      </c>
      <c r="I76" s="14">
        <f t="shared" si="5"/>
        <v>75</v>
      </c>
      <c r="P76" s="46" t="s">
        <v>416</v>
      </c>
      <c r="T76" s="11">
        <v>35</v>
      </c>
    </row>
    <row r="77" spans="1:20">
      <c r="A77" s="151"/>
      <c r="B77" s="48">
        <v>75</v>
      </c>
      <c r="C77" s="12" t="s">
        <v>395</v>
      </c>
      <c r="D77" s="14">
        <v>2048</v>
      </c>
      <c r="E77" s="6">
        <v>11</v>
      </c>
      <c r="F77" s="21">
        <v>12</v>
      </c>
      <c r="G77" s="20" t="s">
        <v>231</v>
      </c>
      <c r="H77" s="14" t="s">
        <v>208</v>
      </c>
      <c r="I77" s="14">
        <f t="shared" si="5"/>
        <v>76</v>
      </c>
      <c r="P77" s="46" t="s">
        <v>415</v>
      </c>
      <c r="T77" s="11">
        <v>36</v>
      </c>
    </row>
    <row r="78" spans="1:20">
      <c r="A78" s="151"/>
      <c r="B78" s="48">
        <v>76</v>
      </c>
      <c r="C78" s="12" t="s">
        <v>395</v>
      </c>
      <c r="D78" s="14">
        <v>4096</v>
      </c>
      <c r="E78" s="6">
        <v>12</v>
      </c>
      <c r="F78" s="21">
        <v>13</v>
      </c>
      <c r="G78" s="20" t="s">
        <v>233</v>
      </c>
      <c r="H78" s="14" t="s">
        <v>210</v>
      </c>
      <c r="I78" s="14">
        <f t="shared" si="5"/>
        <v>77</v>
      </c>
      <c r="P78" s="46" t="s">
        <v>414</v>
      </c>
      <c r="T78" s="11">
        <v>37</v>
      </c>
    </row>
    <row r="79" spans="1:20">
      <c r="A79" s="151"/>
      <c r="B79" s="48">
        <v>77</v>
      </c>
      <c r="C79" s="12" t="s">
        <v>395</v>
      </c>
      <c r="D79" s="14">
        <v>8192</v>
      </c>
      <c r="E79" s="6">
        <v>13</v>
      </c>
      <c r="F79" s="21">
        <v>14</v>
      </c>
      <c r="G79" s="20" t="s">
        <v>235</v>
      </c>
      <c r="H79" s="14" t="s">
        <v>212</v>
      </c>
      <c r="I79" s="14">
        <f t="shared" si="5"/>
        <v>78</v>
      </c>
      <c r="P79" s="46" t="s">
        <v>413</v>
      </c>
      <c r="T79" s="11">
        <v>38</v>
      </c>
    </row>
    <row r="80" spans="1:20">
      <c r="A80" s="151"/>
      <c r="B80" s="48">
        <v>78</v>
      </c>
      <c r="C80" s="12" t="s">
        <v>395</v>
      </c>
      <c r="D80" s="14">
        <v>16384</v>
      </c>
      <c r="E80" s="6">
        <v>14</v>
      </c>
      <c r="F80" s="21">
        <v>15</v>
      </c>
      <c r="G80" s="20" t="s">
        <v>237</v>
      </c>
      <c r="H80" s="14" t="s">
        <v>214</v>
      </c>
      <c r="I80" s="14">
        <f t="shared" si="5"/>
        <v>79</v>
      </c>
      <c r="P80" s="46" t="s">
        <v>412</v>
      </c>
      <c r="T80" s="11">
        <v>39</v>
      </c>
    </row>
    <row r="81" spans="1:20">
      <c r="A81" s="151"/>
      <c r="B81" s="48">
        <v>79</v>
      </c>
      <c r="C81" s="12" t="s">
        <v>395</v>
      </c>
      <c r="D81" s="14">
        <v>32768</v>
      </c>
      <c r="E81" s="6">
        <v>15</v>
      </c>
      <c r="F81" s="21">
        <v>16</v>
      </c>
      <c r="G81" s="7" t="s">
        <v>239</v>
      </c>
      <c r="H81" s="14" t="s">
        <v>216</v>
      </c>
      <c r="I81" s="14">
        <f t="shared" si="5"/>
        <v>80</v>
      </c>
      <c r="P81" s="46" t="s">
        <v>411</v>
      </c>
      <c r="T81" s="11">
        <v>40</v>
      </c>
    </row>
    <row r="82" spans="1:20">
      <c r="A82" s="151">
        <v>5</v>
      </c>
      <c r="B82" s="47">
        <v>80</v>
      </c>
      <c r="C82" s="12" t="s">
        <v>395</v>
      </c>
      <c r="D82" s="14">
        <v>1</v>
      </c>
      <c r="E82" s="6">
        <v>0</v>
      </c>
      <c r="F82" s="21">
        <v>1</v>
      </c>
      <c r="G82" s="22" t="s">
        <v>241</v>
      </c>
      <c r="H82" s="14" t="s">
        <v>218</v>
      </c>
      <c r="P82" s="46" t="s">
        <v>410</v>
      </c>
      <c r="T82" s="11">
        <v>41</v>
      </c>
    </row>
    <row r="83" spans="1:20">
      <c r="A83" s="151"/>
      <c r="B83" s="47">
        <v>81</v>
      </c>
      <c r="C83" s="12" t="s">
        <v>395</v>
      </c>
      <c r="D83" s="14">
        <v>2</v>
      </c>
      <c r="E83" s="6">
        <v>1</v>
      </c>
      <c r="F83" s="21">
        <v>2</v>
      </c>
      <c r="G83" s="20" t="s">
        <v>243</v>
      </c>
      <c r="H83" s="14" t="s">
        <v>220</v>
      </c>
      <c r="P83" s="46" t="s">
        <v>409</v>
      </c>
      <c r="T83" s="11">
        <v>42</v>
      </c>
    </row>
    <row r="84" spans="1:20">
      <c r="A84" s="151"/>
      <c r="B84" s="47">
        <v>82</v>
      </c>
      <c r="C84" s="12" t="s">
        <v>395</v>
      </c>
      <c r="D84" s="14">
        <v>4</v>
      </c>
      <c r="E84" s="6">
        <v>2</v>
      </c>
      <c r="F84" s="21">
        <v>3</v>
      </c>
      <c r="G84" s="20" t="s">
        <v>245</v>
      </c>
      <c r="H84" s="14" t="s">
        <v>222</v>
      </c>
      <c r="P84" s="46" t="s">
        <v>408</v>
      </c>
      <c r="T84" s="11">
        <v>43</v>
      </c>
    </row>
    <row r="85" spans="1:20">
      <c r="A85" s="151"/>
      <c r="B85" s="47">
        <v>83</v>
      </c>
      <c r="C85" s="12" t="s">
        <v>395</v>
      </c>
      <c r="D85" s="14">
        <v>8</v>
      </c>
      <c r="E85" s="6">
        <v>3</v>
      </c>
      <c r="F85" s="21">
        <v>4</v>
      </c>
      <c r="G85" s="20" t="s">
        <v>246</v>
      </c>
      <c r="H85" s="14" t="s">
        <v>224</v>
      </c>
      <c r="P85" s="46" t="s">
        <v>407</v>
      </c>
      <c r="T85" s="11">
        <v>44</v>
      </c>
    </row>
    <row r="86" spans="1:20">
      <c r="A86" s="151"/>
      <c r="B86" s="47">
        <v>84</v>
      </c>
      <c r="C86" s="12" t="s">
        <v>395</v>
      </c>
      <c r="D86" s="14">
        <v>16</v>
      </c>
      <c r="E86" s="6">
        <v>4</v>
      </c>
      <c r="F86" s="21">
        <v>5</v>
      </c>
      <c r="G86" s="20" t="s">
        <v>248</v>
      </c>
      <c r="H86" s="14" t="s">
        <v>226</v>
      </c>
      <c r="P86" s="46" t="s">
        <v>406</v>
      </c>
      <c r="T86" s="11">
        <v>45</v>
      </c>
    </row>
    <row r="87" spans="1:20">
      <c r="A87" s="151"/>
      <c r="B87" s="47">
        <v>85</v>
      </c>
      <c r="C87" s="12" t="s">
        <v>395</v>
      </c>
      <c r="D87" s="14">
        <v>32</v>
      </c>
      <c r="E87" s="6">
        <v>5</v>
      </c>
      <c r="F87" s="21">
        <v>6</v>
      </c>
      <c r="G87" s="20" t="s">
        <v>250</v>
      </c>
      <c r="H87" s="14" t="s">
        <v>228</v>
      </c>
      <c r="P87" s="46" t="s">
        <v>405</v>
      </c>
      <c r="T87" s="11">
        <v>46</v>
      </c>
    </row>
    <row r="88" spans="1:20">
      <c r="A88" s="151"/>
      <c r="B88" s="47">
        <v>86</v>
      </c>
      <c r="C88" s="12" t="s">
        <v>395</v>
      </c>
      <c r="D88" s="14">
        <v>64</v>
      </c>
      <c r="E88" s="6">
        <v>6</v>
      </c>
      <c r="F88" s="21">
        <v>7</v>
      </c>
      <c r="G88" s="20" t="s">
        <v>251</v>
      </c>
      <c r="H88" s="14" t="s">
        <v>230</v>
      </c>
      <c r="P88" s="46" t="s">
        <v>404</v>
      </c>
      <c r="T88" s="11">
        <v>47</v>
      </c>
    </row>
    <row r="89" spans="1:20">
      <c r="A89" s="151"/>
      <c r="B89" s="47">
        <v>87</v>
      </c>
      <c r="C89" s="12" t="s">
        <v>395</v>
      </c>
      <c r="D89" s="14">
        <v>128</v>
      </c>
      <c r="E89" s="6">
        <v>7</v>
      </c>
      <c r="F89" s="21">
        <v>8</v>
      </c>
      <c r="G89" s="20" t="s">
        <v>252</v>
      </c>
      <c r="H89" s="14" t="s">
        <v>232</v>
      </c>
      <c r="P89" s="46" t="s">
        <v>403</v>
      </c>
      <c r="T89" s="11">
        <v>48</v>
      </c>
    </row>
    <row r="90" spans="1:20">
      <c r="A90" s="151"/>
      <c r="B90" s="47">
        <v>88</v>
      </c>
      <c r="C90" s="12" t="s">
        <v>395</v>
      </c>
      <c r="D90" s="14">
        <v>256</v>
      </c>
      <c r="E90" s="6">
        <v>8</v>
      </c>
      <c r="F90" s="21">
        <v>9</v>
      </c>
      <c r="G90" s="20" t="s">
        <v>253</v>
      </c>
      <c r="H90" s="14" t="s">
        <v>234</v>
      </c>
      <c r="P90" s="46" t="s">
        <v>402</v>
      </c>
      <c r="T90" s="11">
        <v>49</v>
      </c>
    </row>
    <row r="91" spans="1:20">
      <c r="A91" s="151"/>
      <c r="B91" s="47">
        <v>89</v>
      </c>
      <c r="C91" s="12" t="s">
        <v>395</v>
      </c>
      <c r="D91" s="14">
        <v>512</v>
      </c>
      <c r="E91" s="6">
        <v>9</v>
      </c>
      <c r="F91" s="21">
        <v>10</v>
      </c>
      <c r="G91" s="20" t="s">
        <v>255</v>
      </c>
      <c r="H91" s="14" t="s">
        <v>236</v>
      </c>
      <c r="P91" s="46" t="s">
        <v>401</v>
      </c>
      <c r="T91" s="11">
        <v>50</v>
      </c>
    </row>
    <row r="92" spans="1:20">
      <c r="A92" s="151"/>
      <c r="B92" s="47">
        <v>90</v>
      </c>
      <c r="C92" s="12" t="s">
        <v>395</v>
      </c>
      <c r="D92" s="14">
        <v>1024</v>
      </c>
      <c r="E92" s="6">
        <v>10</v>
      </c>
      <c r="F92" s="21">
        <v>11</v>
      </c>
      <c r="G92" s="20" t="s">
        <v>257</v>
      </c>
      <c r="H92" s="14" t="s">
        <v>238</v>
      </c>
      <c r="I92" s="11"/>
      <c r="P92" s="46" t="s">
        <v>400</v>
      </c>
      <c r="T92" s="11">
        <v>51</v>
      </c>
    </row>
    <row r="93" spans="1:20">
      <c r="A93" s="151"/>
      <c r="B93" s="47">
        <v>91</v>
      </c>
      <c r="C93" s="12" t="s">
        <v>395</v>
      </c>
      <c r="D93" s="14">
        <v>2048</v>
      </c>
      <c r="E93" s="6">
        <v>11</v>
      </c>
      <c r="F93" s="21">
        <v>12</v>
      </c>
      <c r="G93" s="20" t="s">
        <v>259</v>
      </c>
      <c r="H93" s="14" t="s">
        <v>240</v>
      </c>
      <c r="P93" s="46" t="s">
        <v>399</v>
      </c>
      <c r="T93" s="11">
        <v>52</v>
      </c>
    </row>
    <row r="94" spans="1:20">
      <c r="A94" s="151"/>
      <c r="B94" s="47">
        <v>92</v>
      </c>
      <c r="C94" s="12" t="s">
        <v>395</v>
      </c>
      <c r="D94" s="14">
        <v>4096</v>
      </c>
      <c r="E94" s="6">
        <v>12</v>
      </c>
      <c r="F94" s="21">
        <v>13</v>
      </c>
      <c r="G94" s="20" t="s">
        <v>261</v>
      </c>
      <c r="H94" s="14" t="s">
        <v>242</v>
      </c>
      <c r="P94" s="46" t="s">
        <v>398</v>
      </c>
      <c r="T94" s="11">
        <v>53</v>
      </c>
    </row>
    <row r="95" spans="1:20">
      <c r="A95" s="151"/>
      <c r="B95" s="47">
        <v>93</v>
      </c>
      <c r="C95" s="12" t="s">
        <v>395</v>
      </c>
      <c r="D95" s="14">
        <v>8192</v>
      </c>
      <c r="E95" s="6">
        <v>13</v>
      </c>
      <c r="F95" s="21">
        <v>14</v>
      </c>
      <c r="G95" s="20" t="s">
        <v>263</v>
      </c>
      <c r="H95" s="14" t="s">
        <v>244</v>
      </c>
      <c r="P95" s="46" t="s">
        <v>397</v>
      </c>
      <c r="T95" s="11">
        <v>54</v>
      </c>
    </row>
    <row r="96" spans="1:20">
      <c r="A96" s="151"/>
      <c r="B96" s="47">
        <v>94</v>
      </c>
      <c r="C96" s="12" t="s">
        <v>395</v>
      </c>
      <c r="D96" s="14">
        <v>16384</v>
      </c>
      <c r="E96" s="6">
        <v>14</v>
      </c>
      <c r="F96" s="21">
        <v>15</v>
      </c>
      <c r="G96" s="20" t="s">
        <v>265</v>
      </c>
      <c r="H96" s="14" t="s">
        <v>244</v>
      </c>
      <c r="P96" s="46" t="s">
        <v>396</v>
      </c>
      <c r="T96" s="11">
        <v>55</v>
      </c>
    </row>
    <row r="97" spans="1:20">
      <c r="A97" s="151"/>
      <c r="B97" s="47">
        <v>95</v>
      </c>
      <c r="C97" s="12" t="s">
        <v>395</v>
      </c>
      <c r="D97" s="14">
        <v>32768</v>
      </c>
      <c r="E97" s="6">
        <v>15</v>
      </c>
      <c r="F97" s="21">
        <v>16</v>
      </c>
      <c r="G97" s="22" t="s">
        <v>268</v>
      </c>
      <c r="H97" s="14" t="s">
        <v>247</v>
      </c>
      <c r="P97" s="46" t="s">
        <v>204</v>
      </c>
      <c r="T97" s="11"/>
    </row>
    <row r="98" spans="1:20">
      <c r="A98" s="151">
        <v>6</v>
      </c>
      <c r="B98" s="43">
        <v>96</v>
      </c>
      <c r="C98" s="12" t="s">
        <v>12</v>
      </c>
      <c r="G98" s="20" t="s">
        <v>271</v>
      </c>
      <c r="H98" s="29" t="s">
        <v>256</v>
      </c>
      <c r="P98" s="45"/>
      <c r="T98" s="11"/>
    </row>
    <row r="99" spans="1:20">
      <c r="A99" s="151"/>
      <c r="B99" s="43">
        <v>97</v>
      </c>
      <c r="C99" s="12" t="s">
        <v>12</v>
      </c>
      <c r="G99" s="20" t="s">
        <v>274</v>
      </c>
      <c r="H99" s="12" t="s">
        <v>258</v>
      </c>
      <c r="P99" s="45"/>
      <c r="T99" s="11"/>
    </row>
    <row r="100" spans="1:20">
      <c r="A100" s="151"/>
      <c r="B100" s="43">
        <v>98</v>
      </c>
      <c r="C100" s="12" t="s">
        <v>12</v>
      </c>
      <c r="G100" s="20" t="s">
        <v>277</v>
      </c>
      <c r="H100" s="12" t="s">
        <v>260</v>
      </c>
      <c r="P100" s="45"/>
    </row>
    <row r="101" spans="1:20">
      <c r="A101" s="151"/>
      <c r="B101" s="43">
        <v>99</v>
      </c>
      <c r="C101" s="12" t="s">
        <v>12</v>
      </c>
      <c r="G101" s="20" t="s">
        <v>280</v>
      </c>
      <c r="H101" s="12" t="s">
        <v>262</v>
      </c>
    </row>
    <row r="102" spans="1:20">
      <c r="A102" s="151"/>
      <c r="B102" s="43">
        <v>100</v>
      </c>
      <c r="C102" s="12" t="s">
        <v>12</v>
      </c>
      <c r="G102" s="20" t="s">
        <v>283</v>
      </c>
      <c r="H102" s="12" t="s">
        <v>264</v>
      </c>
    </row>
    <row r="103" spans="1:20">
      <c r="A103" s="151"/>
      <c r="B103" s="43">
        <v>101</v>
      </c>
      <c r="C103" s="12" t="s">
        <v>12</v>
      </c>
      <c r="G103" s="20" t="s">
        <v>286</v>
      </c>
      <c r="H103" s="12" t="s">
        <v>266</v>
      </c>
    </row>
    <row r="104" spans="1:20">
      <c r="A104" s="151"/>
      <c r="B104" s="43">
        <v>102</v>
      </c>
      <c r="G104" s="20" t="s">
        <v>289</v>
      </c>
    </row>
    <row r="105" spans="1:20">
      <c r="A105" s="151"/>
      <c r="B105" s="43">
        <v>103</v>
      </c>
      <c r="G105" s="20" t="s">
        <v>292</v>
      </c>
    </row>
    <row r="106" spans="1:20">
      <c r="A106" s="151"/>
      <c r="B106" s="43">
        <v>104</v>
      </c>
      <c r="G106" s="20" t="s">
        <v>295</v>
      </c>
    </row>
    <row r="107" spans="1:20">
      <c r="A107" s="151"/>
      <c r="B107" s="43">
        <v>105</v>
      </c>
      <c r="C107" s="12" t="s">
        <v>12</v>
      </c>
      <c r="G107" s="20" t="s">
        <v>298</v>
      </c>
      <c r="H107" s="14" t="s">
        <v>269</v>
      </c>
      <c r="I107" s="25" t="s">
        <v>270</v>
      </c>
      <c r="J107" s="42" t="s">
        <v>270</v>
      </c>
      <c r="K107" s="44" t="s">
        <v>394</v>
      </c>
      <c r="L107">
        <v>5</v>
      </c>
      <c r="M107" s="41">
        <v>3</v>
      </c>
    </row>
    <row r="108" spans="1:20">
      <c r="A108" s="151"/>
      <c r="B108" s="43">
        <v>106</v>
      </c>
      <c r="C108" s="12" t="s">
        <v>12</v>
      </c>
      <c r="G108" s="20" t="s">
        <v>301</v>
      </c>
      <c r="H108" s="14" t="s">
        <v>272</v>
      </c>
      <c r="I108" s="25" t="s">
        <v>273</v>
      </c>
      <c r="J108" s="42" t="s">
        <v>273</v>
      </c>
      <c r="K108" s="11" t="s">
        <v>393</v>
      </c>
      <c r="L108">
        <v>6</v>
      </c>
      <c r="M108" s="41">
        <v>3</v>
      </c>
    </row>
    <row r="109" spans="1:20">
      <c r="A109" s="151"/>
      <c r="B109" s="43">
        <v>107</v>
      </c>
      <c r="C109" s="12" t="s">
        <v>12</v>
      </c>
      <c r="G109" s="20" t="s">
        <v>304</v>
      </c>
      <c r="H109" s="14" t="s">
        <v>275</v>
      </c>
      <c r="I109" s="25" t="s">
        <v>276</v>
      </c>
      <c r="J109" s="42" t="s">
        <v>276</v>
      </c>
      <c r="K109" s="11" t="s">
        <v>392</v>
      </c>
      <c r="L109">
        <v>7</v>
      </c>
      <c r="M109" s="41">
        <v>3</v>
      </c>
    </row>
    <row r="110" spans="1:20">
      <c r="A110" s="151"/>
      <c r="B110" s="43">
        <v>108</v>
      </c>
      <c r="C110" s="12" t="s">
        <v>12</v>
      </c>
      <c r="G110" s="20" t="s">
        <v>307</v>
      </c>
      <c r="H110" s="14" t="s">
        <v>278</v>
      </c>
      <c r="I110" s="25" t="s">
        <v>279</v>
      </c>
      <c r="J110" s="42" t="s">
        <v>279</v>
      </c>
      <c r="K110" s="11" t="s">
        <v>391</v>
      </c>
      <c r="L110">
        <v>3</v>
      </c>
      <c r="M110" s="41">
        <v>3</v>
      </c>
    </row>
    <row r="111" spans="1:20">
      <c r="A111" s="151"/>
      <c r="B111" s="43">
        <v>109</v>
      </c>
      <c r="C111" s="12" t="s">
        <v>12</v>
      </c>
      <c r="G111" s="20" t="s">
        <v>310</v>
      </c>
      <c r="H111" s="14" t="s">
        <v>281</v>
      </c>
      <c r="I111" s="25" t="s">
        <v>282</v>
      </c>
      <c r="J111" s="42" t="s">
        <v>390</v>
      </c>
      <c r="K111" s="11" t="s">
        <v>389</v>
      </c>
      <c r="L111">
        <v>0</v>
      </c>
      <c r="M111" s="41">
        <v>4</v>
      </c>
    </row>
    <row r="112" spans="1:20">
      <c r="A112" s="151"/>
      <c r="B112" s="43">
        <v>110</v>
      </c>
      <c r="C112" s="12" t="s">
        <v>12</v>
      </c>
      <c r="G112" s="20" t="s">
        <v>312</v>
      </c>
      <c r="H112" s="14" t="s">
        <v>284</v>
      </c>
      <c r="I112" s="25" t="s">
        <v>285</v>
      </c>
      <c r="J112" s="42" t="s">
        <v>285</v>
      </c>
      <c r="K112" s="11" t="s">
        <v>389</v>
      </c>
      <c r="M112" s="41">
        <v>4</v>
      </c>
    </row>
    <row r="113" spans="1:17">
      <c r="A113" s="151"/>
      <c r="B113" s="43">
        <v>111</v>
      </c>
      <c r="C113" s="12" t="s">
        <v>12</v>
      </c>
      <c r="G113" s="20" t="s">
        <v>314</v>
      </c>
      <c r="H113" s="14" t="s">
        <v>287</v>
      </c>
      <c r="I113" s="25" t="s">
        <v>288</v>
      </c>
      <c r="J113" s="42" t="s">
        <v>288</v>
      </c>
      <c r="K113" s="11" t="s">
        <v>388</v>
      </c>
      <c r="L113">
        <v>4</v>
      </c>
      <c r="M113" s="41">
        <v>4</v>
      </c>
    </row>
    <row r="114" spans="1:17">
      <c r="A114" s="151">
        <v>7</v>
      </c>
      <c r="B114" s="39">
        <v>112</v>
      </c>
      <c r="C114" s="12" t="s">
        <v>12</v>
      </c>
      <c r="G114" s="20" t="s">
        <v>316</v>
      </c>
      <c r="H114" s="14" t="s">
        <v>290</v>
      </c>
      <c r="I114" s="25" t="s">
        <v>291</v>
      </c>
      <c r="J114" s="42" t="s">
        <v>291</v>
      </c>
      <c r="K114" s="11" t="s">
        <v>388</v>
      </c>
      <c r="M114" s="41">
        <v>4</v>
      </c>
    </row>
    <row r="115" spans="1:17">
      <c r="A115" s="151"/>
      <c r="B115" s="39">
        <v>113</v>
      </c>
      <c r="C115" s="12" t="s">
        <v>12</v>
      </c>
      <c r="G115" s="20" t="s">
        <v>318</v>
      </c>
      <c r="H115" s="14" t="s">
        <v>293</v>
      </c>
      <c r="I115" s="25" t="s">
        <v>294</v>
      </c>
      <c r="J115" s="42" t="s">
        <v>294</v>
      </c>
      <c r="K115" s="11" t="s">
        <v>387</v>
      </c>
      <c r="L115">
        <v>4</v>
      </c>
      <c r="M115" s="41">
        <v>4</v>
      </c>
    </row>
    <row r="116" spans="1:17">
      <c r="A116" s="151"/>
      <c r="B116" s="39">
        <v>114</v>
      </c>
      <c r="C116" s="12" t="s">
        <v>12</v>
      </c>
      <c r="G116" s="20" t="s">
        <v>320</v>
      </c>
      <c r="H116" s="14" t="s">
        <v>296</v>
      </c>
      <c r="I116" s="25" t="s">
        <v>297</v>
      </c>
      <c r="J116" s="42" t="s">
        <v>297</v>
      </c>
      <c r="K116" s="11" t="s">
        <v>387</v>
      </c>
      <c r="M116" s="41">
        <v>4</v>
      </c>
    </row>
    <row r="117" spans="1:17">
      <c r="A117" s="151"/>
      <c r="B117" s="39">
        <v>115</v>
      </c>
      <c r="C117" s="12" t="s">
        <v>12</v>
      </c>
      <c r="G117" s="20" t="s">
        <v>322</v>
      </c>
      <c r="H117" s="14" t="s">
        <v>299</v>
      </c>
      <c r="I117" s="25" t="s">
        <v>300</v>
      </c>
      <c r="J117" s="42" t="s">
        <v>300</v>
      </c>
      <c r="K117" s="11" t="s">
        <v>386</v>
      </c>
      <c r="L117">
        <v>3</v>
      </c>
      <c r="M117" s="41">
        <v>4</v>
      </c>
    </row>
    <row r="118" spans="1:17" ht="15">
      <c r="A118" s="151"/>
      <c r="B118" s="39">
        <v>116</v>
      </c>
      <c r="C118" s="12" t="s">
        <v>12</v>
      </c>
      <c r="G118" s="20" t="s">
        <v>323</v>
      </c>
      <c r="H118" s="14" t="s">
        <v>302</v>
      </c>
      <c r="I118" s="25" t="s">
        <v>303</v>
      </c>
      <c r="J118" s="42" t="s">
        <v>303</v>
      </c>
      <c r="K118" s="11" t="s">
        <v>386</v>
      </c>
      <c r="M118" s="41">
        <v>4</v>
      </c>
      <c r="Q118" s="33"/>
    </row>
    <row r="119" spans="1:17" ht="15">
      <c r="A119" s="151"/>
      <c r="B119" s="39">
        <v>117</v>
      </c>
      <c r="C119" s="12" t="s">
        <v>12</v>
      </c>
      <c r="G119" s="20" t="s">
        <v>325</v>
      </c>
      <c r="H119" s="14" t="s">
        <v>305</v>
      </c>
      <c r="I119" s="25" t="s">
        <v>306</v>
      </c>
      <c r="J119" s="42" t="s">
        <v>385</v>
      </c>
      <c r="K119" s="11" t="s">
        <v>383</v>
      </c>
      <c r="L119">
        <v>2</v>
      </c>
      <c r="M119" s="41">
        <v>4</v>
      </c>
      <c r="P119" t="s">
        <v>384</v>
      </c>
      <c r="Q119" s="33"/>
    </row>
    <row r="120" spans="1:17" ht="15">
      <c r="A120" s="151"/>
      <c r="B120" s="39">
        <v>118</v>
      </c>
      <c r="C120" s="12" t="s">
        <v>12</v>
      </c>
      <c r="G120" s="20" t="s">
        <v>327</v>
      </c>
      <c r="H120" s="14" t="s">
        <v>308</v>
      </c>
      <c r="I120" s="25" t="s">
        <v>309</v>
      </c>
      <c r="J120" s="42" t="s">
        <v>309</v>
      </c>
      <c r="K120" s="11" t="s">
        <v>383</v>
      </c>
      <c r="M120" s="41">
        <v>4</v>
      </c>
      <c r="Q120" s="33"/>
    </row>
    <row r="121" spans="1:17" ht="15">
      <c r="A121" s="151"/>
      <c r="B121" s="39">
        <v>119</v>
      </c>
      <c r="C121" s="12" t="s">
        <v>12</v>
      </c>
      <c r="G121" s="20" t="s">
        <v>329</v>
      </c>
      <c r="H121" s="14" t="s">
        <v>311</v>
      </c>
      <c r="I121" s="25" t="s">
        <v>382</v>
      </c>
      <c r="J121" s="40" t="s">
        <v>381</v>
      </c>
      <c r="L121">
        <v>5</v>
      </c>
      <c r="O121" t="s">
        <v>380</v>
      </c>
      <c r="P121" t="s">
        <v>379</v>
      </c>
      <c r="Q121" s="38" t="s">
        <v>378</v>
      </c>
    </row>
    <row r="122" spans="1:17" ht="15">
      <c r="A122" s="151"/>
      <c r="B122" s="39">
        <v>120</v>
      </c>
      <c r="C122" s="12" t="s">
        <v>12</v>
      </c>
      <c r="G122" s="20" t="s">
        <v>331</v>
      </c>
      <c r="H122" s="14" t="s">
        <v>313</v>
      </c>
      <c r="J122" s="11"/>
      <c r="L122">
        <f>SUM(L107:L121)</f>
        <v>39</v>
      </c>
      <c r="O122">
        <v>4</v>
      </c>
      <c r="P122">
        <v>5</v>
      </c>
      <c r="Q122" s="38">
        <f t="shared" ref="Q122:Q131" si="6">O122*P122</f>
        <v>20</v>
      </c>
    </row>
    <row r="123" spans="1:17" ht="15">
      <c r="A123" s="151"/>
      <c r="B123" s="39">
        <v>121</v>
      </c>
      <c r="C123" s="12" t="s">
        <v>12</v>
      </c>
      <c r="G123" s="20" t="s">
        <v>333</v>
      </c>
      <c r="H123" s="14" t="s">
        <v>315</v>
      </c>
      <c r="O123">
        <v>4</v>
      </c>
      <c r="P123">
        <v>1</v>
      </c>
      <c r="Q123" s="38">
        <f t="shared" si="6"/>
        <v>4</v>
      </c>
    </row>
    <row r="124" spans="1:17" ht="15">
      <c r="A124" s="151"/>
      <c r="B124" s="39">
        <v>122</v>
      </c>
      <c r="C124" s="12" t="s">
        <v>12</v>
      </c>
      <c r="G124" s="20" t="s">
        <v>335</v>
      </c>
      <c r="H124" s="14" t="s">
        <v>317</v>
      </c>
      <c r="O124">
        <v>4</v>
      </c>
      <c r="P124">
        <v>1</v>
      </c>
      <c r="Q124" s="38">
        <f t="shared" si="6"/>
        <v>4</v>
      </c>
    </row>
    <row r="125" spans="1:17" ht="15">
      <c r="A125" s="151"/>
      <c r="B125" s="39">
        <v>123</v>
      </c>
      <c r="C125" s="12" t="s">
        <v>12</v>
      </c>
      <c r="G125" s="20" t="s">
        <v>337</v>
      </c>
      <c r="H125" s="14" t="s">
        <v>319</v>
      </c>
      <c r="O125">
        <v>4</v>
      </c>
      <c r="P125">
        <v>1</v>
      </c>
      <c r="Q125" s="38">
        <f t="shared" si="6"/>
        <v>4</v>
      </c>
    </row>
    <row r="126" spans="1:17" ht="15">
      <c r="A126" s="151"/>
      <c r="B126" s="39">
        <v>124</v>
      </c>
      <c r="C126" s="12" t="s">
        <v>12</v>
      </c>
      <c r="G126" s="20" t="s">
        <v>339</v>
      </c>
      <c r="H126" s="14" t="s">
        <v>321</v>
      </c>
      <c r="O126">
        <v>4</v>
      </c>
      <c r="P126">
        <v>1</v>
      </c>
      <c r="Q126" s="38">
        <f t="shared" si="6"/>
        <v>4</v>
      </c>
    </row>
    <row r="127" spans="1:17" ht="15">
      <c r="A127" s="151"/>
      <c r="B127" s="39">
        <v>125</v>
      </c>
      <c r="C127" s="12" t="s">
        <v>12</v>
      </c>
      <c r="G127" s="20" t="s">
        <v>341</v>
      </c>
      <c r="H127" s="14" t="s">
        <v>321</v>
      </c>
      <c r="O127">
        <v>4</v>
      </c>
      <c r="P127">
        <v>3</v>
      </c>
      <c r="Q127" s="38">
        <f t="shared" si="6"/>
        <v>12</v>
      </c>
    </row>
    <row r="128" spans="1:17" ht="15">
      <c r="A128" s="151"/>
      <c r="B128" s="39">
        <v>126</v>
      </c>
      <c r="C128" s="12" t="s">
        <v>12</v>
      </c>
      <c r="G128" s="20" t="s">
        <v>343</v>
      </c>
      <c r="H128" s="14" t="s">
        <v>324</v>
      </c>
      <c r="O128">
        <v>4</v>
      </c>
      <c r="P128">
        <v>3</v>
      </c>
      <c r="Q128" s="38">
        <f t="shared" si="6"/>
        <v>12</v>
      </c>
    </row>
    <row r="129" spans="1:17" ht="15">
      <c r="A129" s="151"/>
      <c r="B129" s="39">
        <v>127</v>
      </c>
      <c r="C129" s="12" t="s">
        <v>12</v>
      </c>
      <c r="G129" s="20" t="s">
        <v>345</v>
      </c>
      <c r="H129" s="14" t="s">
        <v>326</v>
      </c>
      <c r="O129">
        <v>4</v>
      </c>
      <c r="P129">
        <v>2</v>
      </c>
      <c r="Q129" s="38">
        <f t="shared" si="6"/>
        <v>8</v>
      </c>
    </row>
    <row r="130" spans="1:17" ht="15">
      <c r="B130" s="26">
        <v>128</v>
      </c>
      <c r="G130" s="20" t="s">
        <v>347</v>
      </c>
      <c r="H130" s="14" t="s">
        <v>328</v>
      </c>
      <c r="O130">
        <v>4</v>
      </c>
      <c r="P130">
        <v>2</v>
      </c>
      <c r="Q130" s="38">
        <f t="shared" si="6"/>
        <v>8</v>
      </c>
    </row>
    <row r="131" spans="1:17" ht="15">
      <c r="B131" s="26">
        <v>129</v>
      </c>
      <c r="G131" s="20" t="s">
        <v>349</v>
      </c>
      <c r="H131" s="14" t="s">
        <v>330</v>
      </c>
      <c r="O131">
        <v>4</v>
      </c>
      <c r="P131">
        <v>3</v>
      </c>
      <c r="Q131" s="38">
        <f t="shared" si="6"/>
        <v>12</v>
      </c>
    </row>
    <row r="132" spans="1:17" ht="15">
      <c r="B132" s="26">
        <v>130</v>
      </c>
      <c r="G132" s="20" t="s">
        <v>351</v>
      </c>
      <c r="H132" s="14" t="s">
        <v>332</v>
      </c>
      <c r="O132">
        <v>4</v>
      </c>
      <c r="Q132" s="38"/>
    </row>
    <row r="133" spans="1:17" ht="15">
      <c r="B133" s="26">
        <v>131</v>
      </c>
      <c r="G133" s="20" t="s">
        <v>353</v>
      </c>
      <c r="H133" s="14" t="s">
        <v>334</v>
      </c>
      <c r="O133" t="s">
        <v>377</v>
      </c>
      <c r="Q133" s="38">
        <f>SUM(Q122:Q132)</f>
        <v>88</v>
      </c>
    </row>
    <row r="134" spans="1:17" ht="15">
      <c r="B134" s="26">
        <v>132</v>
      </c>
      <c r="G134" s="20" t="s">
        <v>355</v>
      </c>
      <c r="H134" s="14" t="s">
        <v>336</v>
      </c>
      <c r="Q134" s="38">
        <f>L122+Q133</f>
        <v>127</v>
      </c>
    </row>
    <row r="135" spans="1:17" ht="15">
      <c r="B135" s="26">
        <v>133</v>
      </c>
      <c r="G135" s="20" t="s">
        <v>357</v>
      </c>
      <c r="H135" s="14" t="s">
        <v>338</v>
      </c>
      <c r="K135" s="37" t="s">
        <v>376</v>
      </c>
      <c r="L135" s="37" t="s">
        <v>375</v>
      </c>
      <c r="N135" s="36" t="s">
        <v>374</v>
      </c>
      <c r="Q135" s="33"/>
    </row>
    <row r="136" spans="1:17" ht="15">
      <c r="B136" s="26">
        <v>134</v>
      </c>
      <c r="G136" s="20" t="s">
        <v>359</v>
      </c>
      <c r="H136" s="14" t="s">
        <v>340</v>
      </c>
      <c r="K136" s="35" t="s">
        <v>373</v>
      </c>
      <c r="L136" s="34" t="s">
        <v>373</v>
      </c>
      <c r="Q136" s="33"/>
    </row>
    <row r="137" spans="1:17" ht="15">
      <c r="B137" s="26">
        <v>135</v>
      </c>
      <c r="G137" s="20" t="s">
        <v>361</v>
      </c>
      <c r="H137" s="14" t="s">
        <v>342</v>
      </c>
      <c r="L137" s="34" t="s">
        <v>373</v>
      </c>
      <c r="Q137" s="33"/>
    </row>
    <row r="138" spans="1:17" ht="15">
      <c r="B138" s="26">
        <v>136</v>
      </c>
      <c r="G138" s="20" t="s">
        <v>363</v>
      </c>
      <c r="H138" s="14" t="s">
        <v>344</v>
      </c>
      <c r="L138" s="34" t="s">
        <v>373</v>
      </c>
      <c r="Q138" s="33"/>
    </row>
    <row r="139" spans="1:17" ht="15">
      <c r="B139" s="26">
        <v>137</v>
      </c>
      <c r="G139" s="20" t="s">
        <v>364</v>
      </c>
      <c r="H139" s="14" t="s">
        <v>346</v>
      </c>
      <c r="L139" s="34" t="s">
        <v>373</v>
      </c>
      <c r="Q139" s="33"/>
    </row>
    <row r="140" spans="1:17" ht="15">
      <c r="B140" s="26">
        <v>138</v>
      </c>
      <c r="G140" s="20" t="s">
        <v>365</v>
      </c>
      <c r="H140" s="14" t="s">
        <v>348</v>
      </c>
      <c r="Q140" s="33"/>
    </row>
    <row r="141" spans="1:17" ht="15">
      <c r="B141" s="26">
        <v>139</v>
      </c>
      <c r="G141" s="20" t="s">
        <v>366</v>
      </c>
      <c r="H141" s="14" t="s">
        <v>350</v>
      </c>
      <c r="Q141" s="33"/>
    </row>
    <row r="142" spans="1:17" ht="15">
      <c r="B142" s="26">
        <v>140</v>
      </c>
      <c r="G142" s="20" t="s">
        <v>372</v>
      </c>
      <c r="H142" s="14" t="s">
        <v>352</v>
      </c>
      <c r="Q142" s="33"/>
    </row>
    <row r="143" spans="1:17" ht="15">
      <c r="B143" s="26">
        <v>141</v>
      </c>
      <c r="G143" s="20" t="s">
        <v>371</v>
      </c>
      <c r="H143" s="14" t="s">
        <v>354</v>
      </c>
      <c r="Q143" s="33"/>
    </row>
    <row r="144" spans="1:17" ht="15">
      <c r="B144" s="26">
        <v>142</v>
      </c>
      <c r="G144" s="20" t="s">
        <v>370</v>
      </c>
      <c r="H144" s="14" t="s">
        <v>356</v>
      </c>
      <c r="Q144" s="33"/>
    </row>
    <row r="145" spans="2:17" ht="16.8">
      <c r="B145" s="26">
        <v>143</v>
      </c>
      <c r="G145" s="20" t="s">
        <v>369</v>
      </c>
      <c r="H145" s="14" t="s">
        <v>358</v>
      </c>
      <c r="Q145" s="32"/>
    </row>
    <row r="146" spans="2:17" ht="16.8">
      <c r="B146" s="26">
        <v>144</v>
      </c>
      <c r="G146" s="20" t="s">
        <v>368</v>
      </c>
      <c r="H146" s="14" t="s">
        <v>360</v>
      </c>
      <c r="Q146" s="32"/>
    </row>
    <row r="147" spans="2:17" ht="16.8">
      <c r="B147" s="26">
        <v>145</v>
      </c>
      <c r="G147" s="20" t="s">
        <v>367</v>
      </c>
      <c r="H147" s="14" t="s">
        <v>362</v>
      </c>
      <c r="Q147" s="32"/>
    </row>
    <row r="148" spans="2:17" ht="16.8">
      <c r="Q148" s="32"/>
    </row>
  </sheetData>
  <mergeCells count="8">
    <mergeCell ref="A98:A113"/>
    <mergeCell ref="A114:A129"/>
    <mergeCell ref="A3:A17"/>
    <mergeCell ref="A18:A33"/>
    <mergeCell ref="A34:A49"/>
    <mergeCell ref="A50:A65"/>
    <mergeCell ref="A66:A81"/>
    <mergeCell ref="A82:A9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zoomScaleNormal="100" workbookViewId="0">
      <selection activeCell="B30" sqref="B30"/>
    </sheetView>
  </sheetViews>
  <sheetFormatPr defaultRowHeight="13.8"/>
  <cols>
    <col min="2" max="2" width="8.796875" style="14"/>
    <col min="3" max="3" width="12.59765625" style="12" customWidth="1"/>
    <col min="4" max="6" width="8.8984375" style="14" customWidth="1"/>
    <col min="7" max="7" width="9.796875" style="14" customWidth="1"/>
    <col min="8" max="8" width="10.09765625" style="14" customWidth="1"/>
    <col min="9" max="9" width="10.69921875" style="14" customWidth="1"/>
    <col min="10" max="10" width="10.8984375" customWidth="1"/>
    <col min="12" max="12" width="17.796875" customWidth="1"/>
    <col min="16" max="16" width="14.09765625" style="64" customWidth="1"/>
    <col min="17" max="19" width="8.796875" style="64"/>
    <col min="23" max="23" width="77.8984375" bestFit="1" customWidth="1"/>
    <col min="24" max="24" width="26.69921875" bestFit="1" customWidth="1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2" t="s">
        <v>491</v>
      </c>
      <c r="K1" s="3" t="s">
        <v>490</v>
      </c>
      <c r="L1" s="3" t="s">
        <v>489</v>
      </c>
      <c r="M1" s="52"/>
      <c r="N1" s="52"/>
      <c r="O1" s="52" t="s">
        <v>488</v>
      </c>
    </row>
    <row r="2" spans="1:24">
      <c r="B2" s="1"/>
      <c r="C2" s="1"/>
      <c r="D2" s="6">
        <v>1</v>
      </c>
      <c r="E2" s="6">
        <v>0</v>
      </c>
      <c r="F2" s="6">
        <v>1</v>
      </c>
      <c r="G2" s="7" t="s">
        <v>10</v>
      </c>
      <c r="H2" s="1"/>
      <c r="I2" s="1"/>
      <c r="J2" s="52">
        <v>1</v>
      </c>
      <c r="K2" s="63">
        <v>0</v>
      </c>
      <c r="L2" s="62" t="s">
        <v>487</v>
      </c>
      <c r="M2" s="52"/>
      <c r="N2" s="52"/>
      <c r="O2" s="52"/>
    </row>
    <row r="3" spans="1:24">
      <c r="A3" s="151">
        <v>0</v>
      </c>
      <c r="B3" s="14">
        <v>1</v>
      </c>
      <c r="C3" s="12" t="s">
        <v>395</v>
      </c>
      <c r="D3" s="14">
        <f t="shared" ref="D3:D17" si="0">2^B3</f>
        <v>2</v>
      </c>
      <c r="E3" s="6">
        <v>1</v>
      </c>
      <c r="F3" s="6">
        <v>2</v>
      </c>
      <c r="G3" s="13" t="s">
        <v>13</v>
      </c>
      <c r="J3" s="52">
        <v>2</v>
      </c>
      <c r="K3">
        <f t="shared" ref="K3:K17" si="1">J2</f>
        <v>1</v>
      </c>
      <c r="L3" s="57" t="s">
        <v>485</v>
      </c>
      <c r="M3" s="52"/>
      <c r="O3" s="70" t="s">
        <v>611</v>
      </c>
      <c r="R3" s="46" t="s">
        <v>610</v>
      </c>
      <c r="U3" t="b">
        <f t="shared" ref="U3:U33" si="2">O3=R3</f>
        <v>1</v>
      </c>
    </row>
    <row r="4" spans="1:24">
      <c r="A4" s="151"/>
      <c r="B4" s="14">
        <v>2</v>
      </c>
      <c r="C4" s="12" t="s">
        <v>395</v>
      </c>
      <c r="D4" s="14">
        <f t="shared" si="0"/>
        <v>4</v>
      </c>
      <c r="E4" s="6">
        <v>2</v>
      </c>
      <c r="F4" s="6">
        <v>3</v>
      </c>
      <c r="G4" s="13" t="s">
        <v>16</v>
      </c>
      <c r="J4" s="52">
        <v>3</v>
      </c>
      <c r="K4">
        <f t="shared" si="1"/>
        <v>2</v>
      </c>
      <c r="M4" s="52"/>
      <c r="O4" s="70" t="s">
        <v>609</v>
      </c>
      <c r="R4" s="46" t="s">
        <v>609</v>
      </c>
      <c r="U4" t="b">
        <f t="shared" si="2"/>
        <v>1</v>
      </c>
    </row>
    <row r="5" spans="1:24">
      <c r="A5" s="151"/>
      <c r="B5" s="14">
        <v>3</v>
      </c>
      <c r="C5" s="12" t="s">
        <v>395</v>
      </c>
      <c r="D5" s="14">
        <f t="shared" si="0"/>
        <v>8</v>
      </c>
      <c r="E5" s="6">
        <v>3</v>
      </c>
      <c r="F5" s="6">
        <v>4</v>
      </c>
      <c r="G5" s="13" t="s">
        <v>19</v>
      </c>
      <c r="J5" s="52">
        <v>4</v>
      </c>
      <c r="K5">
        <f t="shared" si="1"/>
        <v>3</v>
      </c>
      <c r="M5" s="52"/>
      <c r="N5" s="60"/>
      <c r="O5" s="60" t="s">
        <v>608</v>
      </c>
      <c r="R5" s="46" t="s">
        <v>607</v>
      </c>
      <c r="U5" t="b">
        <f t="shared" si="2"/>
        <v>1</v>
      </c>
    </row>
    <row r="6" spans="1:24">
      <c r="A6" s="151"/>
      <c r="B6" s="14">
        <v>4</v>
      </c>
      <c r="C6" s="12" t="s">
        <v>395</v>
      </c>
      <c r="D6" s="14">
        <f t="shared" si="0"/>
        <v>16</v>
      </c>
      <c r="E6" s="6">
        <v>4</v>
      </c>
      <c r="F6" s="6">
        <v>5</v>
      </c>
      <c r="G6" s="13" t="s">
        <v>22</v>
      </c>
      <c r="J6" s="52">
        <v>5</v>
      </c>
      <c r="K6">
        <f t="shared" si="1"/>
        <v>4</v>
      </c>
      <c r="M6" s="52"/>
      <c r="O6" s="60" t="s">
        <v>606</v>
      </c>
      <c r="R6" s="46" t="s">
        <v>605</v>
      </c>
      <c r="U6" t="b">
        <f t="shared" si="2"/>
        <v>1</v>
      </c>
    </row>
    <row r="7" spans="1:24">
      <c r="A7" s="151"/>
      <c r="B7" s="14">
        <v>5</v>
      </c>
      <c r="C7" s="12" t="s">
        <v>395</v>
      </c>
      <c r="D7" s="11">
        <f t="shared" si="0"/>
        <v>32</v>
      </c>
      <c r="E7" s="6">
        <v>5</v>
      </c>
      <c r="F7" s="6">
        <v>6</v>
      </c>
      <c r="G7" s="18" t="s">
        <v>25</v>
      </c>
      <c r="J7" s="52">
        <v>6</v>
      </c>
      <c r="K7">
        <f t="shared" si="1"/>
        <v>5</v>
      </c>
      <c r="M7" s="52"/>
      <c r="O7" s="60" t="s">
        <v>604</v>
      </c>
      <c r="R7" s="46" t="s">
        <v>603</v>
      </c>
      <c r="U7" t="b">
        <f t="shared" si="2"/>
        <v>1</v>
      </c>
    </row>
    <row r="8" spans="1:24">
      <c r="A8" s="151"/>
      <c r="B8" s="14">
        <v>6</v>
      </c>
      <c r="C8" s="12" t="s">
        <v>395</v>
      </c>
      <c r="D8" s="11">
        <f t="shared" si="0"/>
        <v>64</v>
      </c>
      <c r="E8" s="6">
        <v>6</v>
      </c>
      <c r="F8" s="6">
        <v>7</v>
      </c>
      <c r="G8" s="58" t="s">
        <v>28</v>
      </c>
      <c r="H8" s="14" t="s">
        <v>11</v>
      </c>
      <c r="I8" s="59" t="s">
        <v>30</v>
      </c>
      <c r="J8" s="52">
        <v>7</v>
      </c>
      <c r="K8">
        <f t="shared" si="1"/>
        <v>6</v>
      </c>
      <c r="O8" s="60" t="s">
        <v>602</v>
      </c>
      <c r="R8" s="46" t="s">
        <v>601</v>
      </c>
      <c r="U8" t="b">
        <f t="shared" si="2"/>
        <v>1</v>
      </c>
    </row>
    <row r="9" spans="1:24">
      <c r="A9" s="151"/>
      <c r="B9" s="14">
        <v>7</v>
      </c>
      <c r="C9" s="12" t="s">
        <v>395</v>
      </c>
      <c r="D9" s="11">
        <f t="shared" si="0"/>
        <v>128</v>
      </c>
      <c r="E9" s="6">
        <v>7</v>
      </c>
      <c r="F9" s="6">
        <v>8</v>
      </c>
      <c r="G9" s="58" t="s">
        <v>32</v>
      </c>
      <c r="H9" s="14" t="s">
        <v>14</v>
      </c>
      <c r="I9" s="14" t="s">
        <v>34</v>
      </c>
      <c r="J9" s="52">
        <v>8</v>
      </c>
      <c r="K9">
        <f t="shared" si="1"/>
        <v>7</v>
      </c>
      <c r="O9" s="60" t="s">
        <v>600</v>
      </c>
      <c r="Q9" s="69"/>
      <c r="R9" s="46" t="s">
        <v>599</v>
      </c>
      <c r="S9" s="66"/>
      <c r="U9" t="b">
        <f t="shared" si="2"/>
        <v>1</v>
      </c>
    </row>
    <row r="10" spans="1:24">
      <c r="A10" s="151"/>
      <c r="B10" s="14">
        <v>8</v>
      </c>
      <c r="C10" s="12" t="s">
        <v>395</v>
      </c>
      <c r="D10" s="11">
        <f t="shared" si="0"/>
        <v>256</v>
      </c>
      <c r="E10" s="6">
        <v>8</v>
      </c>
      <c r="F10" s="6">
        <v>9</v>
      </c>
      <c r="G10" s="58" t="s">
        <v>36</v>
      </c>
      <c r="H10" s="14" t="s">
        <v>17</v>
      </c>
      <c r="I10" s="14" t="s">
        <v>38</v>
      </c>
      <c r="J10" s="52">
        <v>9</v>
      </c>
      <c r="K10">
        <f t="shared" si="1"/>
        <v>8</v>
      </c>
      <c r="O10" s="60" t="s">
        <v>598</v>
      </c>
      <c r="Q10" s="69"/>
      <c r="R10" s="46" t="s">
        <v>597</v>
      </c>
      <c r="S10" s="66"/>
      <c r="U10" t="b">
        <f t="shared" si="2"/>
        <v>1</v>
      </c>
    </row>
    <row r="11" spans="1:24">
      <c r="A11" s="151"/>
      <c r="B11" s="14">
        <v>9</v>
      </c>
      <c r="C11" s="12" t="s">
        <v>395</v>
      </c>
      <c r="D11" s="11">
        <f t="shared" si="0"/>
        <v>512</v>
      </c>
      <c r="E11" s="6">
        <v>9</v>
      </c>
      <c r="F11" s="6">
        <v>10</v>
      </c>
      <c r="G11" s="58" t="s">
        <v>40</v>
      </c>
      <c r="H11" s="14" t="s">
        <v>20</v>
      </c>
      <c r="I11" s="14" t="s">
        <v>42</v>
      </c>
      <c r="J11" s="52">
        <v>10</v>
      </c>
      <c r="K11">
        <f t="shared" si="1"/>
        <v>9</v>
      </c>
      <c r="O11" s="60" t="s">
        <v>596</v>
      </c>
      <c r="Q11" s="69"/>
      <c r="R11" s="46" t="s">
        <v>595</v>
      </c>
      <c r="S11" s="66"/>
      <c r="U11" t="b">
        <f t="shared" si="2"/>
        <v>1</v>
      </c>
      <c r="V11" s="15"/>
      <c r="W11" s="15"/>
      <c r="X11" s="15"/>
    </row>
    <row r="12" spans="1:24">
      <c r="A12" s="151"/>
      <c r="B12" s="14">
        <v>10</v>
      </c>
      <c r="C12" s="12" t="s">
        <v>395</v>
      </c>
      <c r="D12" s="11">
        <f t="shared" si="0"/>
        <v>1024</v>
      </c>
      <c r="E12" s="6">
        <v>10</v>
      </c>
      <c r="F12" s="6">
        <v>11</v>
      </c>
      <c r="G12" s="58" t="s">
        <v>44</v>
      </c>
      <c r="H12" s="14" t="s">
        <v>23</v>
      </c>
      <c r="I12" s="14" t="s">
        <v>46</v>
      </c>
      <c r="J12" s="52">
        <v>11</v>
      </c>
      <c r="K12">
        <f t="shared" si="1"/>
        <v>10</v>
      </c>
      <c r="M12" s="57"/>
      <c r="N12" s="57"/>
      <c r="O12" s="60" t="s">
        <v>594</v>
      </c>
      <c r="Q12" s="69"/>
      <c r="R12" s="46" t="s">
        <v>593</v>
      </c>
      <c r="S12" s="66"/>
      <c r="U12" t="b">
        <f t="shared" si="2"/>
        <v>1</v>
      </c>
      <c r="V12" s="15"/>
      <c r="W12" s="15"/>
      <c r="X12" s="15"/>
    </row>
    <row r="13" spans="1:24">
      <c r="A13" s="151"/>
      <c r="B13" s="14">
        <v>11</v>
      </c>
      <c r="C13" s="12" t="s">
        <v>395</v>
      </c>
      <c r="D13" s="11">
        <f t="shared" si="0"/>
        <v>2048</v>
      </c>
      <c r="E13" s="6">
        <v>11</v>
      </c>
      <c r="F13" s="6">
        <v>12</v>
      </c>
      <c r="G13" s="13" t="s">
        <v>48</v>
      </c>
      <c r="H13" s="14" t="s">
        <v>26</v>
      </c>
      <c r="I13" s="14" t="s">
        <v>50</v>
      </c>
      <c r="J13" s="52">
        <v>12</v>
      </c>
      <c r="K13">
        <f t="shared" si="1"/>
        <v>11</v>
      </c>
      <c r="O13" s="70" t="s">
        <v>592</v>
      </c>
      <c r="Q13" s="69"/>
      <c r="R13" s="46" t="s">
        <v>592</v>
      </c>
      <c r="S13" s="66"/>
      <c r="U13" t="b">
        <f t="shared" si="2"/>
        <v>1</v>
      </c>
      <c r="V13" s="15"/>
      <c r="W13" s="15"/>
      <c r="X13" s="15"/>
    </row>
    <row r="14" spans="1:24">
      <c r="A14" s="151"/>
      <c r="B14" s="14">
        <v>12</v>
      </c>
      <c r="C14" s="12" t="s">
        <v>395</v>
      </c>
      <c r="D14" s="11">
        <f t="shared" si="0"/>
        <v>4096</v>
      </c>
      <c r="E14" s="6">
        <v>12</v>
      </c>
      <c r="F14" s="6">
        <v>13</v>
      </c>
      <c r="G14" s="20" t="s">
        <v>52</v>
      </c>
      <c r="H14" s="14" t="s">
        <v>29</v>
      </c>
      <c r="I14" s="14" t="s">
        <v>54</v>
      </c>
      <c r="J14" s="52">
        <v>13</v>
      </c>
      <c r="K14">
        <f t="shared" si="1"/>
        <v>12</v>
      </c>
      <c r="M14" s="54"/>
      <c r="O14" s="60" t="s">
        <v>591</v>
      </c>
      <c r="P14" s="68"/>
      <c r="Q14" s="69"/>
      <c r="R14" s="46" t="s">
        <v>590</v>
      </c>
      <c r="S14" s="66"/>
      <c r="U14" t="b">
        <f t="shared" si="2"/>
        <v>1</v>
      </c>
      <c r="V14" s="2"/>
      <c r="W14" s="15"/>
      <c r="X14" s="15"/>
    </row>
    <row r="15" spans="1:24">
      <c r="A15" s="151"/>
      <c r="B15" s="14">
        <v>13</v>
      </c>
      <c r="C15" s="12" t="s">
        <v>395</v>
      </c>
      <c r="D15" s="14">
        <f t="shared" si="0"/>
        <v>8192</v>
      </c>
      <c r="E15" s="6">
        <v>13</v>
      </c>
      <c r="F15" s="6">
        <v>14</v>
      </c>
      <c r="G15" s="20" t="s">
        <v>56</v>
      </c>
      <c r="H15" s="14" t="s">
        <v>33</v>
      </c>
      <c r="I15" s="14" t="s">
        <v>58</v>
      </c>
      <c r="J15" s="52">
        <v>14</v>
      </c>
      <c r="K15">
        <f t="shared" si="1"/>
        <v>13</v>
      </c>
      <c r="M15" s="54"/>
      <c r="O15" s="60" t="s">
        <v>589</v>
      </c>
      <c r="P15" s="68"/>
      <c r="R15" s="46" t="s">
        <v>588</v>
      </c>
      <c r="S15" s="67"/>
      <c r="T15" s="2"/>
      <c r="U15" t="b">
        <f t="shared" si="2"/>
        <v>1</v>
      </c>
      <c r="V15" s="15"/>
      <c r="W15" s="15"/>
      <c r="X15" s="15"/>
    </row>
    <row r="16" spans="1:24">
      <c r="A16" s="151"/>
      <c r="B16" s="14">
        <v>14</v>
      </c>
      <c r="C16" s="12" t="s">
        <v>395</v>
      </c>
      <c r="D16" s="14">
        <f t="shared" si="0"/>
        <v>16384</v>
      </c>
      <c r="E16" s="6">
        <v>14</v>
      </c>
      <c r="F16" s="6">
        <v>15</v>
      </c>
      <c r="G16" s="20" t="s">
        <v>60</v>
      </c>
      <c r="H16" s="14" t="s">
        <v>37</v>
      </c>
      <c r="J16" s="52">
        <v>15</v>
      </c>
      <c r="K16">
        <f t="shared" si="1"/>
        <v>14</v>
      </c>
      <c r="M16" s="54"/>
      <c r="O16" s="60" t="s">
        <v>587</v>
      </c>
      <c r="P16" s="68"/>
      <c r="R16" s="46" t="s">
        <v>586</v>
      </c>
      <c r="S16" s="67"/>
      <c r="T16" s="2"/>
      <c r="U16" t="b">
        <f t="shared" si="2"/>
        <v>1</v>
      </c>
      <c r="V16" s="15"/>
      <c r="W16" s="15"/>
      <c r="X16" s="15"/>
    </row>
    <row r="17" spans="1:24">
      <c r="A17" s="151"/>
      <c r="B17" s="14">
        <v>15</v>
      </c>
      <c r="C17" s="12" t="s">
        <v>395</v>
      </c>
      <c r="D17" s="14">
        <f t="shared" si="0"/>
        <v>32768</v>
      </c>
      <c r="E17" s="6">
        <v>15</v>
      </c>
      <c r="F17" s="6">
        <v>16</v>
      </c>
      <c r="G17" s="7" t="s">
        <v>63</v>
      </c>
      <c r="H17" s="14" t="s">
        <v>41</v>
      </c>
      <c r="J17" s="52">
        <v>16</v>
      </c>
      <c r="K17">
        <f t="shared" si="1"/>
        <v>15</v>
      </c>
      <c r="M17" s="54"/>
      <c r="O17" s="60" t="s">
        <v>585</v>
      </c>
      <c r="P17" s="68"/>
      <c r="R17" s="46" t="s">
        <v>584</v>
      </c>
      <c r="S17" s="67"/>
      <c r="T17" s="2"/>
      <c r="U17" t="b">
        <f t="shared" si="2"/>
        <v>1</v>
      </c>
      <c r="V17" s="15"/>
      <c r="W17" s="15"/>
      <c r="X17" s="15"/>
    </row>
    <row r="18" spans="1:24">
      <c r="A18" s="151">
        <v>1</v>
      </c>
      <c r="B18" s="8">
        <v>16</v>
      </c>
      <c r="C18" s="12" t="s">
        <v>395</v>
      </c>
      <c r="D18" s="14">
        <v>1</v>
      </c>
      <c r="E18" s="6">
        <v>0</v>
      </c>
      <c r="F18" s="21">
        <v>1</v>
      </c>
      <c r="G18" s="22" t="s">
        <v>66</v>
      </c>
      <c r="H18" s="14" t="s">
        <v>45</v>
      </c>
      <c r="J18" s="52"/>
      <c r="M18" s="54"/>
      <c r="O18" s="60" t="s">
        <v>583</v>
      </c>
      <c r="P18" s="68"/>
      <c r="R18" s="46" t="s">
        <v>582</v>
      </c>
      <c r="S18" s="67"/>
      <c r="T18" s="2"/>
      <c r="U18" t="b">
        <f t="shared" si="2"/>
        <v>1</v>
      </c>
      <c r="V18" s="15"/>
      <c r="W18" s="15"/>
      <c r="X18" s="15"/>
    </row>
    <row r="19" spans="1:24">
      <c r="A19" s="151"/>
      <c r="B19" s="8">
        <v>17</v>
      </c>
      <c r="C19" s="12" t="s">
        <v>395</v>
      </c>
      <c r="D19" s="14">
        <v>2</v>
      </c>
      <c r="E19" s="6">
        <v>1</v>
      </c>
      <c r="F19" s="21">
        <v>2</v>
      </c>
      <c r="G19" s="20" t="s">
        <v>69</v>
      </c>
      <c r="H19" s="14" t="s">
        <v>49</v>
      </c>
      <c r="J19" s="52"/>
      <c r="M19" s="54"/>
      <c r="O19" s="60" t="s">
        <v>581</v>
      </c>
      <c r="P19" s="68"/>
      <c r="R19" s="46" t="s">
        <v>580</v>
      </c>
      <c r="S19" s="67"/>
      <c r="T19" s="2"/>
      <c r="U19" t="b">
        <f t="shared" si="2"/>
        <v>1</v>
      </c>
      <c r="V19" s="15"/>
      <c r="W19" s="15"/>
      <c r="X19" s="15"/>
    </row>
    <row r="20" spans="1:24">
      <c r="A20" s="151"/>
      <c r="B20" s="8">
        <v>18</v>
      </c>
      <c r="C20" s="12" t="s">
        <v>395</v>
      </c>
      <c r="D20" s="14">
        <v>4</v>
      </c>
      <c r="E20" s="6">
        <v>2</v>
      </c>
      <c r="F20" s="21">
        <v>3</v>
      </c>
      <c r="G20" s="20" t="s">
        <v>72</v>
      </c>
      <c r="H20" s="14" t="s">
        <v>53</v>
      </c>
      <c r="J20" s="52"/>
      <c r="O20" s="60" t="s">
        <v>579</v>
      </c>
      <c r="P20" s="68"/>
      <c r="R20" s="46" t="s">
        <v>578</v>
      </c>
      <c r="S20" s="67"/>
      <c r="T20" s="15"/>
      <c r="U20" t="b">
        <f t="shared" si="2"/>
        <v>1</v>
      </c>
      <c r="V20" s="15"/>
      <c r="W20" s="15"/>
      <c r="X20" s="15"/>
    </row>
    <row r="21" spans="1:24">
      <c r="A21" s="151"/>
      <c r="B21" s="8">
        <v>19</v>
      </c>
      <c r="C21" s="12" t="s">
        <v>395</v>
      </c>
      <c r="D21" s="14">
        <v>8</v>
      </c>
      <c r="E21" s="6">
        <v>3</v>
      </c>
      <c r="F21" s="21">
        <v>4</v>
      </c>
      <c r="G21" s="20" t="s">
        <v>75</v>
      </c>
      <c r="H21" s="14" t="s">
        <v>57</v>
      </c>
      <c r="J21" s="52"/>
      <c r="K21" s="56"/>
      <c r="M21" s="54"/>
      <c r="O21" s="60" t="s">
        <v>577</v>
      </c>
      <c r="P21" s="68"/>
      <c r="R21" s="46" t="s">
        <v>576</v>
      </c>
      <c r="S21" s="67"/>
      <c r="T21" s="15"/>
      <c r="U21" t="b">
        <f t="shared" si="2"/>
        <v>1</v>
      </c>
      <c r="V21" s="15"/>
      <c r="W21" s="15"/>
      <c r="X21" s="15"/>
    </row>
    <row r="22" spans="1:24">
      <c r="A22" s="151"/>
      <c r="B22" s="8">
        <v>20</v>
      </c>
      <c r="C22" s="12" t="s">
        <v>395</v>
      </c>
      <c r="D22" s="14">
        <v>16</v>
      </c>
      <c r="E22" s="6">
        <v>4</v>
      </c>
      <c r="F22" s="21">
        <v>5</v>
      </c>
      <c r="G22" s="20" t="s">
        <v>78</v>
      </c>
      <c r="H22" s="14" t="s">
        <v>61</v>
      </c>
      <c r="J22" s="52"/>
      <c r="O22" s="60" t="s">
        <v>575</v>
      </c>
      <c r="P22" s="68"/>
      <c r="R22" s="46" t="s">
        <v>574</v>
      </c>
      <c r="S22" s="67"/>
      <c r="T22" s="15"/>
      <c r="U22" t="b">
        <f t="shared" si="2"/>
        <v>1</v>
      </c>
      <c r="V22" s="15"/>
      <c r="W22" s="15"/>
      <c r="X22" s="15"/>
    </row>
    <row r="23" spans="1:24">
      <c r="A23" s="151"/>
      <c r="B23" s="8">
        <v>21</v>
      </c>
      <c r="C23" s="12" t="s">
        <v>395</v>
      </c>
      <c r="D23" s="14">
        <v>32</v>
      </c>
      <c r="E23" s="6">
        <v>5</v>
      </c>
      <c r="F23" s="21">
        <v>6</v>
      </c>
      <c r="G23" s="20" t="s">
        <v>81</v>
      </c>
      <c r="H23" s="14" t="s">
        <v>64</v>
      </c>
      <c r="O23" s="60" t="s">
        <v>573</v>
      </c>
      <c r="R23" s="46" t="s">
        <v>572</v>
      </c>
      <c r="U23" t="b">
        <f t="shared" si="2"/>
        <v>1</v>
      </c>
    </row>
    <row r="24" spans="1:24">
      <c r="A24" s="151"/>
      <c r="B24" s="8">
        <v>22</v>
      </c>
      <c r="C24" s="12" t="s">
        <v>395</v>
      </c>
      <c r="D24" s="14">
        <v>64</v>
      </c>
      <c r="E24" s="6">
        <v>6</v>
      </c>
      <c r="F24" s="21">
        <v>7</v>
      </c>
      <c r="G24" s="20" t="s">
        <v>84</v>
      </c>
      <c r="H24" s="14" t="s">
        <v>67</v>
      </c>
      <c r="N24" s="14"/>
      <c r="O24" s="60" t="s">
        <v>571</v>
      </c>
      <c r="P24" s="19"/>
      <c r="Q24" s="66"/>
      <c r="R24" s="46" t="s">
        <v>570</v>
      </c>
      <c r="S24" s="19"/>
      <c r="U24" t="b">
        <f t="shared" si="2"/>
        <v>1</v>
      </c>
    </row>
    <row r="25" spans="1:24">
      <c r="A25" s="151"/>
      <c r="B25" s="8">
        <v>23</v>
      </c>
      <c r="C25" s="12" t="s">
        <v>395</v>
      </c>
      <c r="D25" s="14">
        <v>128</v>
      </c>
      <c r="E25" s="6">
        <v>7</v>
      </c>
      <c r="F25" s="21">
        <v>8</v>
      </c>
      <c r="G25" s="20" t="s">
        <v>87</v>
      </c>
      <c r="H25" s="14" t="s">
        <v>70</v>
      </c>
      <c r="N25" s="14"/>
      <c r="O25" s="60" t="s">
        <v>569</v>
      </c>
      <c r="P25" s="19"/>
      <c r="Q25" s="66"/>
      <c r="R25" s="46" t="s">
        <v>568</v>
      </c>
      <c r="S25" s="19"/>
      <c r="U25" t="b">
        <f t="shared" si="2"/>
        <v>1</v>
      </c>
    </row>
    <row r="26" spans="1:24">
      <c r="A26" s="151"/>
      <c r="B26" s="8">
        <v>24</v>
      </c>
      <c r="C26" s="12" t="s">
        <v>395</v>
      </c>
      <c r="D26" s="14">
        <v>256</v>
      </c>
      <c r="E26" s="6">
        <v>8</v>
      </c>
      <c r="F26" s="21">
        <v>9</v>
      </c>
      <c r="G26" s="20" t="s">
        <v>90</v>
      </c>
      <c r="H26" s="14" t="s">
        <v>73</v>
      </c>
      <c r="N26" s="14"/>
      <c r="O26" s="60" t="s">
        <v>567</v>
      </c>
      <c r="P26" s="19"/>
      <c r="Q26" s="66"/>
      <c r="R26" s="46" t="s">
        <v>566</v>
      </c>
      <c r="S26" s="19"/>
      <c r="U26" t="b">
        <f t="shared" si="2"/>
        <v>1</v>
      </c>
    </row>
    <row r="27" spans="1:24">
      <c r="A27" s="151"/>
      <c r="B27" s="8">
        <v>25</v>
      </c>
      <c r="C27" s="12" t="s">
        <v>395</v>
      </c>
      <c r="D27" s="14">
        <v>512</v>
      </c>
      <c r="E27" s="6">
        <v>9</v>
      </c>
      <c r="F27" s="21">
        <v>10</v>
      </c>
      <c r="G27" s="20" t="s">
        <v>93</v>
      </c>
      <c r="H27" s="14" t="s">
        <v>76</v>
      </c>
      <c r="N27" s="14"/>
      <c r="O27" s="60" t="s">
        <v>565</v>
      </c>
      <c r="P27" s="19"/>
      <c r="Q27" s="66"/>
      <c r="R27" s="46" t="s">
        <v>564</v>
      </c>
      <c r="S27" s="19"/>
      <c r="U27" t="b">
        <f t="shared" si="2"/>
        <v>1</v>
      </c>
    </row>
    <row r="28" spans="1:24">
      <c r="A28" s="151"/>
      <c r="B28" s="8">
        <v>26</v>
      </c>
      <c r="C28" s="12" t="s">
        <v>395</v>
      </c>
      <c r="D28" s="14">
        <v>1024</v>
      </c>
      <c r="E28" s="6">
        <v>10</v>
      </c>
      <c r="F28" s="21">
        <v>11</v>
      </c>
      <c r="G28" s="20" t="s">
        <v>96</v>
      </c>
      <c r="N28" s="14"/>
      <c r="O28" s="60" t="s">
        <v>563</v>
      </c>
      <c r="P28" s="19"/>
      <c r="Q28" s="66"/>
      <c r="R28" s="46" t="s">
        <v>562</v>
      </c>
      <c r="S28" s="19"/>
      <c r="U28" t="b">
        <f t="shared" si="2"/>
        <v>1</v>
      </c>
    </row>
    <row r="29" spans="1:24">
      <c r="A29" s="151"/>
      <c r="B29" s="8">
        <v>27</v>
      </c>
      <c r="C29" s="12" t="s">
        <v>395</v>
      </c>
      <c r="D29" s="14">
        <v>2048</v>
      </c>
      <c r="E29" s="6">
        <v>11</v>
      </c>
      <c r="F29" s="21">
        <v>12</v>
      </c>
      <c r="G29" s="20" t="s">
        <v>99</v>
      </c>
      <c r="N29" s="14"/>
      <c r="O29" s="60" t="s">
        <v>561</v>
      </c>
      <c r="P29" s="19"/>
      <c r="Q29" s="66"/>
      <c r="R29" s="46" t="s">
        <v>560</v>
      </c>
      <c r="S29" s="19"/>
      <c r="U29" t="b">
        <f t="shared" si="2"/>
        <v>1</v>
      </c>
    </row>
    <row r="30" spans="1:24">
      <c r="A30" s="151"/>
      <c r="B30" s="8">
        <v>28</v>
      </c>
      <c r="C30" s="12" t="s">
        <v>395</v>
      </c>
      <c r="D30" s="14">
        <v>4096</v>
      </c>
      <c r="E30" s="6">
        <v>12</v>
      </c>
      <c r="F30" s="21">
        <v>13</v>
      </c>
      <c r="G30" s="20" t="s">
        <v>102</v>
      </c>
      <c r="N30" s="14"/>
      <c r="O30" s="60" t="s">
        <v>559</v>
      </c>
      <c r="P30" s="19"/>
      <c r="Q30" s="66"/>
      <c r="R30" s="46" t="s">
        <v>558</v>
      </c>
      <c r="S30" s="19"/>
      <c r="U30" t="b">
        <f t="shared" si="2"/>
        <v>1</v>
      </c>
    </row>
    <row r="31" spans="1:24">
      <c r="A31" s="151"/>
      <c r="B31" s="8">
        <v>29</v>
      </c>
      <c r="C31" s="12" t="s">
        <v>395</v>
      </c>
      <c r="D31" s="14">
        <v>8192</v>
      </c>
      <c r="E31" s="6">
        <v>13</v>
      </c>
      <c r="F31" s="21">
        <v>14</v>
      </c>
      <c r="G31" s="20" t="s">
        <v>105</v>
      </c>
      <c r="N31" s="14"/>
      <c r="O31" s="60" t="s">
        <v>557</v>
      </c>
      <c r="P31" s="19"/>
      <c r="Q31" s="66"/>
      <c r="R31" s="46" t="s">
        <v>556</v>
      </c>
      <c r="S31" s="19"/>
      <c r="U31" t="b">
        <f t="shared" si="2"/>
        <v>1</v>
      </c>
    </row>
    <row r="32" spans="1:24">
      <c r="A32" s="151"/>
      <c r="B32" s="8">
        <v>30</v>
      </c>
      <c r="C32" s="12" t="s">
        <v>395</v>
      </c>
      <c r="D32" s="14">
        <v>16384</v>
      </c>
      <c r="E32" s="6">
        <v>14</v>
      </c>
      <c r="F32" s="21">
        <v>15</v>
      </c>
      <c r="G32" s="20" t="s">
        <v>108</v>
      </c>
      <c r="N32" s="14"/>
      <c r="O32" s="60" t="s">
        <v>555</v>
      </c>
      <c r="P32" s="19"/>
      <c r="Q32" s="66"/>
      <c r="R32" s="46" t="s">
        <v>554</v>
      </c>
      <c r="S32" s="19"/>
      <c r="U32" t="b">
        <f t="shared" si="2"/>
        <v>1</v>
      </c>
    </row>
    <row r="33" spans="1:22">
      <c r="A33" s="151"/>
      <c r="B33" s="8">
        <v>31</v>
      </c>
      <c r="C33" s="12" t="s">
        <v>395</v>
      </c>
      <c r="D33" s="14">
        <v>32768</v>
      </c>
      <c r="E33" s="6">
        <v>15</v>
      </c>
      <c r="F33" s="21">
        <v>16</v>
      </c>
      <c r="G33" s="22" t="s">
        <v>111</v>
      </c>
      <c r="I33" s="14">
        <f>(A18*16)+F33</f>
        <v>32</v>
      </c>
      <c r="N33" s="14"/>
      <c r="O33" s="60" t="s">
        <v>553</v>
      </c>
      <c r="P33" s="19"/>
      <c r="Q33" s="66"/>
      <c r="R33" s="46" t="s">
        <v>552</v>
      </c>
      <c r="S33" s="19"/>
      <c r="U33" t="b">
        <f t="shared" si="2"/>
        <v>1</v>
      </c>
    </row>
    <row r="34" spans="1:22">
      <c r="A34" s="151">
        <v>2</v>
      </c>
      <c r="B34" s="53">
        <v>32</v>
      </c>
      <c r="C34" s="12" t="s">
        <v>395</v>
      </c>
      <c r="D34" s="14">
        <v>1</v>
      </c>
      <c r="E34" s="6">
        <v>0</v>
      </c>
      <c r="F34" s="21">
        <v>1</v>
      </c>
      <c r="G34" s="7" t="s">
        <v>114</v>
      </c>
      <c r="H34" s="25" t="s">
        <v>79</v>
      </c>
      <c r="I34" s="14">
        <f t="shared" ref="I34:I49" si="3">($A$34*16)+F34</f>
        <v>33</v>
      </c>
      <c r="J34" s="52"/>
      <c r="M34" s="54"/>
      <c r="N34" s="14"/>
      <c r="O34" s="12"/>
      <c r="P34" s="19"/>
      <c r="Q34" s="66"/>
      <c r="S34" s="19"/>
    </row>
    <row r="35" spans="1:22">
      <c r="A35" s="151"/>
      <c r="B35" s="53">
        <v>33</v>
      </c>
      <c r="C35" s="12" t="s">
        <v>395</v>
      </c>
      <c r="D35" s="14">
        <v>2</v>
      </c>
      <c r="E35" s="6">
        <v>1</v>
      </c>
      <c r="F35" s="21">
        <v>2</v>
      </c>
      <c r="G35" s="20" t="s">
        <v>117</v>
      </c>
      <c r="H35" s="14" t="s">
        <v>82</v>
      </c>
      <c r="I35" s="14">
        <f t="shared" si="3"/>
        <v>34</v>
      </c>
      <c r="J35" s="52"/>
      <c r="M35" s="54"/>
      <c r="N35" s="14"/>
      <c r="O35" s="12"/>
      <c r="P35" s="19"/>
      <c r="Q35" s="66"/>
      <c r="S35" s="19"/>
    </row>
    <row r="36" spans="1:22">
      <c r="A36" s="151"/>
      <c r="B36" s="53">
        <v>34</v>
      </c>
      <c r="C36" s="12" t="s">
        <v>395</v>
      </c>
      <c r="D36" s="14">
        <v>4</v>
      </c>
      <c r="E36" s="6">
        <v>2</v>
      </c>
      <c r="F36" s="21">
        <v>3</v>
      </c>
      <c r="G36" s="20" t="s">
        <v>120</v>
      </c>
      <c r="H36" s="14" t="s">
        <v>85</v>
      </c>
      <c r="I36" s="14">
        <f t="shared" si="3"/>
        <v>35</v>
      </c>
      <c r="J36" s="52"/>
      <c r="M36" s="54"/>
      <c r="N36" s="14"/>
      <c r="O36" s="12"/>
      <c r="P36" s="19"/>
      <c r="Q36" s="66"/>
      <c r="S36" s="19"/>
    </row>
    <row r="37" spans="1:22">
      <c r="A37" s="151"/>
      <c r="B37" s="53">
        <v>35</v>
      </c>
      <c r="C37" s="12" t="s">
        <v>395</v>
      </c>
      <c r="D37" s="14">
        <v>8</v>
      </c>
      <c r="E37" s="6">
        <v>3</v>
      </c>
      <c r="F37" s="21">
        <v>4</v>
      </c>
      <c r="G37" s="20" t="s">
        <v>123</v>
      </c>
      <c r="H37" s="14" t="s">
        <v>88</v>
      </c>
      <c r="I37" s="14">
        <f t="shared" si="3"/>
        <v>36</v>
      </c>
      <c r="J37" s="52"/>
      <c r="M37" s="54"/>
      <c r="N37" s="14"/>
      <c r="O37" s="12"/>
      <c r="P37" s="19"/>
      <c r="Q37" s="66"/>
      <c r="S37" s="19"/>
    </row>
    <row r="38" spans="1:22">
      <c r="A38" s="151"/>
      <c r="B38" s="53">
        <v>36</v>
      </c>
      <c r="C38" s="12" t="s">
        <v>395</v>
      </c>
      <c r="D38" s="14">
        <v>16</v>
      </c>
      <c r="E38" s="6">
        <v>4</v>
      </c>
      <c r="F38" s="21">
        <v>5</v>
      </c>
      <c r="G38" s="20" t="s">
        <v>126</v>
      </c>
      <c r="H38" s="14" t="s">
        <v>91</v>
      </c>
      <c r="I38" s="14">
        <f t="shared" si="3"/>
        <v>37</v>
      </c>
      <c r="J38" s="52"/>
      <c r="M38" s="54"/>
      <c r="N38" s="14"/>
      <c r="O38" s="12"/>
      <c r="P38" s="19"/>
      <c r="Q38" s="66"/>
      <c r="S38" s="19"/>
    </row>
    <row r="39" spans="1:22">
      <c r="A39" s="151"/>
      <c r="B39" s="53">
        <v>37</v>
      </c>
      <c r="C39" s="12" t="s">
        <v>395</v>
      </c>
      <c r="D39" s="14">
        <v>32</v>
      </c>
      <c r="E39" s="6">
        <v>5</v>
      </c>
      <c r="F39" s="21">
        <v>6</v>
      </c>
      <c r="G39" s="20" t="s">
        <v>129</v>
      </c>
      <c r="H39" s="14" t="s">
        <v>94</v>
      </c>
      <c r="I39" s="14">
        <f t="shared" si="3"/>
        <v>38</v>
      </c>
      <c r="J39" s="52"/>
      <c r="M39" s="54"/>
      <c r="N39" s="11"/>
      <c r="O39" s="12"/>
      <c r="P39" s="19"/>
      <c r="Q39" s="66"/>
      <c r="S39" s="19"/>
    </row>
    <row r="40" spans="1:22">
      <c r="A40" s="151"/>
      <c r="B40" s="53">
        <v>38</v>
      </c>
      <c r="C40" s="12" t="s">
        <v>395</v>
      </c>
      <c r="D40" s="14">
        <v>64</v>
      </c>
      <c r="E40" s="6">
        <v>6</v>
      </c>
      <c r="F40" s="21">
        <v>7</v>
      </c>
      <c r="G40" s="20" t="s">
        <v>132</v>
      </c>
      <c r="H40" s="14" t="s">
        <v>97</v>
      </c>
      <c r="I40" s="14">
        <f t="shared" si="3"/>
        <v>39</v>
      </c>
      <c r="J40" s="52"/>
      <c r="M40" s="54"/>
      <c r="N40" s="11"/>
      <c r="S40" s="19"/>
    </row>
    <row r="41" spans="1:22">
      <c r="A41" s="151"/>
      <c r="B41" s="53">
        <v>39</v>
      </c>
      <c r="C41" s="12" t="s">
        <v>395</v>
      </c>
      <c r="D41" s="14">
        <v>128</v>
      </c>
      <c r="E41" s="6">
        <v>7</v>
      </c>
      <c r="F41" s="21">
        <v>8</v>
      </c>
      <c r="G41" s="20" t="s">
        <v>135</v>
      </c>
      <c r="H41" s="14" t="s">
        <v>100</v>
      </c>
      <c r="I41" s="14">
        <f t="shared" si="3"/>
        <v>40</v>
      </c>
      <c r="J41" s="52"/>
      <c r="M41" s="54"/>
      <c r="N41" s="11"/>
      <c r="P41" s="46" t="s">
        <v>451</v>
      </c>
      <c r="S41" s="19"/>
      <c r="T41">
        <v>0</v>
      </c>
      <c r="V41" t="s">
        <v>506</v>
      </c>
    </row>
    <row r="42" spans="1:22">
      <c r="A42" s="151"/>
      <c r="B42" s="53">
        <v>40</v>
      </c>
      <c r="C42" s="12" t="s">
        <v>395</v>
      </c>
      <c r="D42" s="14">
        <v>256</v>
      </c>
      <c r="E42" s="6">
        <v>8</v>
      </c>
      <c r="F42" s="21">
        <v>9</v>
      </c>
      <c r="G42" s="20" t="s">
        <v>138</v>
      </c>
      <c r="H42" s="14" t="s">
        <v>103</v>
      </c>
      <c r="I42" s="14">
        <f t="shared" si="3"/>
        <v>41</v>
      </c>
      <c r="J42" s="52"/>
      <c r="M42" s="54"/>
      <c r="N42" s="11"/>
      <c r="P42" s="46" t="s">
        <v>450</v>
      </c>
      <c r="S42" s="19"/>
      <c r="T42">
        <v>1</v>
      </c>
      <c r="V42" t="s">
        <v>506</v>
      </c>
    </row>
    <row r="43" spans="1:22">
      <c r="A43" s="151"/>
      <c r="B43" s="53">
        <v>41</v>
      </c>
      <c r="C43" s="12" t="s">
        <v>395</v>
      </c>
      <c r="D43" s="14">
        <v>512</v>
      </c>
      <c r="E43" s="6">
        <v>9</v>
      </c>
      <c r="F43" s="21">
        <v>10</v>
      </c>
      <c r="G43" s="20" t="s">
        <v>141</v>
      </c>
      <c r="H43" s="14" t="s">
        <v>106</v>
      </c>
      <c r="I43" s="14">
        <f t="shared" si="3"/>
        <v>42</v>
      </c>
      <c r="J43" s="52"/>
      <c r="M43" s="54"/>
      <c r="N43" s="11"/>
      <c r="P43" s="46" t="s">
        <v>449</v>
      </c>
      <c r="S43" s="19"/>
      <c r="T43">
        <v>2</v>
      </c>
      <c r="V43" t="s">
        <v>506</v>
      </c>
    </row>
    <row r="44" spans="1:22">
      <c r="A44" s="151"/>
      <c r="B44" s="53">
        <v>42</v>
      </c>
      <c r="C44" s="12" t="s">
        <v>395</v>
      </c>
      <c r="D44" s="14">
        <v>1024</v>
      </c>
      <c r="E44" s="6">
        <v>10</v>
      </c>
      <c r="F44" s="21">
        <v>11</v>
      </c>
      <c r="G44" s="20" t="s">
        <v>144</v>
      </c>
      <c r="H44" s="14" t="s">
        <v>109</v>
      </c>
      <c r="I44" s="14">
        <f t="shared" si="3"/>
        <v>43</v>
      </c>
      <c r="J44" s="52"/>
      <c r="M44" s="54"/>
      <c r="N44" s="11"/>
      <c r="P44" s="46" t="s">
        <v>448</v>
      </c>
      <c r="S44" s="19"/>
      <c r="T44">
        <v>3</v>
      </c>
      <c r="V44" t="s">
        <v>506</v>
      </c>
    </row>
    <row r="45" spans="1:22">
      <c r="A45" s="151"/>
      <c r="B45" s="53">
        <v>43</v>
      </c>
      <c r="C45" s="12" t="s">
        <v>395</v>
      </c>
      <c r="D45" s="14">
        <v>2048</v>
      </c>
      <c r="E45" s="6">
        <v>11</v>
      </c>
      <c r="F45" s="21">
        <v>12</v>
      </c>
      <c r="G45" s="20" t="s">
        <v>147</v>
      </c>
      <c r="H45" s="14" t="s">
        <v>112</v>
      </c>
      <c r="I45" s="14">
        <f t="shared" si="3"/>
        <v>44</v>
      </c>
      <c r="J45" s="52"/>
      <c r="N45" s="11"/>
      <c r="P45" s="46" t="s">
        <v>447</v>
      </c>
      <c r="S45" s="19"/>
      <c r="T45">
        <v>4</v>
      </c>
      <c r="V45" t="s">
        <v>506</v>
      </c>
    </row>
    <row r="46" spans="1:22">
      <c r="A46" s="151"/>
      <c r="B46" s="53">
        <v>44</v>
      </c>
      <c r="C46" s="12" t="s">
        <v>395</v>
      </c>
      <c r="D46" s="14">
        <v>4096</v>
      </c>
      <c r="E46" s="6">
        <v>12</v>
      </c>
      <c r="F46" s="21">
        <v>13</v>
      </c>
      <c r="G46" s="20" t="s">
        <v>150</v>
      </c>
      <c r="H46" s="14" t="s">
        <v>115</v>
      </c>
      <c r="I46" s="14">
        <f t="shared" si="3"/>
        <v>45</v>
      </c>
      <c r="J46" s="52"/>
      <c r="N46" s="11"/>
      <c r="O46" s="12"/>
      <c r="P46" s="46" t="s">
        <v>551</v>
      </c>
      <c r="Q46" s="66"/>
      <c r="R46" s="19"/>
      <c r="S46" s="19"/>
      <c r="T46">
        <v>5</v>
      </c>
      <c r="V46" t="s">
        <v>506</v>
      </c>
    </row>
    <row r="47" spans="1:22">
      <c r="A47" s="151"/>
      <c r="B47" s="53">
        <v>45</v>
      </c>
      <c r="C47" s="12" t="s">
        <v>395</v>
      </c>
      <c r="D47" s="14">
        <v>8192</v>
      </c>
      <c r="E47" s="6">
        <v>13</v>
      </c>
      <c r="F47" s="21">
        <v>14</v>
      </c>
      <c r="G47" s="20" t="s">
        <v>153</v>
      </c>
      <c r="H47" s="14" t="s">
        <v>118</v>
      </c>
      <c r="I47" s="14">
        <f t="shared" si="3"/>
        <v>46</v>
      </c>
      <c r="J47" s="52"/>
      <c r="N47" s="11"/>
      <c r="O47" s="12"/>
      <c r="P47" s="46" t="s">
        <v>550</v>
      </c>
      <c r="Q47" s="66"/>
      <c r="R47" s="19"/>
      <c r="S47" s="19"/>
      <c r="T47">
        <v>6</v>
      </c>
      <c r="V47" t="s">
        <v>506</v>
      </c>
    </row>
    <row r="48" spans="1:22">
      <c r="A48" s="151"/>
      <c r="B48" s="53">
        <v>46</v>
      </c>
      <c r="C48" s="12" t="s">
        <v>395</v>
      </c>
      <c r="D48" s="14">
        <v>16384</v>
      </c>
      <c r="E48" s="6">
        <v>14</v>
      </c>
      <c r="F48" s="21">
        <v>15</v>
      </c>
      <c r="G48" s="20" t="s">
        <v>156</v>
      </c>
      <c r="H48" s="14" t="s">
        <v>121</v>
      </c>
      <c r="I48" s="14">
        <f t="shared" si="3"/>
        <v>47</v>
      </c>
      <c r="J48" s="52"/>
      <c r="N48" s="11"/>
      <c r="O48" s="12"/>
      <c r="P48" s="46" t="s">
        <v>549</v>
      </c>
      <c r="Q48" s="66"/>
      <c r="R48" s="19"/>
      <c r="S48" s="19"/>
      <c r="T48">
        <v>7</v>
      </c>
      <c r="V48" t="s">
        <v>506</v>
      </c>
    </row>
    <row r="49" spans="1:22">
      <c r="A49" s="151"/>
      <c r="B49" s="53">
        <v>47</v>
      </c>
      <c r="C49" s="12" t="s">
        <v>395</v>
      </c>
      <c r="D49" s="14">
        <v>32768</v>
      </c>
      <c r="E49" s="6">
        <v>15</v>
      </c>
      <c r="F49" s="21">
        <v>16</v>
      </c>
      <c r="G49" s="7" t="s">
        <v>159</v>
      </c>
      <c r="H49" s="14" t="s">
        <v>124</v>
      </c>
      <c r="I49" s="14">
        <f t="shared" si="3"/>
        <v>48</v>
      </c>
      <c r="J49" s="52"/>
      <c r="N49" s="11"/>
      <c r="P49" s="46" t="s">
        <v>548</v>
      </c>
      <c r="T49">
        <v>8</v>
      </c>
      <c r="V49" t="s">
        <v>506</v>
      </c>
    </row>
    <row r="50" spans="1:22">
      <c r="A50" s="151">
        <v>3</v>
      </c>
      <c r="B50" s="49">
        <v>48</v>
      </c>
      <c r="C50" s="12" t="s">
        <v>395</v>
      </c>
      <c r="D50" s="14">
        <v>1</v>
      </c>
      <c r="E50" s="6">
        <v>0</v>
      </c>
      <c r="F50" s="21">
        <v>1</v>
      </c>
      <c r="G50" s="22" t="s">
        <v>162</v>
      </c>
      <c r="H50" s="14" t="s">
        <v>127</v>
      </c>
      <c r="I50" s="14">
        <f t="shared" ref="I50:I65" si="4">($A$50*16)+F50</f>
        <v>49</v>
      </c>
      <c r="N50" s="11"/>
      <c r="P50" s="46" t="s">
        <v>547</v>
      </c>
      <c r="T50">
        <v>9</v>
      </c>
      <c r="V50" t="s">
        <v>506</v>
      </c>
    </row>
    <row r="51" spans="1:22">
      <c r="A51" s="151"/>
      <c r="B51" s="49">
        <v>49</v>
      </c>
      <c r="C51" s="12" t="s">
        <v>395</v>
      </c>
      <c r="D51" s="14">
        <v>2</v>
      </c>
      <c r="E51" s="6">
        <v>1</v>
      </c>
      <c r="F51" s="21">
        <v>2</v>
      </c>
      <c r="G51" s="20" t="s">
        <v>165</v>
      </c>
      <c r="H51" s="14" t="s">
        <v>130</v>
      </c>
      <c r="I51" s="14">
        <f t="shared" si="4"/>
        <v>50</v>
      </c>
      <c r="N51" s="11"/>
      <c r="P51" s="46" t="s">
        <v>546</v>
      </c>
      <c r="T51">
        <v>10</v>
      </c>
      <c r="V51" t="s">
        <v>506</v>
      </c>
    </row>
    <row r="52" spans="1:22">
      <c r="A52" s="151"/>
      <c r="B52" s="49">
        <v>50</v>
      </c>
      <c r="C52" s="12" t="s">
        <v>395</v>
      </c>
      <c r="D52" s="14">
        <v>4</v>
      </c>
      <c r="E52" s="6">
        <v>2</v>
      </c>
      <c r="F52" s="21">
        <v>3</v>
      </c>
      <c r="G52" s="20" t="s">
        <v>169</v>
      </c>
      <c r="H52" s="14" t="s">
        <v>133</v>
      </c>
      <c r="I52" s="14">
        <f t="shared" si="4"/>
        <v>51</v>
      </c>
      <c r="N52" s="11"/>
      <c r="P52" s="46" t="s">
        <v>545</v>
      </c>
      <c r="T52">
        <v>11</v>
      </c>
      <c r="V52" t="s">
        <v>506</v>
      </c>
    </row>
    <row r="53" spans="1:22">
      <c r="A53" s="151"/>
      <c r="B53" s="49">
        <v>51</v>
      </c>
      <c r="C53" s="12" t="s">
        <v>395</v>
      </c>
      <c r="D53" s="14">
        <v>8</v>
      </c>
      <c r="E53" s="6">
        <v>3</v>
      </c>
      <c r="F53" s="21">
        <v>4</v>
      </c>
      <c r="G53" s="20" t="s">
        <v>172</v>
      </c>
      <c r="H53" s="14" t="s">
        <v>136</v>
      </c>
      <c r="I53" s="14">
        <f t="shared" si="4"/>
        <v>52</v>
      </c>
      <c r="N53" s="11"/>
      <c r="P53" s="46" t="s">
        <v>544</v>
      </c>
      <c r="T53">
        <v>12</v>
      </c>
      <c r="V53" t="s">
        <v>506</v>
      </c>
    </row>
    <row r="54" spans="1:22">
      <c r="A54" s="151"/>
      <c r="B54" s="49">
        <v>52</v>
      </c>
      <c r="C54" s="12" t="s">
        <v>395</v>
      </c>
      <c r="D54" s="14">
        <v>16</v>
      </c>
      <c r="E54" s="6">
        <v>4</v>
      </c>
      <c r="F54" s="21">
        <v>5</v>
      </c>
      <c r="G54" s="20" t="s">
        <v>175</v>
      </c>
      <c r="H54" s="14" t="s">
        <v>139</v>
      </c>
      <c r="I54" s="14">
        <f t="shared" si="4"/>
        <v>53</v>
      </c>
      <c r="N54" s="11"/>
      <c r="P54" s="46" t="s">
        <v>543</v>
      </c>
      <c r="T54">
        <v>13</v>
      </c>
      <c r="V54" t="s">
        <v>506</v>
      </c>
    </row>
    <row r="55" spans="1:22">
      <c r="A55" s="151"/>
      <c r="B55" s="49">
        <v>53</v>
      </c>
      <c r="C55" s="12" t="s">
        <v>395</v>
      </c>
      <c r="D55" s="14">
        <v>32</v>
      </c>
      <c r="E55" s="6">
        <v>5</v>
      </c>
      <c r="F55" s="21">
        <v>6</v>
      </c>
      <c r="G55" s="20" t="s">
        <v>178</v>
      </c>
      <c r="H55" s="14" t="s">
        <v>142</v>
      </c>
      <c r="I55" s="14">
        <f t="shared" si="4"/>
        <v>54</v>
      </c>
      <c r="N55" s="11"/>
      <c r="P55" s="46" t="s">
        <v>542</v>
      </c>
      <c r="T55">
        <v>14</v>
      </c>
      <c r="V55" t="s">
        <v>506</v>
      </c>
    </row>
    <row r="56" spans="1:22">
      <c r="A56" s="151"/>
      <c r="B56" s="49">
        <v>54</v>
      </c>
      <c r="C56" s="12" t="s">
        <v>395</v>
      </c>
      <c r="D56" s="14">
        <v>64</v>
      </c>
      <c r="E56" s="6">
        <v>6</v>
      </c>
      <c r="F56" s="21">
        <v>7</v>
      </c>
      <c r="G56" s="20" t="s">
        <v>181</v>
      </c>
      <c r="H56" s="14" t="s">
        <v>145</v>
      </c>
      <c r="I56" s="14">
        <f t="shared" si="4"/>
        <v>55</v>
      </c>
      <c r="N56" s="11"/>
      <c r="P56" s="46" t="s">
        <v>541</v>
      </c>
      <c r="T56">
        <v>15</v>
      </c>
      <c r="V56" t="s">
        <v>506</v>
      </c>
    </row>
    <row r="57" spans="1:22">
      <c r="A57" s="151"/>
      <c r="B57" s="49">
        <v>55</v>
      </c>
      <c r="C57" s="12" t="s">
        <v>395</v>
      </c>
      <c r="D57" s="14">
        <v>128</v>
      </c>
      <c r="E57" s="6">
        <v>7</v>
      </c>
      <c r="F57" s="21">
        <v>8</v>
      </c>
      <c r="G57" s="20" t="s">
        <v>184</v>
      </c>
      <c r="H57" s="14" t="s">
        <v>148</v>
      </c>
      <c r="I57" s="14">
        <f t="shared" si="4"/>
        <v>56</v>
      </c>
      <c r="N57" s="11"/>
      <c r="P57" s="46" t="s">
        <v>540</v>
      </c>
      <c r="T57">
        <v>16</v>
      </c>
      <c r="V57" t="s">
        <v>506</v>
      </c>
    </row>
    <row r="58" spans="1:22">
      <c r="A58" s="151"/>
      <c r="B58" s="49">
        <v>56</v>
      </c>
      <c r="C58" s="12" t="s">
        <v>395</v>
      </c>
      <c r="D58" s="14">
        <v>256</v>
      </c>
      <c r="E58" s="6">
        <v>8</v>
      </c>
      <c r="F58" s="21">
        <v>9</v>
      </c>
      <c r="G58" s="20" t="s">
        <v>187</v>
      </c>
      <c r="H58" s="14" t="s">
        <v>151</v>
      </c>
      <c r="I58" s="14">
        <f t="shared" si="4"/>
        <v>57</v>
      </c>
      <c r="N58" s="11"/>
      <c r="P58" s="46" t="s">
        <v>539</v>
      </c>
      <c r="T58">
        <v>17</v>
      </c>
      <c r="V58" t="s">
        <v>506</v>
      </c>
    </row>
    <row r="59" spans="1:22">
      <c r="A59" s="151"/>
      <c r="B59" s="49">
        <v>57</v>
      </c>
      <c r="C59" s="12" t="s">
        <v>395</v>
      </c>
      <c r="D59" s="14">
        <v>512</v>
      </c>
      <c r="E59" s="6">
        <v>9</v>
      </c>
      <c r="F59" s="21">
        <v>10</v>
      </c>
      <c r="G59" s="20" t="s">
        <v>190</v>
      </c>
      <c r="H59" s="14" t="s">
        <v>154</v>
      </c>
      <c r="I59" s="14">
        <f t="shared" si="4"/>
        <v>58</v>
      </c>
      <c r="N59" s="11"/>
      <c r="P59" s="46" t="s">
        <v>538</v>
      </c>
      <c r="T59">
        <v>18</v>
      </c>
      <c r="V59" t="s">
        <v>506</v>
      </c>
    </row>
    <row r="60" spans="1:22">
      <c r="A60" s="151"/>
      <c r="B60" s="49">
        <v>58</v>
      </c>
      <c r="C60" s="12" t="s">
        <v>395</v>
      </c>
      <c r="D60" s="14">
        <v>1024</v>
      </c>
      <c r="E60" s="6">
        <v>10</v>
      </c>
      <c r="F60" s="21">
        <v>11</v>
      </c>
      <c r="G60" s="20" t="s">
        <v>193</v>
      </c>
      <c r="H60" s="14" t="s">
        <v>157</v>
      </c>
      <c r="I60" s="14">
        <f t="shared" si="4"/>
        <v>59</v>
      </c>
      <c r="N60" s="11"/>
      <c r="P60" s="46" t="s">
        <v>537</v>
      </c>
      <c r="T60">
        <v>19</v>
      </c>
      <c r="V60" t="s">
        <v>506</v>
      </c>
    </row>
    <row r="61" spans="1:22">
      <c r="A61" s="151"/>
      <c r="B61" s="49">
        <v>59</v>
      </c>
      <c r="C61" s="12" t="s">
        <v>395</v>
      </c>
      <c r="D61" s="14">
        <v>2048</v>
      </c>
      <c r="E61" s="6">
        <v>11</v>
      </c>
      <c r="F61" s="21">
        <v>12</v>
      </c>
      <c r="G61" s="20" t="s">
        <v>196</v>
      </c>
      <c r="H61" s="14" t="s">
        <v>160</v>
      </c>
      <c r="I61" s="14">
        <f t="shared" si="4"/>
        <v>60</v>
      </c>
      <c r="N61" s="11"/>
      <c r="P61" s="46" t="s">
        <v>536</v>
      </c>
      <c r="T61">
        <v>20</v>
      </c>
      <c r="V61" t="s">
        <v>506</v>
      </c>
    </row>
    <row r="62" spans="1:22">
      <c r="A62" s="151"/>
      <c r="B62" s="49">
        <v>60</v>
      </c>
      <c r="C62" s="12" t="s">
        <v>395</v>
      </c>
      <c r="D62" s="14">
        <v>4096</v>
      </c>
      <c r="E62" s="6">
        <v>12</v>
      </c>
      <c r="F62" s="21">
        <v>13</v>
      </c>
      <c r="G62" s="20" t="s">
        <v>199</v>
      </c>
      <c r="H62" s="14" t="s">
        <v>163</v>
      </c>
      <c r="I62" s="14">
        <f t="shared" si="4"/>
        <v>61</v>
      </c>
      <c r="N62" s="11"/>
      <c r="P62" s="46" t="s">
        <v>535</v>
      </c>
      <c r="T62">
        <v>21</v>
      </c>
      <c r="V62" t="s">
        <v>506</v>
      </c>
    </row>
    <row r="63" spans="1:22">
      <c r="A63" s="151"/>
      <c r="B63" s="49">
        <v>61</v>
      </c>
      <c r="C63" s="12" t="s">
        <v>395</v>
      </c>
      <c r="D63" s="14">
        <v>8192</v>
      </c>
      <c r="E63" s="14">
        <v>13</v>
      </c>
      <c r="F63" s="14">
        <v>14</v>
      </c>
      <c r="G63" s="26" t="s">
        <v>202</v>
      </c>
      <c r="H63" s="14" t="s">
        <v>166</v>
      </c>
      <c r="I63" s="14">
        <f t="shared" si="4"/>
        <v>62</v>
      </c>
      <c r="N63" s="11"/>
      <c r="P63" s="46" t="s">
        <v>534</v>
      </c>
      <c r="T63">
        <v>22</v>
      </c>
      <c r="V63" t="s">
        <v>506</v>
      </c>
    </row>
    <row r="64" spans="1:22">
      <c r="A64" s="151"/>
      <c r="B64" s="49">
        <v>62</v>
      </c>
      <c r="C64" s="12" t="s">
        <v>395</v>
      </c>
      <c r="D64" s="14">
        <v>16384</v>
      </c>
      <c r="E64" s="65">
        <v>14</v>
      </c>
      <c r="F64" s="51">
        <v>15</v>
      </c>
      <c r="G64" s="65" t="s">
        <v>205</v>
      </c>
      <c r="H64" s="25" t="s">
        <v>170</v>
      </c>
      <c r="I64" s="14">
        <f t="shared" si="4"/>
        <v>63</v>
      </c>
      <c r="J64" s="41" t="s">
        <v>533</v>
      </c>
      <c r="N64" s="11"/>
      <c r="P64" s="46" t="s">
        <v>532</v>
      </c>
      <c r="T64">
        <v>23</v>
      </c>
      <c r="V64" t="s">
        <v>506</v>
      </c>
    </row>
    <row r="65" spans="1:22">
      <c r="A65" s="151"/>
      <c r="B65" s="49">
        <v>63</v>
      </c>
      <c r="C65" s="12" t="s">
        <v>395</v>
      </c>
      <c r="D65" s="14">
        <v>32768</v>
      </c>
      <c r="E65" s="14">
        <v>15</v>
      </c>
      <c r="F65" s="21">
        <v>16</v>
      </c>
      <c r="G65" s="22" t="s">
        <v>207</v>
      </c>
      <c r="H65" s="14" t="s">
        <v>173</v>
      </c>
      <c r="I65" s="14">
        <f t="shared" si="4"/>
        <v>64</v>
      </c>
      <c r="N65" s="11"/>
      <c r="P65" s="46" t="s">
        <v>531</v>
      </c>
      <c r="T65">
        <v>24</v>
      </c>
      <c r="V65" t="s">
        <v>506</v>
      </c>
    </row>
    <row r="66" spans="1:22">
      <c r="A66" s="151">
        <v>4</v>
      </c>
      <c r="B66" s="48">
        <v>64</v>
      </c>
      <c r="C66" s="12" t="s">
        <v>395</v>
      </c>
      <c r="D66" s="14">
        <v>1</v>
      </c>
      <c r="E66" s="6">
        <v>0</v>
      </c>
      <c r="F66" s="21">
        <v>1</v>
      </c>
      <c r="G66" s="7" t="s">
        <v>209</v>
      </c>
      <c r="H66" s="14" t="s">
        <v>176</v>
      </c>
      <c r="I66" s="14">
        <f t="shared" ref="I66:I81" si="5">($A$66*16)+F66</f>
        <v>65</v>
      </c>
      <c r="N66" s="11"/>
      <c r="P66" s="46" t="s">
        <v>530</v>
      </c>
      <c r="T66">
        <v>25</v>
      </c>
      <c r="V66" t="s">
        <v>506</v>
      </c>
    </row>
    <row r="67" spans="1:22">
      <c r="A67" s="151"/>
      <c r="B67" s="48">
        <v>65</v>
      </c>
      <c r="C67" s="12" t="s">
        <v>395</v>
      </c>
      <c r="D67" s="14">
        <v>2</v>
      </c>
      <c r="E67" s="6">
        <v>1</v>
      </c>
      <c r="F67" s="21">
        <v>2</v>
      </c>
      <c r="G67" s="20" t="s">
        <v>211</v>
      </c>
      <c r="H67" s="14" t="s">
        <v>179</v>
      </c>
      <c r="I67" s="14">
        <f t="shared" si="5"/>
        <v>66</v>
      </c>
      <c r="N67" s="11"/>
      <c r="P67" s="46" t="s">
        <v>529</v>
      </c>
      <c r="T67">
        <v>26</v>
      </c>
      <c r="V67" t="s">
        <v>506</v>
      </c>
    </row>
    <row r="68" spans="1:22">
      <c r="A68" s="151"/>
      <c r="B68" s="48">
        <v>66</v>
      </c>
      <c r="C68" s="12" t="s">
        <v>395</v>
      </c>
      <c r="D68" s="14">
        <v>4</v>
      </c>
      <c r="E68" s="6">
        <v>2</v>
      </c>
      <c r="F68" s="21">
        <v>3</v>
      </c>
      <c r="G68" s="20" t="s">
        <v>213</v>
      </c>
      <c r="H68" s="14" t="s">
        <v>182</v>
      </c>
      <c r="I68" s="14">
        <f t="shared" si="5"/>
        <v>67</v>
      </c>
      <c r="N68" s="11"/>
      <c r="P68" s="46" t="s">
        <v>528</v>
      </c>
      <c r="T68">
        <v>27</v>
      </c>
      <c r="V68" t="s">
        <v>506</v>
      </c>
    </row>
    <row r="69" spans="1:22">
      <c r="A69" s="151"/>
      <c r="B69" s="48">
        <v>67</v>
      </c>
      <c r="C69" s="12" t="s">
        <v>395</v>
      </c>
      <c r="D69" s="14">
        <v>8</v>
      </c>
      <c r="E69" s="6">
        <v>3</v>
      </c>
      <c r="F69" s="21">
        <v>4</v>
      </c>
      <c r="G69" s="20" t="s">
        <v>215</v>
      </c>
      <c r="H69" s="14" t="s">
        <v>185</v>
      </c>
      <c r="I69" s="14">
        <f t="shared" si="5"/>
        <v>68</v>
      </c>
      <c r="P69" s="46" t="s">
        <v>527</v>
      </c>
      <c r="T69">
        <v>28</v>
      </c>
      <c r="V69" t="s">
        <v>506</v>
      </c>
    </row>
    <row r="70" spans="1:22">
      <c r="A70" s="151"/>
      <c r="B70" s="48">
        <v>68</v>
      </c>
      <c r="C70" s="12" t="s">
        <v>395</v>
      </c>
      <c r="D70" s="14">
        <v>16</v>
      </c>
      <c r="E70" s="6">
        <v>4</v>
      </c>
      <c r="F70" s="21">
        <v>5</v>
      </c>
      <c r="G70" s="20" t="s">
        <v>217</v>
      </c>
      <c r="H70" s="14" t="s">
        <v>188</v>
      </c>
      <c r="I70" s="14">
        <f t="shared" si="5"/>
        <v>69</v>
      </c>
      <c r="P70" s="46" t="s">
        <v>526</v>
      </c>
      <c r="T70">
        <v>29</v>
      </c>
      <c r="V70" t="s">
        <v>506</v>
      </c>
    </row>
    <row r="71" spans="1:22">
      <c r="A71" s="151"/>
      <c r="B71" s="48">
        <v>69</v>
      </c>
      <c r="C71" s="12" t="s">
        <v>395</v>
      </c>
      <c r="D71" s="14">
        <v>32</v>
      </c>
      <c r="E71" s="6">
        <v>5</v>
      </c>
      <c r="F71" s="21">
        <v>6</v>
      </c>
      <c r="G71" s="20" t="s">
        <v>219</v>
      </c>
      <c r="H71" s="14" t="s">
        <v>191</v>
      </c>
      <c r="I71" s="14">
        <f t="shared" si="5"/>
        <v>70</v>
      </c>
      <c r="P71" s="46" t="s">
        <v>525</v>
      </c>
      <c r="T71">
        <v>30</v>
      </c>
      <c r="V71" t="s">
        <v>506</v>
      </c>
    </row>
    <row r="72" spans="1:22">
      <c r="A72" s="151"/>
      <c r="B72" s="48">
        <v>70</v>
      </c>
      <c r="C72" s="12" t="s">
        <v>395</v>
      </c>
      <c r="D72" s="14">
        <v>64</v>
      </c>
      <c r="E72" s="6">
        <v>6</v>
      </c>
      <c r="F72" s="21">
        <v>7</v>
      </c>
      <c r="G72" s="20" t="s">
        <v>221</v>
      </c>
      <c r="H72" s="14" t="s">
        <v>194</v>
      </c>
      <c r="I72" s="14">
        <f t="shared" si="5"/>
        <v>71</v>
      </c>
      <c r="P72" s="46" t="s">
        <v>524</v>
      </c>
      <c r="T72">
        <v>31</v>
      </c>
      <c r="V72" t="s">
        <v>506</v>
      </c>
    </row>
    <row r="73" spans="1:22">
      <c r="A73" s="151"/>
      <c r="B73" s="48">
        <v>71</v>
      </c>
      <c r="C73" s="12" t="s">
        <v>395</v>
      </c>
      <c r="D73" s="14">
        <v>128</v>
      </c>
      <c r="E73" s="6">
        <v>7</v>
      </c>
      <c r="F73" s="21">
        <v>8</v>
      </c>
      <c r="G73" s="20" t="s">
        <v>223</v>
      </c>
      <c r="H73" s="14" t="s">
        <v>197</v>
      </c>
      <c r="I73" s="14">
        <f t="shared" si="5"/>
        <v>72</v>
      </c>
      <c r="P73" s="46" t="s">
        <v>523</v>
      </c>
      <c r="T73">
        <v>32</v>
      </c>
      <c r="V73" t="s">
        <v>506</v>
      </c>
    </row>
    <row r="74" spans="1:22">
      <c r="A74" s="151"/>
      <c r="B74" s="48">
        <v>72</v>
      </c>
      <c r="C74" s="12" t="s">
        <v>395</v>
      </c>
      <c r="D74" s="14">
        <v>256</v>
      </c>
      <c r="E74" s="6">
        <v>8</v>
      </c>
      <c r="F74" s="21">
        <v>9</v>
      </c>
      <c r="G74" s="20" t="s">
        <v>225</v>
      </c>
      <c r="H74" s="14" t="s">
        <v>200</v>
      </c>
      <c r="I74" s="14">
        <f t="shared" si="5"/>
        <v>73</v>
      </c>
      <c r="P74" s="46" t="s">
        <v>522</v>
      </c>
      <c r="T74">
        <v>33</v>
      </c>
      <c r="V74" t="s">
        <v>506</v>
      </c>
    </row>
    <row r="75" spans="1:22">
      <c r="A75" s="151"/>
      <c r="B75" s="48">
        <v>73</v>
      </c>
      <c r="C75" s="12" t="s">
        <v>395</v>
      </c>
      <c r="D75" s="14">
        <v>512</v>
      </c>
      <c r="E75" s="6">
        <v>9</v>
      </c>
      <c r="F75" s="21">
        <v>10</v>
      </c>
      <c r="G75" s="20" t="s">
        <v>227</v>
      </c>
      <c r="H75" s="14" t="s">
        <v>203</v>
      </c>
      <c r="I75" s="14">
        <f t="shared" si="5"/>
        <v>74</v>
      </c>
      <c r="P75" s="46" t="s">
        <v>521</v>
      </c>
      <c r="T75">
        <v>34</v>
      </c>
      <c r="V75" t="s">
        <v>506</v>
      </c>
    </row>
    <row r="76" spans="1:22">
      <c r="A76" s="151"/>
      <c r="B76" s="48">
        <v>74</v>
      </c>
      <c r="C76" s="12" t="s">
        <v>395</v>
      </c>
      <c r="D76" s="14">
        <v>1024</v>
      </c>
      <c r="E76" s="6">
        <v>10</v>
      </c>
      <c r="F76" s="21">
        <v>11</v>
      </c>
      <c r="G76" s="20" t="s">
        <v>229</v>
      </c>
      <c r="H76" s="14" t="s">
        <v>206</v>
      </c>
      <c r="I76" s="14">
        <f t="shared" si="5"/>
        <v>75</v>
      </c>
      <c r="P76" s="46" t="s">
        <v>520</v>
      </c>
      <c r="T76">
        <v>35</v>
      </c>
      <c r="V76" t="s">
        <v>506</v>
      </c>
    </row>
    <row r="77" spans="1:22">
      <c r="A77" s="151"/>
      <c r="B77" s="48">
        <v>75</v>
      </c>
      <c r="C77" s="12" t="s">
        <v>395</v>
      </c>
      <c r="D77" s="14">
        <v>2048</v>
      </c>
      <c r="E77" s="6">
        <v>11</v>
      </c>
      <c r="F77" s="21">
        <v>12</v>
      </c>
      <c r="G77" s="20" t="s">
        <v>231</v>
      </c>
      <c r="H77" s="14" t="s">
        <v>208</v>
      </c>
      <c r="I77" s="14">
        <f t="shared" si="5"/>
        <v>76</v>
      </c>
      <c r="P77" s="46" t="s">
        <v>519</v>
      </c>
      <c r="T77">
        <v>36</v>
      </c>
      <c r="V77" t="s">
        <v>506</v>
      </c>
    </row>
    <row r="78" spans="1:22">
      <c r="A78" s="151"/>
      <c r="B78" s="48">
        <v>76</v>
      </c>
      <c r="C78" s="12" t="s">
        <v>395</v>
      </c>
      <c r="D78" s="14">
        <v>4096</v>
      </c>
      <c r="E78" s="6">
        <v>12</v>
      </c>
      <c r="F78" s="21">
        <v>13</v>
      </c>
      <c r="G78" s="20" t="s">
        <v>233</v>
      </c>
      <c r="H78" s="14" t="s">
        <v>210</v>
      </c>
      <c r="I78" s="14">
        <f t="shared" si="5"/>
        <v>77</v>
      </c>
      <c r="P78" s="46" t="s">
        <v>415</v>
      </c>
      <c r="T78">
        <v>37</v>
      </c>
      <c r="V78" t="s">
        <v>506</v>
      </c>
    </row>
    <row r="79" spans="1:22">
      <c r="A79" s="151"/>
      <c r="B79" s="48">
        <v>77</v>
      </c>
      <c r="C79" s="12" t="s">
        <v>395</v>
      </c>
      <c r="D79" s="14">
        <v>8192</v>
      </c>
      <c r="E79" s="6">
        <v>13</v>
      </c>
      <c r="F79" s="21">
        <v>14</v>
      </c>
      <c r="G79" s="20" t="s">
        <v>235</v>
      </c>
      <c r="H79" s="14" t="s">
        <v>212</v>
      </c>
      <c r="I79" s="14">
        <f t="shared" si="5"/>
        <v>78</v>
      </c>
      <c r="P79" s="46" t="s">
        <v>414</v>
      </c>
      <c r="T79">
        <v>38</v>
      </c>
      <c r="V79" t="s">
        <v>506</v>
      </c>
    </row>
    <row r="80" spans="1:22">
      <c r="A80" s="151"/>
      <c r="B80" s="48">
        <v>78</v>
      </c>
      <c r="C80" s="12" t="s">
        <v>395</v>
      </c>
      <c r="D80" s="14">
        <v>16384</v>
      </c>
      <c r="E80" s="6">
        <v>14</v>
      </c>
      <c r="F80" s="21">
        <v>15</v>
      </c>
      <c r="G80" s="20" t="s">
        <v>237</v>
      </c>
      <c r="H80" s="14" t="s">
        <v>214</v>
      </c>
      <c r="I80" s="14">
        <f t="shared" si="5"/>
        <v>79</v>
      </c>
      <c r="P80" s="46" t="s">
        <v>413</v>
      </c>
      <c r="T80">
        <v>39</v>
      </c>
      <c r="V80" t="s">
        <v>506</v>
      </c>
    </row>
    <row r="81" spans="1:22">
      <c r="A81" s="151"/>
      <c r="B81" s="48">
        <v>79</v>
      </c>
      <c r="C81" s="12" t="s">
        <v>395</v>
      </c>
      <c r="D81" s="14">
        <v>32768</v>
      </c>
      <c r="E81" s="6">
        <v>15</v>
      </c>
      <c r="F81" s="21">
        <v>16</v>
      </c>
      <c r="G81" s="7" t="s">
        <v>239</v>
      </c>
      <c r="H81" s="14" t="s">
        <v>216</v>
      </c>
      <c r="I81" s="14">
        <f t="shared" si="5"/>
        <v>80</v>
      </c>
      <c r="P81" s="46" t="s">
        <v>412</v>
      </c>
      <c r="T81">
        <v>40</v>
      </c>
      <c r="V81" t="s">
        <v>506</v>
      </c>
    </row>
    <row r="82" spans="1:22">
      <c r="A82" s="151">
        <v>5</v>
      </c>
      <c r="B82" s="47">
        <v>80</v>
      </c>
      <c r="C82" s="12" t="s">
        <v>395</v>
      </c>
      <c r="D82" s="14">
        <v>1</v>
      </c>
      <c r="E82" s="6">
        <v>0</v>
      </c>
      <c r="F82" s="21">
        <v>1</v>
      </c>
      <c r="G82" s="22" t="s">
        <v>241</v>
      </c>
      <c r="H82" s="14" t="s">
        <v>218</v>
      </c>
      <c r="P82" s="46" t="s">
        <v>411</v>
      </c>
      <c r="T82">
        <v>41</v>
      </c>
      <c r="V82" t="s">
        <v>506</v>
      </c>
    </row>
    <row r="83" spans="1:22">
      <c r="A83" s="151"/>
      <c r="B83" s="47">
        <v>81</v>
      </c>
      <c r="C83" s="12" t="s">
        <v>395</v>
      </c>
      <c r="D83" s="14">
        <v>2</v>
      </c>
      <c r="E83" s="6">
        <v>1</v>
      </c>
      <c r="F83" s="21">
        <v>2</v>
      </c>
      <c r="G83" s="20" t="s">
        <v>243</v>
      </c>
      <c r="H83" s="14" t="s">
        <v>220</v>
      </c>
      <c r="P83" s="46" t="s">
        <v>410</v>
      </c>
      <c r="T83">
        <v>42</v>
      </c>
      <c r="V83" t="s">
        <v>506</v>
      </c>
    </row>
    <row r="84" spans="1:22">
      <c r="A84" s="151"/>
      <c r="B84" s="47">
        <v>82</v>
      </c>
      <c r="C84" s="12" t="s">
        <v>395</v>
      </c>
      <c r="D84" s="14">
        <v>4</v>
      </c>
      <c r="E84" s="6">
        <v>2</v>
      </c>
      <c r="F84" s="21">
        <v>3</v>
      </c>
      <c r="G84" s="20" t="s">
        <v>245</v>
      </c>
      <c r="H84" s="14" t="s">
        <v>222</v>
      </c>
      <c r="P84" s="46" t="s">
        <v>409</v>
      </c>
      <c r="T84">
        <v>43</v>
      </c>
      <c r="V84" t="s">
        <v>506</v>
      </c>
    </row>
    <row r="85" spans="1:22">
      <c r="A85" s="151"/>
      <c r="B85" s="47">
        <v>83</v>
      </c>
      <c r="C85" s="12" t="s">
        <v>395</v>
      </c>
      <c r="D85" s="14">
        <v>8</v>
      </c>
      <c r="E85" s="6">
        <v>3</v>
      </c>
      <c r="F85" s="21">
        <v>4</v>
      </c>
      <c r="G85" s="20" t="s">
        <v>246</v>
      </c>
      <c r="H85" s="14" t="s">
        <v>224</v>
      </c>
      <c r="P85" s="46" t="s">
        <v>518</v>
      </c>
      <c r="T85">
        <v>44</v>
      </c>
      <c r="V85" t="s">
        <v>506</v>
      </c>
    </row>
    <row r="86" spans="1:22">
      <c r="A86" s="151"/>
      <c r="B86" s="47">
        <v>84</v>
      </c>
      <c r="C86" s="12" t="s">
        <v>395</v>
      </c>
      <c r="D86" s="14">
        <v>16</v>
      </c>
      <c r="E86" s="6">
        <v>4</v>
      </c>
      <c r="F86" s="21">
        <v>5</v>
      </c>
      <c r="G86" s="20" t="s">
        <v>248</v>
      </c>
      <c r="H86" s="14" t="s">
        <v>226</v>
      </c>
      <c r="P86" s="46" t="s">
        <v>517</v>
      </c>
      <c r="T86">
        <v>45</v>
      </c>
      <c r="V86" t="s">
        <v>506</v>
      </c>
    </row>
    <row r="87" spans="1:22">
      <c r="A87" s="151"/>
      <c r="B87" s="47">
        <v>85</v>
      </c>
      <c r="C87" s="12" t="s">
        <v>395</v>
      </c>
      <c r="D87" s="14">
        <v>32</v>
      </c>
      <c r="E87" s="6">
        <v>5</v>
      </c>
      <c r="F87" s="21">
        <v>6</v>
      </c>
      <c r="G87" s="20" t="s">
        <v>250</v>
      </c>
      <c r="H87" s="14" t="s">
        <v>228</v>
      </c>
      <c r="P87" s="46" t="s">
        <v>516</v>
      </c>
      <c r="T87">
        <v>46</v>
      </c>
      <c r="V87" t="s">
        <v>506</v>
      </c>
    </row>
    <row r="88" spans="1:22">
      <c r="A88" s="151"/>
      <c r="B88" s="47">
        <v>86</v>
      </c>
      <c r="C88" s="12" t="s">
        <v>395</v>
      </c>
      <c r="D88" s="14">
        <v>64</v>
      </c>
      <c r="E88" s="6">
        <v>6</v>
      </c>
      <c r="F88" s="21">
        <v>7</v>
      </c>
      <c r="G88" s="20" t="s">
        <v>251</v>
      </c>
      <c r="H88" s="14" t="s">
        <v>230</v>
      </c>
      <c r="P88" s="46" t="s">
        <v>515</v>
      </c>
      <c r="T88">
        <v>47</v>
      </c>
      <c r="V88" t="s">
        <v>506</v>
      </c>
    </row>
    <row r="89" spans="1:22">
      <c r="A89" s="151"/>
      <c r="B89" s="47">
        <v>87</v>
      </c>
      <c r="C89" s="12" t="s">
        <v>395</v>
      </c>
      <c r="D89" s="14">
        <v>128</v>
      </c>
      <c r="E89" s="6">
        <v>7</v>
      </c>
      <c r="F89" s="21">
        <v>8</v>
      </c>
      <c r="G89" s="20" t="s">
        <v>252</v>
      </c>
      <c r="H89" s="14" t="s">
        <v>232</v>
      </c>
      <c r="P89" s="46" t="s">
        <v>514</v>
      </c>
      <c r="T89">
        <v>48</v>
      </c>
      <c r="V89" t="s">
        <v>506</v>
      </c>
    </row>
    <row r="90" spans="1:22">
      <c r="A90" s="151"/>
      <c r="B90" s="47">
        <v>88</v>
      </c>
      <c r="C90" s="12" t="s">
        <v>395</v>
      </c>
      <c r="D90" s="14">
        <v>256</v>
      </c>
      <c r="E90" s="6">
        <v>8</v>
      </c>
      <c r="F90" s="21">
        <v>9</v>
      </c>
      <c r="G90" s="20" t="s">
        <v>253</v>
      </c>
      <c r="H90" s="14" t="s">
        <v>234</v>
      </c>
      <c r="P90" s="46" t="s">
        <v>513</v>
      </c>
      <c r="T90">
        <v>49</v>
      </c>
      <c r="V90" t="s">
        <v>506</v>
      </c>
    </row>
    <row r="91" spans="1:22">
      <c r="A91" s="151"/>
      <c r="B91" s="47">
        <v>89</v>
      </c>
      <c r="C91" s="12" t="s">
        <v>395</v>
      </c>
      <c r="D91" s="14">
        <v>512</v>
      </c>
      <c r="E91" s="6">
        <v>9</v>
      </c>
      <c r="F91" s="21">
        <v>10</v>
      </c>
      <c r="G91" s="20" t="s">
        <v>255</v>
      </c>
      <c r="H91" s="14" t="s">
        <v>236</v>
      </c>
      <c r="P91" s="46" t="s">
        <v>512</v>
      </c>
      <c r="T91">
        <v>50</v>
      </c>
      <c r="V91" t="s">
        <v>506</v>
      </c>
    </row>
    <row r="92" spans="1:22">
      <c r="A92" s="151"/>
      <c r="B92" s="47">
        <v>90</v>
      </c>
      <c r="C92" s="12" t="s">
        <v>395</v>
      </c>
      <c r="D92" s="14">
        <v>1024</v>
      </c>
      <c r="E92" s="6">
        <v>10</v>
      </c>
      <c r="F92" s="21">
        <v>11</v>
      </c>
      <c r="G92" s="20" t="s">
        <v>257</v>
      </c>
      <c r="H92" s="14" t="s">
        <v>238</v>
      </c>
      <c r="I92" s="11"/>
      <c r="P92" s="46" t="s">
        <v>511</v>
      </c>
      <c r="T92">
        <v>51</v>
      </c>
      <c r="V92" t="s">
        <v>506</v>
      </c>
    </row>
    <row r="93" spans="1:22">
      <c r="A93" s="151"/>
      <c r="B93" s="47">
        <v>91</v>
      </c>
      <c r="C93" s="12" t="s">
        <v>395</v>
      </c>
      <c r="D93" s="14">
        <v>2048</v>
      </c>
      <c r="E93" s="6">
        <v>11</v>
      </c>
      <c r="F93" s="21">
        <v>12</v>
      </c>
      <c r="G93" s="20" t="s">
        <v>259</v>
      </c>
      <c r="H93" s="14" t="s">
        <v>240</v>
      </c>
      <c r="P93" s="46" t="s">
        <v>510</v>
      </c>
      <c r="T93">
        <v>52</v>
      </c>
      <c r="V93" t="s">
        <v>506</v>
      </c>
    </row>
    <row r="94" spans="1:22">
      <c r="A94" s="151"/>
      <c r="B94" s="47">
        <v>92</v>
      </c>
      <c r="C94" s="12" t="s">
        <v>395</v>
      </c>
      <c r="D94" s="14">
        <v>4096</v>
      </c>
      <c r="E94" s="6">
        <v>12</v>
      </c>
      <c r="F94" s="21">
        <v>13</v>
      </c>
      <c r="G94" s="20" t="s">
        <v>261</v>
      </c>
      <c r="H94" s="14" t="s">
        <v>242</v>
      </c>
      <c r="P94" s="46" t="s">
        <v>509</v>
      </c>
      <c r="T94">
        <v>53</v>
      </c>
      <c r="V94" t="s">
        <v>506</v>
      </c>
    </row>
    <row r="95" spans="1:22">
      <c r="A95" s="151"/>
      <c r="B95" s="47">
        <v>93</v>
      </c>
      <c r="C95" s="12" t="s">
        <v>395</v>
      </c>
      <c r="D95" s="14">
        <v>8192</v>
      </c>
      <c r="E95" s="6">
        <v>13</v>
      </c>
      <c r="F95" s="21">
        <v>14</v>
      </c>
      <c r="G95" s="20" t="s">
        <v>263</v>
      </c>
      <c r="H95" s="14" t="s">
        <v>244</v>
      </c>
      <c r="P95" s="46" t="s">
        <v>508</v>
      </c>
      <c r="T95">
        <v>54</v>
      </c>
      <c r="V95" t="s">
        <v>506</v>
      </c>
    </row>
    <row r="96" spans="1:22">
      <c r="A96" s="151"/>
      <c r="B96" s="47">
        <v>94</v>
      </c>
      <c r="C96" s="12" t="s">
        <v>395</v>
      </c>
      <c r="D96" s="14">
        <v>16384</v>
      </c>
      <c r="E96" s="6">
        <v>14</v>
      </c>
      <c r="F96" s="21">
        <v>15</v>
      </c>
      <c r="G96" s="20" t="s">
        <v>265</v>
      </c>
      <c r="H96" s="14" t="s">
        <v>244</v>
      </c>
      <c r="P96" s="46" t="s">
        <v>507</v>
      </c>
      <c r="T96">
        <v>55</v>
      </c>
      <c r="V96" t="s">
        <v>506</v>
      </c>
    </row>
    <row r="97" spans="1:22">
      <c r="A97" s="151"/>
      <c r="B97" s="47">
        <v>95</v>
      </c>
      <c r="C97" s="12" t="s">
        <v>395</v>
      </c>
      <c r="D97" s="14">
        <v>32768</v>
      </c>
      <c r="E97" s="6">
        <v>15</v>
      </c>
      <c r="F97" s="21">
        <v>16</v>
      </c>
      <c r="G97" s="22" t="s">
        <v>268</v>
      </c>
      <c r="H97" s="14" t="s">
        <v>247</v>
      </c>
      <c r="P97" s="46" t="s">
        <v>204</v>
      </c>
      <c r="V97" t="s">
        <v>506</v>
      </c>
    </row>
    <row r="98" spans="1:22">
      <c r="A98" s="151">
        <v>6</v>
      </c>
      <c r="B98" s="43">
        <v>96</v>
      </c>
      <c r="C98" s="12" t="s">
        <v>12</v>
      </c>
      <c r="G98" s="20" t="s">
        <v>271</v>
      </c>
      <c r="H98" s="29" t="s">
        <v>256</v>
      </c>
      <c r="P98" s="46"/>
      <c r="V98" t="s">
        <v>506</v>
      </c>
    </row>
    <row r="99" spans="1:22">
      <c r="A99" s="151"/>
      <c r="B99" s="43">
        <v>97</v>
      </c>
      <c r="C99" s="12" t="s">
        <v>12</v>
      </c>
      <c r="G99" s="20" t="s">
        <v>274</v>
      </c>
      <c r="H99" s="12" t="s">
        <v>258</v>
      </c>
      <c r="P99" s="46"/>
      <c r="V99" t="s">
        <v>506</v>
      </c>
    </row>
    <row r="100" spans="1:22">
      <c r="A100" s="151"/>
      <c r="B100" s="43">
        <v>98</v>
      </c>
      <c r="C100" s="12" t="s">
        <v>12</v>
      </c>
      <c r="G100" s="20" t="s">
        <v>277</v>
      </c>
      <c r="H100" s="12" t="s">
        <v>260</v>
      </c>
      <c r="P100" s="46"/>
    </row>
    <row r="101" spans="1:22">
      <c r="A101" s="151"/>
      <c r="B101" s="43">
        <v>99</v>
      </c>
      <c r="C101" s="12" t="s">
        <v>12</v>
      </c>
      <c r="G101" s="20" t="s">
        <v>280</v>
      </c>
      <c r="H101" s="12" t="s">
        <v>262</v>
      </c>
      <c r="P101" s="46"/>
    </row>
    <row r="102" spans="1:22">
      <c r="A102" s="151"/>
      <c r="B102" s="43">
        <v>100</v>
      </c>
      <c r="C102" s="12" t="s">
        <v>12</v>
      </c>
      <c r="G102" s="20" t="s">
        <v>283</v>
      </c>
      <c r="H102" s="12" t="s">
        <v>264</v>
      </c>
    </row>
    <row r="103" spans="1:22">
      <c r="A103" s="151"/>
      <c r="B103" s="43">
        <v>101</v>
      </c>
      <c r="C103" s="12" t="s">
        <v>12</v>
      </c>
      <c r="G103" s="20" t="s">
        <v>286</v>
      </c>
      <c r="H103" s="12" t="s">
        <v>266</v>
      </c>
    </row>
    <row r="104" spans="1:22">
      <c r="A104" s="151"/>
      <c r="B104" s="43">
        <v>102</v>
      </c>
      <c r="G104" s="20" t="s">
        <v>289</v>
      </c>
    </row>
    <row r="105" spans="1:22">
      <c r="A105" s="151"/>
      <c r="B105" s="43">
        <v>103</v>
      </c>
      <c r="G105" s="20" t="s">
        <v>292</v>
      </c>
    </row>
    <row r="106" spans="1:22">
      <c r="A106" s="151"/>
      <c r="B106" s="43">
        <v>104</v>
      </c>
      <c r="G106" s="20" t="s">
        <v>295</v>
      </c>
    </row>
    <row r="107" spans="1:22">
      <c r="A107" s="151"/>
      <c r="B107" s="43">
        <v>105</v>
      </c>
      <c r="C107" s="12" t="s">
        <v>12</v>
      </c>
      <c r="G107" s="20" t="s">
        <v>298</v>
      </c>
      <c r="H107" s="14" t="s">
        <v>269</v>
      </c>
      <c r="I107" s="25" t="s">
        <v>270</v>
      </c>
      <c r="J107" s="44" t="s">
        <v>394</v>
      </c>
      <c r="M107" s="41">
        <v>3</v>
      </c>
    </row>
    <row r="108" spans="1:22">
      <c r="A108" s="151"/>
      <c r="B108" s="43">
        <v>106</v>
      </c>
      <c r="C108" s="12" t="s">
        <v>12</v>
      </c>
      <c r="G108" s="20" t="s">
        <v>301</v>
      </c>
      <c r="H108" s="14" t="s">
        <v>272</v>
      </c>
      <c r="I108" s="25" t="s">
        <v>279</v>
      </c>
      <c r="J108" s="11" t="s">
        <v>391</v>
      </c>
      <c r="M108" s="41">
        <v>3</v>
      </c>
    </row>
    <row r="109" spans="1:22">
      <c r="A109" s="151"/>
      <c r="B109" s="43">
        <v>107</v>
      </c>
      <c r="C109" s="12" t="s">
        <v>12</v>
      </c>
      <c r="G109" s="20" t="s">
        <v>304</v>
      </c>
      <c r="H109" s="14" t="s">
        <v>275</v>
      </c>
      <c r="I109" s="25" t="s">
        <v>505</v>
      </c>
      <c r="J109" s="11" t="s">
        <v>504</v>
      </c>
      <c r="M109" s="41">
        <v>3</v>
      </c>
    </row>
    <row r="110" spans="1:22">
      <c r="A110" s="151"/>
      <c r="B110" s="43">
        <v>108</v>
      </c>
      <c r="C110" s="12" t="s">
        <v>12</v>
      </c>
      <c r="G110" s="20" t="s">
        <v>307</v>
      </c>
      <c r="H110" s="14" t="s">
        <v>278</v>
      </c>
      <c r="I110" s="25" t="s">
        <v>273</v>
      </c>
      <c r="J110" s="11" t="s">
        <v>393</v>
      </c>
      <c r="M110" s="41">
        <v>3</v>
      </c>
    </row>
    <row r="111" spans="1:22">
      <c r="A111" s="151"/>
      <c r="B111" s="43">
        <v>109</v>
      </c>
      <c r="C111" s="12" t="s">
        <v>12</v>
      </c>
      <c r="G111" s="20" t="s">
        <v>310</v>
      </c>
      <c r="H111" s="14" t="s">
        <v>281</v>
      </c>
      <c r="I111" s="25" t="s">
        <v>503</v>
      </c>
      <c r="J111" s="11" t="s">
        <v>501</v>
      </c>
      <c r="M111" s="41">
        <v>3</v>
      </c>
    </row>
    <row r="112" spans="1:22">
      <c r="A112" s="151"/>
      <c r="B112" s="43">
        <v>110</v>
      </c>
      <c r="C112" s="12" t="s">
        <v>12</v>
      </c>
      <c r="G112" s="20" t="s">
        <v>312</v>
      </c>
      <c r="H112" s="14" t="s">
        <v>284</v>
      </c>
      <c r="I112" s="25" t="s">
        <v>502</v>
      </c>
      <c r="J112" s="11" t="s">
        <v>501</v>
      </c>
      <c r="M112" s="41">
        <v>4</v>
      </c>
    </row>
    <row r="113" spans="1:13">
      <c r="A113" s="151"/>
      <c r="B113" s="43">
        <v>111</v>
      </c>
      <c r="C113" s="12" t="s">
        <v>12</v>
      </c>
      <c r="G113" s="20" t="s">
        <v>314</v>
      </c>
      <c r="H113" s="14" t="s">
        <v>287</v>
      </c>
      <c r="I113" s="25" t="s">
        <v>500</v>
      </c>
      <c r="J113" s="11" t="s">
        <v>498</v>
      </c>
      <c r="M113" s="41">
        <v>4</v>
      </c>
    </row>
    <row r="114" spans="1:13">
      <c r="A114" s="151">
        <v>7</v>
      </c>
      <c r="B114" s="39">
        <v>112</v>
      </c>
      <c r="C114" s="12" t="s">
        <v>12</v>
      </c>
      <c r="G114" s="20" t="s">
        <v>316</v>
      </c>
      <c r="H114" s="14" t="s">
        <v>290</v>
      </c>
      <c r="I114" s="25" t="s">
        <v>499</v>
      </c>
      <c r="J114" s="11" t="s">
        <v>498</v>
      </c>
      <c r="M114" s="41">
        <v>4</v>
      </c>
    </row>
    <row r="115" spans="1:13">
      <c r="A115" s="151"/>
      <c r="B115" s="39">
        <v>113</v>
      </c>
      <c r="C115" s="12" t="s">
        <v>12</v>
      </c>
      <c r="G115" s="20" t="s">
        <v>318</v>
      </c>
      <c r="H115" s="14" t="s">
        <v>293</v>
      </c>
      <c r="I115" s="25" t="s">
        <v>497</v>
      </c>
      <c r="J115" s="11" t="s">
        <v>495</v>
      </c>
      <c r="M115" s="41">
        <v>4</v>
      </c>
    </row>
    <row r="116" spans="1:13">
      <c r="A116" s="151"/>
      <c r="B116" s="39">
        <v>114</v>
      </c>
      <c r="C116" s="12" t="s">
        <v>12</v>
      </c>
      <c r="G116" s="20" t="s">
        <v>320</v>
      </c>
      <c r="H116" s="14" t="s">
        <v>296</v>
      </c>
      <c r="I116" s="25" t="s">
        <v>496</v>
      </c>
      <c r="J116" s="11" t="s">
        <v>495</v>
      </c>
      <c r="M116" s="41">
        <v>4</v>
      </c>
    </row>
    <row r="117" spans="1:13">
      <c r="A117" s="151"/>
      <c r="B117" s="39">
        <v>115</v>
      </c>
      <c r="C117" s="12" t="s">
        <v>12</v>
      </c>
      <c r="G117" s="20" t="s">
        <v>322</v>
      </c>
      <c r="H117" s="14" t="s">
        <v>299</v>
      </c>
      <c r="I117" s="25" t="s">
        <v>494</v>
      </c>
      <c r="J117" s="11" t="s">
        <v>492</v>
      </c>
      <c r="M117" s="41">
        <v>4</v>
      </c>
    </row>
    <row r="118" spans="1:13">
      <c r="A118" s="151"/>
      <c r="B118" s="39">
        <v>116</v>
      </c>
      <c r="C118" s="12" t="s">
        <v>12</v>
      </c>
      <c r="G118" s="20" t="s">
        <v>323</v>
      </c>
      <c r="H118" s="14" t="s">
        <v>302</v>
      </c>
      <c r="I118" s="25" t="s">
        <v>493</v>
      </c>
      <c r="J118" s="11" t="s">
        <v>492</v>
      </c>
      <c r="M118" s="41">
        <v>4</v>
      </c>
    </row>
    <row r="119" spans="1:13">
      <c r="A119" s="151"/>
      <c r="B119" s="39">
        <v>117</v>
      </c>
      <c r="C119" s="12" t="s">
        <v>12</v>
      </c>
      <c r="G119" s="20" t="s">
        <v>325</v>
      </c>
      <c r="H119" s="14" t="s">
        <v>305</v>
      </c>
      <c r="I119" s="25" t="s">
        <v>306</v>
      </c>
      <c r="J119" s="11" t="s">
        <v>383</v>
      </c>
      <c r="M119" s="41">
        <v>4</v>
      </c>
    </row>
    <row r="120" spans="1:13">
      <c r="A120" s="151"/>
      <c r="B120" s="39">
        <v>118</v>
      </c>
      <c r="C120" s="12" t="s">
        <v>12</v>
      </c>
      <c r="G120" s="20" t="s">
        <v>327</v>
      </c>
      <c r="H120" s="14" t="s">
        <v>308</v>
      </c>
      <c r="I120" s="25" t="s">
        <v>309</v>
      </c>
      <c r="J120" s="11" t="s">
        <v>383</v>
      </c>
      <c r="M120" s="41">
        <v>4</v>
      </c>
    </row>
    <row r="121" spans="1:13">
      <c r="A121" s="151"/>
      <c r="B121" s="39">
        <v>119</v>
      </c>
      <c r="C121" s="12" t="s">
        <v>12</v>
      </c>
      <c r="G121" s="20" t="s">
        <v>329</v>
      </c>
      <c r="H121" s="14" t="s">
        <v>311</v>
      </c>
      <c r="I121"/>
      <c r="J121" s="11"/>
    </row>
    <row r="122" spans="1:13">
      <c r="A122" s="151"/>
      <c r="B122" s="39">
        <v>120</v>
      </c>
      <c r="C122" s="12" t="s">
        <v>12</v>
      </c>
      <c r="G122" s="20" t="s">
        <v>331</v>
      </c>
      <c r="H122" s="14" t="s">
        <v>313</v>
      </c>
      <c r="J122" s="11"/>
    </row>
    <row r="123" spans="1:13">
      <c r="A123" s="151"/>
      <c r="B123" s="39">
        <v>121</v>
      </c>
      <c r="C123" s="12" t="s">
        <v>12</v>
      </c>
      <c r="G123" s="20" t="s">
        <v>333</v>
      </c>
      <c r="H123" s="14" t="s">
        <v>315</v>
      </c>
    </row>
    <row r="124" spans="1:13">
      <c r="A124" s="151"/>
      <c r="B124" s="39">
        <v>122</v>
      </c>
      <c r="C124" s="12" t="s">
        <v>12</v>
      </c>
      <c r="G124" s="20" t="s">
        <v>335</v>
      </c>
      <c r="H124" s="14" t="s">
        <v>317</v>
      </c>
    </row>
    <row r="125" spans="1:13">
      <c r="A125" s="151"/>
      <c r="B125" s="39">
        <v>123</v>
      </c>
      <c r="C125" s="12" t="s">
        <v>12</v>
      </c>
      <c r="G125" s="20" t="s">
        <v>337</v>
      </c>
      <c r="H125" s="14" t="s">
        <v>319</v>
      </c>
    </row>
    <row r="126" spans="1:13">
      <c r="A126" s="151"/>
      <c r="B126" s="39">
        <v>124</v>
      </c>
      <c r="C126" s="12" t="s">
        <v>12</v>
      </c>
      <c r="G126" s="20" t="s">
        <v>339</v>
      </c>
      <c r="H126" s="14" t="s">
        <v>321</v>
      </c>
    </row>
    <row r="127" spans="1:13">
      <c r="A127" s="151"/>
      <c r="B127" s="39">
        <v>125</v>
      </c>
      <c r="C127" s="12" t="s">
        <v>12</v>
      </c>
      <c r="G127" s="20" t="s">
        <v>341</v>
      </c>
      <c r="H127" s="14" t="s">
        <v>321</v>
      </c>
    </row>
    <row r="128" spans="1:13">
      <c r="A128" s="151"/>
      <c r="B128" s="39">
        <v>126</v>
      </c>
      <c r="C128" s="12" t="s">
        <v>12</v>
      </c>
      <c r="G128" s="20" t="s">
        <v>343</v>
      </c>
      <c r="H128" s="14" t="s">
        <v>324</v>
      </c>
    </row>
    <row r="129" spans="1:8">
      <c r="A129" s="151"/>
      <c r="B129" s="39">
        <v>127</v>
      </c>
      <c r="C129" s="12" t="s">
        <v>12</v>
      </c>
      <c r="G129" s="20" t="s">
        <v>345</v>
      </c>
      <c r="H129" s="14" t="s">
        <v>326</v>
      </c>
    </row>
    <row r="130" spans="1:8">
      <c r="B130" s="26">
        <v>128</v>
      </c>
      <c r="G130" s="20" t="s">
        <v>347</v>
      </c>
      <c r="H130" s="14" t="s">
        <v>328</v>
      </c>
    </row>
    <row r="131" spans="1:8">
      <c r="B131" s="26">
        <v>129</v>
      </c>
      <c r="G131" s="20" t="s">
        <v>349</v>
      </c>
      <c r="H131" s="14" t="s">
        <v>330</v>
      </c>
    </row>
    <row r="132" spans="1:8">
      <c r="B132" s="26">
        <v>130</v>
      </c>
      <c r="G132" s="20" t="s">
        <v>351</v>
      </c>
      <c r="H132" s="14" t="s">
        <v>332</v>
      </c>
    </row>
    <row r="133" spans="1:8">
      <c r="B133" s="26">
        <v>131</v>
      </c>
      <c r="G133" s="20" t="s">
        <v>353</v>
      </c>
      <c r="H133" s="14" t="s">
        <v>334</v>
      </c>
    </row>
    <row r="134" spans="1:8">
      <c r="B134" s="26">
        <v>132</v>
      </c>
      <c r="G134" s="20" t="s">
        <v>355</v>
      </c>
      <c r="H134" s="14" t="s">
        <v>336</v>
      </c>
    </row>
    <row r="135" spans="1:8">
      <c r="B135" s="26">
        <v>133</v>
      </c>
      <c r="G135" s="20" t="s">
        <v>357</v>
      </c>
      <c r="H135" s="14" t="s">
        <v>338</v>
      </c>
    </row>
    <row r="136" spans="1:8">
      <c r="B136" s="26">
        <v>134</v>
      </c>
      <c r="G136" s="20" t="s">
        <v>359</v>
      </c>
      <c r="H136" s="14" t="s">
        <v>340</v>
      </c>
    </row>
    <row r="137" spans="1:8">
      <c r="B137" s="26">
        <v>135</v>
      </c>
      <c r="G137" s="20" t="s">
        <v>361</v>
      </c>
      <c r="H137" s="14" t="s">
        <v>342</v>
      </c>
    </row>
    <row r="138" spans="1:8">
      <c r="B138" s="26">
        <v>136</v>
      </c>
      <c r="G138" s="20" t="s">
        <v>363</v>
      </c>
      <c r="H138" s="14" t="s">
        <v>344</v>
      </c>
    </row>
    <row r="139" spans="1:8">
      <c r="B139" s="26">
        <v>137</v>
      </c>
      <c r="G139" s="20" t="s">
        <v>364</v>
      </c>
      <c r="H139" s="14" t="s">
        <v>346</v>
      </c>
    </row>
    <row r="140" spans="1:8">
      <c r="B140" s="26">
        <v>138</v>
      </c>
      <c r="G140" s="20" t="s">
        <v>365</v>
      </c>
      <c r="H140" s="14" t="s">
        <v>348</v>
      </c>
    </row>
    <row r="141" spans="1:8">
      <c r="B141" s="26">
        <v>139</v>
      </c>
      <c r="G141" s="20" t="s">
        <v>366</v>
      </c>
      <c r="H141" s="14" t="s">
        <v>350</v>
      </c>
    </row>
    <row r="142" spans="1:8">
      <c r="B142" s="26">
        <v>140</v>
      </c>
      <c r="G142" s="20" t="s">
        <v>372</v>
      </c>
      <c r="H142" s="14" t="s">
        <v>352</v>
      </c>
    </row>
    <row r="143" spans="1:8">
      <c r="B143" s="26">
        <v>141</v>
      </c>
      <c r="G143" s="20" t="s">
        <v>371</v>
      </c>
      <c r="H143" s="14" t="s">
        <v>354</v>
      </c>
    </row>
    <row r="144" spans="1:8">
      <c r="B144" s="26">
        <v>142</v>
      </c>
      <c r="G144" s="20" t="s">
        <v>370</v>
      </c>
      <c r="H144" s="14" t="s">
        <v>356</v>
      </c>
    </row>
    <row r="145" spans="2:8">
      <c r="B145" s="26">
        <v>143</v>
      </c>
      <c r="G145" s="20" t="s">
        <v>369</v>
      </c>
      <c r="H145" s="14" t="s">
        <v>358</v>
      </c>
    </row>
    <row r="146" spans="2:8">
      <c r="B146" s="26">
        <v>144</v>
      </c>
      <c r="G146" s="20" t="s">
        <v>368</v>
      </c>
      <c r="H146" s="14" t="s">
        <v>360</v>
      </c>
    </row>
    <row r="147" spans="2:8">
      <c r="B147" s="26">
        <v>145</v>
      </c>
      <c r="G147" s="20" t="s">
        <v>367</v>
      </c>
      <c r="H147" s="14" t="s">
        <v>362</v>
      </c>
    </row>
  </sheetData>
  <mergeCells count="8">
    <mergeCell ref="A98:A113"/>
    <mergeCell ref="A114:A129"/>
    <mergeCell ref="A82:A97"/>
    <mergeCell ref="A3:A17"/>
    <mergeCell ref="A18:A33"/>
    <mergeCell ref="A34:A49"/>
    <mergeCell ref="A50:A65"/>
    <mergeCell ref="A66:A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workbookViewId="0">
      <selection activeCell="B30" sqref="B30"/>
    </sheetView>
  </sheetViews>
  <sheetFormatPr defaultRowHeight="13.8"/>
  <cols>
    <col min="1" max="1" width="11.19921875" customWidth="1"/>
    <col min="2" max="2" width="8.796875" style="14"/>
    <col min="3" max="3" width="12.59765625" style="12" customWidth="1"/>
    <col min="4" max="6" width="8.8984375" style="14" hidden="1" customWidth="1"/>
    <col min="7" max="7" width="9.796875" style="14" customWidth="1"/>
    <col min="8" max="8" width="10.09765625" style="14" customWidth="1"/>
    <col min="9" max="9" width="10.69921875" style="14" customWidth="1"/>
    <col min="13" max="13" width="25.09765625" customWidth="1"/>
    <col min="14" max="14" width="10" customWidth="1"/>
    <col min="15" max="15" width="8.3984375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>
      <c r="A2" s="152" t="s">
        <v>8</v>
      </c>
      <c r="B2" s="4">
        <v>0</v>
      </c>
      <c r="C2" s="1"/>
      <c r="D2" s="5" t="s">
        <v>9</v>
      </c>
      <c r="E2" s="6">
        <v>0</v>
      </c>
      <c r="F2" s="6">
        <v>1</v>
      </c>
      <c r="G2" s="7" t="s">
        <v>10</v>
      </c>
      <c r="H2" s="8" t="s">
        <v>11</v>
      </c>
      <c r="I2" s="9">
        <v>1</v>
      </c>
    </row>
    <row r="3" spans="1:13">
      <c r="A3" s="152"/>
      <c r="B3" s="11">
        <v>1</v>
      </c>
      <c r="C3" s="12" t="s">
        <v>12</v>
      </c>
      <c r="D3" s="5" t="s">
        <v>9</v>
      </c>
      <c r="E3" s="6">
        <v>1</v>
      </c>
      <c r="F3" s="6">
        <v>2</v>
      </c>
      <c r="G3" s="13" t="s">
        <v>13</v>
      </c>
      <c r="H3" s="14" t="s">
        <v>14</v>
      </c>
      <c r="I3" s="9">
        <v>2</v>
      </c>
    </row>
    <row r="4" spans="1:13">
      <c r="A4" s="152"/>
      <c r="B4" s="11">
        <v>2</v>
      </c>
      <c r="C4" s="12" t="s">
        <v>12</v>
      </c>
      <c r="D4" s="5" t="s">
        <v>9</v>
      </c>
      <c r="E4" s="6">
        <v>2</v>
      </c>
      <c r="F4" s="6">
        <v>3</v>
      </c>
      <c r="G4" s="13" t="s">
        <v>16</v>
      </c>
      <c r="H4" s="14" t="s">
        <v>17</v>
      </c>
      <c r="I4" s="9">
        <v>3</v>
      </c>
      <c r="M4" s="71" t="s">
        <v>15</v>
      </c>
    </row>
    <row r="5" spans="1:13">
      <c r="A5" s="152"/>
      <c r="B5" s="11">
        <v>3</v>
      </c>
      <c r="C5" s="12" t="s">
        <v>12</v>
      </c>
      <c r="D5" s="5" t="s">
        <v>9</v>
      </c>
      <c r="E5" s="6">
        <v>3</v>
      </c>
      <c r="F5" s="6">
        <v>4</v>
      </c>
      <c r="G5" s="13" t="s">
        <v>19</v>
      </c>
      <c r="H5" s="14" t="s">
        <v>20</v>
      </c>
      <c r="I5" s="9">
        <v>4</v>
      </c>
      <c r="M5" s="72" t="s">
        <v>656</v>
      </c>
    </row>
    <row r="6" spans="1:13">
      <c r="A6" s="152"/>
      <c r="B6" s="11">
        <v>4</v>
      </c>
      <c r="C6" s="12" t="s">
        <v>12</v>
      </c>
      <c r="D6" s="5" t="s">
        <v>9</v>
      </c>
      <c r="E6" s="6">
        <v>4</v>
      </c>
      <c r="F6" s="6">
        <v>5</v>
      </c>
      <c r="G6" s="13" t="s">
        <v>22</v>
      </c>
      <c r="H6" s="14" t="s">
        <v>23</v>
      </c>
      <c r="I6" s="9">
        <v>5</v>
      </c>
      <c r="M6" s="71" t="s">
        <v>453</v>
      </c>
    </row>
    <row r="7" spans="1:13">
      <c r="A7" s="152"/>
      <c r="B7" s="11">
        <v>5</v>
      </c>
      <c r="C7" s="12" t="s">
        <v>12</v>
      </c>
      <c r="D7" s="5" t="s">
        <v>9</v>
      </c>
      <c r="E7" s="6">
        <v>5</v>
      </c>
      <c r="F7" s="6">
        <v>6</v>
      </c>
      <c r="G7" s="18" t="s">
        <v>25</v>
      </c>
      <c r="H7" s="14" t="s">
        <v>26</v>
      </c>
      <c r="M7" s="71" t="s">
        <v>452</v>
      </c>
    </row>
    <row r="8" spans="1:13">
      <c r="A8" s="152"/>
      <c r="B8" s="11">
        <v>6</v>
      </c>
      <c r="C8" s="12" t="s">
        <v>12</v>
      </c>
      <c r="D8" s="5" t="s">
        <v>9</v>
      </c>
      <c r="E8" s="6">
        <v>6</v>
      </c>
      <c r="F8" s="6">
        <v>7</v>
      </c>
      <c r="G8" s="13" t="s">
        <v>28</v>
      </c>
      <c r="H8" s="14" t="s">
        <v>29</v>
      </c>
      <c r="I8" s="19" t="s">
        <v>30</v>
      </c>
      <c r="M8" s="71" t="s">
        <v>27</v>
      </c>
    </row>
    <row r="9" spans="1:13">
      <c r="A9" s="152"/>
      <c r="B9" s="11">
        <v>7</v>
      </c>
      <c r="C9" s="12" t="s">
        <v>12</v>
      </c>
      <c r="D9" s="5" t="s">
        <v>9</v>
      </c>
      <c r="E9" s="6">
        <v>7</v>
      </c>
      <c r="F9" s="6">
        <v>8</v>
      </c>
      <c r="G9" s="13" t="s">
        <v>32</v>
      </c>
      <c r="H9" s="14" t="s">
        <v>33</v>
      </c>
      <c r="I9" s="14" t="s">
        <v>34</v>
      </c>
      <c r="M9" s="71" t="s">
        <v>31</v>
      </c>
    </row>
    <row r="10" spans="1:13">
      <c r="A10" s="152"/>
      <c r="B10" s="11">
        <v>8</v>
      </c>
      <c r="C10" s="12" t="s">
        <v>12</v>
      </c>
      <c r="D10" s="5" t="s">
        <v>9</v>
      </c>
      <c r="E10" s="6">
        <v>8</v>
      </c>
      <c r="F10" s="6">
        <v>9</v>
      </c>
      <c r="G10" s="13" t="s">
        <v>36</v>
      </c>
      <c r="H10" s="14" t="s">
        <v>37</v>
      </c>
      <c r="I10" s="14" t="s">
        <v>38</v>
      </c>
      <c r="M10" s="71" t="s">
        <v>35</v>
      </c>
    </row>
    <row r="11" spans="1:13">
      <c r="A11" s="152"/>
      <c r="B11" s="11">
        <v>9</v>
      </c>
      <c r="C11" s="12" t="s">
        <v>12</v>
      </c>
      <c r="D11" s="5" t="s">
        <v>9</v>
      </c>
      <c r="E11" s="6">
        <v>9</v>
      </c>
      <c r="F11" s="6">
        <v>10</v>
      </c>
      <c r="G11" s="13" t="s">
        <v>40</v>
      </c>
      <c r="H11" s="14" t="s">
        <v>41</v>
      </c>
      <c r="I11" s="14" t="s">
        <v>42</v>
      </c>
      <c r="M11" s="71" t="s">
        <v>39</v>
      </c>
    </row>
    <row r="12" spans="1:13">
      <c r="A12" s="152"/>
      <c r="B12" s="11">
        <v>10</v>
      </c>
      <c r="C12" s="12" t="s">
        <v>12</v>
      </c>
      <c r="D12" s="5" t="s">
        <v>9</v>
      </c>
      <c r="E12" s="6">
        <v>10</v>
      </c>
      <c r="F12" s="6">
        <v>11</v>
      </c>
      <c r="G12" s="13" t="s">
        <v>44</v>
      </c>
      <c r="H12" s="14" t="s">
        <v>45</v>
      </c>
      <c r="I12" s="14" t="s">
        <v>46</v>
      </c>
      <c r="M12" s="71" t="s">
        <v>43</v>
      </c>
    </row>
    <row r="13" spans="1:13">
      <c r="A13" s="152"/>
      <c r="B13" s="11">
        <v>11</v>
      </c>
      <c r="C13" s="12" t="s">
        <v>12</v>
      </c>
      <c r="D13" s="5" t="s">
        <v>9</v>
      </c>
      <c r="E13" s="6">
        <v>11</v>
      </c>
      <c r="F13" s="6">
        <v>12</v>
      </c>
      <c r="G13" s="13" t="s">
        <v>48</v>
      </c>
      <c r="H13" s="14" t="s">
        <v>49</v>
      </c>
      <c r="I13" s="14" t="s">
        <v>50</v>
      </c>
      <c r="M13" s="71" t="s">
        <v>655</v>
      </c>
    </row>
    <row r="14" spans="1:13">
      <c r="A14" s="152"/>
      <c r="B14" s="11">
        <v>12</v>
      </c>
      <c r="C14" s="12" t="s">
        <v>12</v>
      </c>
      <c r="D14" s="5" t="s">
        <v>9</v>
      </c>
      <c r="E14" s="6">
        <v>12</v>
      </c>
      <c r="F14" s="6">
        <v>13</v>
      </c>
      <c r="G14" s="20" t="s">
        <v>52</v>
      </c>
      <c r="H14" s="14" t="s">
        <v>53</v>
      </c>
      <c r="I14" s="14" t="s">
        <v>54</v>
      </c>
      <c r="M14" s="71" t="s">
        <v>654</v>
      </c>
    </row>
    <row r="15" spans="1:13">
      <c r="A15" s="152"/>
      <c r="B15" s="11">
        <v>13</v>
      </c>
      <c r="C15" s="12" t="s">
        <v>12</v>
      </c>
      <c r="D15" s="5" t="s">
        <v>9</v>
      </c>
      <c r="E15" s="6">
        <v>13</v>
      </c>
      <c r="F15" s="6">
        <v>14</v>
      </c>
      <c r="G15" s="20" t="s">
        <v>56</v>
      </c>
      <c r="H15" s="14" t="s">
        <v>57</v>
      </c>
      <c r="I15" s="14" t="s">
        <v>58</v>
      </c>
      <c r="M15" s="71" t="s">
        <v>653</v>
      </c>
    </row>
    <row r="16" spans="1:13">
      <c r="A16" s="152"/>
      <c r="B16" s="11">
        <v>14</v>
      </c>
      <c r="C16" s="12" t="s">
        <v>12</v>
      </c>
      <c r="D16" s="5" t="s">
        <v>9</v>
      </c>
      <c r="E16" s="6">
        <v>14</v>
      </c>
      <c r="F16" s="6">
        <v>15</v>
      </c>
      <c r="G16" s="20" t="s">
        <v>60</v>
      </c>
      <c r="H16" s="14" t="s">
        <v>61</v>
      </c>
      <c r="M16" s="71" t="s">
        <v>652</v>
      </c>
    </row>
    <row r="17" spans="1:13">
      <c r="A17" s="152"/>
      <c r="B17" s="11">
        <v>15</v>
      </c>
      <c r="C17" s="12" t="s">
        <v>12</v>
      </c>
      <c r="D17" s="5" t="s">
        <v>9</v>
      </c>
      <c r="E17" s="6">
        <v>15</v>
      </c>
      <c r="F17" s="6">
        <v>16</v>
      </c>
      <c r="G17" s="7" t="s">
        <v>63</v>
      </c>
      <c r="H17" s="14" t="s">
        <v>64</v>
      </c>
      <c r="M17" s="71" t="s">
        <v>651</v>
      </c>
    </row>
    <row r="18" spans="1:13">
      <c r="A18" s="152"/>
      <c r="B18" s="11">
        <v>16</v>
      </c>
      <c r="C18" s="12" t="s">
        <v>12</v>
      </c>
      <c r="D18" s="5" t="s">
        <v>9</v>
      </c>
      <c r="E18" s="6">
        <v>0</v>
      </c>
      <c r="F18" s="21">
        <v>1</v>
      </c>
      <c r="G18" s="22" t="s">
        <v>66</v>
      </c>
      <c r="H18" s="14" t="s">
        <v>67</v>
      </c>
      <c r="M18" s="71" t="s">
        <v>650</v>
      </c>
    </row>
    <row r="19" spans="1:13">
      <c r="A19" s="152"/>
      <c r="B19" s="11">
        <v>17</v>
      </c>
      <c r="C19" s="12" t="s">
        <v>12</v>
      </c>
      <c r="D19" s="5" t="s">
        <v>9</v>
      </c>
      <c r="E19" s="6">
        <v>1</v>
      </c>
      <c r="F19" s="21">
        <v>2</v>
      </c>
      <c r="G19" s="20" t="s">
        <v>69</v>
      </c>
      <c r="H19" s="14" t="s">
        <v>70</v>
      </c>
      <c r="M19" s="71" t="s">
        <v>649</v>
      </c>
    </row>
    <row r="20" spans="1:13">
      <c r="A20" s="152"/>
      <c r="B20" s="11">
        <v>18</v>
      </c>
      <c r="C20" s="12" t="s">
        <v>12</v>
      </c>
      <c r="D20" s="5" t="s">
        <v>9</v>
      </c>
      <c r="E20" s="6">
        <v>2</v>
      </c>
      <c r="F20" s="21">
        <v>3</v>
      </c>
      <c r="G20" s="20" t="s">
        <v>72</v>
      </c>
      <c r="H20" s="14" t="s">
        <v>73</v>
      </c>
      <c r="M20" s="71" t="s">
        <v>648</v>
      </c>
    </row>
    <row r="21" spans="1:13">
      <c r="A21" s="152"/>
      <c r="B21" s="11">
        <v>19</v>
      </c>
      <c r="C21" s="12" t="s">
        <v>12</v>
      </c>
      <c r="D21" s="5" t="s">
        <v>9</v>
      </c>
      <c r="E21" s="6">
        <v>3</v>
      </c>
      <c r="F21" s="21">
        <v>4</v>
      </c>
      <c r="G21" s="20" t="s">
        <v>75</v>
      </c>
      <c r="H21" s="14" t="s">
        <v>76</v>
      </c>
      <c r="M21" s="71" t="s">
        <v>647</v>
      </c>
    </row>
    <row r="22" spans="1:13">
      <c r="A22" s="153" t="s">
        <v>38</v>
      </c>
      <c r="B22" s="11">
        <v>20</v>
      </c>
      <c r="C22" s="12" t="s">
        <v>12</v>
      </c>
      <c r="D22" s="5" t="s">
        <v>9</v>
      </c>
      <c r="E22" s="6">
        <v>4</v>
      </c>
      <c r="F22" s="21">
        <v>5</v>
      </c>
      <c r="G22" s="20" t="s">
        <v>78</v>
      </c>
      <c r="H22" s="24" t="s">
        <v>79</v>
      </c>
      <c r="M22" s="71" t="s">
        <v>646</v>
      </c>
    </row>
    <row r="23" spans="1:13">
      <c r="A23" s="153"/>
      <c r="B23" s="11">
        <v>21</v>
      </c>
      <c r="C23" s="12" t="s">
        <v>12</v>
      </c>
      <c r="D23" s="5" t="s">
        <v>9</v>
      </c>
      <c r="E23" s="6">
        <v>5</v>
      </c>
      <c r="F23" s="21">
        <v>6</v>
      </c>
      <c r="G23" s="20" t="s">
        <v>81</v>
      </c>
      <c r="H23" s="14" t="s">
        <v>82</v>
      </c>
      <c r="M23" s="71" t="s">
        <v>645</v>
      </c>
    </row>
    <row r="24" spans="1:13">
      <c r="A24" s="153"/>
      <c r="B24" s="11">
        <v>22</v>
      </c>
      <c r="C24" s="12" t="s">
        <v>12</v>
      </c>
      <c r="D24" s="5" t="s">
        <v>9</v>
      </c>
      <c r="E24" s="6">
        <v>6</v>
      </c>
      <c r="F24" s="21">
        <v>7</v>
      </c>
      <c r="G24" s="20" t="s">
        <v>84</v>
      </c>
      <c r="H24" s="14" t="s">
        <v>85</v>
      </c>
      <c r="M24" s="71" t="s">
        <v>644</v>
      </c>
    </row>
    <row r="25" spans="1:13">
      <c r="A25" s="153"/>
      <c r="B25" s="11">
        <v>23</v>
      </c>
      <c r="C25" s="12" t="s">
        <v>12</v>
      </c>
      <c r="D25" s="5" t="s">
        <v>9</v>
      </c>
      <c r="E25" s="6">
        <v>7</v>
      </c>
      <c r="F25" s="21">
        <v>8</v>
      </c>
      <c r="G25" s="20" t="s">
        <v>87</v>
      </c>
      <c r="H25" s="14" t="s">
        <v>88</v>
      </c>
      <c r="M25" s="71" t="s">
        <v>643</v>
      </c>
    </row>
    <row r="26" spans="1:13">
      <c r="A26" s="153"/>
      <c r="B26" s="11">
        <v>24</v>
      </c>
      <c r="C26" s="12" t="s">
        <v>12</v>
      </c>
      <c r="D26" s="5" t="s">
        <v>9</v>
      </c>
      <c r="E26" s="6">
        <v>8</v>
      </c>
      <c r="F26" s="21">
        <v>9</v>
      </c>
      <c r="G26" s="20" t="s">
        <v>90</v>
      </c>
      <c r="H26" s="14" t="s">
        <v>91</v>
      </c>
      <c r="M26" s="71" t="s">
        <v>642</v>
      </c>
    </row>
    <row r="27" spans="1:13">
      <c r="A27" s="153"/>
      <c r="B27" s="11">
        <v>25</v>
      </c>
      <c r="C27" s="12" t="s">
        <v>12</v>
      </c>
      <c r="D27" s="5" t="s">
        <v>9</v>
      </c>
      <c r="E27" s="6">
        <v>9</v>
      </c>
      <c r="F27" s="21">
        <v>10</v>
      </c>
      <c r="G27" s="20" t="s">
        <v>93</v>
      </c>
      <c r="H27" s="14" t="s">
        <v>94</v>
      </c>
      <c r="M27" s="71" t="s">
        <v>641</v>
      </c>
    </row>
    <row r="28" spans="1:13">
      <c r="A28" s="153"/>
      <c r="B28" s="11">
        <v>26</v>
      </c>
      <c r="C28" s="12" t="s">
        <v>12</v>
      </c>
      <c r="D28" s="5" t="s">
        <v>9</v>
      </c>
      <c r="E28" s="6">
        <v>10</v>
      </c>
      <c r="F28" s="21">
        <v>11</v>
      </c>
      <c r="G28" s="20" t="s">
        <v>96</v>
      </c>
      <c r="H28" s="14" t="s">
        <v>97</v>
      </c>
      <c r="M28" s="71" t="s">
        <v>640</v>
      </c>
    </row>
    <row r="29" spans="1:13">
      <c r="A29" s="153"/>
      <c r="B29" s="11">
        <v>27</v>
      </c>
      <c r="C29" s="12" t="s">
        <v>12</v>
      </c>
      <c r="D29" s="5" t="s">
        <v>9</v>
      </c>
      <c r="E29" s="6">
        <v>11</v>
      </c>
      <c r="F29" s="21">
        <v>12</v>
      </c>
      <c r="G29" s="20" t="s">
        <v>99</v>
      </c>
      <c r="H29" s="14" t="s">
        <v>100</v>
      </c>
      <c r="M29" s="71" t="s">
        <v>639</v>
      </c>
    </row>
    <row r="30" spans="1:13">
      <c r="A30" s="153"/>
      <c r="B30" s="11">
        <v>28</v>
      </c>
      <c r="C30" s="12" t="s">
        <v>12</v>
      </c>
      <c r="D30" s="5" t="s">
        <v>9</v>
      </c>
      <c r="E30" s="6">
        <v>12</v>
      </c>
      <c r="F30" s="21">
        <v>13</v>
      </c>
      <c r="G30" s="20" t="s">
        <v>102</v>
      </c>
      <c r="H30" s="14" t="s">
        <v>103</v>
      </c>
      <c r="M30" s="71" t="s">
        <v>638</v>
      </c>
    </row>
    <row r="31" spans="1:13">
      <c r="A31" s="153"/>
      <c r="B31" s="11">
        <v>29</v>
      </c>
      <c r="C31" s="12" t="s">
        <v>12</v>
      </c>
      <c r="D31" s="5" t="s">
        <v>9</v>
      </c>
      <c r="E31" s="6">
        <v>13</v>
      </c>
      <c r="F31" s="21">
        <v>14</v>
      </c>
      <c r="G31" s="20" t="s">
        <v>105</v>
      </c>
      <c r="H31" s="14" t="s">
        <v>106</v>
      </c>
      <c r="M31" s="71" t="s">
        <v>637</v>
      </c>
    </row>
    <row r="32" spans="1:13">
      <c r="A32" s="153"/>
      <c r="B32" s="11">
        <v>30</v>
      </c>
      <c r="C32" s="12" t="s">
        <v>12</v>
      </c>
      <c r="D32" s="5" t="s">
        <v>9</v>
      </c>
      <c r="E32" s="6">
        <v>14</v>
      </c>
      <c r="F32" s="21">
        <v>15</v>
      </c>
      <c r="G32" s="20" t="s">
        <v>108</v>
      </c>
      <c r="H32" s="14" t="s">
        <v>109</v>
      </c>
      <c r="M32" s="71" t="s">
        <v>636</v>
      </c>
    </row>
    <row r="33" spans="1:13">
      <c r="A33" s="153"/>
      <c r="B33" s="11">
        <v>31</v>
      </c>
      <c r="C33" s="12" t="s">
        <v>12</v>
      </c>
      <c r="D33" s="5" t="s">
        <v>9</v>
      </c>
      <c r="E33" s="6">
        <v>15</v>
      </c>
      <c r="F33" s="21">
        <v>16</v>
      </c>
      <c r="G33" s="22" t="s">
        <v>111</v>
      </c>
      <c r="H33" s="14" t="s">
        <v>112</v>
      </c>
      <c r="M33" s="71" t="s">
        <v>635</v>
      </c>
    </row>
    <row r="34" spans="1:13">
      <c r="A34" s="153"/>
      <c r="B34" s="11">
        <v>32</v>
      </c>
      <c r="C34" s="12" t="s">
        <v>12</v>
      </c>
      <c r="D34" s="5" t="s">
        <v>9</v>
      </c>
      <c r="E34" s="6">
        <v>0</v>
      </c>
      <c r="F34" s="21">
        <v>1</v>
      </c>
      <c r="G34" s="7" t="s">
        <v>114</v>
      </c>
      <c r="H34" s="14" t="s">
        <v>115</v>
      </c>
      <c r="M34" s="71" t="s">
        <v>634</v>
      </c>
    </row>
    <row r="35" spans="1:13">
      <c r="A35" s="153"/>
      <c r="B35" s="11">
        <v>33</v>
      </c>
      <c r="C35" s="12" t="s">
        <v>12</v>
      </c>
      <c r="D35" s="5" t="s">
        <v>9</v>
      </c>
      <c r="E35" s="6">
        <v>1</v>
      </c>
      <c r="F35" s="21">
        <v>2</v>
      </c>
      <c r="G35" s="20" t="s">
        <v>117</v>
      </c>
      <c r="H35" s="14" t="s">
        <v>118</v>
      </c>
      <c r="M35" s="71" t="s">
        <v>633</v>
      </c>
    </row>
    <row r="36" spans="1:13">
      <c r="A36" s="153"/>
      <c r="B36" s="11">
        <v>34</v>
      </c>
      <c r="C36" s="12" t="s">
        <v>12</v>
      </c>
      <c r="D36" s="5" t="s">
        <v>9</v>
      </c>
      <c r="E36" s="6">
        <v>2</v>
      </c>
      <c r="F36" s="21">
        <v>3</v>
      </c>
      <c r="G36" s="20" t="s">
        <v>120</v>
      </c>
      <c r="H36" s="14" t="s">
        <v>121</v>
      </c>
      <c r="M36" s="71" t="s">
        <v>632</v>
      </c>
    </row>
    <row r="37" spans="1:13">
      <c r="A37" s="153"/>
      <c r="B37" s="11">
        <v>35</v>
      </c>
      <c r="C37" s="12" t="s">
        <v>12</v>
      </c>
      <c r="D37" s="5" t="s">
        <v>9</v>
      </c>
      <c r="E37" s="6">
        <v>3</v>
      </c>
      <c r="F37" s="21">
        <v>4</v>
      </c>
      <c r="G37" s="20" t="s">
        <v>123</v>
      </c>
      <c r="H37" s="14" t="s">
        <v>124</v>
      </c>
      <c r="M37" s="71" t="s">
        <v>631</v>
      </c>
    </row>
    <row r="38" spans="1:13">
      <c r="A38" s="153"/>
      <c r="B38" s="11">
        <v>36</v>
      </c>
      <c r="C38" s="12" t="s">
        <v>12</v>
      </c>
      <c r="D38" s="5" t="s">
        <v>9</v>
      </c>
      <c r="E38" s="6">
        <v>4</v>
      </c>
      <c r="F38" s="21">
        <v>5</v>
      </c>
      <c r="G38" s="20" t="s">
        <v>126</v>
      </c>
      <c r="H38" s="14" t="s">
        <v>127</v>
      </c>
      <c r="M38" s="71" t="s">
        <v>630</v>
      </c>
    </row>
    <row r="39" spans="1:13">
      <c r="A39" s="153"/>
      <c r="B39" s="11">
        <v>37</v>
      </c>
      <c r="C39" s="12" t="s">
        <v>12</v>
      </c>
      <c r="D39" s="5" t="s">
        <v>9</v>
      </c>
      <c r="E39" s="6">
        <v>5</v>
      </c>
      <c r="F39" s="21">
        <v>6</v>
      </c>
      <c r="G39" s="20" t="s">
        <v>129</v>
      </c>
      <c r="H39" s="14" t="s">
        <v>130</v>
      </c>
      <c r="M39" s="71" t="s">
        <v>629</v>
      </c>
    </row>
    <row r="40" spans="1:13">
      <c r="A40" s="153"/>
      <c r="B40" s="11">
        <v>38</v>
      </c>
      <c r="C40" s="12" t="s">
        <v>12</v>
      </c>
      <c r="D40" s="5" t="s">
        <v>9</v>
      </c>
      <c r="E40" s="6">
        <v>6</v>
      </c>
      <c r="F40" s="21">
        <v>7</v>
      </c>
      <c r="G40" s="20" t="s">
        <v>132</v>
      </c>
      <c r="H40" s="14" t="s">
        <v>133</v>
      </c>
      <c r="M40" s="71" t="s">
        <v>628</v>
      </c>
    </row>
    <row r="41" spans="1:13">
      <c r="A41" s="153"/>
      <c r="B41" s="11">
        <v>39</v>
      </c>
      <c r="C41" s="12" t="s">
        <v>12</v>
      </c>
      <c r="D41" s="5" t="s">
        <v>9</v>
      </c>
      <c r="E41" s="6">
        <v>7</v>
      </c>
      <c r="F41" s="21">
        <v>8</v>
      </c>
      <c r="G41" s="20" t="s">
        <v>135</v>
      </c>
      <c r="H41" s="14" t="s">
        <v>136</v>
      </c>
      <c r="M41" s="71" t="s">
        <v>627</v>
      </c>
    </row>
    <row r="42" spans="1:13">
      <c r="A42" s="153"/>
      <c r="B42" s="11">
        <v>40</v>
      </c>
      <c r="C42" s="12" t="s">
        <v>12</v>
      </c>
      <c r="D42" s="5" t="s">
        <v>9</v>
      </c>
      <c r="E42" s="6">
        <v>8</v>
      </c>
      <c r="F42" s="21">
        <v>9</v>
      </c>
      <c r="G42" s="20" t="s">
        <v>138</v>
      </c>
      <c r="H42" s="14" t="s">
        <v>139</v>
      </c>
      <c r="M42" s="71" t="s">
        <v>626</v>
      </c>
    </row>
    <row r="43" spans="1:13">
      <c r="A43" s="153"/>
      <c r="B43" s="11">
        <v>41</v>
      </c>
      <c r="C43" s="12" t="s">
        <v>12</v>
      </c>
      <c r="D43" s="5" t="s">
        <v>9</v>
      </c>
      <c r="E43" s="6">
        <v>9</v>
      </c>
      <c r="F43" s="21">
        <v>10</v>
      </c>
      <c r="G43" s="20" t="s">
        <v>141</v>
      </c>
      <c r="H43" s="14" t="s">
        <v>142</v>
      </c>
      <c r="M43" s="71" t="s">
        <v>625</v>
      </c>
    </row>
    <row r="44" spans="1:13">
      <c r="A44" s="153"/>
      <c r="B44" s="11">
        <v>42</v>
      </c>
      <c r="C44" s="12" t="s">
        <v>12</v>
      </c>
      <c r="D44" s="5" t="s">
        <v>9</v>
      </c>
      <c r="E44" s="6">
        <v>10</v>
      </c>
      <c r="F44" s="21">
        <v>11</v>
      </c>
      <c r="G44" s="20" t="s">
        <v>144</v>
      </c>
      <c r="H44" s="14" t="s">
        <v>145</v>
      </c>
      <c r="M44" s="71" t="s">
        <v>624</v>
      </c>
    </row>
    <row r="45" spans="1:13">
      <c r="A45" s="153"/>
      <c r="B45" s="11">
        <v>43</v>
      </c>
      <c r="C45" s="12" t="s">
        <v>12</v>
      </c>
      <c r="D45" s="5" t="s">
        <v>9</v>
      </c>
      <c r="E45" s="6">
        <v>11</v>
      </c>
      <c r="F45" s="21">
        <v>12</v>
      </c>
      <c r="G45" s="20" t="s">
        <v>147</v>
      </c>
      <c r="H45" s="14" t="s">
        <v>148</v>
      </c>
      <c r="M45" s="71" t="s">
        <v>143</v>
      </c>
    </row>
    <row r="46" spans="1:13">
      <c r="A46" s="153"/>
      <c r="B46" s="11">
        <v>44</v>
      </c>
      <c r="C46" s="12" t="s">
        <v>12</v>
      </c>
      <c r="D46" s="5" t="s">
        <v>9</v>
      </c>
      <c r="E46" s="6">
        <v>12</v>
      </c>
      <c r="F46" s="21">
        <v>13</v>
      </c>
      <c r="G46" s="20" t="s">
        <v>150</v>
      </c>
      <c r="H46" s="14" t="s">
        <v>151</v>
      </c>
      <c r="M46" s="71" t="s">
        <v>146</v>
      </c>
    </row>
    <row r="47" spans="1:13">
      <c r="A47" s="153"/>
      <c r="B47" s="11">
        <v>45</v>
      </c>
      <c r="C47" s="12" t="s">
        <v>12</v>
      </c>
      <c r="D47" s="5" t="s">
        <v>9</v>
      </c>
      <c r="E47" s="6">
        <v>13</v>
      </c>
      <c r="F47" s="21">
        <v>14</v>
      </c>
      <c r="G47" s="20" t="s">
        <v>153</v>
      </c>
      <c r="H47" s="14" t="s">
        <v>154</v>
      </c>
      <c r="M47" s="71" t="s">
        <v>149</v>
      </c>
    </row>
    <row r="48" spans="1:13">
      <c r="A48" s="153"/>
      <c r="B48" s="11">
        <v>46</v>
      </c>
      <c r="C48" s="12" t="s">
        <v>12</v>
      </c>
      <c r="D48" s="5" t="s">
        <v>9</v>
      </c>
      <c r="E48" s="6">
        <v>14</v>
      </c>
      <c r="F48" s="21">
        <v>15</v>
      </c>
      <c r="G48" s="20" t="s">
        <v>156</v>
      </c>
      <c r="H48" s="14" t="s">
        <v>157</v>
      </c>
      <c r="M48" s="71" t="s">
        <v>152</v>
      </c>
    </row>
    <row r="49" spans="1:13">
      <c r="A49" s="153"/>
      <c r="B49" s="11">
        <v>47</v>
      </c>
      <c r="C49" s="12" t="s">
        <v>12</v>
      </c>
      <c r="D49" s="5" t="s">
        <v>9</v>
      </c>
      <c r="E49" s="6">
        <v>15</v>
      </c>
      <c r="F49" s="21">
        <v>16</v>
      </c>
      <c r="G49" s="7" t="s">
        <v>159</v>
      </c>
      <c r="H49" s="14" t="s">
        <v>160</v>
      </c>
      <c r="M49" s="71" t="s">
        <v>155</v>
      </c>
    </row>
    <row r="50" spans="1:13">
      <c r="A50" s="153"/>
      <c r="B50" s="11">
        <v>48</v>
      </c>
      <c r="C50" s="12" t="s">
        <v>12</v>
      </c>
      <c r="D50" s="5" t="s">
        <v>9</v>
      </c>
      <c r="E50" s="6">
        <v>0</v>
      </c>
      <c r="F50" s="21">
        <v>1</v>
      </c>
      <c r="G50" s="22" t="s">
        <v>162</v>
      </c>
      <c r="H50" s="14" t="s">
        <v>163</v>
      </c>
      <c r="M50" s="71" t="s">
        <v>158</v>
      </c>
    </row>
    <row r="51" spans="1:13">
      <c r="A51" s="153"/>
      <c r="B51" s="11">
        <v>49</v>
      </c>
      <c r="C51" s="12" t="s">
        <v>12</v>
      </c>
      <c r="D51" s="5" t="s">
        <v>9</v>
      </c>
      <c r="E51" s="6">
        <v>1</v>
      </c>
      <c r="F51" s="21">
        <v>2</v>
      </c>
      <c r="G51" s="20" t="s">
        <v>165</v>
      </c>
      <c r="H51" s="11" t="s">
        <v>166</v>
      </c>
      <c r="I51" s="11"/>
      <c r="M51" s="71" t="s">
        <v>161</v>
      </c>
    </row>
    <row r="52" spans="1:13">
      <c r="A52" s="153"/>
      <c r="B52" s="11">
        <v>50</v>
      </c>
      <c r="C52" s="12" t="s">
        <v>12</v>
      </c>
      <c r="D52" s="5" t="s">
        <v>9</v>
      </c>
      <c r="E52" s="6">
        <v>2</v>
      </c>
      <c r="F52" s="21">
        <v>3</v>
      </c>
      <c r="G52" s="20" t="s">
        <v>169</v>
      </c>
      <c r="H52" s="25" t="s">
        <v>170</v>
      </c>
      <c r="I52" s="25" t="s">
        <v>533</v>
      </c>
      <c r="M52" s="71" t="s">
        <v>623</v>
      </c>
    </row>
    <row r="53" spans="1:13">
      <c r="A53" s="153"/>
      <c r="B53" s="11">
        <v>51</v>
      </c>
      <c r="C53" s="12" t="s">
        <v>12</v>
      </c>
      <c r="D53" s="5" t="s">
        <v>9</v>
      </c>
      <c r="E53" s="6">
        <v>3</v>
      </c>
      <c r="F53" s="21">
        <v>4</v>
      </c>
      <c r="G53" s="20" t="s">
        <v>172</v>
      </c>
      <c r="H53" s="14" t="s">
        <v>173</v>
      </c>
      <c r="M53" s="71" t="s">
        <v>622</v>
      </c>
    </row>
    <row r="54" spans="1:13">
      <c r="A54" s="153"/>
      <c r="B54" s="11">
        <v>52</v>
      </c>
      <c r="C54" s="12" t="s">
        <v>12</v>
      </c>
      <c r="D54" s="5" t="s">
        <v>9</v>
      </c>
      <c r="E54" s="6">
        <v>4</v>
      </c>
      <c r="F54" s="21">
        <v>5</v>
      </c>
      <c r="G54" s="20" t="s">
        <v>175</v>
      </c>
      <c r="H54" s="14" t="s">
        <v>176</v>
      </c>
      <c r="M54" s="71" t="s">
        <v>621</v>
      </c>
    </row>
    <row r="55" spans="1:13">
      <c r="A55" s="153"/>
      <c r="B55" s="11">
        <v>53</v>
      </c>
      <c r="C55" s="12" t="s">
        <v>12</v>
      </c>
      <c r="D55" s="5" t="s">
        <v>9</v>
      </c>
      <c r="E55" s="6">
        <v>5</v>
      </c>
      <c r="F55" s="21">
        <v>6</v>
      </c>
      <c r="G55" s="20" t="s">
        <v>178</v>
      </c>
      <c r="H55" s="14" t="s">
        <v>179</v>
      </c>
      <c r="M55" s="71" t="s">
        <v>620</v>
      </c>
    </row>
    <row r="56" spans="1:13">
      <c r="A56" s="153"/>
      <c r="B56" s="11">
        <v>54</v>
      </c>
      <c r="C56" s="12" t="s">
        <v>12</v>
      </c>
      <c r="D56" s="5" t="s">
        <v>9</v>
      </c>
      <c r="E56" s="6">
        <v>6</v>
      </c>
      <c r="F56" s="21">
        <v>7</v>
      </c>
      <c r="G56" s="20" t="s">
        <v>181</v>
      </c>
      <c r="H56" s="14" t="s">
        <v>182</v>
      </c>
      <c r="M56" s="71" t="s">
        <v>619</v>
      </c>
    </row>
    <row r="57" spans="1:13">
      <c r="A57" s="153"/>
      <c r="B57" s="11">
        <v>55</v>
      </c>
      <c r="C57" s="12" t="s">
        <v>12</v>
      </c>
      <c r="D57" s="5" t="s">
        <v>9</v>
      </c>
      <c r="E57" s="6">
        <v>7</v>
      </c>
      <c r="F57" s="21">
        <v>8</v>
      </c>
      <c r="G57" s="20" t="s">
        <v>184</v>
      </c>
      <c r="H57" s="14" t="s">
        <v>185</v>
      </c>
      <c r="M57" s="71" t="s">
        <v>618</v>
      </c>
    </row>
    <row r="58" spans="1:13">
      <c r="A58" s="153"/>
      <c r="B58" s="11">
        <v>56</v>
      </c>
      <c r="C58" s="12" t="s">
        <v>12</v>
      </c>
      <c r="D58" s="5" t="s">
        <v>9</v>
      </c>
      <c r="E58" s="6">
        <v>8</v>
      </c>
      <c r="F58" s="21">
        <v>9</v>
      </c>
      <c r="G58" s="20" t="s">
        <v>187</v>
      </c>
      <c r="H58" s="14" t="s">
        <v>188</v>
      </c>
      <c r="M58" s="71" t="s">
        <v>617</v>
      </c>
    </row>
    <row r="59" spans="1:13">
      <c r="A59" s="153"/>
      <c r="B59" s="11">
        <v>57</v>
      </c>
      <c r="C59" s="12" t="s">
        <v>12</v>
      </c>
      <c r="D59" s="5" t="s">
        <v>9</v>
      </c>
      <c r="E59" s="6">
        <v>9</v>
      </c>
      <c r="F59" s="21">
        <v>10</v>
      </c>
      <c r="G59" s="20" t="s">
        <v>190</v>
      </c>
      <c r="H59" s="14" t="s">
        <v>191</v>
      </c>
      <c r="M59" s="71" t="s">
        <v>616</v>
      </c>
    </row>
    <row r="60" spans="1:13">
      <c r="A60" s="153"/>
      <c r="B60" s="11">
        <v>58</v>
      </c>
      <c r="C60" s="12" t="s">
        <v>12</v>
      </c>
      <c r="D60" s="5" t="s">
        <v>9</v>
      </c>
      <c r="E60" s="6">
        <v>10</v>
      </c>
      <c r="F60" s="21">
        <v>11</v>
      </c>
      <c r="G60" s="20" t="s">
        <v>193</v>
      </c>
      <c r="H60" s="14" t="s">
        <v>194</v>
      </c>
      <c r="M60" s="71" t="s">
        <v>615</v>
      </c>
    </row>
    <row r="61" spans="1:13">
      <c r="A61" s="153"/>
      <c r="B61" s="11">
        <v>59</v>
      </c>
      <c r="C61" s="12" t="s">
        <v>12</v>
      </c>
      <c r="D61" s="5" t="s">
        <v>9</v>
      </c>
      <c r="E61" s="6">
        <v>11</v>
      </c>
      <c r="F61" s="21">
        <v>12</v>
      </c>
      <c r="G61" s="20" t="s">
        <v>196</v>
      </c>
      <c r="H61" s="14" t="s">
        <v>197</v>
      </c>
      <c r="M61" s="71" t="s">
        <v>614</v>
      </c>
    </row>
    <row r="62" spans="1:13">
      <c r="A62" s="153"/>
      <c r="B62" s="11">
        <v>60</v>
      </c>
      <c r="C62" s="12" t="s">
        <v>12</v>
      </c>
      <c r="D62" s="5" t="s">
        <v>9</v>
      </c>
      <c r="E62" s="6">
        <v>12</v>
      </c>
      <c r="F62" s="21">
        <v>13</v>
      </c>
      <c r="G62" s="20" t="s">
        <v>199</v>
      </c>
      <c r="H62" s="14" t="s">
        <v>200</v>
      </c>
      <c r="M62" s="71" t="s">
        <v>613</v>
      </c>
    </row>
    <row r="63" spans="1:13">
      <c r="A63" s="153"/>
      <c r="B63" s="11">
        <v>61</v>
      </c>
      <c r="C63" s="12" t="s">
        <v>12</v>
      </c>
      <c r="D63" s="5" t="s">
        <v>9</v>
      </c>
      <c r="E63" s="21">
        <v>13</v>
      </c>
      <c r="F63" s="21">
        <v>14</v>
      </c>
      <c r="G63" s="13" t="s">
        <v>202</v>
      </c>
      <c r="H63" s="14" t="s">
        <v>203</v>
      </c>
      <c r="M63" s="71" t="s">
        <v>612</v>
      </c>
    </row>
    <row r="64" spans="1:13">
      <c r="A64" s="153"/>
      <c r="B64" s="11">
        <v>62</v>
      </c>
      <c r="C64" s="12" t="s">
        <v>12</v>
      </c>
      <c r="D64" s="5" t="s">
        <v>9</v>
      </c>
      <c r="E64" s="26">
        <v>14</v>
      </c>
      <c r="F64" s="21">
        <v>15</v>
      </c>
      <c r="G64" s="26" t="s">
        <v>205</v>
      </c>
      <c r="H64" s="14" t="s">
        <v>206</v>
      </c>
      <c r="M64" s="71" t="s">
        <v>204</v>
      </c>
    </row>
    <row r="65" spans="1:8">
      <c r="A65" s="153"/>
      <c r="B65" s="11">
        <v>63</v>
      </c>
      <c r="C65" s="12" t="s">
        <v>12</v>
      </c>
      <c r="D65" s="5" t="s">
        <v>9</v>
      </c>
      <c r="E65" s="14">
        <v>15</v>
      </c>
      <c r="F65" s="21">
        <v>16</v>
      </c>
      <c r="G65" s="22" t="s">
        <v>207</v>
      </c>
      <c r="H65" s="14" t="s">
        <v>208</v>
      </c>
    </row>
    <row r="66" spans="1:8">
      <c r="A66" s="153"/>
      <c r="B66" s="11">
        <v>64</v>
      </c>
      <c r="C66" s="12" t="s">
        <v>12</v>
      </c>
      <c r="D66" s="5" t="s">
        <v>9</v>
      </c>
      <c r="E66" s="6">
        <v>0</v>
      </c>
      <c r="F66" s="21">
        <v>1</v>
      </c>
      <c r="G66" s="7" t="s">
        <v>209</v>
      </c>
      <c r="H66" s="14" t="s">
        <v>210</v>
      </c>
    </row>
    <row r="67" spans="1:8">
      <c r="A67" s="153"/>
      <c r="B67" s="11">
        <v>65</v>
      </c>
      <c r="C67" s="12" t="s">
        <v>12</v>
      </c>
      <c r="D67" s="5" t="s">
        <v>9</v>
      </c>
      <c r="E67" s="6">
        <v>1</v>
      </c>
      <c r="F67" s="21">
        <v>2</v>
      </c>
      <c r="G67" s="20" t="s">
        <v>211</v>
      </c>
      <c r="H67" s="14" t="s">
        <v>212</v>
      </c>
    </row>
    <row r="68" spans="1:8">
      <c r="A68" s="153"/>
      <c r="B68" s="11">
        <v>66</v>
      </c>
      <c r="C68" s="12" t="s">
        <v>12</v>
      </c>
      <c r="D68" s="5" t="s">
        <v>9</v>
      </c>
      <c r="E68" s="6">
        <v>2</v>
      </c>
      <c r="F68" s="21">
        <v>3</v>
      </c>
      <c r="G68" s="20" t="s">
        <v>213</v>
      </c>
      <c r="H68" s="14" t="s">
        <v>214</v>
      </c>
    </row>
    <row r="69" spans="1:8">
      <c r="A69" s="153"/>
      <c r="B69" s="11">
        <v>67</v>
      </c>
      <c r="C69" s="12" t="s">
        <v>12</v>
      </c>
      <c r="D69" s="5" t="s">
        <v>9</v>
      </c>
      <c r="E69" s="6">
        <v>3</v>
      </c>
      <c r="F69" s="21">
        <v>4</v>
      </c>
      <c r="G69" s="20" t="s">
        <v>215</v>
      </c>
      <c r="H69" s="14" t="s">
        <v>216</v>
      </c>
    </row>
    <row r="70" spans="1:8">
      <c r="A70" s="153"/>
      <c r="B70" s="11">
        <v>68</v>
      </c>
      <c r="C70" s="12" t="s">
        <v>12</v>
      </c>
      <c r="D70" s="5" t="s">
        <v>9</v>
      </c>
      <c r="E70" s="6">
        <v>4</v>
      </c>
      <c r="F70" s="21">
        <v>5</v>
      </c>
      <c r="G70" s="20" t="s">
        <v>217</v>
      </c>
      <c r="H70" s="14" t="s">
        <v>218</v>
      </c>
    </row>
    <row r="71" spans="1:8">
      <c r="A71" s="153"/>
      <c r="B71" s="11">
        <v>69</v>
      </c>
      <c r="C71" s="12" t="s">
        <v>12</v>
      </c>
      <c r="D71" s="5" t="s">
        <v>9</v>
      </c>
      <c r="E71" s="6">
        <v>5</v>
      </c>
      <c r="F71" s="21">
        <v>6</v>
      </c>
      <c r="G71" s="20" t="s">
        <v>219</v>
      </c>
      <c r="H71" s="14" t="s">
        <v>220</v>
      </c>
    </row>
    <row r="72" spans="1:8">
      <c r="A72" s="153"/>
      <c r="B72" s="11">
        <v>70</v>
      </c>
      <c r="C72" s="12" t="s">
        <v>12</v>
      </c>
      <c r="D72" s="5" t="s">
        <v>9</v>
      </c>
      <c r="E72" s="6">
        <v>6</v>
      </c>
      <c r="F72" s="21">
        <v>7</v>
      </c>
      <c r="G72" s="20" t="s">
        <v>221</v>
      </c>
      <c r="H72" s="14" t="s">
        <v>222</v>
      </c>
    </row>
    <row r="73" spans="1:8">
      <c r="A73" s="153"/>
      <c r="B73" s="11">
        <v>71</v>
      </c>
      <c r="C73" s="12" t="s">
        <v>12</v>
      </c>
      <c r="D73" s="5" t="s">
        <v>9</v>
      </c>
      <c r="E73" s="6">
        <v>7</v>
      </c>
      <c r="F73" s="21">
        <v>8</v>
      </c>
      <c r="G73" s="20" t="s">
        <v>223</v>
      </c>
      <c r="H73" s="14" t="s">
        <v>224</v>
      </c>
    </row>
    <row r="74" spans="1:8">
      <c r="A74" s="153"/>
      <c r="B74" s="11">
        <v>72</v>
      </c>
      <c r="C74" s="12" t="s">
        <v>12</v>
      </c>
      <c r="D74" s="5" t="s">
        <v>9</v>
      </c>
      <c r="E74" s="6">
        <v>8</v>
      </c>
      <c r="F74" s="21">
        <v>9</v>
      </c>
      <c r="G74" s="20" t="s">
        <v>225</v>
      </c>
      <c r="H74" s="14" t="s">
        <v>226</v>
      </c>
    </row>
    <row r="75" spans="1:8">
      <c r="A75" s="153"/>
      <c r="B75" s="11">
        <v>73</v>
      </c>
      <c r="C75" s="12" t="s">
        <v>12</v>
      </c>
      <c r="D75" s="5" t="s">
        <v>9</v>
      </c>
      <c r="E75" s="6">
        <v>9</v>
      </c>
      <c r="F75" s="21">
        <v>10</v>
      </c>
      <c r="G75" s="20" t="s">
        <v>227</v>
      </c>
      <c r="H75" s="14" t="s">
        <v>228</v>
      </c>
    </row>
    <row r="76" spans="1:8">
      <c r="A76" s="153"/>
      <c r="B76" s="11">
        <v>74</v>
      </c>
      <c r="C76" s="12" t="s">
        <v>12</v>
      </c>
      <c r="D76" s="5" t="s">
        <v>9</v>
      </c>
      <c r="E76" s="6">
        <v>10</v>
      </c>
      <c r="F76" s="21">
        <v>11</v>
      </c>
      <c r="G76" s="20" t="s">
        <v>229</v>
      </c>
      <c r="H76" s="14" t="s">
        <v>230</v>
      </c>
    </row>
    <row r="77" spans="1:8">
      <c r="A77" s="153"/>
      <c r="B77" s="11">
        <v>75</v>
      </c>
      <c r="C77" s="12" t="s">
        <v>12</v>
      </c>
      <c r="D77" s="5" t="s">
        <v>9</v>
      </c>
      <c r="E77" s="6">
        <v>11</v>
      </c>
      <c r="F77" s="21">
        <v>12</v>
      </c>
      <c r="G77" s="20" t="s">
        <v>231</v>
      </c>
      <c r="H77" s="14" t="s">
        <v>232</v>
      </c>
    </row>
    <row r="78" spans="1:8">
      <c r="A78" s="153"/>
      <c r="B78" s="11">
        <v>76</v>
      </c>
      <c r="C78" s="12" t="s">
        <v>12</v>
      </c>
      <c r="D78" s="5" t="s">
        <v>9</v>
      </c>
      <c r="E78" s="6">
        <v>12</v>
      </c>
      <c r="F78" s="21">
        <v>13</v>
      </c>
      <c r="G78" s="20" t="s">
        <v>233</v>
      </c>
      <c r="H78" s="14" t="s">
        <v>234</v>
      </c>
    </row>
    <row r="79" spans="1:8">
      <c r="A79" s="153"/>
      <c r="B79" s="11">
        <v>77</v>
      </c>
      <c r="C79" s="12" t="s">
        <v>12</v>
      </c>
      <c r="D79" s="5" t="s">
        <v>9</v>
      </c>
      <c r="E79" s="6">
        <v>13</v>
      </c>
      <c r="F79" s="21">
        <v>14</v>
      </c>
      <c r="G79" s="20" t="s">
        <v>235</v>
      </c>
      <c r="H79" s="14" t="s">
        <v>236</v>
      </c>
    </row>
    <row r="80" spans="1:8">
      <c r="A80" s="153"/>
      <c r="B80" s="11">
        <v>78</v>
      </c>
      <c r="C80" s="12" t="s">
        <v>12</v>
      </c>
      <c r="D80" s="5" t="s">
        <v>9</v>
      </c>
      <c r="E80" s="6">
        <v>14</v>
      </c>
      <c r="F80" s="21">
        <v>15</v>
      </c>
      <c r="G80" s="20" t="s">
        <v>237</v>
      </c>
      <c r="H80" s="14" t="s">
        <v>238</v>
      </c>
    </row>
    <row r="81" spans="1:9">
      <c r="A81" s="153"/>
      <c r="B81" s="11">
        <v>79</v>
      </c>
      <c r="C81" s="12" t="s">
        <v>12</v>
      </c>
      <c r="D81" s="5" t="s">
        <v>9</v>
      </c>
      <c r="E81" s="6">
        <v>15</v>
      </c>
      <c r="F81" s="21">
        <v>16</v>
      </c>
      <c r="G81" s="7" t="s">
        <v>239</v>
      </c>
      <c r="H81" s="14" t="s">
        <v>240</v>
      </c>
    </row>
    <row r="82" spans="1:9">
      <c r="A82" s="153"/>
      <c r="B82" s="27">
        <v>80</v>
      </c>
      <c r="C82" s="12" t="s">
        <v>12</v>
      </c>
      <c r="D82" s="5" t="s">
        <v>9</v>
      </c>
      <c r="E82" s="6">
        <v>0</v>
      </c>
      <c r="F82" s="21">
        <v>1</v>
      </c>
      <c r="G82" s="22" t="s">
        <v>241</v>
      </c>
      <c r="H82" s="14" t="s">
        <v>242</v>
      </c>
    </row>
    <row r="83" spans="1:9">
      <c r="A83" s="153"/>
      <c r="B83" s="27">
        <v>81</v>
      </c>
      <c r="C83" s="12" t="s">
        <v>12</v>
      </c>
      <c r="D83" s="5" t="s">
        <v>9</v>
      </c>
      <c r="E83" s="6">
        <v>1</v>
      </c>
      <c r="F83" s="21">
        <v>2</v>
      </c>
      <c r="G83" s="20" t="s">
        <v>243</v>
      </c>
      <c r="H83" s="14" t="s">
        <v>244</v>
      </c>
    </row>
    <row r="84" spans="1:9">
      <c r="A84" s="153"/>
      <c r="B84" s="27">
        <v>82</v>
      </c>
      <c r="C84" s="12" t="s">
        <v>12</v>
      </c>
      <c r="D84" s="5" t="s">
        <v>9</v>
      </c>
      <c r="E84" s="6">
        <v>2</v>
      </c>
      <c r="F84" s="21">
        <v>3</v>
      </c>
      <c r="G84" s="20" t="s">
        <v>245</v>
      </c>
      <c r="H84" s="14" t="s">
        <v>244</v>
      </c>
    </row>
    <row r="85" spans="1:9">
      <c r="A85" s="153"/>
      <c r="B85" s="27">
        <v>83</v>
      </c>
      <c r="C85" s="12" t="s">
        <v>12</v>
      </c>
      <c r="D85" s="5" t="s">
        <v>9</v>
      </c>
      <c r="E85" s="6">
        <v>3</v>
      </c>
      <c r="F85" s="21">
        <v>4</v>
      </c>
      <c r="G85" s="20" t="s">
        <v>246</v>
      </c>
      <c r="H85" s="14" t="s">
        <v>247</v>
      </c>
    </row>
    <row r="86" spans="1:9">
      <c r="A86" s="153"/>
      <c r="B86" s="27">
        <v>84</v>
      </c>
      <c r="C86" s="12" t="s">
        <v>12</v>
      </c>
      <c r="D86" s="5" t="s">
        <v>9</v>
      </c>
      <c r="E86" s="6">
        <v>4</v>
      </c>
      <c r="F86" s="21">
        <v>5</v>
      </c>
      <c r="G86" s="20" t="s">
        <v>248</v>
      </c>
      <c r="H86" s="14" t="s">
        <v>249</v>
      </c>
    </row>
    <row r="87" spans="1:9">
      <c r="A87" s="28"/>
      <c r="B87" s="27">
        <v>85</v>
      </c>
      <c r="C87" s="12" t="s">
        <v>12</v>
      </c>
      <c r="D87" s="5" t="s">
        <v>9</v>
      </c>
      <c r="E87" s="6">
        <v>5</v>
      </c>
      <c r="F87" s="21">
        <v>6</v>
      </c>
      <c r="G87" s="20" t="s">
        <v>250</v>
      </c>
      <c r="H87" s="12"/>
    </row>
    <row r="88" spans="1:9">
      <c r="A88" s="28"/>
      <c r="B88" s="27">
        <v>86</v>
      </c>
      <c r="C88" s="12" t="s">
        <v>12</v>
      </c>
      <c r="D88" s="5" t="s">
        <v>9</v>
      </c>
      <c r="E88" s="6">
        <v>6</v>
      </c>
      <c r="F88" s="21">
        <v>7</v>
      </c>
      <c r="G88" s="20" t="s">
        <v>251</v>
      </c>
      <c r="H88" s="12"/>
    </row>
    <row r="89" spans="1:9">
      <c r="A89" s="28"/>
      <c r="B89" s="27">
        <v>87</v>
      </c>
      <c r="C89" s="12" t="s">
        <v>12</v>
      </c>
      <c r="D89" s="5" t="s">
        <v>9</v>
      </c>
      <c r="E89" s="6">
        <v>7</v>
      </c>
      <c r="F89" s="21">
        <v>8</v>
      </c>
      <c r="G89" s="20" t="s">
        <v>252</v>
      </c>
      <c r="H89" s="12"/>
    </row>
    <row r="90" spans="1:9">
      <c r="A90" s="28"/>
      <c r="B90" s="27">
        <v>88</v>
      </c>
      <c r="C90" s="12" t="s">
        <v>12</v>
      </c>
      <c r="D90" s="5" t="s">
        <v>9</v>
      </c>
      <c r="E90" s="6">
        <v>8</v>
      </c>
      <c r="F90" s="21">
        <v>9</v>
      </c>
      <c r="G90" s="20" t="s">
        <v>253</v>
      </c>
      <c r="H90" s="12"/>
    </row>
    <row r="91" spans="1:9">
      <c r="A91" s="154" t="s">
        <v>254</v>
      </c>
      <c r="B91" s="27">
        <v>89</v>
      </c>
      <c r="C91" s="12" t="s">
        <v>12</v>
      </c>
      <c r="D91" s="5" t="s">
        <v>9</v>
      </c>
      <c r="E91" s="6">
        <v>9</v>
      </c>
      <c r="F91" s="21">
        <v>10</v>
      </c>
      <c r="G91" s="20" t="s">
        <v>255</v>
      </c>
      <c r="H91" s="29" t="s">
        <v>256</v>
      </c>
    </row>
    <row r="92" spans="1:9">
      <c r="A92" s="154"/>
      <c r="B92" s="27">
        <v>90</v>
      </c>
      <c r="C92" s="12" t="s">
        <v>12</v>
      </c>
      <c r="D92" s="5" t="s">
        <v>9</v>
      </c>
      <c r="E92" s="6">
        <v>10</v>
      </c>
      <c r="F92" s="21">
        <v>11</v>
      </c>
      <c r="G92" s="20" t="s">
        <v>257</v>
      </c>
      <c r="H92" s="12" t="s">
        <v>258</v>
      </c>
      <c r="I92" s="11"/>
    </row>
    <row r="93" spans="1:9">
      <c r="A93" s="154"/>
      <c r="B93" s="27">
        <v>91</v>
      </c>
      <c r="C93" s="12" t="s">
        <v>12</v>
      </c>
      <c r="D93" s="5" t="s">
        <v>9</v>
      </c>
      <c r="E93" s="6">
        <v>11</v>
      </c>
      <c r="F93" s="21">
        <v>12</v>
      </c>
      <c r="G93" s="20" t="s">
        <v>259</v>
      </c>
      <c r="H93" s="12" t="s">
        <v>260</v>
      </c>
    </row>
    <row r="94" spans="1:9">
      <c r="A94" s="154"/>
      <c r="B94" s="27">
        <v>92</v>
      </c>
      <c r="C94" s="12" t="s">
        <v>12</v>
      </c>
      <c r="D94" s="5" t="s">
        <v>9</v>
      </c>
      <c r="E94" s="6">
        <v>12</v>
      </c>
      <c r="F94" s="21">
        <v>13</v>
      </c>
      <c r="G94" s="20" t="s">
        <v>261</v>
      </c>
      <c r="H94" s="12" t="s">
        <v>262</v>
      </c>
    </row>
    <row r="95" spans="1:9">
      <c r="A95" s="154"/>
      <c r="B95" s="27">
        <v>93</v>
      </c>
      <c r="C95" s="12" t="s">
        <v>12</v>
      </c>
      <c r="D95" s="5" t="s">
        <v>9</v>
      </c>
      <c r="E95" s="6">
        <v>13</v>
      </c>
      <c r="F95" s="21">
        <v>14</v>
      </c>
      <c r="G95" s="20" t="s">
        <v>263</v>
      </c>
      <c r="H95" s="12" t="s">
        <v>264</v>
      </c>
    </row>
    <row r="96" spans="1:9">
      <c r="A96" s="154"/>
      <c r="B96" s="27">
        <v>94</v>
      </c>
      <c r="C96" s="12" t="s">
        <v>12</v>
      </c>
      <c r="D96" s="5" t="s">
        <v>9</v>
      </c>
      <c r="E96" s="6">
        <v>14</v>
      </c>
      <c r="F96" s="21">
        <v>15</v>
      </c>
      <c r="G96" s="20" t="s">
        <v>265</v>
      </c>
      <c r="H96" s="12" t="s">
        <v>266</v>
      </c>
    </row>
    <row r="97" spans="1:13">
      <c r="A97" s="155" t="s">
        <v>267</v>
      </c>
      <c r="B97" s="27">
        <v>95</v>
      </c>
      <c r="C97" s="12" t="s">
        <v>12</v>
      </c>
      <c r="D97" s="5" t="s">
        <v>9</v>
      </c>
      <c r="E97" s="6">
        <v>15</v>
      </c>
      <c r="F97" s="21">
        <v>16</v>
      </c>
      <c r="G97" s="22" t="s">
        <v>268</v>
      </c>
      <c r="H97" s="14" t="s">
        <v>269</v>
      </c>
      <c r="I97" s="25" t="s">
        <v>270</v>
      </c>
      <c r="J97" s="44" t="s">
        <v>394</v>
      </c>
      <c r="M97" s="41">
        <v>3</v>
      </c>
    </row>
    <row r="98" spans="1:13">
      <c r="A98" s="156"/>
      <c r="B98" s="30">
        <v>96</v>
      </c>
      <c r="C98" s="12" t="s">
        <v>12</v>
      </c>
      <c r="D98" s="5" t="s">
        <v>9</v>
      </c>
      <c r="G98" s="20" t="s">
        <v>271</v>
      </c>
      <c r="H98" s="14" t="s">
        <v>272</v>
      </c>
      <c r="I98" s="25" t="s">
        <v>279</v>
      </c>
      <c r="J98" s="11" t="s">
        <v>391</v>
      </c>
      <c r="M98" s="41">
        <v>3</v>
      </c>
    </row>
    <row r="99" spans="1:13">
      <c r="A99" s="156"/>
      <c r="B99" s="30">
        <v>97</v>
      </c>
      <c r="C99" s="12" t="s">
        <v>12</v>
      </c>
      <c r="D99" s="5" t="s">
        <v>9</v>
      </c>
      <c r="G99" s="20" t="s">
        <v>274</v>
      </c>
      <c r="H99" s="14" t="s">
        <v>275</v>
      </c>
      <c r="I99" s="25" t="s">
        <v>505</v>
      </c>
      <c r="J99" s="11" t="s">
        <v>504</v>
      </c>
      <c r="M99" s="41">
        <v>3</v>
      </c>
    </row>
    <row r="100" spans="1:13">
      <c r="A100" s="156"/>
      <c r="B100" s="30">
        <v>98</v>
      </c>
      <c r="C100" s="12" t="s">
        <v>12</v>
      </c>
      <c r="D100" s="5" t="s">
        <v>9</v>
      </c>
      <c r="G100" s="20" t="s">
        <v>277</v>
      </c>
      <c r="H100" s="14" t="s">
        <v>278</v>
      </c>
      <c r="I100" s="25" t="s">
        <v>273</v>
      </c>
      <c r="J100" s="11" t="s">
        <v>393</v>
      </c>
      <c r="M100" s="41">
        <v>3</v>
      </c>
    </row>
    <row r="101" spans="1:13">
      <c r="A101" s="156"/>
      <c r="B101" s="30">
        <v>99</v>
      </c>
      <c r="C101" s="12" t="s">
        <v>12</v>
      </c>
      <c r="D101" s="5" t="s">
        <v>9</v>
      </c>
      <c r="G101" s="20" t="s">
        <v>280</v>
      </c>
      <c r="H101" s="14" t="s">
        <v>281</v>
      </c>
      <c r="I101" s="25" t="s">
        <v>503</v>
      </c>
      <c r="J101" s="11" t="s">
        <v>501</v>
      </c>
      <c r="M101" s="41">
        <v>3</v>
      </c>
    </row>
    <row r="102" spans="1:13">
      <c r="A102" s="156"/>
      <c r="B102" s="30">
        <v>100</v>
      </c>
      <c r="C102" s="12" t="s">
        <v>12</v>
      </c>
      <c r="D102" s="5" t="s">
        <v>9</v>
      </c>
      <c r="G102" s="20" t="s">
        <v>283</v>
      </c>
      <c r="H102" s="14" t="s">
        <v>284</v>
      </c>
      <c r="I102" s="25" t="s">
        <v>502</v>
      </c>
      <c r="J102" s="11" t="s">
        <v>501</v>
      </c>
      <c r="M102" s="41">
        <v>4</v>
      </c>
    </row>
    <row r="103" spans="1:13">
      <c r="A103" s="156"/>
      <c r="B103" s="30">
        <v>101</v>
      </c>
      <c r="C103" s="12" t="s">
        <v>12</v>
      </c>
      <c r="D103" s="5" t="s">
        <v>9</v>
      </c>
      <c r="G103" s="20" t="s">
        <v>286</v>
      </c>
      <c r="H103" s="14" t="s">
        <v>287</v>
      </c>
      <c r="I103" s="25" t="s">
        <v>500</v>
      </c>
      <c r="J103" s="11" t="s">
        <v>498</v>
      </c>
      <c r="M103" s="41">
        <v>4</v>
      </c>
    </row>
    <row r="104" spans="1:13">
      <c r="A104" s="156"/>
      <c r="B104" s="30">
        <v>102</v>
      </c>
      <c r="D104" s="5" t="s">
        <v>9</v>
      </c>
      <c r="G104" s="20" t="s">
        <v>289</v>
      </c>
      <c r="H104" s="14" t="s">
        <v>290</v>
      </c>
      <c r="I104" s="25" t="s">
        <v>499</v>
      </c>
      <c r="J104" s="11" t="s">
        <v>498</v>
      </c>
      <c r="M104" s="41">
        <v>4</v>
      </c>
    </row>
    <row r="105" spans="1:13">
      <c r="A105" s="156"/>
      <c r="B105" s="30">
        <v>103</v>
      </c>
      <c r="D105" s="5" t="s">
        <v>9</v>
      </c>
      <c r="G105" s="20" t="s">
        <v>292</v>
      </c>
      <c r="H105" s="14" t="s">
        <v>293</v>
      </c>
      <c r="I105" s="25" t="s">
        <v>497</v>
      </c>
      <c r="J105" s="11" t="s">
        <v>495</v>
      </c>
      <c r="M105" s="41">
        <v>4</v>
      </c>
    </row>
    <row r="106" spans="1:13">
      <c r="A106" s="156"/>
      <c r="B106" s="30">
        <v>104</v>
      </c>
      <c r="D106" s="5" t="s">
        <v>9</v>
      </c>
      <c r="G106" s="20" t="s">
        <v>295</v>
      </c>
      <c r="H106" s="14" t="s">
        <v>296</v>
      </c>
      <c r="I106" s="25" t="s">
        <v>496</v>
      </c>
      <c r="J106" s="11" t="s">
        <v>495</v>
      </c>
      <c r="M106" s="41">
        <v>4</v>
      </c>
    </row>
    <row r="107" spans="1:13">
      <c r="A107" s="156"/>
      <c r="B107" s="30">
        <v>105</v>
      </c>
      <c r="C107" s="12" t="s">
        <v>12</v>
      </c>
      <c r="D107" s="5" t="s">
        <v>9</v>
      </c>
      <c r="G107" s="20" t="s">
        <v>298</v>
      </c>
      <c r="H107" s="14" t="s">
        <v>299</v>
      </c>
      <c r="I107" s="25" t="s">
        <v>494</v>
      </c>
      <c r="J107" s="11" t="s">
        <v>492</v>
      </c>
      <c r="M107" s="41">
        <v>4</v>
      </c>
    </row>
    <row r="108" spans="1:13">
      <c r="A108" s="156"/>
      <c r="B108" s="30">
        <v>106</v>
      </c>
      <c r="C108" s="12" t="s">
        <v>12</v>
      </c>
      <c r="D108" s="5" t="s">
        <v>9</v>
      </c>
      <c r="G108" s="20" t="s">
        <v>301</v>
      </c>
      <c r="H108" s="14" t="s">
        <v>302</v>
      </c>
      <c r="I108" s="25" t="s">
        <v>493</v>
      </c>
      <c r="J108" s="11" t="s">
        <v>492</v>
      </c>
      <c r="M108" s="41">
        <v>4</v>
      </c>
    </row>
    <row r="109" spans="1:13">
      <c r="A109" s="156"/>
      <c r="B109" s="30">
        <v>107</v>
      </c>
      <c r="C109" s="12" t="s">
        <v>12</v>
      </c>
      <c r="D109" s="5" t="s">
        <v>9</v>
      </c>
      <c r="G109" s="20" t="s">
        <v>304</v>
      </c>
      <c r="H109" s="14" t="s">
        <v>305</v>
      </c>
      <c r="I109" s="25" t="s">
        <v>306</v>
      </c>
      <c r="J109" s="11" t="s">
        <v>383</v>
      </c>
      <c r="M109" s="41">
        <v>4</v>
      </c>
    </row>
    <row r="110" spans="1:13">
      <c r="A110" s="156"/>
      <c r="B110" s="30">
        <v>108</v>
      </c>
      <c r="C110" s="12" t="s">
        <v>12</v>
      </c>
      <c r="D110" s="5" t="s">
        <v>9</v>
      </c>
      <c r="G110" s="20" t="s">
        <v>307</v>
      </c>
      <c r="H110" s="14" t="s">
        <v>308</v>
      </c>
      <c r="I110" s="25" t="s">
        <v>309</v>
      </c>
      <c r="J110" s="11" t="s">
        <v>383</v>
      </c>
      <c r="M110" s="41">
        <v>4</v>
      </c>
    </row>
    <row r="111" spans="1:13">
      <c r="A111" s="156"/>
      <c r="B111" s="30">
        <v>109</v>
      </c>
      <c r="C111" s="12" t="s">
        <v>12</v>
      </c>
      <c r="D111" s="5" t="s">
        <v>9</v>
      </c>
      <c r="G111" s="20" t="s">
        <v>310</v>
      </c>
      <c r="H111" s="14" t="s">
        <v>311</v>
      </c>
      <c r="I111" s="11"/>
    </row>
    <row r="112" spans="1:13">
      <c r="A112" s="156"/>
      <c r="B112" s="30">
        <v>110</v>
      </c>
      <c r="C112" s="12" t="s">
        <v>12</v>
      </c>
      <c r="D112" s="5" t="s">
        <v>9</v>
      </c>
      <c r="G112" s="20" t="s">
        <v>312</v>
      </c>
      <c r="H112" s="14" t="s">
        <v>313</v>
      </c>
      <c r="I112" s="11"/>
    </row>
    <row r="113" spans="1:9">
      <c r="A113" s="156"/>
      <c r="B113" s="30">
        <v>111</v>
      </c>
      <c r="C113" s="12" t="s">
        <v>12</v>
      </c>
      <c r="D113" s="5" t="s">
        <v>9</v>
      </c>
      <c r="G113" s="20" t="s">
        <v>314</v>
      </c>
      <c r="H113" s="14" t="s">
        <v>315</v>
      </c>
      <c r="I113" s="11"/>
    </row>
    <row r="114" spans="1:9">
      <c r="A114" s="156"/>
      <c r="B114" s="30">
        <v>112</v>
      </c>
      <c r="C114" s="12" t="s">
        <v>12</v>
      </c>
      <c r="D114" s="5" t="s">
        <v>9</v>
      </c>
      <c r="G114" s="20" t="s">
        <v>316</v>
      </c>
      <c r="H114" s="14" t="s">
        <v>317</v>
      </c>
      <c r="I114" s="11"/>
    </row>
    <row r="115" spans="1:9">
      <c r="A115" s="156"/>
      <c r="B115" s="30">
        <v>113</v>
      </c>
      <c r="C115" s="12" t="s">
        <v>12</v>
      </c>
      <c r="D115" s="5" t="s">
        <v>9</v>
      </c>
      <c r="G115" s="20" t="s">
        <v>318</v>
      </c>
      <c r="H115" s="14" t="s">
        <v>319</v>
      </c>
      <c r="I115" s="11"/>
    </row>
    <row r="116" spans="1:9">
      <c r="A116" s="156"/>
      <c r="B116" s="30">
        <v>114</v>
      </c>
      <c r="C116" s="12" t="s">
        <v>12</v>
      </c>
      <c r="D116" s="5" t="s">
        <v>9</v>
      </c>
      <c r="G116" s="20" t="s">
        <v>320</v>
      </c>
      <c r="H116" s="14" t="s">
        <v>321</v>
      </c>
      <c r="I116" s="11"/>
    </row>
    <row r="117" spans="1:9">
      <c r="A117" s="156"/>
      <c r="B117" s="30">
        <v>115</v>
      </c>
      <c r="C117" s="12" t="s">
        <v>12</v>
      </c>
      <c r="D117" s="5" t="s">
        <v>9</v>
      </c>
      <c r="G117" s="20" t="s">
        <v>322</v>
      </c>
      <c r="H117" s="14" t="s">
        <v>321</v>
      </c>
      <c r="I117" s="11"/>
    </row>
    <row r="118" spans="1:9">
      <c r="A118" s="156"/>
      <c r="B118" s="30">
        <v>116</v>
      </c>
      <c r="C118" s="12" t="s">
        <v>12</v>
      </c>
      <c r="D118" s="5" t="s">
        <v>9</v>
      </c>
      <c r="G118" s="20" t="s">
        <v>323</v>
      </c>
      <c r="H118" s="14" t="s">
        <v>324</v>
      </c>
      <c r="I118" s="11"/>
    </row>
    <row r="119" spans="1:9">
      <c r="A119" s="156"/>
      <c r="B119" s="30">
        <v>117</v>
      </c>
      <c r="C119" s="12" t="s">
        <v>12</v>
      </c>
      <c r="D119" s="5" t="s">
        <v>9</v>
      </c>
      <c r="G119" s="20" t="s">
        <v>325</v>
      </c>
      <c r="H119" s="14" t="s">
        <v>326</v>
      </c>
      <c r="I119" s="11"/>
    </row>
    <row r="120" spans="1:9">
      <c r="A120" s="156"/>
      <c r="B120" s="30">
        <v>118</v>
      </c>
      <c r="C120" s="12" t="s">
        <v>12</v>
      </c>
      <c r="D120" s="5" t="s">
        <v>9</v>
      </c>
      <c r="G120" s="20" t="s">
        <v>327</v>
      </c>
      <c r="H120" s="14" t="s">
        <v>328</v>
      </c>
      <c r="I120" s="11"/>
    </row>
    <row r="121" spans="1:9">
      <c r="A121" s="156"/>
      <c r="B121" s="30">
        <v>119</v>
      </c>
      <c r="C121" s="12" t="s">
        <v>12</v>
      </c>
      <c r="D121" s="5" t="s">
        <v>9</v>
      </c>
      <c r="G121" s="20" t="s">
        <v>329</v>
      </c>
      <c r="H121" s="14" t="s">
        <v>330</v>
      </c>
      <c r="I121"/>
    </row>
    <row r="122" spans="1:9">
      <c r="A122" s="156"/>
      <c r="B122" s="30">
        <v>120</v>
      </c>
      <c r="C122" s="12" t="s">
        <v>12</v>
      </c>
      <c r="D122" s="5" t="s">
        <v>9</v>
      </c>
      <c r="G122" s="20" t="s">
        <v>331</v>
      </c>
      <c r="H122" s="14" t="s">
        <v>332</v>
      </c>
    </row>
    <row r="123" spans="1:9">
      <c r="A123" s="156"/>
      <c r="B123" s="30">
        <v>121</v>
      </c>
      <c r="C123" s="12" t="s">
        <v>12</v>
      </c>
      <c r="D123" s="5" t="s">
        <v>9</v>
      </c>
      <c r="G123" s="20" t="s">
        <v>333</v>
      </c>
      <c r="H123" s="14" t="s">
        <v>334</v>
      </c>
    </row>
    <row r="124" spans="1:9">
      <c r="A124" s="156"/>
      <c r="B124" s="30">
        <v>122</v>
      </c>
      <c r="C124" s="12" t="s">
        <v>12</v>
      </c>
      <c r="D124" s="5" t="s">
        <v>9</v>
      </c>
      <c r="G124" s="20" t="s">
        <v>335</v>
      </c>
      <c r="H124" s="14" t="s">
        <v>336</v>
      </c>
    </row>
    <row r="125" spans="1:9">
      <c r="A125" s="156"/>
      <c r="B125" s="30">
        <v>123</v>
      </c>
      <c r="C125" s="12" t="s">
        <v>12</v>
      </c>
      <c r="D125" s="5" t="s">
        <v>9</v>
      </c>
      <c r="G125" s="20" t="s">
        <v>337</v>
      </c>
      <c r="H125" s="14" t="s">
        <v>338</v>
      </c>
    </row>
    <row r="126" spans="1:9">
      <c r="A126" s="156"/>
      <c r="B126" s="30">
        <v>124</v>
      </c>
      <c r="C126" s="12" t="s">
        <v>12</v>
      </c>
      <c r="D126" s="5" t="s">
        <v>9</v>
      </c>
      <c r="G126" s="20" t="s">
        <v>339</v>
      </c>
      <c r="H126" s="14" t="s">
        <v>340</v>
      </c>
    </row>
    <row r="127" spans="1:9">
      <c r="A127" s="156"/>
      <c r="B127" s="30">
        <v>125</v>
      </c>
      <c r="C127" s="12" t="s">
        <v>12</v>
      </c>
      <c r="D127" s="5" t="s">
        <v>9</v>
      </c>
      <c r="G127" s="20" t="s">
        <v>341</v>
      </c>
      <c r="H127" s="14" t="s">
        <v>342</v>
      </c>
    </row>
    <row r="128" spans="1:9">
      <c r="A128" s="156"/>
      <c r="B128" s="30">
        <v>126</v>
      </c>
      <c r="C128" s="12" t="s">
        <v>12</v>
      </c>
      <c r="D128" s="5" t="s">
        <v>9</v>
      </c>
      <c r="G128" s="20" t="s">
        <v>343</v>
      </c>
      <c r="H128" s="14" t="s">
        <v>344</v>
      </c>
    </row>
    <row r="129" spans="1:8">
      <c r="A129" s="156"/>
      <c r="B129" s="30">
        <v>127</v>
      </c>
      <c r="C129" s="12" t="s">
        <v>12</v>
      </c>
      <c r="D129" s="5" t="s">
        <v>9</v>
      </c>
      <c r="G129" s="20" t="s">
        <v>345</v>
      </c>
      <c r="H129" s="14" t="s">
        <v>346</v>
      </c>
    </row>
    <row r="130" spans="1:8">
      <c r="A130" s="156"/>
      <c r="B130" s="30">
        <v>128</v>
      </c>
      <c r="D130" s="5"/>
      <c r="G130" s="20" t="s">
        <v>347</v>
      </c>
      <c r="H130" s="14" t="s">
        <v>348</v>
      </c>
    </row>
    <row r="131" spans="1:8">
      <c r="A131" s="156"/>
      <c r="B131" s="30">
        <v>129</v>
      </c>
      <c r="D131" s="5"/>
      <c r="G131" s="20" t="s">
        <v>349</v>
      </c>
      <c r="H131" s="14" t="s">
        <v>350</v>
      </c>
    </row>
    <row r="132" spans="1:8">
      <c r="A132" s="156"/>
      <c r="B132" s="30">
        <v>130</v>
      </c>
      <c r="D132" s="5"/>
      <c r="G132" s="20" t="s">
        <v>351</v>
      </c>
      <c r="H132" s="14" t="s">
        <v>352</v>
      </c>
    </row>
    <row r="133" spans="1:8">
      <c r="A133" s="156"/>
      <c r="B133" s="30">
        <v>131</v>
      </c>
      <c r="D133" s="5"/>
      <c r="G133" s="20" t="s">
        <v>353</v>
      </c>
      <c r="H133" s="14" t="s">
        <v>354</v>
      </c>
    </row>
    <row r="134" spans="1:8">
      <c r="A134" s="156"/>
      <c r="B134" s="30">
        <v>132</v>
      </c>
      <c r="D134" s="5"/>
      <c r="G134" s="20" t="s">
        <v>355</v>
      </c>
      <c r="H134" s="14" t="s">
        <v>356</v>
      </c>
    </row>
    <row r="135" spans="1:8">
      <c r="A135" s="156"/>
      <c r="B135" s="30">
        <v>133</v>
      </c>
      <c r="D135" s="5"/>
      <c r="G135" s="20" t="s">
        <v>357</v>
      </c>
      <c r="H135" s="14" t="s">
        <v>358</v>
      </c>
    </row>
    <row r="136" spans="1:8">
      <c r="A136" s="156"/>
      <c r="B136" s="30">
        <v>134</v>
      </c>
      <c r="D136" s="5"/>
      <c r="G136" s="20" t="s">
        <v>359</v>
      </c>
      <c r="H136" s="14" t="s">
        <v>360</v>
      </c>
    </row>
    <row r="137" spans="1:8">
      <c r="A137" s="156"/>
      <c r="B137" s="30">
        <v>135</v>
      </c>
      <c r="D137" s="5"/>
      <c r="G137" s="20" t="s">
        <v>361</v>
      </c>
      <c r="H137" s="14" t="s">
        <v>362</v>
      </c>
    </row>
    <row r="138" spans="1:8">
      <c r="B138" s="30">
        <v>136</v>
      </c>
      <c r="D138" s="5"/>
      <c r="G138" s="20" t="s">
        <v>363</v>
      </c>
    </row>
    <row r="139" spans="1:8">
      <c r="B139" s="30">
        <v>137</v>
      </c>
      <c r="D139" s="5"/>
      <c r="G139" s="20" t="s">
        <v>364</v>
      </c>
    </row>
    <row r="140" spans="1:8">
      <c r="B140" s="30">
        <v>138</v>
      </c>
      <c r="D140" s="5"/>
      <c r="G140" s="20" t="s">
        <v>365</v>
      </c>
    </row>
    <row r="141" spans="1:8">
      <c r="B141" s="30">
        <v>139</v>
      </c>
      <c r="D141" s="5"/>
      <c r="G141" s="20" t="s">
        <v>366</v>
      </c>
    </row>
    <row r="142" spans="1:8">
      <c r="B142" s="30"/>
      <c r="D142" s="5"/>
      <c r="G142" s="20"/>
    </row>
    <row r="143" spans="1:8">
      <c r="B143" s="30"/>
      <c r="D143" s="5"/>
      <c r="G143" s="20"/>
    </row>
    <row r="144" spans="1:8">
      <c r="B144" s="30"/>
      <c r="D144" s="5"/>
      <c r="G144" s="20"/>
    </row>
    <row r="145" spans="2:7">
      <c r="B145" s="30"/>
      <c r="D145" s="5"/>
      <c r="G145" s="20"/>
    </row>
    <row r="146" spans="2:7">
      <c r="B146" s="30"/>
      <c r="D146" s="5"/>
      <c r="G146" s="20"/>
    </row>
    <row r="147" spans="2:7">
      <c r="B147" s="30"/>
      <c r="D147" s="5"/>
      <c r="G147" s="20"/>
    </row>
  </sheetData>
  <mergeCells count="4">
    <mergeCell ref="A2:A21"/>
    <mergeCell ref="A22:A86"/>
    <mergeCell ref="A91:A96"/>
    <mergeCell ref="A97:A1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zoomScaleNormal="100" workbookViewId="0">
      <selection activeCell="B30" sqref="B30"/>
    </sheetView>
  </sheetViews>
  <sheetFormatPr defaultRowHeight="13.8"/>
  <cols>
    <col min="2" max="2" width="8.796875" style="14"/>
    <col min="3" max="3" width="12.59765625" style="12" customWidth="1"/>
    <col min="4" max="6" width="8.8984375" style="14" customWidth="1"/>
    <col min="7" max="7" width="9.796875" style="14" customWidth="1"/>
    <col min="8" max="8" width="10.09765625" style="14" customWidth="1"/>
    <col min="9" max="9" width="10.69921875" style="14" customWidth="1"/>
    <col min="10" max="10" width="10.8984375" customWidth="1"/>
    <col min="12" max="12" width="17.79687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2" t="s">
        <v>491</v>
      </c>
      <c r="K1" s="3" t="s">
        <v>490</v>
      </c>
      <c r="L1" s="3" t="s">
        <v>489</v>
      </c>
      <c r="M1" s="52"/>
      <c r="N1" s="52"/>
      <c r="O1" s="52"/>
      <c r="P1" s="52" t="s">
        <v>488</v>
      </c>
    </row>
    <row r="2" spans="1:26">
      <c r="B2" s="1"/>
      <c r="C2" s="1"/>
      <c r="D2" s="6">
        <v>1</v>
      </c>
      <c r="E2" s="6">
        <v>0</v>
      </c>
      <c r="F2" s="6">
        <v>1</v>
      </c>
      <c r="G2" s="7" t="s">
        <v>10</v>
      </c>
      <c r="H2" s="1"/>
      <c r="I2" s="1"/>
      <c r="J2" s="52">
        <v>1</v>
      </c>
      <c r="K2" s="63">
        <v>0</v>
      </c>
      <c r="L2" s="62" t="s">
        <v>487</v>
      </c>
      <c r="M2" s="52"/>
      <c r="N2" s="52"/>
      <c r="P2" s="78" t="s">
        <v>786</v>
      </c>
      <c r="S2" s="60" t="s">
        <v>786</v>
      </c>
      <c r="V2" t="b">
        <f t="shared" ref="V2:V31" si="0">P2=S2</f>
        <v>1</v>
      </c>
    </row>
    <row r="3" spans="1:26">
      <c r="A3" s="151">
        <v>0</v>
      </c>
      <c r="B3" s="14">
        <v>1</v>
      </c>
      <c r="C3" s="12" t="s">
        <v>395</v>
      </c>
      <c r="D3" s="14">
        <f t="shared" ref="D3:D17" si="1">2^B3</f>
        <v>2</v>
      </c>
      <c r="E3" s="6">
        <v>1</v>
      </c>
      <c r="F3" s="6">
        <v>2</v>
      </c>
      <c r="G3" s="13" t="s">
        <v>13</v>
      </c>
      <c r="J3" s="52">
        <v>2</v>
      </c>
      <c r="K3">
        <f t="shared" ref="K3:K17" si="2">J2</f>
        <v>1</v>
      </c>
      <c r="L3" s="57" t="s">
        <v>485</v>
      </c>
      <c r="M3" s="52"/>
      <c r="P3" s="60" t="s">
        <v>785</v>
      </c>
      <c r="S3" s="60" t="s">
        <v>784</v>
      </c>
      <c r="V3" t="b">
        <f t="shared" si="0"/>
        <v>1</v>
      </c>
    </row>
    <row r="4" spans="1:26">
      <c r="A4" s="151"/>
      <c r="B4" s="14">
        <v>2</v>
      </c>
      <c r="C4" s="12" t="s">
        <v>395</v>
      </c>
      <c r="D4" s="14">
        <f t="shared" si="1"/>
        <v>4</v>
      </c>
      <c r="E4" s="6">
        <v>2</v>
      </c>
      <c r="F4" s="6">
        <v>3</v>
      </c>
      <c r="G4" s="13" t="s">
        <v>16</v>
      </c>
      <c r="J4" s="52">
        <v>3</v>
      </c>
      <c r="K4">
        <f t="shared" si="2"/>
        <v>2</v>
      </c>
      <c r="M4" s="52"/>
      <c r="O4" s="60"/>
      <c r="P4" s="60" t="s">
        <v>783</v>
      </c>
      <c r="S4" s="60" t="s">
        <v>783</v>
      </c>
      <c r="V4" t="b">
        <f t="shared" si="0"/>
        <v>1</v>
      </c>
    </row>
    <row r="5" spans="1:26">
      <c r="A5" s="151"/>
      <c r="B5" s="14">
        <v>3</v>
      </c>
      <c r="C5" s="12" t="s">
        <v>395</v>
      </c>
      <c r="D5" s="14">
        <f t="shared" si="1"/>
        <v>8</v>
      </c>
      <c r="E5" s="6">
        <v>3</v>
      </c>
      <c r="F5" s="6">
        <v>4</v>
      </c>
      <c r="G5" s="13" t="s">
        <v>19</v>
      </c>
      <c r="J5" s="52">
        <v>4</v>
      </c>
      <c r="K5">
        <f t="shared" si="2"/>
        <v>3</v>
      </c>
      <c r="M5" s="52"/>
      <c r="N5" s="60"/>
      <c r="P5" s="60" t="s">
        <v>782</v>
      </c>
      <c r="S5" s="60" t="s">
        <v>782</v>
      </c>
      <c r="V5" t="b">
        <f t="shared" si="0"/>
        <v>1</v>
      </c>
    </row>
    <row r="6" spans="1:26">
      <c r="A6" s="151"/>
      <c r="B6" s="14">
        <v>4</v>
      </c>
      <c r="C6" s="12" t="s">
        <v>395</v>
      </c>
      <c r="D6" s="14">
        <f t="shared" si="1"/>
        <v>16</v>
      </c>
      <c r="E6" s="6">
        <v>4</v>
      </c>
      <c r="F6" s="6">
        <v>5</v>
      </c>
      <c r="G6" s="13" t="s">
        <v>22</v>
      </c>
      <c r="J6" s="52">
        <v>5</v>
      </c>
      <c r="K6">
        <f t="shared" si="2"/>
        <v>4</v>
      </c>
      <c r="M6" s="52"/>
      <c r="P6" s="60" t="s">
        <v>781</v>
      </c>
      <c r="S6" s="60" t="s">
        <v>781</v>
      </c>
      <c r="V6" t="b">
        <f t="shared" si="0"/>
        <v>1</v>
      </c>
    </row>
    <row r="7" spans="1:26">
      <c r="A7" s="151"/>
      <c r="B7" s="14">
        <v>5</v>
      </c>
      <c r="C7" s="12" t="s">
        <v>395</v>
      </c>
      <c r="D7" s="11">
        <f t="shared" si="1"/>
        <v>32</v>
      </c>
      <c r="E7" s="6">
        <v>5</v>
      </c>
      <c r="F7" s="6">
        <v>6</v>
      </c>
      <c r="G7" s="18" t="s">
        <v>25</v>
      </c>
      <c r="J7" s="52">
        <v>6</v>
      </c>
      <c r="K7">
        <f t="shared" si="2"/>
        <v>5</v>
      </c>
      <c r="M7" s="52"/>
      <c r="P7" s="60" t="s">
        <v>780</v>
      </c>
      <c r="S7" s="60" t="s">
        <v>780</v>
      </c>
      <c r="V7" t="b">
        <f t="shared" si="0"/>
        <v>1</v>
      </c>
    </row>
    <row r="8" spans="1:26">
      <c r="A8" s="151"/>
      <c r="B8" s="14">
        <v>6</v>
      </c>
      <c r="C8" s="12" t="s">
        <v>395</v>
      </c>
      <c r="D8" s="11">
        <f t="shared" si="1"/>
        <v>64</v>
      </c>
      <c r="E8" s="6">
        <v>6</v>
      </c>
      <c r="F8" s="6">
        <v>7</v>
      </c>
      <c r="G8" s="58" t="s">
        <v>28</v>
      </c>
      <c r="H8" s="14" t="s">
        <v>11</v>
      </c>
      <c r="I8" s="59" t="s">
        <v>30</v>
      </c>
      <c r="J8" s="52">
        <v>7</v>
      </c>
      <c r="K8">
        <f t="shared" si="2"/>
        <v>6</v>
      </c>
      <c r="P8" s="60" t="s">
        <v>779</v>
      </c>
      <c r="R8" s="12"/>
      <c r="S8" s="60" t="s">
        <v>779</v>
      </c>
      <c r="T8" s="20"/>
      <c r="V8" t="b">
        <f t="shared" si="0"/>
        <v>1</v>
      </c>
    </row>
    <row r="9" spans="1:26">
      <c r="A9" s="151"/>
      <c r="B9" s="14">
        <v>7</v>
      </c>
      <c r="C9" s="12" t="s">
        <v>395</v>
      </c>
      <c r="D9" s="11">
        <f t="shared" si="1"/>
        <v>128</v>
      </c>
      <c r="E9" s="6">
        <v>7</v>
      </c>
      <c r="F9" s="6">
        <v>8</v>
      </c>
      <c r="G9" s="58" t="s">
        <v>32</v>
      </c>
      <c r="H9" s="14" t="s">
        <v>14</v>
      </c>
      <c r="I9" s="14" t="s">
        <v>34</v>
      </c>
      <c r="J9" s="52">
        <v>8</v>
      </c>
      <c r="K9">
        <f t="shared" si="2"/>
        <v>7</v>
      </c>
      <c r="P9" s="60" t="s">
        <v>778</v>
      </c>
      <c r="R9" s="12"/>
      <c r="S9" s="60" t="s">
        <v>778</v>
      </c>
      <c r="T9" s="20"/>
      <c r="V9" t="b">
        <f t="shared" si="0"/>
        <v>1</v>
      </c>
    </row>
    <row r="10" spans="1:26">
      <c r="A10" s="151"/>
      <c r="B10" s="14">
        <v>8</v>
      </c>
      <c r="C10" s="12" t="s">
        <v>395</v>
      </c>
      <c r="D10" s="11">
        <f t="shared" si="1"/>
        <v>256</v>
      </c>
      <c r="E10" s="6">
        <v>8</v>
      </c>
      <c r="F10" s="6">
        <v>9</v>
      </c>
      <c r="G10" s="58" t="s">
        <v>36</v>
      </c>
      <c r="H10" s="14" t="s">
        <v>17</v>
      </c>
      <c r="I10" s="14" t="s">
        <v>38</v>
      </c>
      <c r="J10" s="52">
        <v>9</v>
      </c>
      <c r="K10">
        <f t="shared" si="2"/>
        <v>8</v>
      </c>
      <c r="P10" s="60" t="s">
        <v>777</v>
      </c>
      <c r="R10" s="12"/>
      <c r="S10" s="60" t="s">
        <v>777</v>
      </c>
      <c r="T10" s="20"/>
      <c r="V10" t="b">
        <f t="shared" si="0"/>
        <v>1</v>
      </c>
      <c r="W10" s="15"/>
      <c r="X10" s="15"/>
      <c r="Y10" s="15"/>
      <c r="Z10" s="15"/>
    </row>
    <row r="11" spans="1:26">
      <c r="A11" s="151"/>
      <c r="B11" s="14">
        <v>9</v>
      </c>
      <c r="C11" s="12" t="s">
        <v>395</v>
      </c>
      <c r="D11" s="11">
        <f t="shared" si="1"/>
        <v>512</v>
      </c>
      <c r="E11" s="6">
        <v>9</v>
      </c>
      <c r="F11" s="6">
        <v>10</v>
      </c>
      <c r="G11" s="58" t="s">
        <v>40</v>
      </c>
      <c r="H11" s="14" t="s">
        <v>20</v>
      </c>
      <c r="I11" s="14" t="s">
        <v>42</v>
      </c>
      <c r="J11" s="52">
        <v>10</v>
      </c>
      <c r="K11">
        <f t="shared" si="2"/>
        <v>9</v>
      </c>
      <c r="O11" s="57"/>
      <c r="P11" s="60" t="s">
        <v>776</v>
      </c>
      <c r="R11" s="12"/>
      <c r="S11" s="60" t="s">
        <v>776</v>
      </c>
      <c r="T11" s="20"/>
      <c r="V11" t="b">
        <f t="shared" si="0"/>
        <v>1</v>
      </c>
      <c r="W11" s="15"/>
      <c r="X11" s="15"/>
      <c r="Y11" s="15"/>
      <c r="Z11" s="15"/>
    </row>
    <row r="12" spans="1:26">
      <c r="A12" s="151"/>
      <c r="B12" s="14">
        <v>10</v>
      </c>
      <c r="C12" s="12" t="s">
        <v>395</v>
      </c>
      <c r="D12" s="11">
        <f t="shared" si="1"/>
        <v>1024</v>
      </c>
      <c r="E12" s="6">
        <v>10</v>
      </c>
      <c r="F12" s="6">
        <v>11</v>
      </c>
      <c r="G12" s="58" t="s">
        <v>44</v>
      </c>
      <c r="H12" s="14" t="s">
        <v>23</v>
      </c>
      <c r="I12" s="14" t="s">
        <v>46</v>
      </c>
      <c r="J12" s="52">
        <v>11</v>
      </c>
      <c r="K12">
        <f t="shared" si="2"/>
        <v>10</v>
      </c>
      <c r="M12" s="57"/>
      <c r="N12" s="57"/>
      <c r="P12" s="60" t="s">
        <v>775</v>
      </c>
      <c r="R12" s="12"/>
      <c r="S12" s="60" t="s">
        <v>775</v>
      </c>
      <c r="T12" s="20"/>
      <c r="V12" t="b">
        <f t="shared" si="0"/>
        <v>1</v>
      </c>
      <c r="W12" s="15"/>
      <c r="X12" s="15"/>
      <c r="Y12" s="15"/>
      <c r="Z12" s="15"/>
    </row>
    <row r="13" spans="1:26">
      <c r="A13" s="151"/>
      <c r="B13" s="14">
        <v>11</v>
      </c>
      <c r="C13" s="12" t="s">
        <v>395</v>
      </c>
      <c r="D13" s="11">
        <f t="shared" si="1"/>
        <v>2048</v>
      </c>
      <c r="E13" s="6">
        <v>11</v>
      </c>
      <c r="F13" s="6">
        <v>12</v>
      </c>
      <c r="G13" s="13" t="s">
        <v>48</v>
      </c>
      <c r="H13" s="14" t="s">
        <v>26</v>
      </c>
      <c r="I13" s="14" t="s">
        <v>50</v>
      </c>
      <c r="J13" s="52">
        <v>12</v>
      </c>
      <c r="K13">
        <f t="shared" si="2"/>
        <v>11</v>
      </c>
      <c r="P13" s="60" t="s">
        <v>774</v>
      </c>
      <c r="Q13" s="52"/>
      <c r="R13" s="12"/>
      <c r="S13" s="60" t="s">
        <v>774</v>
      </c>
      <c r="T13" s="20"/>
      <c r="V13" t="b">
        <f t="shared" si="0"/>
        <v>1</v>
      </c>
      <c r="W13" s="2"/>
      <c r="X13" s="2"/>
      <c r="Y13" s="15"/>
      <c r="Z13" s="15"/>
    </row>
    <row r="14" spans="1:26">
      <c r="A14" s="151"/>
      <c r="B14" s="14">
        <v>12</v>
      </c>
      <c r="C14" s="12" t="s">
        <v>395</v>
      </c>
      <c r="D14" s="11">
        <f t="shared" si="1"/>
        <v>4096</v>
      </c>
      <c r="E14" s="6">
        <v>12</v>
      </c>
      <c r="F14" s="6">
        <v>13</v>
      </c>
      <c r="G14" s="20" t="s">
        <v>52</v>
      </c>
      <c r="H14" s="14" t="s">
        <v>29</v>
      </c>
      <c r="I14" s="14" t="s">
        <v>54</v>
      </c>
      <c r="J14" s="52">
        <v>13</v>
      </c>
      <c r="K14">
        <f t="shared" si="2"/>
        <v>12</v>
      </c>
      <c r="M14" s="54"/>
      <c r="P14" s="60" t="s">
        <v>773</v>
      </c>
      <c r="Q14" s="52"/>
      <c r="S14" s="60" t="s">
        <v>773</v>
      </c>
      <c r="T14" s="15"/>
      <c r="U14" s="2"/>
      <c r="V14" t="b">
        <f t="shared" si="0"/>
        <v>1</v>
      </c>
      <c r="W14" s="15"/>
      <c r="X14" s="15"/>
      <c r="Y14" s="15"/>
      <c r="Z14" s="15"/>
    </row>
    <row r="15" spans="1:26">
      <c r="A15" s="151"/>
      <c r="B15" s="14">
        <v>13</v>
      </c>
      <c r="C15" s="12" t="s">
        <v>395</v>
      </c>
      <c r="D15" s="14">
        <f t="shared" si="1"/>
        <v>8192</v>
      </c>
      <c r="E15" s="6">
        <v>13</v>
      </c>
      <c r="F15" s="6">
        <v>14</v>
      </c>
      <c r="G15" s="20" t="s">
        <v>56</v>
      </c>
      <c r="H15" s="14" t="s">
        <v>33</v>
      </c>
      <c r="I15" s="14" t="s">
        <v>58</v>
      </c>
      <c r="J15" s="52">
        <v>14</v>
      </c>
      <c r="K15">
        <f t="shared" si="2"/>
        <v>13</v>
      </c>
      <c r="M15" s="54"/>
      <c r="P15" s="60" t="s">
        <v>772</v>
      </c>
      <c r="Q15" s="52"/>
      <c r="S15" s="60" t="s">
        <v>772</v>
      </c>
      <c r="T15" s="15"/>
      <c r="U15" s="2"/>
      <c r="V15" t="b">
        <f t="shared" si="0"/>
        <v>1</v>
      </c>
      <c r="W15" s="15"/>
      <c r="X15" s="15"/>
      <c r="Y15" s="15"/>
      <c r="Z15" s="15"/>
    </row>
    <row r="16" spans="1:26">
      <c r="A16" s="151"/>
      <c r="B16" s="14">
        <v>14</v>
      </c>
      <c r="C16" s="12" t="s">
        <v>395</v>
      </c>
      <c r="D16" s="14">
        <f t="shared" si="1"/>
        <v>16384</v>
      </c>
      <c r="E16" s="6">
        <v>14</v>
      </c>
      <c r="F16" s="6">
        <v>15</v>
      </c>
      <c r="G16" s="20" t="s">
        <v>60</v>
      </c>
      <c r="H16" s="14" t="s">
        <v>37</v>
      </c>
      <c r="J16" s="52">
        <v>15</v>
      </c>
      <c r="K16">
        <f t="shared" si="2"/>
        <v>14</v>
      </c>
      <c r="M16" s="54"/>
      <c r="P16" s="60" t="s">
        <v>771</v>
      </c>
      <c r="Q16" s="52"/>
      <c r="S16" s="60" t="s">
        <v>771</v>
      </c>
      <c r="T16" s="15"/>
      <c r="U16" s="2"/>
      <c r="V16" t="b">
        <f t="shared" si="0"/>
        <v>1</v>
      </c>
      <c r="W16" s="15"/>
      <c r="X16" s="15"/>
      <c r="Y16" s="15"/>
      <c r="Z16" s="15"/>
    </row>
    <row r="17" spans="1:26">
      <c r="A17" s="151"/>
      <c r="B17" s="14">
        <v>15</v>
      </c>
      <c r="C17" s="12" t="s">
        <v>395</v>
      </c>
      <c r="D17" s="14">
        <f t="shared" si="1"/>
        <v>32768</v>
      </c>
      <c r="E17" s="6">
        <v>15</v>
      </c>
      <c r="F17" s="6">
        <v>16</v>
      </c>
      <c r="G17" s="7" t="s">
        <v>63</v>
      </c>
      <c r="H17" s="14" t="s">
        <v>41</v>
      </c>
      <c r="J17" s="52">
        <v>16</v>
      </c>
      <c r="K17">
        <f t="shared" si="2"/>
        <v>15</v>
      </c>
      <c r="M17" s="54"/>
      <c r="P17" s="60" t="s">
        <v>770</v>
      </c>
      <c r="Q17" s="52"/>
      <c r="S17" s="60" t="s">
        <v>770</v>
      </c>
      <c r="T17" s="15"/>
      <c r="U17" s="2"/>
      <c r="V17" t="b">
        <f t="shared" si="0"/>
        <v>1</v>
      </c>
      <c r="W17" s="15"/>
      <c r="X17" s="15"/>
      <c r="Y17" s="15"/>
      <c r="Z17" s="15"/>
    </row>
    <row r="18" spans="1:26">
      <c r="A18" s="151">
        <v>1</v>
      </c>
      <c r="B18" s="8">
        <v>16</v>
      </c>
      <c r="C18" s="12" t="s">
        <v>395</v>
      </c>
      <c r="D18" s="14">
        <v>1</v>
      </c>
      <c r="E18" s="6">
        <v>0</v>
      </c>
      <c r="F18" s="21">
        <v>1</v>
      </c>
      <c r="G18" s="22" t="s">
        <v>66</v>
      </c>
      <c r="H18" s="14" t="s">
        <v>45</v>
      </c>
      <c r="J18" s="52"/>
      <c r="M18" s="54"/>
      <c r="P18" s="60" t="s">
        <v>769</v>
      </c>
      <c r="Q18" s="52"/>
      <c r="S18" s="60" t="s">
        <v>769</v>
      </c>
      <c r="T18" s="15"/>
      <c r="U18" s="2"/>
      <c r="V18" t="b">
        <f t="shared" si="0"/>
        <v>1</v>
      </c>
      <c r="W18" s="15"/>
      <c r="X18" s="15"/>
      <c r="Y18" s="15"/>
      <c r="Z18" s="15"/>
    </row>
    <row r="19" spans="1:26">
      <c r="A19" s="151"/>
      <c r="B19" s="8">
        <v>17</v>
      </c>
      <c r="C19" s="12" t="s">
        <v>395</v>
      </c>
      <c r="D19" s="14">
        <v>2</v>
      </c>
      <c r="E19" s="6">
        <v>1</v>
      </c>
      <c r="F19" s="21">
        <v>2</v>
      </c>
      <c r="G19" s="20" t="s">
        <v>69</v>
      </c>
      <c r="H19" s="14" t="s">
        <v>49</v>
      </c>
      <c r="J19" s="52"/>
      <c r="M19" s="54"/>
      <c r="P19" s="60" t="s">
        <v>768</v>
      </c>
      <c r="Q19" s="52"/>
      <c r="S19" s="60" t="s">
        <v>768</v>
      </c>
      <c r="T19" s="15"/>
      <c r="U19" s="15"/>
      <c r="V19" t="b">
        <f t="shared" si="0"/>
        <v>1</v>
      </c>
      <c r="W19" s="15"/>
      <c r="X19" s="15"/>
      <c r="Y19" s="15"/>
      <c r="Z19" s="15"/>
    </row>
    <row r="20" spans="1:26">
      <c r="A20" s="151"/>
      <c r="B20" s="8">
        <v>18</v>
      </c>
      <c r="C20" s="12" t="s">
        <v>395</v>
      </c>
      <c r="D20" s="14">
        <v>4</v>
      </c>
      <c r="E20" s="6">
        <v>2</v>
      </c>
      <c r="F20" s="21">
        <v>3</v>
      </c>
      <c r="G20" s="20" t="s">
        <v>72</v>
      </c>
      <c r="H20" s="14" t="s">
        <v>53</v>
      </c>
      <c r="J20" s="52"/>
      <c r="P20" s="60" t="s">
        <v>767</v>
      </c>
      <c r="Q20" s="52"/>
      <c r="S20" s="60" t="s">
        <v>767</v>
      </c>
      <c r="T20" s="15"/>
      <c r="U20" s="15"/>
      <c r="V20" t="b">
        <f t="shared" si="0"/>
        <v>1</v>
      </c>
      <c r="W20" s="15"/>
      <c r="X20" s="15"/>
      <c r="Y20" s="15"/>
      <c r="Z20" s="15"/>
    </row>
    <row r="21" spans="1:26">
      <c r="A21" s="151"/>
      <c r="B21" s="8">
        <v>19</v>
      </c>
      <c r="C21" s="12" t="s">
        <v>395</v>
      </c>
      <c r="D21" s="14">
        <v>8</v>
      </c>
      <c r="E21" s="6">
        <v>3</v>
      </c>
      <c r="F21" s="21">
        <v>4</v>
      </c>
      <c r="G21" s="20" t="s">
        <v>75</v>
      </c>
      <c r="H21" s="14" t="s">
        <v>57</v>
      </c>
      <c r="J21" s="52"/>
      <c r="K21" s="56"/>
      <c r="M21" s="54"/>
      <c r="P21" s="60" t="s">
        <v>766</v>
      </c>
      <c r="Q21" s="52"/>
      <c r="S21" s="60" t="s">
        <v>766</v>
      </c>
      <c r="T21" s="15"/>
      <c r="U21" s="15"/>
      <c r="V21" t="b">
        <f t="shared" si="0"/>
        <v>1</v>
      </c>
      <c r="W21" s="15"/>
      <c r="X21" s="15"/>
      <c r="Y21" s="15"/>
      <c r="Z21" s="15"/>
    </row>
    <row r="22" spans="1:26">
      <c r="A22" s="151"/>
      <c r="B22" s="8">
        <v>20</v>
      </c>
      <c r="C22" s="12" t="s">
        <v>395</v>
      </c>
      <c r="D22" s="14">
        <v>16</v>
      </c>
      <c r="E22" s="6">
        <v>4</v>
      </c>
      <c r="F22" s="21">
        <v>5</v>
      </c>
      <c r="G22" s="20" t="s">
        <v>78</v>
      </c>
      <c r="H22" s="14" t="s">
        <v>61</v>
      </c>
      <c r="J22" s="52"/>
      <c r="P22" s="60" t="s">
        <v>765</v>
      </c>
      <c r="S22" s="60" t="s">
        <v>765</v>
      </c>
      <c r="V22" t="b">
        <f t="shared" si="0"/>
        <v>1</v>
      </c>
    </row>
    <row r="23" spans="1:26">
      <c r="A23" s="151"/>
      <c r="B23" s="8">
        <v>21</v>
      </c>
      <c r="C23" s="12" t="s">
        <v>395</v>
      </c>
      <c r="D23" s="14">
        <v>32</v>
      </c>
      <c r="E23" s="6">
        <v>5</v>
      </c>
      <c r="F23" s="21">
        <v>6</v>
      </c>
      <c r="G23" s="20" t="s">
        <v>81</v>
      </c>
      <c r="H23" s="14" t="s">
        <v>64</v>
      </c>
      <c r="O23" s="14"/>
      <c r="P23" s="60" t="s">
        <v>764</v>
      </c>
      <c r="Q23" s="14"/>
      <c r="R23" s="20"/>
      <c r="S23" s="60" t="s">
        <v>764</v>
      </c>
      <c r="T23" s="14"/>
      <c r="V23" t="b">
        <f t="shared" si="0"/>
        <v>1</v>
      </c>
    </row>
    <row r="24" spans="1:26">
      <c r="A24" s="151"/>
      <c r="B24" s="8">
        <v>22</v>
      </c>
      <c r="C24" s="12" t="s">
        <v>395</v>
      </c>
      <c r="D24" s="14">
        <v>64</v>
      </c>
      <c r="E24" s="6">
        <v>6</v>
      </c>
      <c r="F24" s="21">
        <v>7</v>
      </c>
      <c r="G24" s="20" t="s">
        <v>84</v>
      </c>
      <c r="H24" s="14" t="s">
        <v>67</v>
      </c>
      <c r="N24" s="14"/>
      <c r="O24" s="14"/>
      <c r="P24" s="60" t="s">
        <v>763</v>
      </c>
      <c r="Q24" s="14"/>
      <c r="R24" s="20"/>
      <c r="S24" s="60" t="s">
        <v>763</v>
      </c>
      <c r="T24" s="14"/>
      <c r="V24" t="b">
        <f t="shared" si="0"/>
        <v>1</v>
      </c>
    </row>
    <row r="25" spans="1:26">
      <c r="A25" s="151"/>
      <c r="B25" s="8">
        <v>23</v>
      </c>
      <c r="C25" s="12" t="s">
        <v>395</v>
      </c>
      <c r="D25" s="14">
        <v>128</v>
      </c>
      <c r="E25" s="6">
        <v>7</v>
      </c>
      <c r="F25" s="21">
        <v>8</v>
      </c>
      <c r="G25" s="20" t="s">
        <v>87</v>
      </c>
      <c r="H25" s="14" t="s">
        <v>70</v>
      </c>
      <c r="N25" s="14"/>
      <c r="O25" s="14"/>
      <c r="P25" s="60" t="s">
        <v>762</v>
      </c>
      <c r="Q25" s="14"/>
      <c r="R25" s="20"/>
      <c r="S25" s="60" t="s">
        <v>762</v>
      </c>
      <c r="T25" s="14"/>
      <c r="V25" t="b">
        <f t="shared" si="0"/>
        <v>1</v>
      </c>
    </row>
    <row r="26" spans="1:26">
      <c r="A26" s="151"/>
      <c r="B26" s="8">
        <v>24</v>
      </c>
      <c r="C26" s="12" t="s">
        <v>395</v>
      </c>
      <c r="D26" s="14">
        <v>256</v>
      </c>
      <c r="E26" s="6">
        <v>8</v>
      </c>
      <c r="F26" s="21">
        <v>9</v>
      </c>
      <c r="G26" s="20" t="s">
        <v>90</v>
      </c>
      <c r="H26" s="14" t="s">
        <v>73</v>
      </c>
      <c r="N26" s="14"/>
      <c r="O26" s="14"/>
      <c r="P26" s="60" t="s">
        <v>761</v>
      </c>
      <c r="Q26" s="14"/>
      <c r="R26" s="20"/>
      <c r="S26" s="60" t="s">
        <v>761</v>
      </c>
      <c r="T26" s="14"/>
      <c r="V26" t="b">
        <f t="shared" si="0"/>
        <v>1</v>
      </c>
    </row>
    <row r="27" spans="1:26">
      <c r="A27" s="151"/>
      <c r="B27" s="8">
        <v>25</v>
      </c>
      <c r="C27" s="12" t="s">
        <v>395</v>
      </c>
      <c r="D27" s="14">
        <v>512</v>
      </c>
      <c r="E27" s="6">
        <v>9</v>
      </c>
      <c r="F27" s="21">
        <v>10</v>
      </c>
      <c r="G27" s="20" t="s">
        <v>93</v>
      </c>
      <c r="H27" s="14" t="s">
        <v>76</v>
      </c>
      <c r="N27" s="14"/>
      <c r="O27" s="14"/>
      <c r="P27" s="60" t="s">
        <v>760</v>
      </c>
      <c r="Q27" s="14"/>
      <c r="R27" s="20"/>
      <c r="S27" s="60" t="s">
        <v>760</v>
      </c>
      <c r="T27" s="14"/>
      <c r="V27" t="b">
        <f t="shared" si="0"/>
        <v>1</v>
      </c>
    </row>
    <row r="28" spans="1:26">
      <c r="A28" s="151"/>
      <c r="B28" s="8">
        <v>26</v>
      </c>
      <c r="C28" s="12" t="s">
        <v>395</v>
      </c>
      <c r="D28" s="14">
        <v>1024</v>
      </c>
      <c r="E28" s="6">
        <v>10</v>
      </c>
      <c r="F28" s="21">
        <v>11</v>
      </c>
      <c r="G28" s="20" t="s">
        <v>96</v>
      </c>
      <c r="N28" s="14"/>
      <c r="O28" s="14"/>
      <c r="P28" s="75" t="s">
        <v>759</v>
      </c>
      <c r="Q28" s="77"/>
      <c r="R28" s="76"/>
      <c r="S28" s="75" t="s">
        <v>759</v>
      </c>
      <c r="T28" s="14"/>
      <c r="V28" t="b">
        <f t="shared" si="0"/>
        <v>1</v>
      </c>
    </row>
    <row r="29" spans="1:26">
      <c r="A29" s="151"/>
      <c r="B29" s="8">
        <v>27</v>
      </c>
      <c r="C29" s="12" t="s">
        <v>395</v>
      </c>
      <c r="D29" s="14">
        <v>2048</v>
      </c>
      <c r="E29" s="6">
        <v>11</v>
      </c>
      <c r="F29" s="21">
        <v>12</v>
      </c>
      <c r="G29" s="20" t="s">
        <v>99</v>
      </c>
      <c r="N29" s="14"/>
      <c r="O29" s="14"/>
      <c r="P29" s="75" t="s">
        <v>759</v>
      </c>
      <c r="Q29" s="77"/>
      <c r="R29" s="76"/>
      <c r="S29" s="75" t="s">
        <v>759</v>
      </c>
      <c r="T29" s="14"/>
      <c r="V29" t="b">
        <f t="shared" si="0"/>
        <v>1</v>
      </c>
    </row>
    <row r="30" spans="1:26">
      <c r="A30" s="151"/>
      <c r="B30" s="8">
        <v>28</v>
      </c>
      <c r="C30" s="12" t="s">
        <v>395</v>
      </c>
      <c r="D30" s="14">
        <v>4096</v>
      </c>
      <c r="E30" s="6">
        <v>12</v>
      </c>
      <c r="F30" s="21">
        <v>13</v>
      </c>
      <c r="G30" s="20" t="s">
        <v>102</v>
      </c>
      <c r="N30" s="14"/>
      <c r="O30" s="14"/>
      <c r="P30" s="75" t="s">
        <v>759</v>
      </c>
      <c r="Q30" s="77"/>
      <c r="R30" s="76"/>
      <c r="S30" s="75" t="s">
        <v>759</v>
      </c>
      <c r="T30" s="14"/>
      <c r="V30" t="b">
        <f t="shared" si="0"/>
        <v>1</v>
      </c>
    </row>
    <row r="31" spans="1:26">
      <c r="A31" s="151"/>
      <c r="B31" s="8">
        <v>29</v>
      </c>
      <c r="C31" s="12" t="s">
        <v>395</v>
      </c>
      <c r="D31" s="14">
        <v>8192</v>
      </c>
      <c r="E31" s="6">
        <v>13</v>
      </c>
      <c r="F31" s="21">
        <v>14</v>
      </c>
      <c r="G31" s="20" t="s">
        <v>105</v>
      </c>
      <c r="N31" s="14"/>
      <c r="O31" s="14"/>
      <c r="P31" s="75" t="s">
        <v>759</v>
      </c>
      <c r="Q31" s="77"/>
      <c r="R31" s="76"/>
      <c r="S31" s="75" t="s">
        <v>759</v>
      </c>
      <c r="T31" s="14"/>
      <c r="V31" t="b">
        <f t="shared" si="0"/>
        <v>1</v>
      </c>
    </row>
    <row r="32" spans="1:26">
      <c r="A32" s="151"/>
      <c r="B32" s="8">
        <v>30</v>
      </c>
      <c r="C32" s="12" t="s">
        <v>395</v>
      </c>
      <c r="D32" s="14">
        <v>16384</v>
      </c>
      <c r="E32" s="6">
        <v>14</v>
      </c>
      <c r="F32" s="21">
        <v>15</v>
      </c>
      <c r="G32" s="20" t="s">
        <v>108</v>
      </c>
      <c r="N32" s="14"/>
      <c r="O32" s="14"/>
      <c r="P32" s="60"/>
      <c r="Q32" s="14"/>
      <c r="R32" s="20"/>
      <c r="S32" s="55"/>
      <c r="T32" s="14"/>
    </row>
    <row r="33" spans="1:20">
      <c r="A33" s="151"/>
      <c r="B33" s="8">
        <v>31</v>
      </c>
      <c r="C33" s="12" t="s">
        <v>395</v>
      </c>
      <c r="D33" s="14">
        <v>32768</v>
      </c>
      <c r="E33" s="6">
        <v>15</v>
      </c>
      <c r="F33" s="21">
        <v>16</v>
      </c>
      <c r="G33" s="22" t="s">
        <v>111</v>
      </c>
      <c r="I33" s="14">
        <f>(A18*16)+F33</f>
        <v>32</v>
      </c>
      <c r="N33" s="14"/>
      <c r="O33" s="14"/>
      <c r="P33" s="12"/>
      <c r="Q33" s="14"/>
      <c r="R33" s="20"/>
      <c r="T33" s="14"/>
    </row>
    <row r="34" spans="1:20">
      <c r="A34" s="151">
        <v>2</v>
      </c>
      <c r="B34" s="53">
        <v>32</v>
      </c>
      <c r="C34" s="12" t="s">
        <v>395</v>
      </c>
      <c r="D34" s="14">
        <v>1</v>
      </c>
      <c r="E34" s="6">
        <v>0</v>
      </c>
      <c r="F34" s="21">
        <v>1</v>
      </c>
      <c r="G34" s="7" t="s">
        <v>114</v>
      </c>
      <c r="H34" s="25" t="s">
        <v>79</v>
      </c>
      <c r="I34" s="14">
        <f t="shared" ref="I34:I49" si="3">($A$34*16)+F34</f>
        <v>33</v>
      </c>
      <c r="J34" s="52"/>
      <c r="M34" s="54"/>
      <c r="N34" s="14"/>
      <c r="O34" s="14"/>
      <c r="P34" s="12"/>
      <c r="Q34" s="14"/>
      <c r="R34" s="20"/>
      <c r="T34" s="14"/>
    </row>
    <row r="35" spans="1:20">
      <c r="A35" s="151"/>
      <c r="B35" s="53">
        <v>33</v>
      </c>
      <c r="C35" s="12" t="s">
        <v>395</v>
      </c>
      <c r="D35" s="14">
        <v>2</v>
      </c>
      <c r="E35" s="6">
        <v>1</v>
      </c>
      <c r="F35" s="21">
        <v>2</v>
      </c>
      <c r="G35" s="20" t="s">
        <v>117</v>
      </c>
      <c r="H35" s="14" t="s">
        <v>82</v>
      </c>
      <c r="I35" s="14">
        <f t="shared" si="3"/>
        <v>34</v>
      </c>
      <c r="J35" s="52"/>
      <c r="M35" s="54"/>
      <c r="N35" s="14"/>
      <c r="O35" s="14"/>
      <c r="P35" s="12"/>
      <c r="Q35" s="55" t="s">
        <v>758</v>
      </c>
      <c r="R35" s="20"/>
      <c r="T35" s="14"/>
    </row>
    <row r="36" spans="1:20">
      <c r="A36" s="151"/>
      <c r="B36" s="53">
        <v>34</v>
      </c>
      <c r="C36" s="12" t="s">
        <v>395</v>
      </c>
      <c r="D36" s="14">
        <v>4</v>
      </c>
      <c r="E36" s="6">
        <v>2</v>
      </c>
      <c r="F36" s="21">
        <v>3</v>
      </c>
      <c r="G36" s="20" t="s">
        <v>120</v>
      </c>
      <c r="H36" s="14" t="s">
        <v>85</v>
      </c>
      <c r="I36" s="14">
        <f t="shared" si="3"/>
        <v>35</v>
      </c>
      <c r="J36" s="52"/>
      <c r="M36" s="54"/>
      <c r="N36" s="14"/>
      <c r="O36" s="14"/>
      <c r="P36" s="12"/>
      <c r="Q36" s="55" t="s">
        <v>757</v>
      </c>
      <c r="R36" s="20"/>
      <c r="T36" s="14"/>
    </row>
    <row r="37" spans="1:20">
      <c r="A37" s="151"/>
      <c r="B37" s="53">
        <v>35</v>
      </c>
      <c r="C37" s="12" t="s">
        <v>395</v>
      </c>
      <c r="D37" s="14">
        <v>8</v>
      </c>
      <c r="E37" s="6">
        <v>3</v>
      </c>
      <c r="F37" s="21">
        <v>4</v>
      </c>
      <c r="G37" s="20" t="s">
        <v>123</v>
      </c>
      <c r="H37" s="14" t="s">
        <v>88</v>
      </c>
      <c r="I37" s="14">
        <f t="shared" si="3"/>
        <v>36</v>
      </c>
      <c r="J37" s="52"/>
      <c r="M37" s="54"/>
      <c r="N37" s="14"/>
      <c r="O37" s="14"/>
      <c r="P37" s="12"/>
      <c r="Q37" s="55" t="s">
        <v>756</v>
      </c>
      <c r="R37" s="20"/>
      <c r="T37" s="14"/>
    </row>
    <row r="38" spans="1:20">
      <c r="A38" s="151"/>
      <c r="B38" s="53">
        <v>36</v>
      </c>
      <c r="C38" s="12" t="s">
        <v>395</v>
      </c>
      <c r="D38" s="14">
        <v>16</v>
      </c>
      <c r="E38" s="6">
        <v>4</v>
      </c>
      <c r="F38" s="21">
        <v>5</v>
      </c>
      <c r="G38" s="20" t="s">
        <v>126</v>
      </c>
      <c r="H38" s="14" t="s">
        <v>91</v>
      </c>
      <c r="I38" s="14">
        <f t="shared" si="3"/>
        <v>37</v>
      </c>
      <c r="J38" s="52"/>
      <c r="M38" s="54"/>
      <c r="N38" s="14"/>
      <c r="O38" s="11"/>
      <c r="P38" s="12"/>
      <c r="Q38" s="55" t="s">
        <v>755</v>
      </c>
      <c r="R38" s="20"/>
      <c r="T38" s="14"/>
    </row>
    <row r="39" spans="1:20">
      <c r="A39" s="151"/>
      <c r="B39" s="53">
        <v>37</v>
      </c>
      <c r="C39" s="12" t="s">
        <v>395</v>
      </c>
      <c r="D39" s="14">
        <v>32</v>
      </c>
      <c r="E39" s="6">
        <v>5</v>
      </c>
      <c r="F39" s="21">
        <v>6</v>
      </c>
      <c r="G39" s="20" t="s">
        <v>129</v>
      </c>
      <c r="H39" s="14" t="s">
        <v>94</v>
      </c>
      <c r="I39" s="14">
        <f t="shared" si="3"/>
        <v>38</v>
      </c>
      <c r="J39" s="52"/>
      <c r="M39" s="54"/>
      <c r="N39" s="11"/>
      <c r="O39" s="11"/>
      <c r="Q39" s="55" t="s">
        <v>754</v>
      </c>
      <c r="T39" s="14"/>
    </row>
    <row r="40" spans="1:20">
      <c r="A40" s="151"/>
      <c r="B40" s="53">
        <v>38</v>
      </c>
      <c r="C40" s="12" t="s">
        <v>395</v>
      </c>
      <c r="D40" s="14">
        <v>64</v>
      </c>
      <c r="E40" s="6">
        <v>6</v>
      </c>
      <c r="F40" s="21">
        <v>7</v>
      </c>
      <c r="G40" s="20" t="s">
        <v>132</v>
      </c>
      <c r="H40" s="14" t="s">
        <v>97</v>
      </c>
      <c r="I40" s="14">
        <f t="shared" si="3"/>
        <v>39</v>
      </c>
      <c r="J40" s="52"/>
      <c r="M40" s="54"/>
      <c r="N40" s="11"/>
      <c r="O40" s="11"/>
      <c r="Q40" s="55" t="s">
        <v>753</v>
      </c>
      <c r="T40" s="14"/>
    </row>
    <row r="41" spans="1:20">
      <c r="A41" s="151"/>
      <c r="B41" s="53">
        <v>39</v>
      </c>
      <c r="C41" s="12" t="s">
        <v>395</v>
      </c>
      <c r="D41" s="14">
        <v>128</v>
      </c>
      <c r="E41" s="6">
        <v>7</v>
      </c>
      <c r="F41" s="21">
        <v>8</v>
      </c>
      <c r="G41" s="20" t="s">
        <v>135</v>
      </c>
      <c r="H41" s="14" t="s">
        <v>100</v>
      </c>
      <c r="I41" s="14">
        <f t="shared" si="3"/>
        <v>40</v>
      </c>
      <c r="J41" s="52"/>
      <c r="M41" s="54"/>
      <c r="N41" s="11"/>
      <c r="O41" s="11"/>
      <c r="Q41" s="55" t="s">
        <v>752</v>
      </c>
      <c r="T41" s="14"/>
    </row>
    <row r="42" spans="1:20">
      <c r="A42" s="151"/>
      <c r="B42" s="53">
        <v>40</v>
      </c>
      <c r="C42" s="12" t="s">
        <v>395</v>
      </c>
      <c r="D42" s="14">
        <v>256</v>
      </c>
      <c r="E42" s="6">
        <v>8</v>
      </c>
      <c r="F42" s="21">
        <v>9</v>
      </c>
      <c r="G42" s="20" t="s">
        <v>138</v>
      </c>
      <c r="H42" s="14" t="s">
        <v>103</v>
      </c>
      <c r="I42" s="14">
        <f t="shared" si="3"/>
        <v>41</v>
      </c>
      <c r="J42" s="52"/>
      <c r="M42" s="54"/>
      <c r="N42" s="11"/>
      <c r="O42" s="11"/>
      <c r="Q42" s="55" t="s">
        <v>751</v>
      </c>
      <c r="T42" s="14"/>
    </row>
    <row r="43" spans="1:20">
      <c r="A43" s="151"/>
      <c r="B43" s="53">
        <v>41</v>
      </c>
      <c r="C43" s="12" t="s">
        <v>395</v>
      </c>
      <c r="D43" s="14">
        <v>512</v>
      </c>
      <c r="E43" s="6">
        <v>9</v>
      </c>
      <c r="F43" s="21">
        <v>10</v>
      </c>
      <c r="G43" s="20" t="s">
        <v>141</v>
      </c>
      <c r="H43" s="14" t="s">
        <v>106</v>
      </c>
      <c r="I43" s="14">
        <f t="shared" si="3"/>
        <v>42</v>
      </c>
      <c r="J43" s="52"/>
      <c r="M43" s="54"/>
      <c r="N43" s="11"/>
      <c r="O43" s="11"/>
      <c r="Q43" s="55" t="s">
        <v>750</v>
      </c>
      <c r="T43" s="14"/>
    </row>
    <row r="44" spans="1:20">
      <c r="A44" s="151"/>
      <c r="B44" s="53">
        <v>42</v>
      </c>
      <c r="C44" s="12" t="s">
        <v>395</v>
      </c>
      <c r="D44" s="14">
        <v>1024</v>
      </c>
      <c r="E44" s="6">
        <v>10</v>
      </c>
      <c r="F44" s="21">
        <v>11</v>
      </c>
      <c r="G44" s="20" t="s">
        <v>144</v>
      </c>
      <c r="H44" s="14" t="s">
        <v>109</v>
      </c>
      <c r="I44" s="14">
        <f t="shared" si="3"/>
        <v>43</v>
      </c>
      <c r="J44" s="52"/>
      <c r="M44" s="54"/>
      <c r="N44" s="11"/>
      <c r="O44" s="11"/>
      <c r="Q44" s="55" t="s">
        <v>749</v>
      </c>
      <c r="T44" s="14"/>
    </row>
    <row r="45" spans="1:20">
      <c r="A45" s="151"/>
      <c r="B45" s="53">
        <v>43</v>
      </c>
      <c r="C45" s="12" t="s">
        <v>395</v>
      </c>
      <c r="D45" s="14">
        <v>2048</v>
      </c>
      <c r="E45" s="6">
        <v>11</v>
      </c>
      <c r="F45" s="21">
        <v>12</v>
      </c>
      <c r="G45" s="20" t="s">
        <v>147</v>
      </c>
      <c r="H45" s="14" t="s">
        <v>112</v>
      </c>
      <c r="I45" s="14">
        <f t="shared" si="3"/>
        <v>44</v>
      </c>
      <c r="J45" s="52"/>
      <c r="N45" s="11"/>
      <c r="O45" s="11"/>
      <c r="P45" s="12"/>
      <c r="Q45" s="55" t="s">
        <v>748</v>
      </c>
      <c r="R45" s="20"/>
      <c r="S45" s="14"/>
      <c r="T45" s="14"/>
    </row>
    <row r="46" spans="1:20">
      <c r="A46" s="151"/>
      <c r="B46" s="53">
        <v>44</v>
      </c>
      <c r="C46" s="12" t="s">
        <v>395</v>
      </c>
      <c r="D46" s="14">
        <v>4096</v>
      </c>
      <c r="E46" s="6">
        <v>12</v>
      </c>
      <c r="F46" s="21">
        <v>13</v>
      </c>
      <c r="G46" s="20" t="s">
        <v>150</v>
      </c>
      <c r="H46" s="14" t="s">
        <v>115</v>
      </c>
      <c r="I46" s="14">
        <f t="shared" si="3"/>
        <v>45</v>
      </c>
      <c r="J46" s="52"/>
      <c r="N46" s="11"/>
      <c r="O46" s="11"/>
      <c r="P46" s="12"/>
      <c r="Q46" s="55" t="s">
        <v>747</v>
      </c>
      <c r="R46" s="20"/>
      <c r="S46" s="14"/>
      <c r="T46" s="14"/>
    </row>
    <row r="47" spans="1:20">
      <c r="A47" s="151"/>
      <c r="B47" s="53">
        <v>45</v>
      </c>
      <c r="C47" s="12" t="s">
        <v>395</v>
      </c>
      <c r="D47" s="14">
        <v>8192</v>
      </c>
      <c r="E47" s="6">
        <v>13</v>
      </c>
      <c r="F47" s="21">
        <v>14</v>
      </c>
      <c r="G47" s="20" t="s">
        <v>153</v>
      </c>
      <c r="H47" s="14" t="s">
        <v>118</v>
      </c>
      <c r="I47" s="14">
        <f t="shared" si="3"/>
        <v>46</v>
      </c>
      <c r="J47" s="52"/>
      <c r="N47" s="11"/>
      <c r="O47" s="11"/>
      <c r="P47" s="12"/>
      <c r="Q47" s="55" t="s">
        <v>746</v>
      </c>
      <c r="R47" s="20"/>
      <c r="S47" s="14"/>
      <c r="T47" s="14"/>
    </row>
    <row r="48" spans="1:20">
      <c r="A48" s="151"/>
      <c r="B48" s="53">
        <v>46</v>
      </c>
      <c r="C48" s="12" t="s">
        <v>395</v>
      </c>
      <c r="D48" s="14">
        <v>16384</v>
      </c>
      <c r="E48" s="6">
        <v>14</v>
      </c>
      <c r="F48" s="21">
        <v>15</v>
      </c>
      <c r="G48" s="20" t="s">
        <v>156</v>
      </c>
      <c r="H48" s="14" t="s">
        <v>121</v>
      </c>
      <c r="I48" s="14">
        <f t="shared" si="3"/>
        <v>47</v>
      </c>
      <c r="J48" s="52"/>
      <c r="N48" s="11"/>
      <c r="O48" s="11"/>
      <c r="Q48" s="55" t="s">
        <v>745</v>
      </c>
    </row>
    <row r="49" spans="1:17">
      <c r="A49" s="151"/>
      <c r="B49" s="53">
        <v>47</v>
      </c>
      <c r="C49" s="12" t="s">
        <v>395</v>
      </c>
      <c r="D49" s="14">
        <v>32768</v>
      </c>
      <c r="E49" s="6">
        <v>15</v>
      </c>
      <c r="F49" s="21">
        <v>16</v>
      </c>
      <c r="G49" s="7" t="s">
        <v>159</v>
      </c>
      <c r="H49" s="14" t="s">
        <v>124</v>
      </c>
      <c r="I49" s="14">
        <f t="shared" si="3"/>
        <v>48</v>
      </c>
      <c r="J49" s="52"/>
      <c r="N49" s="11"/>
      <c r="O49" s="11"/>
      <c r="Q49" s="55" t="s">
        <v>744</v>
      </c>
    </row>
    <row r="50" spans="1:17">
      <c r="A50" s="151">
        <v>3</v>
      </c>
      <c r="B50" s="49">
        <v>48</v>
      </c>
      <c r="C50" s="12" t="s">
        <v>395</v>
      </c>
      <c r="D50" s="14">
        <v>1</v>
      </c>
      <c r="E50" s="6">
        <v>0</v>
      </c>
      <c r="F50" s="21">
        <v>1</v>
      </c>
      <c r="G50" s="22" t="s">
        <v>162</v>
      </c>
      <c r="H50" s="14" t="s">
        <v>127</v>
      </c>
      <c r="I50" s="14">
        <f t="shared" ref="I50:I65" si="4">($A$50*16)+F50</f>
        <v>49</v>
      </c>
      <c r="N50" s="11"/>
      <c r="O50" s="11"/>
      <c r="Q50" s="55" t="s">
        <v>743</v>
      </c>
    </row>
    <row r="51" spans="1:17">
      <c r="A51" s="151"/>
      <c r="B51" s="49">
        <v>49</v>
      </c>
      <c r="C51" s="12" t="s">
        <v>395</v>
      </c>
      <c r="D51" s="14">
        <v>2</v>
      </c>
      <c r="E51" s="6">
        <v>1</v>
      </c>
      <c r="F51" s="21">
        <v>2</v>
      </c>
      <c r="G51" s="20" t="s">
        <v>165</v>
      </c>
      <c r="H51" s="14" t="s">
        <v>130</v>
      </c>
      <c r="I51" s="14">
        <f t="shared" si="4"/>
        <v>50</v>
      </c>
      <c r="N51" s="11"/>
      <c r="O51" s="11"/>
      <c r="Q51" s="55" t="s">
        <v>742</v>
      </c>
    </row>
    <row r="52" spans="1:17">
      <c r="A52" s="151"/>
      <c r="B52" s="49">
        <v>50</v>
      </c>
      <c r="C52" s="12" t="s">
        <v>395</v>
      </c>
      <c r="D52" s="14">
        <v>4</v>
      </c>
      <c r="E52" s="6">
        <v>2</v>
      </c>
      <c r="F52" s="21">
        <v>3</v>
      </c>
      <c r="G52" s="20" t="s">
        <v>169</v>
      </c>
      <c r="H52" s="14" t="s">
        <v>133</v>
      </c>
      <c r="I52" s="14">
        <f t="shared" si="4"/>
        <v>51</v>
      </c>
      <c r="N52" s="11"/>
      <c r="O52" s="11"/>
      <c r="Q52" s="55" t="s">
        <v>741</v>
      </c>
    </row>
    <row r="53" spans="1:17">
      <c r="A53" s="151"/>
      <c r="B53" s="49">
        <v>51</v>
      </c>
      <c r="C53" s="12" t="s">
        <v>395</v>
      </c>
      <c r="D53" s="14">
        <v>8</v>
      </c>
      <c r="E53" s="6">
        <v>3</v>
      </c>
      <c r="F53" s="21">
        <v>4</v>
      </c>
      <c r="G53" s="20" t="s">
        <v>172</v>
      </c>
      <c r="H53" s="14" t="s">
        <v>136</v>
      </c>
      <c r="I53" s="14">
        <f t="shared" si="4"/>
        <v>52</v>
      </c>
      <c r="N53" s="11"/>
      <c r="O53" s="11"/>
      <c r="Q53" s="55" t="s">
        <v>740</v>
      </c>
    </row>
    <row r="54" spans="1:17">
      <c r="A54" s="151"/>
      <c r="B54" s="49">
        <v>52</v>
      </c>
      <c r="C54" s="12" t="s">
        <v>395</v>
      </c>
      <c r="D54" s="14">
        <v>16</v>
      </c>
      <c r="E54" s="6">
        <v>4</v>
      </c>
      <c r="F54" s="21">
        <v>5</v>
      </c>
      <c r="G54" s="20" t="s">
        <v>175</v>
      </c>
      <c r="H54" s="14" t="s">
        <v>139</v>
      </c>
      <c r="I54" s="14">
        <f t="shared" si="4"/>
        <v>53</v>
      </c>
      <c r="N54" s="11"/>
      <c r="O54" s="11"/>
      <c r="Q54" s="55" t="s">
        <v>739</v>
      </c>
    </row>
    <row r="55" spans="1:17">
      <c r="A55" s="151"/>
      <c r="B55" s="49">
        <v>53</v>
      </c>
      <c r="C55" s="12" t="s">
        <v>395</v>
      </c>
      <c r="D55" s="14">
        <v>32</v>
      </c>
      <c r="E55" s="6">
        <v>5</v>
      </c>
      <c r="F55" s="21">
        <v>6</v>
      </c>
      <c r="G55" s="20" t="s">
        <v>178</v>
      </c>
      <c r="H55" s="14" t="s">
        <v>142</v>
      </c>
      <c r="I55" s="14">
        <f t="shared" si="4"/>
        <v>54</v>
      </c>
      <c r="N55" s="11"/>
      <c r="O55" s="11"/>
      <c r="Q55" s="55" t="s">
        <v>738</v>
      </c>
    </row>
    <row r="56" spans="1:17">
      <c r="A56" s="151"/>
      <c r="B56" s="49">
        <v>54</v>
      </c>
      <c r="C56" s="12" t="s">
        <v>395</v>
      </c>
      <c r="D56" s="14">
        <v>64</v>
      </c>
      <c r="E56" s="6">
        <v>6</v>
      </c>
      <c r="F56" s="21">
        <v>7</v>
      </c>
      <c r="G56" s="20" t="s">
        <v>181</v>
      </c>
      <c r="H56" s="14" t="s">
        <v>145</v>
      </c>
      <c r="I56" s="14">
        <f t="shared" si="4"/>
        <v>55</v>
      </c>
      <c r="N56" s="11"/>
      <c r="O56" s="11"/>
      <c r="Q56" s="55" t="s">
        <v>737</v>
      </c>
    </row>
    <row r="57" spans="1:17">
      <c r="A57" s="151"/>
      <c r="B57" s="49">
        <v>55</v>
      </c>
      <c r="C57" s="12" t="s">
        <v>395</v>
      </c>
      <c r="D57" s="14">
        <v>128</v>
      </c>
      <c r="E57" s="6">
        <v>7</v>
      </c>
      <c r="F57" s="21">
        <v>8</v>
      </c>
      <c r="G57" s="20" t="s">
        <v>184</v>
      </c>
      <c r="H57" s="14" t="s">
        <v>148</v>
      </c>
      <c r="I57" s="14">
        <f t="shared" si="4"/>
        <v>56</v>
      </c>
      <c r="N57" s="11"/>
      <c r="O57" s="11"/>
      <c r="Q57" s="55" t="s">
        <v>736</v>
      </c>
    </row>
    <row r="58" spans="1:17">
      <c r="A58" s="151"/>
      <c r="B58" s="49">
        <v>56</v>
      </c>
      <c r="C58" s="12" t="s">
        <v>395</v>
      </c>
      <c r="D58" s="14">
        <v>256</v>
      </c>
      <c r="E58" s="6">
        <v>8</v>
      </c>
      <c r="F58" s="21">
        <v>9</v>
      </c>
      <c r="G58" s="20" t="s">
        <v>187</v>
      </c>
      <c r="H58" s="14" t="s">
        <v>151</v>
      </c>
      <c r="I58" s="14">
        <f t="shared" si="4"/>
        <v>57</v>
      </c>
      <c r="N58" s="11"/>
      <c r="O58" s="11"/>
      <c r="Q58" s="55" t="s">
        <v>735</v>
      </c>
    </row>
    <row r="59" spans="1:17">
      <c r="A59" s="151"/>
      <c r="B59" s="49">
        <v>57</v>
      </c>
      <c r="C59" s="12" t="s">
        <v>395</v>
      </c>
      <c r="D59" s="25">
        <v>512</v>
      </c>
      <c r="E59" s="51">
        <v>9</v>
      </c>
      <c r="F59" s="51">
        <v>10</v>
      </c>
      <c r="G59" s="50" t="s">
        <v>190</v>
      </c>
      <c r="H59" s="25" t="s">
        <v>154</v>
      </c>
      <c r="I59" s="25">
        <f t="shared" si="4"/>
        <v>58</v>
      </c>
      <c r="J59" s="41" t="s">
        <v>734</v>
      </c>
      <c r="N59" s="11"/>
      <c r="O59" s="11"/>
      <c r="Q59" s="55" t="s">
        <v>733</v>
      </c>
    </row>
    <row r="60" spans="1:17">
      <c r="A60" s="151"/>
      <c r="B60" s="49">
        <v>58</v>
      </c>
      <c r="C60" s="12" t="s">
        <v>395</v>
      </c>
      <c r="D60" s="14">
        <v>1024</v>
      </c>
      <c r="E60" s="6">
        <v>10</v>
      </c>
      <c r="F60" s="21">
        <v>11</v>
      </c>
      <c r="G60" s="20" t="s">
        <v>193</v>
      </c>
      <c r="H60" s="14" t="s">
        <v>157</v>
      </c>
      <c r="I60" s="14">
        <f t="shared" si="4"/>
        <v>59</v>
      </c>
      <c r="N60" s="11"/>
      <c r="O60" s="11"/>
      <c r="Q60" s="55" t="s">
        <v>732</v>
      </c>
    </row>
    <row r="61" spans="1:17">
      <c r="A61" s="151"/>
      <c r="B61" s="49">
        <v>59</v>
      </c>
      <c r="C61" s="12" t="s">
        <v>395</v>
      </c>
      <c r="D61" s="14">
        <v>2048</v>
      </c>
      <c r="E61" s="6">
        <v>11</v>
      </c>
      <c r="F61" s="21">
        <v>12</v>
      </c>
      <c r="G61" s="20" t="s">
        <v>196</v>
      </c>
      <c r="H61" s="14" t="s">
        <v>160</v>
      </c>
      <c r="I61" s="14">
        <f t="shared" si="4"/>
        <v>60</v>
      </c>
      <c r="N61" s="11"/>
      <c r="O61" s="11"/>
      <c r="Q61" s="55" t="s">
        <v>731</v>
      </c>
    </row>
    <row r="62" spans="1:17">
      <c r="A62" s="151"/>
      <c r="B62" s="49">
        <v>60</v>
      </c>
      <c r="C62" s="12" t="s">
        <v>395</v>
      </c>
      <c r="D62" s="14">
        <v>4096</v>
      </c>
      <c r="E62" s="6">
        <v>12</v>
      </c>
      <c r="F62" s="21">
        <v>13</v>
      </c>
      <c r="G62" s="20" t="s">
        <v>199</v>
      </c>
      <c r="H62" s="14" t="s">
        <v>163</v>
      </c>
      <c r="I62" s="14">
        <f t="shared" si="4"/>
        <v>61</v>
      </c>
      <c r="N62" s="11"/>
      <c r="O62" s="11"/>
      <c r="Q62" s="55" t="s">
        <v>730</v>
      </c>
    </row>
    <row r="63" spans="1:17">
      <c r="A63" s="151"/>
      <c r="B63" s="49">
        <v>61</v>
      </c>
      <c r="C63" s="12" t="s">
        <v>395</v>
      </c>
      <c r="D63" s="14">
        <v>8192</v>
      </c>
      <c r="E63" s="11">
        <v>13</v>
      </c>
      <c r="F63" s="11">
        <v>14</v>
      </c>
      <c r="G63" s="30" t="s">
        <v>202</v>
      </c>
      <c r="H63" s="11" t="s">
        <v>166</v>
      </c>
      <c r="I63" s="11">
        <f t="shared" si="4"/>
        <v>62</v>
      </c>
      <c r="J63" s="15"/>
      <c r="N63" s="11"/>
      <c r="O63" s="11"/>
      <c r="Q63" s="55" t="s">
        <v>729</v>
      </c>
    </row>
    <row r="64" spans="1:17">
      <c r="A64" s="151"/>
      <c r="B64" s="49">
        <v>62</v>
      </c>
      <c r="C64" s="12" t="s">
        <v>395</v>
      </c>
      <c r="D64" s="14">
        <v>16384</v>
      </c>
      <c r="E64" s="14">
        <v>14</v>
      </c>
      <c r="F64" s="14">
        <v>15</v>
      </c>
      <c r="G64" s="26" t="s">
        <v>205</v>
      </c>
      <c r="H64" s="14" t="s">
        <v>170</v>
      </c>
      <c r="I64" s="14">
        <f t="shared" si="4"/>
        <v>63</v>
      </c>
      <c r="J64" s="14"/>
      <c r="N64" s="11"/>
      <c r="O64" s="11"/>
      <c r="Q64" s="55" t="s">
        <v>728</v>
      </c>
    </row>
    <row r="65" spans="1:17">
      <c r="A65" s="151"/>
      <c r="B65" s="49">
        <v>63</v>
      </c>
      <c r="C65" s="12" t="s">
        <v>395</v>
      </c>
      <c r="D65" s="14">
        <v>32768</v>
      </c>
      <c r="E65" s="14">
        <v>15</v>
      </c>
      <c r="F65" s="21">
        <v>16</v>
      </c>
      <c r="G65" s="22" t="s">
        <v>207</v>
      </c>
      <c r="H65" s="14" t="s">
        <v>173</v>
      </c>
      <c r="I65" s="14">
        <f t="shared" si="4"/>
        <v>64</v>
      </c>
      <c r="N65" s="11"/>
      <c r="O65" s="11"/>
      <c r="Q65" s="55" t="s">
        <v>727</v>
      </c>
    </row>
    <row r="66" spans="1:17">
      <c r="A66" s="151">
        <v>4</v>
      </c>
      <c r="B66" s="48">
        <v>64</v>
      </c>
      <c r="C66" s="12" t="s">
        <v>395</v>
      </c>
      <c r="D66" s="14">
        <v>1</v>
      </c>
      <c r="E66" s="6">
        <v>0</v>
      </c>
      <c r="F66" s="21">
        <v>1</v>
      </c>
      <c r="G66" s="7" t="s">
        <v>209</v>
      </c>
      <c r="H66" s="14" t="s">
        <v>176</v>
      </c>
      <c r="I66" s="14">
        <f t="shared" ref="I66:I81" si="5">($A$66*16)+F66</f>
        <v>65</v>
      </c>
      <c r="N66" s="11"/>
      <c r="O66" s="11"/>
      <c r="P66" s="74"/>
      <c r="Q66" s="55" t="s">
        <v>726</v>
      </c>
    </row>
    <row r="67" spans="1:17">
      <c r="A67" s="151"/>
      <c r="B67" s="48">
        <v>65</v>
      </c>
      <c r="C67" s="12" t="s">
        <v>395</v>
      </c>
      <c r="D67" s="14">
        <v>2</v>
      </c>
      <c r="E67" s="6">
        <v>1</v>
      </c>
      <c r="F67" s="21">
        <v>2</v>
      </c>
      <c r="G67" s="20" t="s">
        <v>211</v>
      </c>
      <c r="H67" s="14" t="s">
        <v>179</v>
      </c>
      <c r="I67" s="14">
        <f t="shared" si="5"/>
        <v>66</v>
      </c>
      <c r="N67" s="11"/>
      <c r="O67" s="11"/>
      <c r="P67" s="74"/>
      <c r="Q67" s="55" t="s">
        <v>725</v>
      </c>
    </row>
    <row r="68" spans="1:17">
      <c r="A68" s="151"/>
      <c r="B68" s="48">
        <v>66</v>
      </c>
      <c r="C68" s="12" t="s">
        <v>395</v>
      </c>
      <c r="D68" s="14">
        <v>4</v>
      </c>
      <c r="E68" s="6">
        <v>2</v>
      </c>
      <c r="F68" s="21">
        <v>3</v>
      </c>
      <c r="G68" s="20" t="s">
        <v>213</v>
      </c>
      <c r="H68" s="14" t="s">
        <v>182</v>
      </c>
      <c r="I68" s="14">
        <f t="shared" si="5"/>
        <v>67</v>
      </c>
      <c r="N68" s="11"/>
      <c r="P68" s="74"/>
      <c r="Q68" s="55" t="s">
        <v>724</v>
      </c>
    </row>
    <row r="69" spans="1:17">
      <c r="A69" s="151"/>
      <c r="B69" s="48">
        <v>67</v>
      </c>
      <c r="C69" s="12" t="s">
        <v>395</v>
      </c>
      <c r="D69" s="14">
        <v>8</v>
      </c>
      <c r="E69" s="6">
        <v>3</v>
      </c>
      <c r="F69" s="21">
        <v>4</v>
      </c>
      <c r="G69" s="20" t="s">
        <v>215</v>
      </c>
      <c r="H69" s="14" t="s">
        <v>185</v>
      </c>
      <c r="I69" s="14">
        <f t="shared" si="5"/>
        <v>68</v>
      </c>
      <c r="P69" s="74"/>
      <c r="Q69" s="55" t="s">
        <v>723</v>
      </c>
    </row>
    <row r="70" spans="1:17">
      <c r="A70" s="151"/>
      <c r="B70" s="48">
        <v>68</v>
      </c>
      <c r="C70" s="12" t="s">
        <v>395</v>
      </c>
      <c r="D70" s="14">
        <v>16</v>
      </c>
      <c r="E70" s="6">
        <v>4</v>
      </c>
      <c r="F70" s="21">
        <v>5</v>
      </c>
      <c r="G70" s="20" t="s">
        <v>217</v>
      </c>
      <c r="H70" s="14" t="s">
        <v>188</v>
      </c>
      <c r="I70" s="14">
        <f t="shared" si="5"/>
        <v>69</v>
      </c>
      <c r="Q70" s="55" t="s">
        <v>722</v>
      </c>
    </row>
    <row r="71" spans="1:17">
      <c r="A71" s="151"/>
      <c r="B71" s="48">
        <v>69</v>
      </c>
      <c r="C71" s="12" t="s">
        <v>395</v>
      </c>
      <c r="D71" s="14">
        <v>32</v>
      </c>
      <c r="E71" s="6">
        <v>5</v>
      </c>
      <c r="F71" s="21">
        <v>6</v>
      </c>
      <c r="G71" s="20" t="s">
        <v>219</v>
      </c>
      <c r="H71" s="14" t="s">
        <v>191</v>
      </c>
      <c r="I71" s="14">
        <f t="shared" si="5"/>
        <v>70</v>
      </c>
      <c r="Q71" s="55" t="s">
        <v>721</v>
      </c>
    </row>
    <row r="72" spans="1:17">
      <c r="A72" s="151"/>
      <c r="B72" s="48">
        <v>70</v>
      </c>
      <c r="C72" s="12" t="s">
        <v>395</v>
      </c>
      <c r="D72" s="14">
        <v>64</v>
      </c>
      <c r="E72" s="6">
        <v>6</v>
      </c>
      <c r="F72" s="21">
        <v>7</v>
      </c>
      <c r="G72" s="20" t="s">
        <v>221</v>
      </c>
      <c r="H72" s="14" t="s">
        <v>194</v>
      </c>
      <c r="I72" s="14">
        <f t="shared" si="5"/>
        <v>71</v>
      </c>
      <c r="Q72" s="55" t="s">
        <v>720</v>
      </c>
    </row>
    <row r="73" spans="1:17">
      <c r="A73" s="151"/>
      <c r="B73" s="48">
        <v>71</v>
      </c>
      <c r="C73" s="12" t="s">
        <v>395</v>
      </c>
      <c r="D73" s="14">
        <v>128</v>
      </c>
      <c r="E73" s="6">
        <v>7</v>
      </c>
      <c r="F73" s="21">
        <v>8</v>
      </c>
      <c r="G73" s="20" t="s">
        <v>223</v>
      </c>
      <c r="H73" s="14" t="s">
        <v>197</v>
      </c>
      <c r="I73" s="14">
        <f t="shared" si="5"/>
        <v>72</v>
      </c>
      <c r="Q73" s="55" t="s">
        <v>719</v>
      </c>
    </row>
    <row r="74" spans="1:17">
      <c r="A74" s="151"/>
      <c r="B74" s="48">
        <v>72</v>
      </c>
      <c r="C74" s="12" t="s">
        <v>395</v>
      </c>
      <c r="D74" s="14">
        <v>256</v>
      </c>
      <c r="E74" s="6">
        <v>8</v>
      </c>
      <c r="F74" s="21">
        <v>9</v>
      </c>
      <c r="G74" s="20" t="s">
        <v>225</v>
      </c>
      <c r="H74" s="14" t="s">
        <v>200</v>
      </c>
      <c r="I74" s="14">
        <f t="shared" si="5"/>
        <v>73</v>
      </c>
      <c r="Q74" s="55" t="s">
        <v>718</v>
      </c>
    </row>
    <row r="75" spans="1:17">
      <c r="A75" s="151"/>
      <c r="B75" s="48">
        <v>73</v>
      </c>
      <c r="C75" s="12" t="s">
        <v>395</v>
      </c>
      <c r="D75" s="14">
        <v>512</v>
      </c>
      <c r="E75" s="6">
        <v>9</v>
      </c>
      <c r="F75" s="21">
        <v>10</v>
      </c>
      <c r="G75" s="20" t="s">
        <v>227</v>
      </c>
      <c r="H75" s="14" t="s">
        <v>203</v>
      </c>
      <c r="I75" s="14">
        <f t="shared" si="5"/>
        <v>74</v>
      </c>
      <c r="Q75" s="55" t="s">
        <v>717</v>
      </c>
    </row>
    <row r="76" spans="1:17">
      <c r="A76" s="151"/>
      <c r="B76" s="48">
        <v>74</v>
      </c>
      <c r="C76" s="12" t="s">
        <v>395</v>
      </c>
      <c r="D76" s="14">
        <v>1024</v>
      </c>
      <c r="E76" s="6">
        <v>10</v>
      </c>
      <c r="F76" s="21">
        <v>11</v>
      </c>
      <c r="G76" s="20" t="s">
        <v>229</v>
      </c>
      <c r="H76" s="14" t="s">
        <v>206</v>
      </c>
      <c r="I76" s="14">
        <f t="shared" si="5"/>
        <v>75</v>
      </c>
      <c r="Q76" s="73" t="s">
        <v>716</v>
      </c>
    </row>
    <row r="77" spans="1:17">
      <c r="A77" s="151"/>
      <c r="B77" s="48">
        <v>75</v>
      </c>
      <c r="C77" s="12" t="s">
        <v>395</v>
      </c>
      <c r="D77" s="14">
        <v>2048</v>
      </c>
      <c r="E77" s="6">
        <v>11</v>
      </c>
      <c r="F77" s="21">
        <v>12</v>
      </c>
      <c r="G77" s="20" t="s">
        <v>231</v>
      </c>
      <c r="H77" s="14" t="s">
        <v>208</v>
      </c>
      <c r="I77" s="14">
        <f t="shared" si="5"/>
        <v>76</v>
      </c>
      <c r="Q77" s="73" t="s">
        <v>715</v>
      </c>
    </row>
    <row r="78" spans="1:17">
      <c r="A78" s="151"/>
      <c r="B78" s="48">
        <v>76</v>
      </c>
      <c r="C78" s="12" t="s">
        <v>395</v>
      </c>
      <c r="D78" s="14">
        <v>4096</v>
      </c>
      <c r="E78" s="6">
        <v>12</v>
      </c>
      <c r="F78" s="21">
        <v>13</v>
      </c>
      <c r="G78" s="20" t="s">
        <v>233</v>
      </c>
      <c r="H78" s="14" t="s">
        <v>210</v>
      </c>
      <c r="I78" s="14">
        <f t="shared" si="5"/>
        <v>77</v>
      </c>
      <c r="Q78" s="55" t="s">
        <v>714</v>
      </c>
    </row>
    <row r="79" spans="1:17">
      <c r="A79" s="151"/>
      <c r="B79" s="48">
        <v>77</v>
      </c>
      <c r="C79" s="12" t="s">
        <v>395</v>
      </c>
      <c r="D79" s="14">
        <v>8192</v>
      </c>
      <c r="E79" s="6">
        <v>13</v>
      </c>
      <c r="F79" s="21">
        <v>14</v>
      </c>
      <c r="G79" s="20" t="s">
        <v>235</v>
      </c>
      <c r="H79" s="14" t="s">
        <v>212</v>
      </c>
      <c r="I79" s="14">
        <f t="shared" si="5"/>
        <v>78</v>
      </c>
      <c r="Q79" s="55" t="s">
        <v>713</v>
      </c>
    </row>
    <row r="80" spans="1:17">
      <c r="A80" s="151"/>
      <c r="B80" s="48">
        <v>78</v>
      </c>
      <c r="C80" s="12" t="s">
        <v>395</v>
      </c>
      <c r="D80" s="14">
        <v>16384</v>
      </c>
      <c r="E80" s="6">
        <v>14</v>
      </c>
      <c r="F80" s="21">
        <v>15</v>
      </c>
      <c r="G80" s="20" t="s">
        <v>237</v>
      </c>
      <c r="H80" s="14" t="s">
        <v>214</v>
      </c>
      <c r="I80" s="14">
        <f t="shared" si="5"/>
        <v>79</v>
      </c>
      <c r="Q80" s="55" t="s">
        <v>712</v>
      </c>
    </row>
    <row r="81" spans="1:17">
      <c r="A81" s="151"/>
      <c r="B81" s="48">
        <v>79</v>
      </c>
      <c r="C81" s="12" t="s">
        <v>395</v>
      </c>
      <c r="D81" s="14">
        <v>32768</v>
      </c>
      <c r="E81" s="6">
        <v>15</v>
      </c>
      <c r="F81" s="21">
        <v>16</v>
      </c>
      <c r="G81" s="7" t="s">
        <v>239</v>
      </c>
      <c r="H81" s="14" t="s">
        <v>216</v>
      </c>
      <c r="I81" s="14">
        <f t="shared" si="5"/>
        <v>80</v>
      </c>
      <c r="Q81" s="55" t="s">
        <v>711</v>
      </c>
    </row>
    <row r="82" spans="1:17">
      <c r="A82" s="151">
        <v>5</v>
      </c>
      <c r="B82" s="47">
        <v>80</v>
      </c>
      <c r="C82" s="12" t="s">
        <v>395</v>
      </c>
      <c r="D82" s="14">
        <v>1</v>
      </c>
      <c r="E82" s="6">
        <v>0</v>
      </c>
      <c r="F82" s="21">
        <v>1</v>
      </c>
      <c r="G82" s="22" t="s">
        <v>241</v>
      </c>
      <c r="H82" s="14" t="s">
        <v>218</v>
      </c>
      <c r="Q82" s="55" t="s">
        <v>710</v>
      </c>
    </row>
    <row r="83" spans="1:17">
      <c r="A83" s="151"/>
      <c r="B83" s="47">
        <v>81</v>
      </c>
      <c r="C83" s="12" t="s">
        <v>395</v>
      </c>
      <c r="D83" s="14">
        <v>2</v>
      </c>
      <c r="E83" s="6">
        <v>1</v>
      </c>
      <c r="F83" s="21">
        <v>2</v>
      </c>
      <c r="G83" s="20" t="s">
        <v>243</v>
      </c>
      <c r="H83" s="14" t="s">
        <v>220</v>
      </c>
      <c r="Q83" s="55" t="s">
        <v>709</v>
      </c>
    </row>
    <row r="84" spans="1:17">
      <c r="A84" s="151"/>
      <c r="B84" s="47">
        <v>82</v>
      </c>
      <c r="C84" s="12" t="s">
        <v>395</v>
      </c>
      <c r="D84" s="14">
        <v>4</v>
      </c>
      <c r="E84" s="6">
        <v>2</v>
      </c>
      <c r="F84" s="21">
        <v>3</v>
      </c>
      <c r="G84" s="20" t="s">
        <v>245</v>
      </c>
      <c r="H84" s="14" t="s">
        <v>222</v>
      </c>
      <c r="Q84" s="55" t="s">
        <v>708</v>
      </c>
    </row>
    <row r="85" spans="1:17">
      <c r="A85" s="151"/>
      <c r="B85" s="47">
        <v>83</v>
      </c>
      <c r="C85" s="12" t="s">
        <v>395</v>
      </c>
      <c r="D85" s="14">
        <v>8</v>
      </c>
      <c r="E85" s="6">
        <v>3</v>
      </c>
      <c r="F85" s="21">
        <v>4</v>
      </c>
      <c r="G85" s="20" t="s">
        <v>246</v>
      </c>
      <c r="H85" s="14" t="s">
        <v>224</v>
      </c>
      <c r="Q85" s="55" t="s">
        <v>707</v>
      </c>
    </row>
    <row r="86" spans="1:17">
      <c r="A86" s="151"/>
      <c r="B86" s="47">
        <v>84</v>
      </c>
      <c r="C86" s="12" t="s">
        <v>395</v>
      </c>
      <c r="D86" s="14">
        <v>16</v>
      </c>
      <c r="E86" s="6">
        <v>4</v>
      </c>
      <c r="F86" s="21">
        <v>5</v>
      </c>
      <c r="G86" s="20" t="s">
        <v>248</v>
      </c>
      <c r="H86" s="14" t="s">
        <v>226</v>
      </c>
      <c r="Q86" s="55" t="s">
        <v>706</v>
      </c>
    </row>
    <row r="87" spans="1:17">
      <c r="A87" s="151"/>
      <c r="B87" s="47">
        <v>85</v>
      </c>
      <c r="C87" s="12" t="s">
        <v>395</v>
      </c>
      <c r="D87" s="14">
        <v>32</v>
      </c>
      <c r="E87" s="6">
        <v>5</v>
      </c>
      <c r="F87" s="21">
        <v>6</v>
      </c>
      <c r="G87" s="20" t="s">
        <v>250</v>
      </c>
      <c r="H87" s="14" t="s">
        <v>228</v>
      </c>
      <c r="Q87" s="55" t="s">
        <v>705</v>
      </c>
    </row>
    <row r="88" spans="1:17">
      <c r="A88" s="151"/>
      <c r="B88" s="47">
        <v>86</v>
      </c>
      <c r="C88" s="12" t="s">
        <v>395</v>
      </c>
      <c r="D88" s="14">
        <v>64</v>
      </c>
      <c r="E88" s="6">
        <v>6</v>
      </c>
      <c r="F88" s="21">
        <v>7</v>
      </c>
      <c r="G88" s="20" t="s">
        <v>251</v>
      </c>
      <c r="H88" s="14" t="s">
        <v>230</v>
      </c>
      <c r="Q88" s="55" t="s">
        <v>704</v>
      </c>
    </row>
    <row r="89" spans="1:17">
      <c r="A89" s="151"/>
      <c r="B89" s="47">
        <v>87</v>
      </c>
      <c r="C89" s="12" t="s">
        <v>395</v>
      </c>
      <c r="D89" s="14">
        <v>128</v>
      </c>
      <c r="E89" s="6">
        <v>7</v>
      </c>
      <c r="F89" s="21">
        <v>8</v>
      </c>
      <c r="G89" s="20" t="s">
        <v>252</v>
      </c>
      <c r="H89" s="14" t="s">
        <v>232</v>
      </c>
      <c r="Q89" s="55" t="s">
        <v>703</v>
      </c>
    </row>
    <row r="90" spans="1:17">
      <c r="A90" s="151"/>
      <c r="B90" s="47">
        <v>88</v>
      </c>
      <c r="C90" s="12" t="s">
        <v>395</v>
      </c>
      <c r="D90" s="14">
        <v>256</v>
      </c>
      <c r="E90" s="6">
        <v>8</v>
      </c>
      <c r="F90" s="21">
        <v>9</v>
      </c>
      <c r="G90" s="20" t="s">
        <v>253</v>
      </c>
      <c r="H90" s="14" t="s">
        <v>234</v>
      </c>
      <c r="Q90" s="55" t="s">
        <v>702</v>
      </c>
    </row>
    <row r="91" spans="1:17">
      <c r="A91" s="151"/>
      <c r="B91" s="47">
        <v>89</v>
      </c>
      <c r="C91" s="12" t="s">
        <v>395</v>
      </c>
      <c r="D91" s="14">
        <v>512</v>
      </c>
      <c r="E91" s="6">
        <v>9</v>
      </c>
      <c r="F91" s="21">
        <v>10</v>
      </c>
      <c r="G91" s="20" t="s">
        <v>255</v>
      </c>
      <c r="H91" s="14" t="s">
        <v>236</v>
      </c>
      <c r="Q91" s="55" t="s">
        <v>701</v>
      </c>
    </row>
    <row r="92" spans="1:17">
      <c r="A92" s="151"/>
      <c r="B92" s="47">
        <v>90</v>
      </c>
      <c r="C92" s="12" t="s">
        <v>395</v>
      </c>
      <c r="D92" s="14">
        <v>1024</v>
      </c>
      <c r="E92" s="6">
        <v>10</v>
      </c>
      <c r="F92" s="21">
        <v>11</v>
      </c>
      <c r="G92" s="20" t="s">
        <v>257</v>
      </c>
      <c r="H92" s="14" t="s">
        <v>238</v>
      </c>
      <c r="I92" s="11"/>
      <c r="Q92" s="55" t="s">
        <v>700</v>
      </c>
    </row>
    <row r="93" spans="1:17">
      <c r="A93" s="151"/>
      <c r="B93" s="47">
        <v>91</v>
      </c>
      <c r="C93" s="12" t="s">
        <v>395</v>
      </c>
      <c r="D93" s="14">
        <v>2048</v>
      </c>
      <c r="E93" s="6">
        <v>11</v>
      </c>
      <c r="F93" s="21">
        <v>12</v>
      </c>
      <c r="G93" s="20" t="s">
        <v>259</v>
      </c>
      <c r="H93" s="14" t="s">
        <v>240</v>
      </c>
      <c r="Q93" s="55" t="s">
        <v>204</v>
      </c>
    </row>
    <row r="94" spans="1:17">
      <c r="A94" s="151"/>
      <c r="B94" s="47">
        <v>92</v>
      </c>
      <c r="C94" s="12" t="s">
        <v>395</v>
      </c>
      <c r="D94" s="14">
        <v>4096</v>
      </c>
      <c r="E94" s="6">
        <v>12</v>
      </c>
      <c r="F94" s="21">
        <v>13</v>
      </c>
      <c r="G94" s="20" t="s">
        <v>261</v>
      </c>
      <c r="H94" s="14" t="s">
        <v>242</v>
      </c>
    </row>
    <row r="95" spans="1:17">
      <c r="A95" s="151"/>
      <c r="B95" s="47">
        <v>93</v>
      </c>
      <c r="C95" s="12" t="s">
        <v>395</v>
      </c>
      <c r="D95" s="14">
        <v>8192</v>
      </c>
      <c r="E95" s="6">
        <v>13</v>
      </c>
      <c r="F95" s="21">
        <v>14</v>
      </c>
      <c r="G95" s="20" t="s">
        <v>263</v>
      </c>
      <c r="H95" s="14" t="s">
        <v>244</v>
      </c>
    </row>
    <row r="96" spans="1:17">
      <c r="A96" s="151"/>
      <c r="B96" s="47">
        <v>94</v>
      </c>
      <c r="C96" s="12" t="s">
        <v>395</v>
      </c>
      <c r="D96" s="14">
        <v>16384</v>
      </c>
      <c r="E96" s="6">
        <v>14</v>
      </c>
      <c r="F96" s="21">
        <v>15</v>
      </c>
      <c r="G96" s="20" t="s">
        <v>265</v>
      </c>
      <c r="H96" s="14" t="s">
        <v>244</v>
      </c>
    </row>
    <row r="97" spans="1:24">
      <c r="A97" s="151"/>
      <c r="B97" s="47">
        <v>95</v>
      </c>
      <c r="C97" s="12" t="s">
        <v>395</v>
      </c>
      <c r="D97" s="14">
        <v>32768</v>
      </c>
      <c r="E97" s="6">
        <v>15</v>
      </c>
      <c r="F97" s="21">
        <v>16</v>
      </c>
      <c r="G97" s="22" t="s">
        <v>268</v>
      </c>
      <c r="H97" s="14" t="s">
        <v>247</v>
      </c>
    </row>
    <row r="98" spans="1:24">
      <c r="A98" s="151">
        <v>6</v>
      </c>
      <c r="B98" s="43">
        <v>96</v>
      </c>
      <c r="C98" s="12" t="s">
        <v>12</v>
      </c>
      <c r="G98" s="20" t="s">
        <v>271</v>
      </c>
      <c r="H98" s="29" t="s">
        <v>256</v>
      </c>
    </row>
    <row r="99" spans="1:24">
      <c r="A99" s="151"/>
      <c r="B99" s="43">
        <v>97</v>
      </c>
      <c r="C99" s="12" t="s">
        <v>12</v>
      </c>
      <c r="G99" s="20" t="s">
        <v>274</v>
      </c>
      <c r="H99" s="12" t="s">
        <v>258</v>
      </c>
    </row>
    <row r="100" spans="1:24">
      <c r="A100" s="151"/>
      <c r="B100" s="43">
        <v>98</v>
      </c>
      <c r="C100" s="12" t="s">
        <v>12</v>
      </c>
      <c r="G100" s="20" t="s">
        <v>277</v>
      </c>
      <c r="H100" s="12" t="s">
        <v>260</v>
      </c>
    </row>
    <row r="101" spans="1:24">
      <c r="A101" s="151"/>
      <c r="B101" s="43">
        <v>99</v>
      </c>
      <c r="C101" s="12" t="s">
        <v>12</v>
      </c>
      <c r="G101" s="20" t="s">
        <v>280</v>
      </c>
      <c r="H101" s="12" t="s">
        <v>262</v>
      </c>
      <c r="R101" s="71" t="s">
        <v>699</v>
      </c>
      <c r="X101">
        <v>0</v>
      </c>
    </row>
    <row r="102" spans="1:24">
      <c r="A102" s="151"/>
      <c r="B102" s="43">
        <v>100</v>
      </c>
      <c r="C102" s="12" t="s">
        <v>12</v>
      </c>
      <c r="G102" s="20" t="s">
        <v>283</v>
      </c>
      <c r="H102" s="12" t="s">
        <v>264</v>
      </c>
      <c r="R102" s="71" t="s">
        <v>450</v>
      </c>
      <c r="X102">
        <v>1</v>
      </c>
    </row>
    <row r="103" spans="1:24">
      <c r="A103" s="151"/>
      <c r="B103" s="43">
        <v>101</v>
      </c>
      <c r="C103" s="12" t="s">
        <v>12</v>
      </c>
      <c r="G103" s="20" t="s">
        <v>286</v>
      </c>
      <c r="H103" s="12" t="s">
        <v>266</v>
      </c>
      <c r="R103" s="71" t="s">
        <v>449</v>
      </c>
      <c r="X103">
        <v>2</v>
      </c>
    </row>
    <row r="104" spans="1:24">
      <c r="A104" s="151"/>
      <c r="B104" s="43">
        <v>102</v>
      </c>
      <c r="G104" s="20" t="s">
        <v>289</v>
      </c>
      <c r="R104" s="71" t="s">
        <v>448</v>
      </c>
      <c r="X104">
        <v>3</v>
      </c>
    </row>
    <row r="105" spans="1:24">
      <c r="A105" s="151"/>
      <c r="B105" s="43">
        <v>103</v>
      </c>
      <c r="G105" s="20" t="s">
        <v>292</v>
      </c>
      <c r="R105" s="71" t="s">
        <v>447</v>
      </c>
      <c r="X105">
        <v>4</v>
      </c>
    </row>
    <row r="106" spans="1:24">
      <c r="A106" s="151"/>
      <c r="B106" s="43">
        <v>104</v>
      </c>
      <c r="G106" s="20" t="s">
        <v>295</v>
      </c>
      <c r="R106" s="71" t="s">
        <v>698</v>
      </c>
      <c r="X106">
        <v>5</v>
      </c>
    </row>
    <row r="107" spans="1:24">
      <c r="A107" s="151"/>
      <c r="B107" s="43">
        <v>105</v>
      </c>
      <c r="C107" s="12" t="s">
        <v>12</v>
      </c>
      <c r="G107" s="20" t="s">
        <v>298</v>
      </c>
      <c r="H107" s="14" t="s">
        <v>269</v>
      </c>
      <c r="I107" s="25" t="s">
        <v>697</v>
      </c>
      <c r="J107" s="44" t="s">
        <v>696</v>
      </c>
      <c r="L107" s="41">
        <v>3</v>
      </c>
      <c r="R107" s="71" t="s">
        <v>695</v>
      </c>
      <c r="X107">
        <v>6</v>
      </c>
    </row>
    <row r="108" spans="1:24">
      <c r="A108" s="151"/>
      <c r="B108" s="43">
        <v>106</v>
      </c>
      <c r="C108" s="12" t="s">
        <v>12</v>
      </c>
      <c r="G108" s="20" t="s">
        <v>301</v>
      </c>
      <c r="H108" s="14" t="s">
        <v>272</v>
      </c>
      <c r="I108" s="25" t="s">
        <v>694</v>
      </c>
      <c r="J108" s="11" t="s">
        <v>693</v>
      </c>
      <c r="L108" s="41">
        <v>3</v>
      </c>
      <c r="R108" s="71" t="s">
        <v>692</v>
      </c>
      <c r="X108">
        <v>7</v>
      </c>
    </row>
    <row r="109" spans="1:24">
      <c r="A109" s="151"/>
      <c r="B109" s="43">
        <v>107</v>
      </c>
      <c r="C109" s="12" t="s">
        <v>12</v>
      </c>
      <c r="G109" s="20" t="s">
        <v>304</v>
      </c>
      <c r="H109" s="14" t="s">
        <v>275</v>
      </c>
      <c r="I109" s="25" t="s">
        <v>691</v>
      </c>
      <c r="J109" s="11" t="s">
        <v>690</v>
      </c>
      <c r="L109" s="41">
        <v>3</v>
      </c>
      <c r="R109" s="71" t="s">
        <v>689</v>
      </c>
      <c r="X109">
        <v>8</v>
      </c>
    </row>
    <row r="110" spans="1:24">
      <c r="A110" s="151"/>
      <c r="B110" s="43">
        <v>108</v>
      </c>
      <c r="C110" s="12" t="s">
        <v>12</v>
      </c>
      <c r="G110" s="20" t="s">
        <v>307</v>
      </c>
      <c r="H110" s="14" t="s">
        <v>278</v>
      </c>
      <c r="I110" s="25" t="s">
        <v>688</v>
      </c>
      <c r="J110" s="11" t="s">
        <v>687</v>
      </c>
      <c r="L110" s="41">
        <v>3</v>
      </c>
      <c r="R110" s="71" t="s">
        <v>686</v>
      </c>
      <c r="X110">
        <v>9</v>
      </c>
    </row>
    <row r="111" spans="1:24">
      <c r="A111" s="151"/>
      <c r="B111" s="43">
        <v>109</v>
      </c>
      <c r="C111" s="12" t="s">
        <v>12</v>
      </c>
      <c r="G111" s="20" t="s">
        <v>310</v>
      </c>
      <c r="H111" s="14" t="s">
        <v>281</v>
      </c>
      <c r="I111" s="25" t="s">
        <v>503</v>
      </c>
      <c r="J111" s="11" t="s">
        <v>501</v>
      </c>
      <c r="L111" s="41">
        <v>3</v>
      </c>
      <c r="R111" s="71" t="s">
        <v>685</v>
      </c>
      <c r="X111">
        <v>10</v>
      </c>
    </row>
    <row r="112" spans="1:24">
      <c r="A112" s="151"/>
      <c r="B112" s="43">
        <v>110</v>
      </c>
      <c r="C112" s="12" t="s">
        <v>12</v>
      </c>
      <c r="G112" s="20" t="s">
        <v>312</v>
      </c>
      <c r="H112" s="14" t="s">
        <v>284</v>
      </c>
      <c r="I112" s="25" t="s">
        <v>500</v>
      </c>
      <c r="J112" s="11" t="s">
        <v>498</v>
      </c>
      <c r="L112" s="41">
        <v>4</v>
      </c>
      <c r="R112" s="71" t="s">
        <v>684</v>
      </c>
      <c r="X112">
        <v>11</v>
      </c>
    </row>
    <row r="113" spans="1:24">
      <c r="A113" s="151"/>
      <c r="B113" s="43">
        <v>111</v>
      </c>
      <c r="C113" s="12" t="s">
        <v>12</v>
      </c>
      <c r="G113" s="20" t="s">
        <v>314</v>
      </c>
      <c r="H113" s="14" t="s">
        <v>287</v>
      </c>
      <c r="I113" s="25" t="s">
        <v>499</v>
      </c>
      <c r="J113" s="11" t="s">
        <v>498</v>
      </c>
      <c r="L113" s="41">
        <v>4</v>
      </c>
      <c r="R113" s="71" t="s">
        <v>683</v>
      </c>
      <c r="X113">
        <v>12</v>
      </c>
    </row>
    <row r="114" spans="1:24">
      <c r="A114" s="151">
        <v>7</v>
      </c>
      <c r="B114" s="39">
        <v>112</v>
      </c>
      <c r="C114" s="12" t="s">
        <v>12</v>
      </c>
      <c r="G114" s="20" t="s">
        <v>316</v>
      </c>
      <c r="H114" s="14" t="s">
        <v>290</v>
      </c>
      <c r="I114" s="25" t="s">
        <v>497</v>
      </c>
      <c r="J114" s="11" t="s">
        <v>495</v>
      </c>
      <c r="L114" s="41">
        <v>4</v>
      </c>
      <c r="R114" s="71" t="s">
        <v>682</v>
      </c>
      <c r="X114">
        <v>13</v>
      </c>
    </row>
    <row r="115" spans="1:24">
      <c r="A115" s="151"/>
      <c r="B115" s="39">
        <v>113</v>
      </c>
      <c r="C115" s="12" t="s">
        <v>12</v>
      </c>
      <c r="G115" s="20" t="s">
        <v>318</v>
      </c>
      <c r="H115" s="14" t="s">
        <v>293</v>
      </c>
      <c r="I115" s="25" t="s">
        <v>496</v>
      </c>
      <c r="J115" s="11" t="s">
        <v>495</v>
      </c>
      <c r="L115" s="41">
        <v>4</v>
      </c>
      <c r="R115" s="71" t="s">
        <v>681</v>
      </c>
      <c r="X115">
        <v>14</v>
      </c>
    </row>
    <row r="116" spans="1:24">
      <c r="A116" s="151"/>
      <c r="B116" s="39">
        <v>114</v>
      </c>
      <c r="C116" s="12" t="s">
        <v>12</v>
      </c>
      <c r="G116" s="20" t="s">
        <v>320</v>
      </c>
      <c r="H116" s="14" t="s">
        <v>296</v>
      </c>
      <c r="I116" s="25" t="s">
        <v>494</v>
      </c>
      <c r="J116" s="11" t="s">
        <v>492</v>
      </c>
      <c r="L116" s="41">
        <v>4</v>
      </c>
      <c r="R116" s="71" t="s">
        <v>680</v>
      </c>
      <c r="X116">
        <v>15</v>
      </c>
    </row>
    <row r="117" spans="1:24">
      <c r="A117" s="151"/>
      <c r="B117" s="39">
        <v>115</v>
      </c>
      <c r="C117" s="12" t="s">
        <v>12</v>
      </c>
      <c r="G117" s="20" t="s">
        <v>322</v>
      </c>
      <c r="H117" s="14" t="s">
        <v>299</v>
      </c>
      <c r="I117" s="25" t="s">
        <v>493</v>
      </c>
      <c r="J117" s="11" t="s">
        <v>492</v>
      </c>
      <c r="L117" s="41">
        <v>4</v>
      </c>
      <c r="R117" s="71" t="s">
        <v>679</v>
      </c>
      <c r="X117">
        <v>16</v>
      </c>
    </row>
    <row r="118" spans="1:24">
      <c r="A118" s="151"/>
      <c r="B118" s="39">
        <v>116</v>
      </c>
      <c r="C118" s="12" t="s">
        <v>12</v>
      </c>
      <c r="G118" s="20" t="s">
        <v>323</v>
      </c>
      <c r="H118" s="14" t="s">
        <v>302</v>
      </c>
      <c r="I118" s="25" t="s">
        <v>306</v>
      </c>
      <c r="J118" s="11" t="s">
        <v>383</v>
      </c>
      <c r="L118" s="41">
        <v>4</v>
      </c>
      <c r="R118" s="71" t="s">
        <v>678</v>
      </c>
      <c r="X118">
        <v>17</v>
      </c>
    </row>
    <row r="119" spans="1:24">
      <c r="A119" s="151"/>
      <c r="B119" s="39">
        <v>117</v>
      </c>
      <c r="C119" s="12" t="s">
        <v>12</v>
      </c>
      <c r="G119" s="20" t="s">
        <v>325</v>
      </c>
      <c r="H119" s="14" t="s">
        <v>305</v>
      </c>
      <c r="I119" s="25" t="s">
        <v>309</v>
      </c>
      <c r="J119" s="11" t="s">
        <v>383</v>
      </c>
      <c r="L119" s="41">
        <v>4</v>
      </c>
      <c r="R119" s="71" t="s">
        <v>677</v>
      </c>
      <c r="X119">
        <v>18</v>
      </c>
    </row>
    <row r="120" spans="1:24">
      <c r="A120" s="151"/>
      <c r="B120" s="39">
        <v>118</v>
      </c>
      <c r="C120" s="12" t="s">
        <v>12</v>
      </c>
      <c r="G120" s="20" t="s">
        <v>327</v>
      </c>
      <c r="H120" s="14" t="s">
        <v>308</v>
      </c>
      <c r="I120"/>
      <c r="R120" s="71" t="s">
        <v>676</v>
      </c>
      <c r="X120">
        <v>19</v>
      </c>
    </row>
    <row r="121" spans="1:24">
      <c r="A121" s="151"/>
      <c r="B121" s="39">
        <v>119</v>
      </c>
      <c r="C121" s="12" t="s">
        <v>12</v>
      </c>
      <c r="G121" s="20" t="s">
        <v>329</v>
      </c>
      <c r="H121" s="14" t="s">
        <v>311</v>
      </c>
      <c r="I121"/>
      <c r="J121" s="11"/>
      <c r="R121" s="71" t="s">
        <v>675</v>
      </c>
      <c r="X121">
        <v>20</v>
      </c>
    </row>
    <row r="122" spans="1:24">
      <c r="A122" s="151"/>
      <c r="B122" s="39">
        <v>120</v>
      </c>
      <c r="C122" s="12" t="s">
        <v>12</v>
      </c>
      <c r="G122" s="20" t="s">
        <v>331</v>
      </c>
      <c r="H122" s="14" t="s">
        <v>313</v>
      </c>
      <c r="J122" s="11"/>
      <c r="R122" s="71" t="s">
        <v>674</v>
      </c>
      <c r="X122">
        <v>21</v>
      </c>
    </row>
    <row r="123" spans="1:24">
      <c r="A123" s="151"/>
      <c r="B123" s="39">
        <v>121</v>
      </c>
      <c r="C123" s="12" t="s">
        <v>12</v>
      </c>
      <c r="G123" s="20" t="s">
        <v>333</v>
      </c>
      <c r="H123" s="14" t="s">
        <v>315</v>
      </c>
      <c r="R123" s="71" t="s">
        <v>673</v>
      </c>
      <c r="X123">
        <v>22</v>
      </c>
    </row>
    <row r="124" spans="1:24">
      <c r="A124" s="151"/>
      <c r="B124" s="39">
        <v>122</v>
      </c>
      <c r="C124" s="12" t="s">
        <v>12</v>
      </c>
      <c r="G124" s="20" t="s">
        <v>335</v>
      </c>
      <c r="H124" s="14" t="s">
        <v>317</v>
      </c>
      <c r="R124" s="71" t="s">
        <v>672</v>
      </c>
      <c r="X124">
        <v>23</v>
      </c>
    </row>
    <row r="125" spans="1:24">
      <c r="A125" s="151"/>
      <c r="B125" s="39">
        <v>123</v>
      </c>
      <c r="C125" s="12" t="s">
        <v>12</v>
      </c>
      <c r="G125" s="20" t="s">
        <v>337</v>
      </c>
      <c r="H125" s="14" t="s">
        <v>319</v>
      </c>
      <c r="R125" s="71" t="s">
        <v>671</v>
      </c>
      <c r="X125">
        <v>24</v>
      </c>
    </row>
    <row r="126" spans="1:24">
      <c r="A126" s="151"/>
      <c r="B126" s="39">
        <v>124</v>
      </c>
      <c r="C126" s="12" t="s">
        <v>12</v>
      </c>
      <c r="G126" s="20" t="s">
        <v>339</v>
      </c>
      <c r="H126" s="14" t="s">
        <v>321</v>
      </c>
      <c r="R126" s="71" t="s">
        <v>670</v>
      </c>
      <c r="X126">
        <v>25</v>
      </c>
    </row>
    <row r="127" spans="1:24">
      <c r="A127" s="151"/>
      <c r="B127" s="39">
        <v>125</v>
      </c>
      <c r="C127" s="12" t="s">
        <v>12</v>
      </c>
      <c r="G127" s="20" t="s">
        <v>341</v>
      </c>
      <c r="H127" s="14" t="s">
        <v>321</v>
      </c>
      <c r="R127" s="71" t="s">
        <v>669</v>
      </c>
      <c r="X127">
        <v>26</v>
      </c>
    </row>
    <row r="128" spans="1:24">
      <c r="A128" s="151"/>
      <c r="B128" s="39">
        <v>126</v>
      </c>
      <c r="C128" s="12" t="s">
        <v>12</v>
      </c>
      <c r="G128" s="20" t="s">
        <v>343</v>
      </c>
      <c r="H128" s="14" t="s">
        <v>324</v>
      </c>
      <c r="R128" s="71" t="s">
        <v>668</v>
      </c>
      <c r="X128">
        <v>27</v>
      </c>
    </row>
    <row r="129" spans="1:24">
      <c r="A129" s="151"/>
      <c r="B129" s="39">
        <v>127</v>
      </c>
      <c r="C129" s="12" t="s">
        <v>12</v>
      </c>
      <c r="G129" s="20" t="s">
        <v>345</v>
      </c>
      <c r="H129" s="14" t="s">
        <v>326</v>
      </c>
      <c r="R129" s="71" t="s">
        <v>667</v>
      </c>
      <c r="X129">
        <v>28</v>
      </c>
    </row>
    <row r="130" spans="1:24">
      <c r="B130" s="26">
        <v>128</v>
      </c>
      <c r="G130" s="20" t="s">
        <v>347</v>
      </c>
      <c r="H130" s="14" t="s">
        <v>328</v>
      </c>
      <c r="R130" s="71" t="s">
        <v>666</v>
      </c>
      <c r="X130">
        <v>29</v>
      </c>
    </row>
    <row r="131" spans="1:24">
      <c r="B131" s="26">
        <v>129</v>
      </c>
      <c r="G131" s="20" t="s">
        <v>349</v>
      </c>
      <c r="H131" s="14" t="s">
        <v>330</v>
      </c>
      <c r="R131" s="71" t="s">
        <v>665</v>
      </c>
      <c r="X131">
        <v>30</v>
      </c>
    </row>
    <row r="132" spans="1:24">
      <c r="B132" s="26">
        <v>130</v>
      </c>
      <c r="G132" s="20" t="s">
        <v>351</v>
      </c>
      <c r="H132" s="14" t="s">
        <v>332</v>
      </c>
      <c r="R132" s="71" t="s">
        <v>519</v>
      </c>
      <c r="X132">
        <v>31</v>
      </c>
    </row>
    <row r="133" spans="1:24">
      <c r="B133" s="26">
        <v>131</v>
      </c>
      <c r="G133" s="20" t="s">
        <v>353</v>
      </c>
      <c r="H133" s="14" t="s">
        <v>334</v>
      </c>
      <c r="R133" s="71" t="s">
        <v>415</v>
      </c>
      <c r="X133">
        <v>32</v>
      </c>
    </row>
    <row r="134" spans="1:24">
      <c r="B134" s="26">
        <v>132</v>
      </c>
      <c r="G134" s="20" t="s">
        <v>355</v>
      </c>
      <c r="H134" s="14" t="s">
        <v>336</v>
      </c>
      <c r="R134" s="71" t="s">
        <v>414</v>
      </c>
      <c r="X134">
        <v>33</v>
      </c>
    </row>
    <row r="135" spans="1:24">
      <c r="B135" s="26">
        <v>133</v>
      </c>
      <c r="G135" s="20" t="s">
        <v>357</v>
      </c>
      <c r="H135" s="14" t="s">
        <v>338</v>
      </c>
      <c r="R135" s="71" t="s">
        <v>413</v>
      </c>
      <c r="X135">
        <v>34</v>
      </c>
    </row>
    <row r="136" spans="1:24">
      <c r="B136" s="26">
        <v>134</v>
      </c>
      <c r="G136" s="20" t="s">
        <v>359</v>
      </c>
      <c r="H136" s="14" t="s">
        <v>340</v>
      </c>
      <c r="R136" s="71" t="s">
        <v>412</v>
      </c>
      <c r="X136">
        <v>35</v>
      </c>
    </row>
    <row r="137" spans="1:24">
      <c r="B137" s="26">
        <v>135</v>
      </c>
      <c r="G137" s="20" t="s">
        <v>361</v>
      </c>
      <c r="H137" s="14" t="s">
        <v>342</v>
      </c>
      <c r="R137" s="71" t="s">
        <v>411</v>
      </c>
      <c r="X137">
        <v>36</v>
      </c>
    </row>
    <row r="138" spans="1:24">
      <c r="B138" s="26">
        <v>136</v>
      </c>
      <c r="G138" s="20" t="s">
        <v>363</v>
      </c>
      <c r="H138" s="14" t="s">
        <v>344</v>
      </c>
      <c r="R138" s="71" t="s">
        <v>410</v>
      </c>
      <c r="X138">
        <v>37</v>
      </c>
    </row>
    <row r="139" spans="1:24">
      <c r="B139" s="26">
        <v>137</v>
      </c>
      <c r="G139" s="20" t="s">
        <v>364</v>
      </c>
      <c r="H139" s="14" t="s">
        <v>346</v>
      </c>
      <c r="R139" s="71" t="s">
        <v>664</v>
      </c>
      <c r="X139">
        <v>38</v>
      </c>
    </row>
    <row r="140" spans="1:24">
      <c r="B140" s="26">
        <v>138</v>
      </c>
      <c r="G140" s="20" t="s">
        <v>365</v>
      </c>
      <c r="H140" s="14" t="s">
        <v>348</v>
      </c>
      <c r="R140" s="71" t="s">
        <v>663</v>
      </c>
      <c r="X140">
        <v>39</v>
      </c>
    </row>
    <row r="141" spans="1:24">
      <c r="B141" s="26">
        <v>139</v>
      </c>
      <c r="G141" s="20" t="s">
        <v>366</v>
      </c>
      <c r="H141" s="14" t="s">
        <v>350</v>
      </c>
      <c r="R141" s="71" t="s">
        <v>662</v>
      </c>
      <c r="X141">
        <v>40</v>
      </c>
    </row>
    <row r="142" spans="1:24">
      <c r="B142" s="26">
        <v>140</v>
      </c>
      <c r="G142" s="20" t="s">
        <v>372</v>
      </c>
      <c r="H142" s="14" t="s">
        <v>352</v>
      </c>
      <c r="R142" s="71" t="s">
        <v>661</v>
      </c>
      <c r="X142">
        <v>41</v>
      </c>
    </row>
    <row r="143" spans="1:24">
      <c r="B143" s="26">
        <v>141</v>
      </c>
      <c r="G143" s="20" t="s">
        <v>371</v>
      </c>
      <c r="H143" s="14" t="s">
        <v>354</v>
      </c>
      <c r="R143" s="71" t="s">
        <v>515</v>
      </c>
      <c r="X143">
        <v>42</v>
      </c>
    </row>
    <row r="144" spans="1:24">
      <c r="B144" s="26">
        <v>142</v>
      </c>
      <c r="G144" s="20" t="s">
        <v>370</v>
      </c>
      <c r="H144" s="14" t="s">
        <v>356</v>
      </c>
      <c r="R144" s="71" t="s">
        <v>514</v>
      </c>
      <c r="X144">
        <v>43</v>
      </c>
    </row>
    <row r="145" spans="2:24">
      <c r="B145" s="26">
        <v>143</v>
      </c>
      <c r="G145" s="20" t="s">
        <v>369</v>
      </c>
      <c r="H145" s="14" t="s">
        <v>358</v>
      </c>
      <c r="R145" s="71" t="s">
        <v>660</v>
      </c>
      <c r="X145">
        <v>44</v>
      </c>
    </row>
    <row r="146" spans="2:24">
      <c r="B146" s="26">
        <v>144</v>
      </c>
      <c r="G146" s="20" t="s">
        <v>368</v>
      </c>
      <c r="H146" s="14" t="s">
        <v>360</v>
      </c>
      <c r="R146" s="71" t="s">
        <v>512</v>
      </c>
      <c r="X146">
        <v>45</v>
      </c>
    </row>
    <row r="147" spans="2:24">
      <c r="B147" s="26">
        <v>145</v>
      </c>
      <c r="G147" s="20" t="s">
        <v>367</v>
      </c>
      <c r="H147" s="14" t="s">
        <v>362</v>
      </c>
      <c r="R147" s="71" t="s">
        <v>659</v>
      </c>
      <c r="X147">
        <v>46</v>
      </c>
    </row>
    <row r="148" spans="2:24">
      <c r="R148" s="71" t="s">
        <v>510</v>
      </c>
      <c r="X148">
        <v>47</v>
      </c>
    </row>
    <row r="149" spans="2:24">
      <c r="R149" s="71" t="s">
        <v>658</v>
      </c>
      <c r="X149">
        <v>48</v>
      </c>
    </row>
    <row r="150" spans="2:24">
      <c r="R150" s="71" t="s">
        <v>508</v>
      </c>
      <c r="X150">
        <v>49</v>
      </c>
    </row>
    <row r="151" spans="2:24">
      <c r="R151" s="71" t="s">
        <v>657</v>
      </c>
      <c r="X151">
        <v>50</v>
      </c>
    </row>
    <row r="152" spans="2:24">
      <c r="R152" s="71" t="s">
        <v>204</v>
      </c>
    </row>
  </sheetData>
  <mergeCells count="8">
    <mergeCell ref="A98:A113"/>
    <mergeCell ref="A114:A129"/>
    <mergeCell ref="A3:A17"/>
    <mergeCell ref="A18:A33"/>
    <mergeCell ref="A34:A49"/>
    <mergeCell ref="A50:A65"/>
    <mergeCell ref="A66:A81"/>
    <mergeCell ref="A82:A9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B30" sqref="B30"/>
    </sheetView>
  </sheetViews>
  <sheetFormatPr defaultRowHeight="13.8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>
      <c r="A2" s="152" t="s">
        <v>8</v>
      </c>
      <c r="B2" s="4">
        <v>0</v>
      </c>
      <c r="C2" s="1"/>
      <c r="D2" s="5" t="s">
        <v>9</v>
      </c>
      <c r="E2" s="6">
        <v>0</v>
      </c>
      <c r="F2" s="6">
        <v>1</v>
      </c>
      <c r="G2" s="7" t="s">
        <v>10</v>
      </c>
      <c r="H2" s="8" t="s">
        <v>11</v>
      </c>
      <c r="I2" s="9">
        <v>1</v>
      </c>
    </row>
    <row r="3" spans="1:13">
      <c r="A3" s="152"/>
      <c r="B3" s="11">
        <v>1</v>
      </c>
      <c r="C3" s="12" t="s">
        <v>12</v>
      </c>
      <c r="D3" s="5" t="s">
        <v>9</v>
      </c>
      <c r="E3" s="6">
        <v>1</v>
      </c>
      <c r="F3" s="6">
        <v>2</v>
      </c>
      <c r="G3" s="13" t="s">
        <v>13</v>
      </c>
      <c r="H3" s="14" t="s">
        <v>14</v>
      </c>
      <c r="I3" s="9">
        <v>2</v>
      </c>
      <c r="M3" s="71" t="s">
        <v>15</v>
      </c>
    </row>
    <row r="4" spans="1:13">
      <c r="A4" s="152"/>
      <c r="B4" s="11">
        <v>2</v>
      </c>
      <c r="C4" s="12" t="s">
        <v>12</v>
      </c>
      <c r="D4" s="5" t="s">
        <v>9</v>
      </c>
      <c r="E4" s="6">
        <v>2</v>
      </c>
      <c r="F4" s="6">
        <v>3</v>
      </c>
      <c r="G4" s="13" t="s">
        <v>16</v>
      </c>
      <c r="H4" s="14" t="s">
        <v>17</v>
      </c>
      <c r="I4" s="9">
        <v>3</v>
      </c>
      <c r="M4" s="79" t="s">
        <v>821</v>
      </c>
    </row>
    <row r="5" spans="1:13">
      <c r="A5" s="152"/>
      <c r="B5" s="11">
        <v>3</v>
      </c>
      <c r="C5" s="12" t="s">
        <v>12</v>
      </c>
      <c r="D5" s="5" t="s">
        <v>9</v>
      </c>
      <c r="E5" s="6">
        <v>3</v>
      </c>
      <c r="F5" s="6">
        <v>4</v>
      </c>
      <c r="G5" s="13" t="s">
        <v>19</v>
      </c>
      <c r="H5" s="14" t="s">
        <v>20</v>
      </c>
      <c r="I5" s="9">
        <v>4</v>
      </c>
      <c r="M5" s="71" t="s">
        <v>453</v>
      </c>
    </row>
    <row r="6" spans="1:13">
      <c r="A6" s="152"/>
      <c r="B6" s="11">
        <v>4</v>
      </c>
      <c r="C6" s="12" t="s">
        <v>12</v>
      </c>
      <c r="D6" s="5" t="s">
        <v>9</v>
      </c>
      <c r="E6" s="6">
        <v>4</v>
      </c>
      <c r="F6" s="6">
        <v>5</v>
      </c>
      <c r="G6" s="13" t="s">
        <v>22</v>
      </c>
      <c r="H6" s="14" t="s">
        <v>23</v>
      </c>
      <c r="I6" s="9">
        <v>5</v>
      </c>
      <c r="M6" s="71" t="s">
        <v>452</v>
      </c>
    </row>
    <row r="7" spans="1:13">
      <c r="A7" s="152"/>
      <c r="B7" s="11">
        <v>5</v>
      </c>
      <c r="C7" s="12" t="s">
        <v>12</v>
      </c>
      <c r="D7" s="5" t="s">
        <v>9</v>
      </c>
      <c r="E7" s="6">
        <v>5</v>
      </c>
      <c r="F7" s="6">
        <v>6</v>
      </c>
      <c r="G7" s="18" t="s">
        <v>25</v>
      </c>
      <c r="H7" s="14" t="s">
        <v>26</v>
      </c>
      <c r="I7" s="14"/>
      <c r="M7" s="71" t="s">
        <v>27</v>
      </c>
    </row>
    <row r="8" spans="1:13">
      <c r="A8" s="152"/>
      <c r="B8" s="11">
        <v>6</v>
      </c>
      <c r="C8" s="12" t="s">
        <v>12</v>
      </c>
      <c r="D8" s="5" t="s">
        <v>9</v>
      </c>
      <c r="E8" s="6">
        <v>6</v>
      </c>
      <c r="F8" s="6">
        <v>7</v>
      </c>
      <c r="G8" s="13" t="s">
        <v>28</v>
      </c>
      <c r="H8" s="14" t="s">
        <v>29</v>
      </c>
      <c r="I8" s="19" t="s">
        <v>30</v>
      </c>
      <c r="M8" s="71" t="s">
        <v>31</v>
      </c>
    </row>
    <row r="9" spans="1:13">
      <c r="A9" s="152"/>
      <c r="B9" s="11">
        <v>7</v>
      </c>
      <c r="C9" s="12" t="s">
        <v>12</v>
      </c>
      <c r="D9" s="5" t="s">
        <v>9</v>
      </c>
      <c r="E9" s="6">
        <v>7</v>
      </c>
      <c r="F9" s="6">
        <v>8</v>
      </c>
      <c r="G9" s="13" t="s">
        <v>32</v>
      </c>
      <c r="H9" s="14" t="s">
        <v>33</v>
      </c>
      <c r="I9" s="14" t="s">
        <v>34</v>
      </c>
      <c r="M9" s="71" t="s">
        <v>35</v>
      </c>
    </row>
    <row r="10" spans="1:13">
      <c r="A10" s="152"/>
      <c r="B10" s="11">
        <v>8</v>
      </c>
      <c r="C10" s="12" t="s">
        <v>12</v>
      </c>
      <c r="D10" s="5" t="s">
        <v>9</v>
      </c>
      <c r="E10" s="6">
        <v>8</v>
      </c>
      <c r="F10" s="6">
        <v>9</v>
      </c>
      <c r="G10" s="13" t="s">
        <v>36</v>
      </c>
      <c r="H10" s="14" t="s">
        <v>37</v>
      </c>
      <c r="I10" s="14" t="s">
        <v>38</v>
      </c>
      <c r="M10" s="71" t="s">
        <v>39</v>
      </c>
    </row>
    <row r="11" spans="1:13">
      <c r="A11" s="152"/>
      <c r="B11" s="11">
        <v>9</v>
      </c>
      <c r="C11" s="12" t="s">
        <v>12</v>
      </c>
      <c r="D11" s="5" t="s">
        <v>9</v>
      </c>
      <c r="E11" s="6">
        <v>9</v>
      </c>
      <c r="F11" s="6">
        <v>10</v>
      </c>
      <c r="G11" s="13" t="s">
        <v>40</v>
      </c>
      <c r="H11" s="14" t="s">
        <v>41</v>
      </c>
      <c r="I11" s="14" t="s">
        <v>42</v>
      </c>
      <c r="M11" s="71" t="s">
        <v>43</v>
      </c>
    </row>
    <row r="12" spans="1:13">
      <c r="A12" s="152"/>
      <c r="B12" s="11">
        <v>10</v>
      </c>
      <c r="C12" s="12" t="s">
        <v>12</v>
      </c>
      <c r="D12" s="5" t="s">
        <v>9</v>
      </c>
      <c r="E12" s="6">
        <v>10</v>
      </c>
      <c r="F12" s="6">
        <v>11</v>
      </c>
      <c r="G12" s="13" t="s">
        <v>44</v>
      </c>
      <c r="H12" s="14" t="s">
        <v>45</v>
      </c>
      <c r="I12" s="14" t="s">
        <v>46</v>
      </c>
      <c r="M12" s="71" t="s">
        <v>820</v>
      </c>
    </row>
    <row r="13" spans="1:13">
      <c r="A13" s="152"/>
      <c r="B13" s="11">
        <v>11</v>
      </c>
      <c r="C13" s="12" t="s">
        <v>12</v>
      </c>
      <c r="D13" s="5" t="s">
        <v>9</v>
      </c>
      <c r="E13" s="6">
        <v>11</v>
      </c>
      <c r="F13" s="6">
        <v>12</v>
      </c>
      <c r="G13" s="13" t="s">
        <v>48</v>
      </c>
      <c r="H13" s="14" t="s">
        <v>49</v>
      </c>
      <c r="I13" s="14" t="s">
        <v>50</v>
      </c>
      <c r="M13" s="71" t="s">
        <v>819</v>
      </c>
    </row>
    <row r="14" spans="1:13">
      <c r="A14" s="152"/>
      <c r="B14" s="11">
        <v>12</v>
      </c>
      <c r="C14" s="12" t="s">
        <v>12</v>
      </c>
      <c r="D14" s="5" t="s">
        <v>9</v>
      </c>
      <c r="E14" s="6">
        <v>12</v>
      </c>
      <c r="F14" s="6">
        <v>13</v>
      </c>
      <c r="G14" s="20" t="s">
        <v>52</v>
      </c>
      <c r="H14" s="14" t="s">
        <v>53</v>
      </c>
      <c r="I14" s="14" t="s">
        <v>54</v>
      </c>
      <c r="M14" s="71" t="s">
        <v>818</v>
      </c>
    </row>
    <row r="15" spans="1:13">
      <c r="A15" s="152"/>
      <c r="B15" s="11">
        <v>13</v>
      </c>
      <c r="C15" s="12" t="s">
        <v>12</v>
      </c>
      <c r="D15" s="5" t="s">
        <v>9</v>
      </c>
      <c r="E15" s="6">
        <v>13</v>
      </c>
      <c r="F15" s="6">
        <v>14</v>
      </c>
      <c r="G15" s="20" t="s">
        <v>56</v>
      </c>
      <c r="H15" s="14" t="s">
        <v>57</v>
      </c>
      <c r="I15" s="14" t="s">
        <v>58</v>
      </c>
      <c r="M15" s="71" t="s">
        <v>817</v>
      </c>
    </row>
    <row r="16" spans="1:13">
      <c r="A16" s="152"/>
      <c r="B16" s="11">
        <v>14</v>
      </c>
      <c r="C16" s="12" t="s">
        <v>12</v>
      </c>
      <c r="D16" s="5" t="s">
        <v>9</v>
      </c>
      <c r="E16" s="6">
        <v>14</v>
      </c>
      <c r="F16" s="6">
        <v>15</v>
      </c>
      <c r="G16" s="20" t="s">
        <v>60</v>
      </c>
      <c r="H16" s="14" t="s">
        <v>61</v>
      </c>
      <c r="I16" s="14"/>
      <c r="M16" s="71" t="s">
        <v>816</v>
      </c>
    </row>
    <row r="17" spans="1:13">
      <c r="A17" s="152"/>
      <c r="B17" s="11">
        <v>15</v>
      </c>
      <c r="C17" s="12" t="s">
        <v>12</v>
      </c>
      <c r="D17" s="5" t="s">
        <v>9</v>
      </c>
      <c r="E17" s="6">
        <v>15</v>
      </c>
      <c r="F17" s="6">
        <v>16</v>
      </c>
      <c r="G17" s="7" t="s">
        <v>63</v>
      </c>
      <c r="H17" s="14" t="s">
        <v>64</v>
      </c>
      <c r="I17" s="14"/>
      <c r="M17" s="71" t="s">
        <v>815</v>
      </c>
    </row>
    <row r="18" spans="1:13">
      <c r="A18" s="152"/>
      <c r="B18" s="11">
        <v>16</v>
      </c>
      <c r="C18" s="12" t="s">
        <v>12</v>
      </c>
      <c r="D18" s="5" t="s">
        <v>9</v>
      </c>
      <c r="E18" s="6">
        <v>0</v>
      </c>
      <c r="F18" s="21">
        <v>1</v>
      </c>
      <c r="G18" s="22" t="s">
        <v>66</v>
      </c>
      <c r="H18" s="14" t="s">
        <v>67</v>
      </c>
      <c r="I18" s="14"/>
      <c r="M18" s="71" t="s">
        <v>814</v>
      </c>
    </row>
    <row r="19" spans="1:13">
      <c r="A19" s="152"/>
      <c r="B19" s="11">
        <v>17</v>
      </c>
      <c r="C19" s="12" t="s">
        <v>12</v>
      </c>
      <c r="D19" s="5" t="s">
        <v>9</v>
      </c>
      <c r="E19" s="6">
        <v>1</v>
      </c>
      <c r="F19" s="21">
        <v>2</v>
      </c>
      <c r="G19" s="20" t="s">
        <v>69</v>
      </c>
      <c r="H19" s="14" t="s">
        <v>70</v>
      </c>
      <c r="I19" s="14"/>
      <c r="M19" s="71" t="s">
        <v>813</v>
      </c>
    </row>
    <row r="20" spans="1:13">
      <c r="A20" s="152"/>
      <c r="B20" s="11">
        <v>18</v>
      </c>
      <c r="C20" s="12" t="s">
        <v>12</v>
      </c>
      <c r="D20" s="5" t="s">
        <v>9</v>
      </c>
      <c r="E20" s="6">
        <v>2</v>
      </c>
      <c r="F20" s="21">
        <v>3</v>
      </c>
      <c r="G20" s="20" t="s">
        <v>72</v>
      </c>
      <c r="H20" s="14" t="s">
        <v>73</v>
      </c>
      <c r="I20" s="14"/>
      <c r="M20" s="71" t="s">
        <v>812</v>
      </c>
    </row>
    <row r="21" spans="1:13">
      <c r="A21" s="152"/>
      <c r="B21" s="11">
        <v>19</v>
      </c>
      <c r="C21" s="12" t="s">
        <v>12</v>
      </c>
      <c r="D21" s="5" t="s">
        <v>9</v>
      </c>
      <c r="E21" s="6">
        <v>3</v>
      </c>
      <c r="F21" s="21">
        <v>4</v>
      </c>
      <c r="G21" s="20" t="s">
        <v>75</v>
      </c>
      <c r="H21" s="14" t="s">
        <v>76</v>
      </c>
      <c r="I21" s="14"/>
      <c r="M21" s="71" t="s">
        <v>811</v>
      </c>
    </row>
    <row r="22" spans="1:13">
      <c r="A22" s="153" t="s">
        <v>38</v>
      </c>
      <c r="B22" s="11">
        <v>20</v>
      </c>
      <c r="C22" s="12" t="s">
        <v>12</v>
      </c>
      <c r="D22" s="5" t="s">
        <v>9</v>
      </c>
      <c r="E22" s="6">
        <v>4</v>
      </c>
      <c r="F22" s="21">
        <v>5</v>
      </c>
      <c r="G22" s="20" t="s">
        <v>78</v>
      </c>
      <c r="H22" s="24" t="s">
        <v>79</v>
      </c>
      <c r="I22" s="14"/>
      <c r="M22" s="71" t="s">
        <v>810</v>
      </c>
    </row>
    <row r="23" spans="1:13">
      <c r="A23" s="153"/>
      <c r="B23" s="11">
        <v>21</v>
      </c>
      <c r="C23" s="12" t="s">
        <v>12</v>
      </c>
      <c r="D23" s="5" t="s">
        <v>9</v>
      </c>
      <c r="E23" s="6">
        <v>5</v>
      </c>
      <c r="F23" s="21">
        <v>6</v>
      </c>
      <c r="G23" s="20" t="s">
        <v>81</v>
      </c>
      <c r="H23" s="14" t="s">
        <v>82</v>
      </c>
      <c r="I23" s="14"/>
      <c r="M23" s="71" t="s">
        <v>809</v>
      </c>
    </row>
    <row r="24" spans="1:13">
      <c r="A24" s="153"/>
      <c r="B24" s="11">
        <v>22</v>
      </c>
      <c r="C24" s="12" t="s">
        <v>12</v>
      </c>
      <c r="D24" s="5" t="s">
        <v>9</v>
      </c>
      <c r="E24" s="6">
        <v>6</v>
      </c>
      <c r="F24" s="21">
        <v>7</v>
      </c>
      <c r="G24" s="20" t="s">
        <v>84</v>
      </c>
      <c r="H24" s="14" t="s">
        <v>85</v>
      </c>
      <c r="I24" s="14"/>
      <c r="M24" s="71" t="s">
        <v>808</v>
      </c>
    </row>
    <row r="25" spans="1:13">
      <c r="A25" s="153"/>
      <c r="B25" s="11">
        <v>23</v>
      </c>
      <c r="C25" s="12" t="s">
        <v>12</v>
      </c>
      <c r="D25" s="5" t="s">
        <v>9</v>
      </c>
      <c r="E25" s="6">
        <v>7</v>
      </c>
      <c r="F25" s="21">
        <v>8</v>
      </c>
      <c r="G25" s="20" t="s">
        <v>87</v>
      </c>
      <c r="H25" s="14" t="s">
        <v>88</v>
      </c>
      <c r="I25" s="14"/>
      <c r="M25" s="71" t="s">
        <v>807</v>
      </c>
    </row>
    <row r="26" spans="1:13">
      <c r="A26" s="153"/>
      <c r="B26" s="11">
        <v>24</v>
      </c>
      <c r="C26" s="12" t="s">
        <v>12</v>
      </c>
      <c r="D26" s="5" t="s">
        <v>9</v>
      </c>
      <c r="E26" s="6">
        <v>8</v>
      </c>
      <c r="F26" s="21">
        <v>9</v>
      </c>
      <c r="G26" s="20" t="s">
        <v>90</v>
      </c>
      <c r="H26" s="14" t="s">
        <v>91</v>
      </c>
      <c r="I26" s="14"/>
      <c r="M26" s="71" t="s">
        <v>806</v>
      </c>
    </row>
    <row r="27" spans="1:13">
      <c r="A27" s="153"/>
      <c r="B27" s="11">
        <v>25</v>
      </c>
      <c r="C27" s="12" t="s">
        <v>12</v>
      </c>
      <c r="D27" s="5" t="s">
        <v>9</v>
      </c>
      <c r="E27" s="6">
        <v>9</v>
      </c>
      <c r="F27" s="21">
        <v>10</v>
      </c>
      <c r="G27" s="20" t="s">
        <v>93</v>
      </c>
      <c r="H27" s="14" t="s">
        <v>94</v>
      </c>
      <c r="I27" s="14"/>
      <c r="M27" s="71" t="s">
        <v>805</v>
      </c>
    </row>
    <row r="28" spans="1:13">
      <c r="A28" s="153"/>
      <c r="B28" s="11">
        <v>26</v>
      </c>
      <c r="C28" s="12" t="s">
        <v>12</v>
      </c>
      <c r="D28" s="5" t="s">
        <v>9</v>
      </c>
      <c r="E28" s="6">
        <v>10</v>
      </c>
      <c r="F28" s="21">
        <v>11</v>
      </c>
      <c r="G28" s="20" t="s">
        <v>96</v>
      </c>
      <c r="H28" s="14" t="s">
        <v>97</v>
      </c>
      <c r="I28" s="14"/>
      <c r="M28" s="71" t="s">
        <v>804</v>
      </c>
    </row>
    <row r="29" spans="1:13">
      <c r="A29" s="153"/>
      <c r="B29" s="11">
        <v>27</v>
      </c>
      <c r="C29" s="12" t="s">
        <v>12</v>
      </c>
      <c r="D29" s="5" t="s">
        <v>9</v>
      </c>
      <c r="E29" s="6">
        <v>11</v>
      </c>
      <c r="F29" s="21">
        <v>12</v>
      </c>
      <c r="G29" s="20" t="s">
        <v>99</v>
      </c>
      <c r="H29" s="14" t="s">
        <v>100</v>
      </c>
      <c r="I29" s="14"/>
      <c r="M29" s="71" t="s">
        <v>803</v>
      </c>
    </row>
    <row r="30" spans="1:13">
      <c r="A30" s="153"/>
      <c r="B30" s="11">
        <v>28</v>
      </c>
      <c r="C30" s="12" t="s">
        <v>12</v>
      </c>
      <c r="D30" s="5" t="s">
        <v>9</v>
      </c>
      <c r="E30" s="6">
        <v>12</v>
      </c>
      <c r="F30" s="21">
        <v>13</v>
      </c>
      <c r="G30" s="20" t="s">
        <v>102</v>
      </c>
      <c r="H30" s="14" t="s">
        <v>103</v>
      </c>
      <c r="I30" s="14"/>
      <c r="M30" s="71" t="s">
        <v>802</v>
      </c>
    </row>
    <row r="31" spans="1:13">
      <c r="A31" s="153"/>
      <c r="B31" s="11">
        <v>29</v>
      </c>
      <c r="C31" s="12" t="s">
        <v>12</v>
      </c>
      <c r="D31" s="5" t="s">
        <v>9</v>
      </c>
      <c r="E31" s="6">
        <v>13</v>
      </c>
      <c r="F31" s="21">
        <v>14</v>
      </c>
      <c r="G31" s="20" t="s">
        <v>105</v>
      </c>
      <c r="H31" s="14" t="s">
        <v>106</v>
      </c>
      <c r="I31" s="14"/>
      <c r="M31" s="71" t="s">
        <v>801</v>
      </c>
    </row>
    <row r="32" spans="1:13">
      <c r="A32" s="153"/>
      <c r="B32" s="11">
        <v>30</v>
      </c>
      <c r="C32" s="12" t="s">
        <v>12</v>
      </c>
      <c r="D32" s="5" t="s">
        <v>9</v>
      </c>
      <c r="E32" s="6">
        <v>14</v>
      </c>
      <c r="F32" s="21">
        <v>15</v>
      </c>
      <c r="G32" s="20" t="s">
        <v>108</v>
      </c>
      <c r="H32" s="14" t="s">
        <v>109</v>
      </c>
      <c r="I32" s="14"/>
      <c r="M32" s="71" t="s">
        <v>800</v>
      </c>
    </row>
    <row r="33" spans="1:13">
      <c r="A33" s="153"/>
      <c r="B33" s="11">
        <v>31</v>
      </c>
      <c r="C33" s="12" t="s">
        <v>12</v>
      </c>
      <c r="D33" s="5" t="s">
        <v>9</v>
      </c>
      <c r="E33" s="6">
        <v>15</v>
      </c>
      <c r="F33" s="21">
        <v>16</v>
      </c>
      <c r="G33" s="22" t="s">
        <v>111</v>
      </c>
      <c r="H33" s="14" t="s">
        <v>112</v>
      </c>
      <c r="I33" s="14"/>
      <c r="M33" s="71" t="s">
        <v>799</v>
      </c>
    </row>
    <row r="34" spans="1:13">
      <c r="A34" s="153"/>
      <c r="B34" s="11">
        <v>32</v>
      </c>
      <c r="C34" s="12" t="s">
        <v>12</v>
      </c>
      <c r="D34" s="5" t="s">
        <v>9</v>
      </c>
      <c r="E34" s="6">
        <v>0</v>
      </c>
      <c r="F34" s="21">
        <v>1</v>
      </c>
      <c r="G34" s="7" t="s">
        <v>114</v>
      </c>
      <c r="H34" s="14" t="s">
        <v>115</v>
      </c>
      <c r="I34" s="14"/>
      <c r="M34" s="71" t="s">
        <v>798</v>
      </c>
    </row>
    <row r="35" spans="1:13">
      <c r="A35" s="153"/>
      <c r="B35" s="11">
        <v>33</v>
      </c>
      <c r="C35" s="12" t="s">
        <v>12</v>
      </c>
      <c r="D35" s="5" t="s">
        <v>9</v>
      </c>
      <c r="E35" s="6">
        <v>1</v>
      </c>
      <c r="F35" s="21">
        <v>2</v>
      </c>
      <c r="G35" s="20" t="s">
        <v>117</v>
      </c>
      <c r="H35" s="14" t="s">
        <v>118</v>
      </c>
      <c r="I35" s="14"/>
      <c r="M35" s="71" t="s">
        <v>797</v>
      </c>
    </row>
    <row r="36" spans="1:13">
      <c r="A36" s="153"/>
      <c r="B36" s="11">
        <v>34</v>
      </c>
      <c r="C36" s="12" t="s">
        <v>12</v>
      </c>
      <c r="D36" s="5" t="s">
        <v>9</v>
      </c>
      <c r="E36" s="6">
        <v>2</v>
      </c>
      <c r="F36" s="21">
        <v>3</v>
      </c>
      <c r="G36" s="20" t="s">
        <v>120</v>
      </c>
      <c r="H36" s="14" t="s">
        <v>121</v>
      </c>
      <c r="I36" s="14"/>
      <c r="M36" s="71" t="s">
        <v>796</v>
      </c>
    </row>
    <row r="37" spans="1:13">
      <c r="A37" s="153"/>
      <c r="B37" s="11">
        <v>35</v>
      </c>
      <c r="C37" s="12" t="s">
        <v>12</v>
      </c>
      <c r="D37" s="5" t="s">
        <v>9</v>
      </c>
      <c r="E37" s="6">
        <v>3</v>
      </c>
      <c r="F37" s="21">
        <v>4</v>
      </c>
      <c r="G37" s="20" t="s">
        <v>123</v>
      </c>
      <c r="H37" s="14" t="s">
        <v>124</v>
      </c>
      <c r="I37" s="14"/>
      <c r="M37" s="71" t="s">
        <v>795</v>
      </c>
    </row>
    <row r="38" spans="1:13">
      <c r="A38" s="153"/>
      <c r="B38" s="11">
        <v>36</v>
      </c>
      <c r="C38" s="12" t="s">
        <v>12</v>
      </c>
      <c r="D38" s="5" t="s">
        <v>9</v>
      </c>
      <c r="E38" s="6">
        <v>4</v>
      </c>
      <c r="F38" s="21">
        <v>5</v>
      </c>
      <c r="G38" s="20" t="s">
        <v>126</v>
      </c>
      <c r="H38" s="14" t="s">
        <v>127</v>
      </c>
      <c r="I38" s="14"/>
      <c r="M38" s="71" t="s">
        <v>624</v>
      </c>
    </row>
    <row r="39" spans="1:13">
      <c r="A39" s="153"/>
      <c r="B39" s="11">
        <v>37</v>
      </c>
      <c r="C39" s="12" t="s">
        <v>12</v>
      </c>
      <c r="D39" s="5" t="s">
        <v>9</v>
      </c>
      <c r="E39" s="6">
        <v>5</v>
      </c>
      <c r="F39" s="21">
        <v>6</v>
      </c>
      <c r="G39" s="20" t="s">
        <v>129</v>
      </c>
      <c r="H39" s="14" t="s">
        <v>130</v>
      </c>
      <c r="I39" s="14"/>
      <c r="M39" s="71" t="s">
        <v>143</v>
      </c>
    </row>
    <row r="40" spans="1:13">
      <c r="A40" s="153"/>
      <c r="B40" s="11">
        <v>38</v>
      </c>
      <c r="C40" s="12" t="s">
        <v>12</v>
      </c>
      <c r="D40" s="5" t="s">
        <v>9</v>
      </c>
      <c r="E40" s="6">
        <v>6</v>
      </c>
      <c r="F40" s="21">
        <v>7</v>
      </c>
      <c r="G40" s="20" t="s">
        <v>132</v>
      </c>
      <c r="H40" s="14" t="s">
        <v>133</v>
      </c>
      <c r="I40" s="14"/>
      <c r="M40" s="71" t="s">
        <v>146</v>
      </c>
    </row>
    <row r="41" spans="1:13">
      <c r="A41" s="153"/>
      <c r="B41" s="11">
        <v>39</v>
      </c>
      <c r="C41" s="12" t="s">
        <v>12</v>
      </c>
      <c r="D41" s="5" t="s">
        <v>9</v>
      </c>
      <c r="E41" s="6">
        <v>7</v>
      </c>
      <c r="F41" s="21">
        <v>8</v>
      </c>
      <c r="G41" s="20" t="s">
        <v>135</v>
      </c>
      <c r="H41" s="14" t="s">
        <v>136</v>
      </c>
      <c r="I41" s="14"/>
      <c r="M41" s="71" t="s">
        <v>149</v>
      </c>
    </row>
    <row r="42" spans="1:13">
      <c r="A42" s="153"/>
      <c r="B42" s="11">
        <v>40</v>
      </c>
      <c r="C42" s="12" t="s">
        <v>12</v>
      </c>
      <c r="D42" s="5" t="s">
        <v>9</v>
      </c>
      <c r="E42" s="6">
        <v>8</v>
      </c>
      <c r="F42" s="21">
        <v>9</v>
      </c>
      <c r="G42" s="20" t="s">
        <v>138</v>
      </c>
      <c r="H42" s="14" t="s">
        <v>139</v>
      </c>
      <c r="I42" s="14"/>
      <c r="M42" s="71" t="s">
        <v>152</v>
      </c>
    </row>
    <row r="43" spans="1:13">
      <c r="A43" s="153"/>
      <c r="B43" s="11">
        <v>41</v>
      </c>
      <c r="C43" s="12" t="s">
        <v>12</v>
      </c>
      <c r="D43" s="5" t="s">
        <v>9</v>
      </c>
      <c r="E43" s="6">
        <v>9</v>
      </c>
      <c r="F43" s="21">
        <v>10</v>
      </c>
      <c r="G43" s="20" t="s">
        <v>141</v>
      </c>
      <c r="H43" s="14" t="s">
        <v>142</v>
      </c>
      <c r="I43" s="14"/>
      <c r="M43" s="71" t="s">
        <v>155</v>
      </c>
    </row>
    <row r="44" spans="1:13">
      <c r="A44" s="153"/>
      <c r="B44" s="11">
        <v>42</v>
      </c>
      <c r="C44" s="12" t="s">
        <v>12</v>
      </c>
      <c r="D44" s="5" t="s">
        <v>9</v>
      </c>
      <c r="E44" s="6">
        <v>10</v>
      </c>
      <c r="F44" s="21">
        <v>11</v>
      </c>
      <c r="G44" s="20" t="s">
        <v>144</v>
      </c>
      <c r="H44" s="14" t="s">
        <v>145</v>
      </c>
      <c r="I44" s="14"/>
      <c r="M44" s="71" t="s">
        <v>158</v>
      </c>
    </row>
    <row r="45" spans="1:13">
      <c r="A45" s="153"/>
      <c r="B45" s="11">
        <v>43</v>
      </c>
      <c r="C45" s="12" t="s">
        <v>12</v>
      </c>
      <c r="D45" s="5" t="s">
        <v>9</v>
      </c>
      <c r="E45" s="6">
        <v>11</v>
      </c>
      <c r="F45" s="21">
        <v>12</v>
      </c>
      <c r="G45" s="20" t="s">
        <v>147</v>
      </c>
      <c r="H45" s="14" t="s">
        <v>148</v>
      </c>
      <c r="I45" s="14"/>
      <c r="M45" s="71" t="s">
        <v>794</v>
      </c>
    </row>
    <row r="46" spans="1:13">
      <c r="A46" s="153"/>
      <c r="B46" s="11">
        <v>44</v>
      </c>
      <c r="C46" s="12" t="s">
        <v>12</v>
      </c>
      <c r="D46" s="5" t="s">
        <v>9</v>
      </c>
      <c r="E46" s="6">
        <v>12</v>
      </c>
      <c r="F46" s="21">
        <v>13</v>
      </c>
      <c r="G46" s="20" t="s">
        <v>150</v>
      </c>
      <c r="H46" s="14" t="s">
        <v>151</v>
      </c>
      <c r="I46" s="14"/>
      <c r="M46" s="71" t="s">
        <v>793</v>
      </c>
    </row>
    <row r="47" spans="1:13">
      <c r="A47" s="153"/>
      <c r="B47" s="11">
        <v>45</v>
      </c>
      <c r="C47" s="12" t="s">
        <v>12</v>
      </c>
      <c r="D47" s="5" t="s">
        <v>9</v>
      </c>
      <c r="E47" s="6">
        <v>13</v>
      </c>
      <c r="F47" s="21">
        <v>14</v>
      </c>
      <c r="G47" s="20" t="s">
        <v>153</v>
      </c>
      <c r="H47" s="25" t="s">
        <v>154</v>
      </c>
      <c r="I47" s="41" t="s">
        <v>734</v>
      </c>
      <c r="M47" s="71" t="s">
        <v>792</v>
      </c>
    </row>
    <row r="48" spans="1:13">
      <c r="A48" s="153"/>
      <c r="B48" s="11">
        <v>46</v>
      </c>
      <c r="C48" s="12" t="s">
        <v>12</v>
      </c>
      <c r="D48" s="5" t="s">
        <v>9</v>
      </c>
      <c r="E48" s="6">
        <v>14</v>
      </c>
      <c r="F48" s="21">
        <v>15</v>
      </c>
      <c r="G48" s="20" t="s">
        <v>156</v>
      </c>
      <c r="H48" s="14" t="s">
        <v>157</v>
      </c>
      <c r="I48" s="14"/>
      <c r="M48" s="71" t="s">
        <v>791</v>
      </c>
    </row>
    <row r="49" spans="1:13">
      <c r="A49" s="153"/>
      <c r="B49" s="11">
        <v>47</v>
      </c>
      <c r="C49" s="12" t="s">
        <v>12</v>
      </c>
      <c r="D49" s="5" t="s">
        <v>9</v>
      </c>
      <c r="E49" s="6">
        <v>15</v>
      </c>
      <c r="F49" s="21">
        <v>16</v>
      </c>
      <c r="G49" s="7" t="s">
        <v>159</v>
      </c>
      <c r="H49" s="14" t="s">
        <v>160</v>
      </c>
      <c r="I49" s="14"/>
      <c r="M49" s="71" t="s">
        <v>620</v>
      </c>
    </row>
    <row r="50" spans="1:13">
      <c r="A50" s="153"/>
      <c r="B50" s="11">
        <v>48</v>
      </c>
      <c r="C50" s="12" t="s">
        <v>12</v>
      </c>
      <c r="D50" s="5" t="s">
        <v>9</v>
      </c>
      <c r="E50" s="6">
        <v>0</v>
      </c>
      <c r="F50" s="21">
        <v>1</v>
      </c>
      <c r="G50" s="22" t="s">
        <v>162</v>
      </c>
      <c r="H50" s="14" t="s">
        <v>163</v>
      </c>
      <c r="I50" s="14"/>
      <c r="M50" s="71" t="s">
        <v>619</v>
      </c>
    </row>
    <row r="51" spans="1:13">
      <c r="A51" s="153"/>
      <c r="B51" s="11">
        <v>49</v>
      </c>
      <c r="C51" s="12" t="s">
        <v>12</v>
      </c>
      <c r="D51" s="5" t="s">
        <v>9</v>
      </c>
      <c r="E51" s="6">
        <v>1</v>
      </c>
      <c r="F51" s="21">
        <v>2</v>
      </c>
      <c r="G51" s="20" t="s">
        <v>165</v>
      </c>
      <c r="H51" s="11" t="s">
        <v>166</v>
      </c>
      <c r="I51" s="11"/>
      <c r="M51" s="71" t="s">
        <v>790</v>
      </c>
    </row>
    <row r="52" spans="1:13">
      <c r="A52" s="153"/>
      <c r="B52" s="11">
        <v>50</v>
      </c>
      <c r="C52" s="12" t="s">
        <v>12</v>
      </c>
      <c r="D52" s="5" t="s">
        <v>9</v>
      </c>
      <c r="E52" s="6">
        <v>2</v>
      </c>
      <c r="F52" s="21">
        <v>3</v>
      </c>
      <c r="G52" s="20" t="s">
        <v>169</v>
      </c>
      <c r="H52" s="11" t="s">
        <v>170</v>
      </c>
      <c r="I52" s="11"/>
      <c r="M52" s="71" t="s">
        <v>617</v>
      </c>
    </row>
    <row r="53" spans="1:13">
      <c r="A53" s="153"/>
      <c r="B53" s="11">
        <v>51</v>
      </c>
      <c r="C53" s="12" t="s">
        <v>12</v>
      </c>
      <c r="D53" s="5" t="s">
        <v>9</v>
      </c>
      <c r="E53" s="6">
        <v>3</v>
      </c>
      <c r="F53" s="21">
        <v>4</v>
      </c>
      <c r="G53" s="20" t="s">
        <v>172</v>
      </c>
      <c r="H53" s="14" t="s">
        <v>173</v>
      </c>
      <c r="I53" s="14"/>
      <c r="M53" s="71" t="s">
        <v>789</v>
      </c>
    </row>
    <row r="54" spans="1:13">
      <c r="A54" s="153"/>
      <c r="B54" s="11">
        <v>52</v>
      </c>
      <c r="C54" s="12" t="s">
        <v>12</v>
      </c>
      <c r="D54" s="5" t="s">
        <v>9</v>
      </c>
      <c r="E54" s="6">
        <v>4</v>
      </c>
      <c r="F54" s="21">
        <v>5</v>
      </c>
      <c r="G54" s="20" t="s">
        <v>175</v>
      </c>
      <c r="H54" s="14" t="s">
        <v>176</v>
      </c>
      <c r="I54" s="14"/>
      <c r="M54" s="71" t="s">
        <v>615</v>
      </c>
    </row>
    <row r="55" spans="1:13">
      <c r="A55" s="153"/>
      <c r="B55" s="11">
        <v>53</v>
      </c>
      <c r="C55" s="12" t="s">
        <v>12</v>
      </c>
      <c r="D55" s="5" t="s">
        <v>9</v>
      </c>
      <c r="E55" s="6">
        <v>5</v>
      </c>
      <c r="F55" s="21">
        <v>6</v>
      </c>
      <c r="G55" s="20" t="s">
        <v>178</v>
      </c>
      <c r="H55" s="14" t="s">
        <v>179</v>
      </c>
      <c r="I55" s="14"/>
      <c r="M55" s="71" t="s">
        <v>788</v>
      </c>
    </row>
    <row r="56" spans="1:13">
      <c r="A56" s="153"/>
      <c r="B56" s="11">
        <v>54</v>
      </c>
      <c r="C56" s="12" t="s">
        <v>12</v>
      </c>
      <c r="D56" s="5" t="s">
        <v>9</v>
      </c>
      <c r="E56" s="6">
        <v>6</v>
      </c>
      <c r="F56" s="21">
        <v>7</v>
      </c>
      <c r="G56" s="20" t="s">
        <v>181</v>
      </c>
      <c r="H56" s="14" t="s">
        <v>182</v>
      </c>
      <c r="I56" s="14"/>
      <c r="M56" s="71" t="s">
        <v>613</v>
      </c>
    </row>
    <row r="57" spans="1:13">
      <c r="A57" s="153"/>
      <c r="B57" s="11">
        <v>55</v>
      </c>
      <c r="C57" s="12" t="s">
        <v>12</v>
      </c>
      <c r="D57" s="5" t="s">
        <v>9</v>
      </c>
      <c r="E57" s="6">
        <v>7</v>
      </c>
      <c r="F57" s="21">
        <v>8</v>
      </c>
      <c r="G57" s="20" t="s">
        <v>184</v>
      </c>
      <c r="H57" s="14" t="s">
        <v>185</v>
      </c>
      <c r="I57" s="14"/>
      <c r="M57" s="71" t="s">
        <v>787</v>
      </c>
    </row>
    <row r="58" spans="1:13">
      <c r="A58" s="153"/>
      <c r="B58" s="11">
        <v>56</v>
      </c>
      <c r="C58" s="12" t="s">
        <v>12</v>
      </c>
      <c r="D58" s="5" t="s">
        <v>9</v>
      </c>
      <c r="E58" s="6">
        <v>8</v>
      </c>
      <c r="F58" s="21">
        <v>9</v>
      </c>
      <c r="G58" s="20" t="s">
        <v>187</v>
      </c>
      <c r="H58" s="14" t="s">
        <v>188</v>
      </c>
      <c r="I58" s="14"/>
      <c r="M58" s="71" t="s">
        <v>204</v>
      </c>
    </row>
    <row r="59" spans="1:13">
      <c r="A59" s="153"/>
      <c r="B59" s="11">
        <v>57</v>
      </c>
      <c r="C59" s="12" t="s">
        <v>12</v>
      </c>
      <c r="D59" s="5" t="s">
        <v>9</v>
      </c>
      <c r="E59" s="6">
        <v>9</v>
      </c>
      <c r="F59" s="21">
        <v>10</v>
      </c>
      <c r="G59" s="20" t="s">
        <v>190</v>
      </c>
      <c r="H59" s="14" t="s">
        <v>191</v>
      </c>
      <c r="I59" s="14"/>
    </row>
    <row r="60" spans="1:13">
      <c r="A60" s="153"/>
      <c r="B60" s="11">
        <v>58</v>
      </c>
      <c r="C60" s="12" t="s">
        <v>12</v>
      </c>
      <c r="D60" s="5" t="s">
        <v>9</v>
      </c>
      <c r="E60" s="6">
        <v>10</v>
      </c>
      <c r="F60" s="21">
        <v>11</v>
      </c>
      <c r="G60" s="20" t="s">
        <v>193</v>
      </c>
      <c r="H60" s="14" t="s">
        <v>194</v>
      </c>
      <c r="I60" s="14"/>
    </row>
    <row r="61" spans="1:13">
      <c r="A61" s="153"/>
      <c r="B61" s="11">
        <v>59</v>
      </c>
      <c r="C61" s="12" t="s">
        <v>12</v>
      </c>
      <c r="D61" s="5" t="s">
        <v>9</v>
      </c>
      <c r="E61" s="6">
        <v>11</v>
      </c>
      <c r="F61" s="21">
        <v>12</v>
      </c>
      <c r="G61" s="20" t="s">
        <v>196</v>
      </c>
      <c r="H61" s="14" t="s">
        <v>197</v>
      </c>
      <c r="I61" s="14"/>
    </row>
    <row r="62" spans="1:13">
      <c r="A62" s="153"/>
      <c r="B62" s="11">
        <v>60</v>
      </c>
      <c r="C62" s="12" t="s">
        <v>12</v>
      </c>
      <c r="D62" s="5" t="s">
        <v>9</v>
      </c>
      <c r="E62" s="6">
        <v>12</v>
      </c>
      <c r="F62" s="21">
        <v>13</v>
      </c>
      <c r="G62" s="20" t="s">
        <v>199</v>
      </c>
      <c r="H62" s="14" t="s">
        <v>200</v>
      </c>
      <c r="I62" s="14"/>
    </row>
    <row r="63" spans="1:13">
      <c r="A63" s="153"/>
      <c r="B63" s="11">
        <v>61</v>
      </c>
      <c r="C63" s="12" t="s">
        <v>12</v>
      </c>
      <c r="D63" s="5" t="s">
        <v>9</v>
      </c>
      <c r="E63" s="21">
        <v>13</v>
      </c>
      <c r="F63" s="21">
        <v>14</v>
      </c>
      <c r="G63" s="13" t="s">
        <v>202</v>
      </c>
      <c r="H63" s="14" t="s">
        <v>203</v>
      </c>
      <c r="I63" s="14"/>
    </row>
    <row r="64" spans="1:13">
      <c r="A64" s="153"/>
      <c r="B64" s="11">
        <v>62</v>
      </c>
      <c r="C64" s="12" t="s">
        <v>12</v>
      </c>
      <c r="D64" s="5" t="s">
        <v>9</v>
      </c>
      <c r="E64" s="26">
        <v>14</v>
      </c>
      <c r="F64" s="21">
        <v>15</v>
      </c>
      <c r="G64" s="26" t="s">
        <v>205</v>
      </c>
      <c r="H64" s="14" t="s">
        <v>206</v>
      </c>
      <c r="I64" s="14"/>
    </row>
    <row r="65" spans="1:9">
      <c r="A65" s="153"/>
      <c r="B65" s="11">
        <v>63</v>
      </c>
      <c r="C65" s="12" t="s">
        <v>12</v>
      </c>
      <c r="D65" s="5" t="s">
        <v>9</v>
      </c>
      <c r="E65" s="14">
        <v>15</v>
      </c>
      <c r="F65" s="21">
        <v>16</v>
      </c>
      <c r="G65" s="22" t="s">
        <v>207</v>
      </c>
      <c r="H65" s="14" t="s">
        <v>208</v>
      </c>
      <c r="I65" s="14"/>
    </row>
    <row r="66" spans="1:9">
      <c r="A66" s="153"/>
      <c r="B66" s="11">
        <v>64</v>
      </c>
      <c r="C66" s="12" t="s">
        <v>12</v>
      </c>
      <c r="D66" s="5" t="s">
        <v>9</v>
      </c>
      <c r="E66" s="6">
        <v>0</v>
      </c>
      <c r="F66" s="21">
        <v>1</v>
      </c>
      <c r="G66" s="7" t="s">
        <v>209</v>
      </c>
      <c r="H66" s="14" t="s">
        <v>210</v>
      </c>
      <c r="I66" s="14"/>
    </row>
    <row r="67" spans="1:9">
      <c r="A67" s="153"/>
      <c r="B67" s="11">
        <v>65</v>
      </c>
      <c r="C67" s="12" t="s">
        <v>12</v>
      </c>
      <c r="D67" s="5" t="s">
        <v>9</v>
      </c>
      <c r="E67" s="6">
        <v>1</v>
      </c>
      <c r="F67" s="21">
        <v>2</v>
      </c>
      <c r="G67" s="20" t="s">
        <v>211</v>
      </c>
      <c r="H67" s="14" t="s">
        <v>212</v>
      </c>
      <c r="I67" s="14"/>
    </row>
    <row r="68" spans="1:9">
      <c r="A68" s="153"/>
      <c r="B68" s="11">
        <v>66</v>
      </c>
      <c r="C68" s="12" t="s">
        <v>12</v>
      </c>
      <c r="D68" s="5" t="s">
        <v>9</v>
      </c>
      <c r="E68" s="6">
        <v>2</v>
      </c>
      <c r="F68" s="21">
        <v>3</v>
      </c>
      <c r="G68" s="20" t="s">
        <v>213</v>
      </c>
      <c r="H68" s="14" t="s">
        <v>214</v>
      </c>
      <c r="I68" s="14"/>
    </row>
    <row r="69" spans="1:9">
      <c r="A69" s="153"/>
      <c r="B69" s="11">
        <v>67</v>
      </c>
      <c r="C69" s="12" t="s">
        <v>12</v>
      </c>
      <c r="D69" s="5" t="s">
        <v>9</v>
      </c>
      <c r="E69" s="6">
        <v>3</v>
      </c>
      <c r="F69" s="21">
        <v>4</v>
      </c>
      <c r="G69" s="20" t="s">
        <v>215</v>
      </c>
      <c r="H69" s="14" t="s">
        <v>216</v>
      </c>
      <c r="I69" s="14"/>
    </row>
    <row r="70" spans="1:9">
      <c r="A70" s="153"/>
      <c r="B70" s="11">
        <v>68</v>
      </c>
      <c r="C70" s="12" t="s">
        <v>12</v>
      </c>
      <c r="D70" s="5" t="s">
        <v>9</v>
      </c>
      <c r="E70" s="6">
        <v>4</v>
      </c>
      <c r="F70" s="21">
        <v>5</v>
      </c>
      <c r="G70" s="20" t="s">
        <v>217</v>
      </c>
      <c r="H70" s="14" t="s">
        <v>218</v>
      </c>
      <c r="I70" s="14"/>
    </row>
    <row r="71" spans="1:9">
      <c r="A71" s="153"/>
      <c r="B71" s="11">
        <v>69</v>
      </c>
      <c r="C71" s="12" t="s">
        <v>12</v>
      </c>
      <c r="D71" s="5" t="s">
        <v>9</v>
      </c>
      <c r="E71" s="6">
        <v>5</v>
      </c>
      <c r="F71" s="21">
        <v>6</v>
      </c>
      <c r="G71" s="20" t="s">
        <v>219</v>
      </c>
      <c r="H71" s="14" t="s">
        <v>220</v>
      </c>
      <c r="I71" s="14"/>
    </row>
    <row r="72" spans="1:9">
      <c r="A72" s="153"/>
      <c r="B72" s="11">
        <v>70</v>
      </c>
      <c r="C72" s="12" t="s">
        <v>12</v>
      </c>
      <c r="D72" s="5" t="s">
        <v>9</v>
      </c>
      <c r="E72" s="6">
        <v>6</v>
      </c>
      <c r="F72" s="21">
        <v>7</v>
      </c>
      <c r="G72" s="20" t="s">
        <v>221</v>
      </c>
      <c r="H72" s="14" t="s">
        <v>222</v>
      </c>
      <c r="I72" s="14"/>
    </row>
    <row r="73" spans="1:9">
      <c r="A73" s="153"/>
      <c r="B73" s="11">
        <v>71</v>
      </c>
      <c r="C73" s="12" t="s">
        <v>12</v>
      </c>
      <c r="D73" s="5" t="s">
        <v>9</v>
      </c>
      <c r="E73" s="6">
        <v>7</v>
      </c>
      <c r="F73" s="21">
        <v>8</v>
      </c>
      <c r="G73" s="20" t="s">
        <v>223</v>
      </c>
      <c r="H73" s="14" t="s">
        <v>224</v>
      </c>
      <c r="I73" s="14"/>
    </row>
    <row r="74" spans="1:9">
      <c r="A74" s="153"/>
      <c r="B74" s="11">
        <v>72</v>
      </c>
      <c r="C74" s="12" t="s">
        <v>12</v>
      </c>
      <c r="D74" s="5" t="s">
        <v>9</v>
      </c>
      <c r="E74" s="6">
        <v>8</v>
      </c>
      <c r="F74" s="21">
        <v>9</v>
      </c>
      <c r="G74" s="20" t="s">
        <v>225</v>
      </c>
      <c r="H74" s="14" t="s">
        <v>226</v>
      </c>
      <c r="I74" s="14"/>
    </row>
    <row r="75" spans="1:9">
      <c r="A75" s="153"/>
      <c r="B75" s="11">
        <v>73</v>
      </c>
      <c r="C75" s="12" t="s">
        <v>12</v>
      </c>
      <c r="D75" s="5" t="s">
        <v>9</v>
      </c>
      <c r="E75" s="6">
        <v>9</v>
      </c>
      <c r="F75" s="21">
        <v>10</v>
      </c>
      <c r="G75" s="20" t="s">
        <v>227</v>
      </c>
      <c r="H75" s="14" t="s">
        <v>228</v>
      </c>
      <c r="I75" s="14"/>
    </row>
    <row r="76" spans="1:9">
      <c r="A76" s="153"/>
      <c r="B76" s="11">
        <v>74</v>
      </c>
      <c r="C76" s="12" t="s">
        <v>12</v>
      </c>
      <c r="D76" s="5" t="s">
        <v>9</v>
      </c>
      <c r="E76" s="6">
        <v>10</v>
      </c>
      <c r="F76" s="21">
        <v>11</v>
      </c>
      <c r="G76" s="20" t="s">
        <v>229</v>
      </c>
      <c r="H76" s="14" t="s">
        <v>230</v>
      </c>
      <c r="I76" s="14"/>
    </row>
    <row r="77" spans="1:9">
      <c r="A77" s="153"/>
      <c r="B77" s="11">
        <v>75</v>
      </c>
      <c r="C77" s="12" t="s">
        <v>12</v>
      </c>
      <c r="D77" s="5" t="s">
        <v>9</v>
      </c>
      <c r="E77" s="6">
        <v>11</v>
      </c>
      <c r="F77" s="21">
        <v>12</v>
      </c>
      <c r="G77" s="20" t="s">
        <v>231</v>
      </c>
      <c r="H77" s="14" t="s">
        <v>232</v>
      </c>
      <c r="I77" s="14"/>
    </row>
    <row r="78" spans="1:9">
      <c r="A78" s="153"/>
      <c r="B78" s="11">
        <v>76</v>
      </c>
      <c r="C78" s="12" t="s">
        <v>12</v>
      </c>
      <c r="D78" s="5" t="s">
        <v>9</v>
      </c>
      <c r="E78" s="6">
        <v>12</v>
      </c>
      <c r="F78" s="21">
        <v>13</v>
      </c>
      <c r="G78" s="20" t="s">
        <v>233</v>
      </c>
      <c r="H78" s="14" t="s">
        <v>234</v>
      </c>
      <c r="I78" s="14"/>
    </row>
    <row r="79" spans="1:9">
      <c r="A79" s="153"/>
      <c r="B79" s="11">
        <v>77</v>
      </c>
      <c r="C79" s="12" t="s">
        <v>12</v>
      </c>
      <c r="D79" s="5" t="s">
        <v>9</v>
      </c>
      <c r="E79" s="6">
        <v>13</v>
      </c>
      <c r="F79" s="21">
        <v>14</v>
      </c>
      <c r="G79" s="20" t="s">
        <v>235</v>
      </c>
      <c r="H79" s="14" t="s">
        <v>236</v>
      </c>
      <c r="I79" s="14"/>
    </row>
    <row r="80" spans="1:9">
      <c r="A80" s="153"/>
      <c r="B80" s="11">
        <v>78</v>
      </c>
      <c r="C80" s="12" t="s">
        <v>12</v>
      </c>
      <c r="D80" s="5" t="s">
        <v>9</v>
      </c>
      <c r="E80" s="6">
        <v>14</v>
      </c>
      <c r="F80" s="21">
        <v>15</v>
      </c>
      <c r="G80" s="20" t="s">
        <v>237</v>
      </c>
      <c r="H80" s="14" t="s">
        <v>238</v>
      </c>
      <c r="I80" s="14"/>
    </row>
    <row r="81" spans="1:9">
      <c r="A81" s="153"/>
      <c r="B81" s="11">
        <v>79</v>
      </c>
      <c r="C81" s="12" t="s">
        <v>12</v>
      </c>
      <c r="D81" s="5" t="s">
        <v>9</v>
      </c>
      <c r="E81" s="6">
        <v>15</v>
      </c>
      <c r="F81" s="21">
        <v>16</v>
      </c>
      <c r="G81" s="7" t="s">
        <v>239</v>
      </c>
      <c r="H81" s="14" t="s">
        <v>240</v>
      </c>
      <c r="I81" s="14"/>
    </row>
    <row r="82" spans="1:9">
      <c r="A82" s="153"/>
      <c r="B82" s="27">
        <v>80</v>
      </c>
      <c r="C82" s="12" t="s">
        <v>12</v>
      </c>
      <c r="D82" s="5" t="s">
        <v>9</v>
      </c>
      <c r="E82" s="6">
        <v>0</v>
      </c>
      <c r="F82" s="21">
        <v>1</v>
      </c>
      <c r="G82" s="22" t="s">
        <v>241</v>
      </c>
      <c r="H82" s="14" t="s">
        <v>242</v>
      </c>
      <c r="I82" s="14"/>
    </row>
    <row r="83" spans="1:9">
      <c r="A83" s="153"/>
      <c r="B83" s="27">
        <v>81</v>
      </c>
      <c r="C83" s="12" t="s">
        <v>12</v>
      </c>
      <c r="D83" s="5" t="s">
        <v>9</v>
      </c>
      <c r="E83" s="6">
        <v>1</v>
      </c>
      <c r="F83" s="21">
        <v>2</v>
      </c>
      <c r="G83" s="20" t="s">
        <v>243</v>
      </c>
      <c r="H83" s="14" t="s">
        <v>244</v>
      </c>
      <c r="I83" s="14"/>
    </row>
    <row r="84" spans="1:9">
      <c r="A84" s="153"/>
      <c r="B84" s="27">
        <v>82</v>
      </c>
      <c r="C84" s="12" t="s">
        <v>12</v>
      </c>
      <c r="D84" s="5" t="s">
        <v>9</v>
      </c>
      <c r="E84" s="6">
        <v>2</v>
      </c>
      <c r="F84" s="21">
        <v>3</v>
      </c>
      <c r="G84" s="20" t="s">
        <v>245</v>
      </c>
      <c r="H84" s="14" t="s">
        <v>244</v>
      </c>
      <c r="I84" s="14"/>
    </row>
    <row r="85" spans="1:9">
      <c r="A85" s="153"/>
      <c r="B85" s="27">
        <v>83</v>
      </c>
      <c r="C85" s="12" t="s">
        <v>12</v>
      </c>
      <c r="D85" s="5" t="s">
        <v>9</v>
      </c>
      <c r="E85" s="6">
        <v>3</v>
      </c>
      <c r="F85" s="21">
        <v>4</v>
      </c>
      <c r="G85" s="20" t="s">
        <v>246</v>
      </c>
      <c r="H85" s="14" t="s">
        <v>247</v>
      </c>
      <c r="I85" s="14"/>
    </row>
    <row r="86" spans="1:9">
      <c r="A86" s="153"/>
      <c r="B86" s="27">
        <v>84</v>
      </c>
      <c r="C86" s="12" t="s">
        <v>12</v>
      </c>
      <c r="D86" s="5" t="s">
        <v>9</v>
      </c>
      <c r="E86" s="6">
        <v>4</v>
      </c>
      <c r="F86" s="21">
        <v>5</v>
      </c>
      <c r="G86" s="20" t="s">
        <v>248</v>
      </c>
      <c r="H86" s="14" t="s">
        <v>249</v>
      </c>
      <c r="I86" s="14"/>
    </row>
    <row r="87" spans="1:9">
      <c r="A87" s="28"/>
      <c r="B87" s="27">
        <v>85</v>
      </c>
      <c r="C87" s="12" t="s">
        <v>12</v>
      </c>
      <c r="D87" s="5" t="s">
        <v>9</v>
      </c>
      <c r="E87" s="6">
        <v>5</v>
      </c>
      <c r="F87" s="21">
        <v>6</v>
      </c>
      <c r="G87" s="20" t="s">
        <v>250</v>
      </c>
      <c r="H87" s="12"/>
      <c r="I87" s="14"/>
    </row>
    <row r="88" spans="1:9">
      <c r="A88" s="28"/>
      <c r="B88" s="27">
        <v>86</v>
      </c>
      <c r="C88" s="12" t="s">
        <v>12</v>
      </c>
      <c r="D88" s="5" t="s">
        <v>9</v>
      </c>
      <c r="E88" s="6">
        <v>6</v>
      </c>
      <c r="F88" s="21">
        <v>7</v>
      </c>
      <c r="G88" s="20" t="s">
        <v>251</v>
      </c>
      <c r="H88" s="12"/>
      <c r="I88" s="14"/>
    </row>
    <row r="89" spans="1:9">
      <c r="A89" s="28"/>
      <c r="B89" s="27">
        <v>87</v>
      </c>
      <c r="C89" s="12" t="s">
        <v>12</v>
      </c>
      <c r="D89" s="5" t="s">
        <v>9</v>
      </c>
      <c r="E89" s="6">
        <v>7</v>
      </c>
      <c r="F89" s="21">
        <v>8</v>
      </c>
      <c r="G89" s="20" t="s">
        <v>252</v>
      </c>
      <c r="H89" s="12"/>
      <c r="I89" s="14"/>
    </row>
    <row r="90" spans="1:9">
      <c r="A90" s="28"/>
      <c r="B90" s="27">
        <v>88</v>
      </c>
      <c r="C90" s="12" t="s">
        <v>12</v>
      </c>
      <c r="D90" s="5" t="s">
        <v>9</v>
      </c>
      <c r="E90" s="6">
        <v>8</v>
      </c>
      <c r="F90" s="21">
        <v>9</v>
      </c>
      <c r="G90" s="20" t="s">
        <v>253</v>
      </c>
      <c r="H90" s="12"/>
      <c r="I90" s="14"/>
    </row>
    <row r="91" spans="1:9">
      <c r="A91" s="154" t="s">
        <v>254</v>
      </c>
      <c r="B91" s="27">
        <v>89</v>
      </c>
      <c r="C91" s="12" t="s">
        <v>12</v>
      </c>
      <c r="D91" s="5" t="s">
        <v>9</v>
      </c>
      <c r="E91" s="6">
        <v>9</v>
      </c>
      <c r="F91" s="21">
        <v>10</v>
      </c>
      <c r="G91" s="20" t="s">
        <v>255</v>
      </c>
      <c r="H91" s="29" t="s">
        <v>256</v>
      </c>
      <c r="I91" s="14"/>
    </row>
    <row r="92" spans="1:9">
      <c r="A92" s="154"/>
      <c r="B92" s="27">
        <v>90</v>
      </c>
      <c r="C92" s="12" t="s">
        <v>12</v>
      </c>
      <c r="D92" s="5" t="s">
        <v>9</v>
      </c>
      <c r="E92" s="6">
        <v>10</v>
      </c>
      <c r="F92" s="21">
        <v>11</v>
      </c>
      <c r="G92" s="20" t="s">
        <v>257</v>
      </c>
      <c r="H92" s="12" t="s">
        <v>258</v>
      </c>
      <c r="I92" s="11"/>
    </row>
    <row r="93" spans="1:9">
      <c r="A93" s="154"/>
      <c r="B93" s="27">
        <v>91</v>
      </c>
      <c r="C93" s="12" t="s">
        <v>12</v>
      </c>
      <c r="D93" s="5" t="s">
        <v>9</v>
      </c>
      <c r="E93" s="6">
        <v>11</v>
      </c>
      <c r="F93" s="21">
        <v>12</v>
      </c>
      <c r="G93" s="20" t="s">
        <v>259</v>
      </c>
      <c r="H93" s="12" t="s">
        <v>260</v>
      </c>
      <c r="I93" s="14"/>
    </row>
    <row r="94" spans="1:9">
      <c r="A94" s="154"/>
      <c r="B94" s="27">
        <v>92</v>
      </c>
      <c r="C94" s="12" t="s">
        <v>12</v>
      </c>
      <c r="D94" s="5" t="s">
        <v>9</v>
      </c>
      <c r="E94" s="6">
        <v>12</v>
      </c>
      <c r="F94" s="21">
        <v>13</v>
      </c>
      <c r="G94" s="20" t="s">
        <v>261</v>
      </c>
      <c r="H94" s="12" t="s">
        <v>262</v>
      </c>
      <c r="I94" s="14"/>
    </row>
    <row r="95" spans="1:9">
      <c r="A95" s="154"/>
      <c r="B95" s="27">
        <v>93</v>
      </c>
      <c r="C95" s="12" t="s">
        <v>12</v>
      </c>
      <c r="D95" s="5" t="s">
        <v>9</v>
      </c>
      <c r="E95" s="6">
        <v>13</v>
      </c>
      <c r="F95" s="21">
        <v>14</v>
      </c>
      <c r="G95" s="20" t="s">
        <v>263</v>
      </c>
      <c r="H95" s="12" t="s">
        <v>264</v>
      </c>
      <c r="I95" s="14"/>
    </row>
    <row r="96" spans="1:9">
      <c r="A96" s="154"/>
      <c r="B96" s="27">
        <v>94</v>
      </c>
      <c r="C96" s="12" t="s">
        <v>12</v>
      </c>
      <c r="D96" s="5" t="s">
        <v>9</v>
      </c>
      <c r="E96" s="6">
        <v>14</v>
      </c>
      <c r="F96" s="21">
        <v>15</v>
      </c>
      <c r="G96" s="20" t="s">
        <v>265</v>
      </c>
      <c r="H96" s="12" t="s">
        <v>266</v>
      </c>
      <c r="I96" s="14"/>
    </row>
    <row r="97" spans="1:12">
      <c r="A97" s="155" t="s">
        <v>267</v>
      </c>
      <c r="B97" s="27">
        <v>95</v>
      </c>
      <c r="C97" s="12" t="s">
        <v>12</v>
      </c>
      <c r="D97" s="5" t="s">
        <v>9</v>
      </c>
      <c r="E97" s="6">
        <v>15</v>
      </c>
      <c r="F97" s="21">
        <v>16</v>
      </c>
      <c r="G97" s="22" t="s">
        <v>268</v>
      </c>
      <c r="H97" s="14" t="s">
        <v>269</v>
      </c>
      <c r="I97" s="25" t="s">
        <v>697</v>
      </c>
      <c r="J97" s="44" t="s">
        <v>696</v>
      </c>
      <c r="L97" s="41">
        <v>3</v>
      </c>
    </row>
    <row r="98" spans="1:12">
      <c r="A98" s="156"/>
      <c r="B98" s="30">
        <v>96</v>
      </c>
      <c r="C98" s="12" t="s">
        <v>12</v>
      </c>
      <c r="D98" s="5" t="s">
        <v>9</v>
      </c>
      <c r="E98" s="14"/>
      <c r="F98" s="14"/>
      <c r="G98" s="20" t="s">
        <v>271</v>
      </c>
      <c r="H98" s="14" t="s">
        <v>272</v>
      </c>
      <c r="I98" s="25" t="s">
        <v>694</v>
      </c>
      <c r="J98" s="11" t="s">
        <v>693</v>
      </c>
      <c r="L98" s="41">
        <v>3</v>
      </c>
    </row>
    <row r="99" spans="1:12">
      <c r="A99" s="156"/>
      <c r="B99" s="30">
        <v>97</v>
      </c>
      <c r="C99" s="12" t="s">
        <v>12</v>
      </c>
      <c r="D99" s="5" t="s">
        <v>9</v>
      </c>
      <c r="E99" s="14"/>
      <c r="F99" s="14"/>
      <c r="G99" s="20" t="s">
        <v>274</v>
      </c>
      <c r="H99" s="14" t="s">
        <v>275</v>
      </c>
      <c r="I99" s="25" t="s">
        <v>691</v>
      </c>
      <c r="J99" s="11" t="s">
        <v>690</v>
      </c>
      <c r="L99" s="41">
        <v>3</v>
      </c>
    </row>
    <row r="100" spans="1:12">
      <c r="A100" s="156"/>
      <c r="B100" s="30">
        <v>98</v>
      </c>
      <c r="C100" s="12" t="s">
        <v>12</v>
      </c>
      <c r="D100" s="5" t="s">
        <v>9</v>
      </c>
      <c r="E100" s="14"/>
      <c r="F100" s="14"/>
      <c r="G100" s="20" t="s">
        <v>277</v>
      </c>
      <c r="H100" s="14" t="s">
        <v>278</v>
      </c>
      <c r="I100" s="25" t="s">
        <v>688</v>
      </c>
      <c r="J100" s="11" t="s">
        <v>687</v>
      </c>
      <c r="L100" s="41">
        <v>3</v>
      </c>
    </row>
    <row r="101" spans="1:12">
      <c r="A101" s="156"/>
      <c r="B101" s="30">
        <v>99</v>
      </c>
      <c r="C101" s="12" t="s">
        <v>12</v>
      </c>
      <c r="D101" s="5" t="s">
        <v>9</v>
      </c>
      <c r="E101" s="14"/>
      <c r="F101" s="14"/>
      <c r="G101" s="20" t="s">
        <v>280</v>
      </c>
      <c r="H101" s="14" t="s">
        <v>281</v>
      </c>
      <c r="I101" s="25" t="s">
        <v>503</v>
      </c>
      <c r="J101" s="11" t="s">
        <v>501</v>
      </c>
      <c r="L101" s="41">
        <v>3</v>
      </c>
    </row>
    <row r="102" spans="1:12">
      <c r="A102" s="156"/>
      <c r="B102" s="30">
        <v>100</v>
      </c>
      <c r="C102" s="12" t="s">
        <v>12</v>
      </c>
      <c r="D102" s="5" t="s">
        <v>9</v>
      </c>
      <c r="E102" s="14"/>
      <c r="F102" s="14"/>
      <c r="G102" s="20" t="s">
        <v>283</v>
      </c>
      <c r="H102" s="14" t="s">
        <v>284</v>
      </c>
      <c r="I102" s="25" t="s">
        <v>500</v>
      </c>
      <c r="J102" s="11" t="s">
        <v>498</v>
      </c>
      <c r="L102" s="41">
        <v>4</v>
      </c>
    </row>
    <row r="103" spans="1:12">
      <c r="A103" s="156"/>
      <c r="B103" s="30">
        <v>101</v>
      </c>
      <c r="C103" s="12" t="s">
        <v>12</v>
      </c>
      <c r="D103" s="5" t="s">
        <v>9</v>
      </c>
      <c r="E103" s="14"/>
      <c r="F103" s="14"/>
      <c r="G103" s="20" t="s">
        <v>286</v>
      </c>
      <c r="H103" s="14" t="s">
        <v>287</v>
      </c>
      <c r="I103" s="25" t="s">
        <v>499</v>
      </c>
      <c r="J103" s="11" t="s">
        <v>498</v>
      </c>
      <c r="L103" s="41">
        <v>4</v>
      </c>
    </row>
    <row r="104" spans="1:12">
      <c r="A104" s="156"/>
      <c r="B104" s="30">
        <v>102</v>
      </c>
      <c r="C104" s="12"/>
      <c r="D104" s="5" t="s">
        <v>9</v>
      </c>
      <c r="E104" s="14"/>
      <c r="F104" s="14"/>
      <c r="G104" s="20" t="s">
        <v>289</v>
      </c>
      <c r="H104" s="14" t="s">
        <v>290</v>
      </c>
      <c r="I104" s="25" t="s">
        <v>497</v>
      </c>
      <c r="J104" s="11" t="s">
        <v>495</v>
      </c>
      <c r="L104" s="41">
        <v>4</v>
      </c>
    </row>
    <row r="105" spans="1:12">
      <c r="A105" s="156"/>
      <c r="B105" s="30">
        <v>103</v>
      </c>
      <c r="C105" s="12"/>
      <c r="D105" s="5" t="s">
        <v>9</v>
      </c>
      <c r="E105" s="14"/>
      <c r="F105" s="14"/>
      <c r="G105" s="20" t="s">
        <v>292</v>
      </c>
      <c r="H105" s="14" t="s">
        <v>293</v>
      </c>
      <c r="I105" s="25" t="s">
        <v>496</v>
      </c>
      <c r="J105" s="11" t="s">
        <v>495</v>
      </c>
      <c r="L105" s="41">
        <v>4</v>
      </c>
    </row>
    <row r="106" spans="1:12">
      <c r="A106" s="156"/>
      <c r="B106" s="30">
        <v>104</v>
      </c>
      <c r="C106" s="12"/>
      <c r="D106" s="5" t="s">
        <v>9</v>
      </c>
      <c r="E106" s="14"/>
      <c r="F106" s="14"/>
      <c r="G106" s="20" t="s">
        <v>295</v>
      </c>
      <c r="H106" s="14" t="s">
        <v>296</v>
      </c>
      <c r="I106" s="25" t="s">
        <v>494</v>
      </c>
      <c r="J106" s="11" t="s">
        <v>492</v>
      </c>
      <c r="L106" s="41">
        <v>4</v>
      </c>
    </row>
    <row r="107" spans="1:12">
      <c r="A107" s="156"/>
      <c r="B107" s="30">
        <v>105</v>
      </c>
      <c r="C107" s="12" t="s">
        <v>12</v>
      </c>
      <c r="D107" s="5" t="s">
        <v>9</v>
      </c>
      <c r="E107" s="14"/>
      <c r="F107" s="14"/>
      <c r="G107" s="20" t="s">
        <v>298</v>
      </c>
      <c r="H107" s="14" t="s">
        <v>299</v>
      </c>
      <c r="I107" s="25" t="s">
        <v>493</v>
      </c>
      <c r="J107" s="11" t="s">
        <v>492</v>
      </c>
      <c r="L107" s="41">
        <v>4</v>
      </c>
    </row>
    <row r="108" spans="1:12">
      <c r="A108" s="156"/>
      <c r="B108" s="30">
        <v>106</v>
      </c>
      <c r="C108" s="12" t="s">
        <v>12</v>
      </c>
      <c r="D108" s="5" t="s">
        <v>9</v>
      </c>
      <c r="E108" s="14"/>
      <c r="F108" s="14"/>
      <c r="G108" s="20" t="s">
        <v>301</v>
      </c>
      <c r="H108" s="14" t="s">
        <v>302</v>
      </c>
      <c r="I108" s="25" t="s">
        <v>306</v>
      </c>
      <c r="J108" s="11" t="s">
        <v>383</v>
      </c>
      <c r="L108" s="41">
        <v>4</v>
      </c>
    </row>
    <row r="109" spans="1:12">
      <c r="A109" s="156"/>
      <c r="B109" s="30">
        <v>107</v>
      </c>
      <c r="C109" s="12" t="s">
        <v>12</v>
      </c>
      <c r="D109" s="5" t="s">
        <v>9</v>
      </c>
      <c r="E109" s="14"/>
      <c r="F109" s="14"/>
      <c r="G109" s="20" t="s">
        <v>304</v>
      </c>
      <c r="H109" s="14" t="s">
        <v>305</v>
      </c>
      <c r="I109" s="25" t="s">
        <v>309</v>
      </c>
      <c r="J109" s="11" t="s">
        <v>383</v>
      </c>
      <c r="L109" s="41">
        <v>4</v>
      </c>
    </row>
    <row r="110" spans="1:12">
      <c r="A110" s="156"/>
      <c r="B110" s="30">
        <v>108</v>
      </c>
      <c r="C110" s="12" t="s">
        <v>12</v>
      </c>
      <c r="D110" s="5" t="s">
        <v>9</v>
      </c>
      <c r="E110" s="14"/>
      <c r="F110" s="14"/>
      <c r="G110" s="20" t="s">
        <v>307</v>
      </c>
      <c r="H110" s="14" t="s">
        <v>308</v>
      </c>
      <c r="I110" s="11"/>
      <c r="J110" s="11"/>
      <c r="K110" s="15"/>
    </row>
    <row r="111" spans="1:12">
      <c r="A111" s="156"/>
      <c r="B111" s="30">
        <v>109</v>
      </c>
      <c r="C111" s="12" t="s">
        <v>12</v>
      </c>
      <c r="D111" s="5" t="s">
        <v>9</v>
      </c>
      <c r="E111" s="14"/>
      <c r="F111" s="14"/>
      <c r="G111" s="20" t="s">
        <v>310</v>
      </c>
      <c r="H111" s="14" t="s">
        <v>311</v>
      </c>
      <c r="I111" s="11"/>
    </row>
    <row r="112" spans="1:12">
      <c r="A112" s="156"/>
      <c r="B112" s="30">
        <v>110</v>
      </c>
      <c r="C112" s="12" t="s">
        <v>12</v>
      </c>
      <c r="D112" s="5" t="s">
        <v>9</v>
      </c>
      <c r="E112" s="14"/>
      <c r="F112" s="14"/>
      <c r="G112" s="20" t="s">
        <v>312</v>
      </c>
      <c r="H112" s="14" t="s">
        <v>313</v>
      </c>
      <c r="I112" s="11"/>
    </row>
    <row r="113" spans="1:9">
      <c r="A113" s="156"/>
      <c r="B113" s="30">
        <v>111</v>
      </c>
      <c r="C113" s="12" t="s">
        <v>12</v>
      </c>
      <c r="D113" s="5" t="s">
        <v>9</v>
      </c>
      <c r="E113" s="14"/>
      <c r="F113" s="14"/>
      <c r="G113" s="20" t="s">
        <v>314</v>
      </c>
      <c r="H113" s="14" t="s">
        <v>315</v>
      </c>
      <c r="I113" s="11"/>
    </row>
    <row r="114" spans="1:9">
      <c r="A114" s="156"/>
      <c r="B114" s="30">
        <v>112</v>
      </c>
      <c r="C114" s="12" t="s">
        <v>12</v>
      </c>
      <c r="D114" s="5" t="s">
        <v>9</v>
      </c>
      <c r="E114" s="14"/>
      <c r="F114" s="14"/>
      <c r="G114" s="20" t="s">
        <v>316</v>
      </c>
      <c r="H114" s="14" t="s">
        <v>317</v>
      </c>
      <c r="I114" s="11"/>
    </row>
    <row r="115" spans="1:9">
      <c r="A115" s="156"/>
      <c r="B115" s="30">
        <v>113</v>
      </c>
      <c r="C115" s="12" t="s">
        <v>12</v>
      </c>
      <c r="D115" s="5" t="s">
        <v>9</v>
      </c>
      <c r="E115" s="14"/>
      <c r="F115" s="14"/>
      <c r="G115" s="20" t="s">
        <v>318</v>
      </c>
      <c r="H115" s="14" t="s">
        <v>319</v>
      </c>
      <c r="I115" s="11"/>
    </row>
    <row r="116" spans="1:9">
      <c r="A116" s="156"/>
      <c r="B116" s="30">
        <v>114</v>
      </c>
      <c r="C116" s="12" t="s">
        <v>12</v>
      </c>
      <c r="D116" s="5" t="s">
        <v>9</v>
      </c>
      <c r="E116" s="14"/>
      <c r="F116" s="14"/>
      <c r="G116" s="20" t="s">
        <v>320</v>
      </c>
      <c r="H116" s="14" t="s">
        <v>321</v>
      </c>
      <c r="I116" s="11"/>
    </row>
    <row r="117" spans="1:9">
      <c r="A117" s="156"/>
      <c r="B117" s="30">
        <v>115</v>
      </c>
      <c r="C117" s="12" t="s">
        <v>12</v>
      </c>
      <c r="D117" s="5" t="s">
        <v>9</v>
      </c>
      <c r="E117" s="14"/>
      <c r="F117" s="14"/>
      <c r="G117" s="20" t="s">
        <v>322</v>
      </c>
      <c r="H117" s="14" t="s">
        <v>321</v>
      </c>
      <c r="I117" s="11"/>
    </row>
    <row r="118" spans="1:9">
      <c r="A118" s="156"/>
      <c r="B118" s="30">
        <v>116</v>
      </c>
      <c r="C118" s="12" t="s">
        <v>12</v>
      </c>
      <c r="D118" s="5" t="s">
        <v>9</v>
      </c>
      <c r="E118" s="14"/>
      <c r="F118" s="14"/>
      <c r="G118" s="20" t="s">
        <v>323</v>
      </c>
      <c r="H118" s="14" t="s">
        <v>324</v>
      </c>
      <c r="I118" s="11"/>
    </row>
    <row r="119" spans="1:9">
      <c r="A119" s="156"/>
      <c r="B119" s="30">
        <v>117</v>
      </c>
      <c r="C119" s="12" t="s">
        <v>12</v>
      </c>
      <c r="D119" s="5" t="s">
        <v>9</v>
      </c>
      <c r="E119" s="14"/>
      <c r="F119" s="14"/>
      <c r="G119" s="20" t="s">
        <v>325</v>
      </c>
      <c r="H119" s="14" t="s">
        <v>326</v>
      </c>
      <c r="I119" s="11"/>
    </row>
    <row r="120" spans="1:9">
      <c r="A120" s="156"/>
      <c r="B120" s="30">
        <v>118</v>
      </c>
      <c r="C120" s="12" t="s">
        <v>12</v>
      </c>
      <c r="D120" s="5" t="s">
        <v>9</v>
      </c>
      <c r="E120" s="14"/>
      <c r="F120" s="14"/>
      <c r="G120" s="20" t="s">
        <v>327</v>
      </c>
      <c r="H120" s="14" t="s">
        <v>328</v>
      </c>
      <c r="I120" s="11"/>
    </row>
    <row r="121" spans="1:9">
      <c r="A121" s="156"/>
      <c r="B121" s="30">
        <v>119</v>
      </c>
      <c r="C121" s="12" t="s">
        <v>12</v>
      </c>
      <c r="D121" s="5" t="s">
        <v>9</v>
      </c>
      <c r="E121" s="14"/>
      <c r="F121" s="14"/>
      <c r="G121" s="20" t="s">
        <v>329</v>
      </c>
      <c r="H121" s="14" t="s">
        <v>330</v>
      </c>
    </row>
    <row r="122" spans="1:9">
      <c r="A122" s="156"/>
      <c r="B122" s="30">
        <v>120</v>
      </c>
      <c r="C122" s="12" t="s">
        <v>12</v>
      </c>
      <c r="D122" s="5" t="s">
        <v>9</v>
      </c>
      <c r="E122" s="14"/>
      <c r="F122" s="14"/>
      <c r="G122" s="20" t="s">
        <v>331</v>
      </c>
      <c r="H122" s="14" t="s">
        <v>332</v>
      </c>
      <c r="I122" s="14"/>
    </row>
    <row r="123" spans="1:9">
      <c r="A123" s="156"/>
      <c r="B123" s="30">
        <v>121</v>
      </c>
      <c r="C123" s="12" t="s">
        <v>12</v>
      </c>
      <c r="D123" s="5" t="s">
        <v>9</v>
      </c>
      <c r="E123" s="14"/>
      <c r="F123" s="14"/>
      <c r="G123" s="20" t="s">
        <v>333</v>
      </c>
      <c r="H123" s="14" t="s">
        <v>334</v>
      </c>
      <c r="I123" s="14"/>
    </row>
    <row r="124" spans="1:9">
      <c r="A124" s="156"/>
      <c r="B124" s="30">
        <v>122</v>
      </c>
      <c r="C124" s="12" t="s">
        <v>12</v>
      </c>
      <c r="D124" s="5" t="s">
        <v>9</v>
      </c>
      <c r="E124" s="14"/>
      <c r="F124" s="14"/>
      <c r="G124" s="20" t="s">
        <v>335</v>
      </c>
      <c r="H124" s="14" t="s">
        <v>336</v>
      </c>
      <c r="I124" s="14"/>
    </row>
    <row r="125" spans="1:9">
      <c r="A125" s="156"/>
      <c r="B125" s="30">
        <v>123</v>
      </c>
      <c r="C125" s="12" t="s">
        <v>12</v>
      </c>
      <c r="D125" s="5" t="s">
        <v>9</v>
      </c>
      <c r="E125" s="14"/>
      <c r="F125" s="14"/>
      <c r="G125" s="20" t="s">
        <v>337</v>
      </c>
      <c r="H125" s="14" t="s">
        <v>338</v>
      </c>
      <c r="I125" s="14"/>
    </row>
    <row r="126" spans="1:9">
      <c r="A126" s="156"/>
      <c r="B126" s="30">
        <v>124</v>
      </c>
      <c r="C126" s="12" t="s">
        <v>12</v>
      </c>
      <c r="D126" s="5" t="s">
        <v>9</v>
      </c>
      <c r="E126" s="14"/>
      <c r="F126" s="14"/>
      <c r="G126" s="20" t="s">
        <v>339</v>
      </c>
      <c r="H126" s="14" t="s">
        <v>340</v>
      </c>
      <c r="I126" s="14"/>
    </row>
    <row r="127" spans="1:9">
      <c r="A127" s="156"/>
      <c r="B127" s="30">
        <v>125</v>
      </c>
      <c r="C127" s="12" t="s">
        <v>12</v>
      </c>
      <c r="D127" s="5" t="s">
        <v>9</v>
      </c>
      <c r="E127" s="14"/>
      <c r="F127" s="14"/>
      <c r="G127" s="20" t="s">
        <v>341</v>
      </c>
      <c r="H127" s="14" t="s">
        <v>342</v>
      </c>
      <c r="I127" s="14"/>
    </row>
    <row r="128" spans="1:9">
      <c r="A128" s="156"/>
      <c r="B128" s="30">
        <v>126</v>
      </c>
      <c r="C128" s="12" t="s">
        <v>12</v>
      </c>
      <c r="D128" s="5" t="s">
        <v>9</v>
      </c>
      <c r="E128" s="14"/>
      <c r="F128" s="14"/>
      <c r="G128" s="20" t="s">
        <v>343</v>
      </c>
      <c r="H128" s="14" t="s">
        <v>344</v>
      </c>
      <c r="I128" s="14"/>
    </row>
    <row r="129" spans="1:9">
      <c r="A129" s="156"/>
      <c r="B129" s="30">
        <v>127</v>
      </c>
      <c r="C129" s="12" t="s">
        <v>12</v>
      </c>
      <c r="D129" s="5" t="s">
        <v>9</v>
      </c>
      <c r="E129" s="14"/>
      <c r="F129" s="14"/>
      <c r="G129" s="20" t="s">
        <v>345</v>
      </c>
      <c r="H129" s="14" t="s">
        <v>346</v>
      </c>
      <c r="I129" s="14"/>
    </row>
    <row r="130" spans="1:9">
      <c r="A130" s="156"/>
      <c r="B130" s="30">
        <v>128</v>
      </c>
      <c r="C130" s="12"/>
      <c r="D130" s="5"/>
      <c r="E130" s="14"/>
      <c r="F130" s="14"/>
      <c r="G130" s="20" t="s">
        <v>347</v>
      </c>
      <c r="H130" s="14" t="s">
        <v>348</v>
      </c>
      <c r="I130" s="14"/>
    </row>
    <row r="131" spans="1:9">
      <c r="A131" s="156"/>
      <c r="B131" s="30">
        <v>129</v>
      </c>
      <c r="C131" s="12"/>
      <c r="D131" s="5"/>
      <c r="E131" s="14"/>
      <c r="F131" s="14"/>
      <c r="G131" s="20" t="s">
        <v>349</v>
      </c>
      <c r="H131" s="14" t="s">
        <v>350</v>
      </c>
      <c r="I131" s="14"/>
    </row>
    <row r="132" spans="1:9">
      <c r="A132" s="156"/>
      <c r="B132" s="30">
        <v>130</v>
      </c>
      <c r="C132" s="12"/>
      <c r="D132" s="5"/>
      <c r="E132" s="14"/>
      <c r="F132" s="14"/>
      <c r="G132" s="20" t="s">
        <v>351</v>
      </c>
      <c r="H132" s="14" t="s">
        <v>352</v>
      </c>
      <c r="I132" s="14"/>
    </row>
    <row r="133" spans="1:9">
      <c r="A133" s="156"/>
      <c r="B133" s="30">
        <v>131</v>
      </c>
      <c r="C133" s="12"/>
      <c r="D133" s="5"/>
      <c r="E133" s="14"/>
      <c r="F133" s="14"/>
      <c r="G133" s="20" t="s">
        <v>353</v>
      </c>
      <c r="H133" s="14" t="s">
        <v>354</v>
      </c>
      <c r="I133" s="14"/>
    </row>
    <row r="134" spans="1:9">
      <c r="A134" s="156"/>
      <c r="B134" s="30">
        <v>132</v>
      </c>
      <c r="C134" s="12"/>
      <c r="D134" s="5"/>
      <c r="E134" s="14"/>
      <c r="F134" s="14"/>
      <c r="G134" s="20" t="s">
        <v>355</v>
      </c>
      <c r="H134" s="14" t="s">
        <v>356</v>
      </c>
      <c r="I134" s="14"/>
    </row>
    <row r="135" spans="1:9">
      <c r="A135" s="156"/>
      <c r="B135" s="30">
        <v>133</v>
      </c>
      <c r="C135" s="12"/>
      <c r="D135" s="5"/>
      <c r="E135" s="14"/>
      <c r="F135" s="14"/>
      <c r="G135" s="20" t="s">
        <v>357</v>
      </c>
      <c r="H135" s="14" t="s">
        <v>358</v>
      </c>
      <c r="I135" s="14"/>
    </row>
    <row r="136" spans="1:9">
      <c r="A136" s="156"/>
      <c r="B136" s="30">
        <v>134</v>
      </c>
      <c r="C136" s="12"/>
      <c r="D136" s="5"/>
      <c r="E136" s="14"/>
      <c r="F136" s="14"/>
      <c r="G136" s="20" t="s">
        <v>359</v>
      </c>
      <c r="H136" s="14" t="s">
        <v>360</v>
      </c>
      <c r="I136" s="14"/>
    </row>
    <row r="137" spans="1:9">
      <c r="A137" s="156"/>
      <c r="B137" s="30">
        <v>135</v>
      </c>
      <c r="C137" s="12"/>
      <c r="D137" s="5"/>
      <c r="E137" s="14"/>
      <c r="F137" s="14"/>
      <c r="G137" s="20" t="s">
        <v>361</v>
      </c>
      <c r="H137" s="14" t="s">
        <v>362</v>
      </c>
      <c r="I137" s="14"/>
    </row>
    <row r="138" spans="1:9">
      <c r="B138" s="30">
        <v>136</v>
      </c>
      <c r="C138" s="12"/>
      <c r="D138" s="5"/>
      <c r="E138" s="14"/>
      <c r="F138" s="14"/>
      <c r="G138" s="20" t="s">
        <v>363</v>
      </c>
      <c r="H138" s="14"/>
      <c r="I138" s="14"/>
    </row>
    <row r="139" spans="1:9">
      <c r="B139" s="30">
        <v>137</v>
      </c>
      <c r="C139" s="12"/>
      <c r="D139" s="5"/>
      <c r="E139" s="14"/>
      <c r="F139" s="14"/>
      <c r="G139" s="20" t="s">
        <v>364</v>
      </c>
      <c r="H139" s="14"/>
      <c r="I139" s="14"/>
    </row>
    <row r="140" spans="1:9">
      <c r="B140" s="30">
        <v>138</v>
      </c>
      <c r="C140" s="12"/>
      <c r="D140" s="5"/>
      <c r="E140" s="14"/>
      <c r="F140" s="14"/>
      <c r="G140" s="20" t="s">
        <v>365</v>
      </c>
      <c r="H140" s="14"/>
      <c r="I140" s="14"/>
    </row>
    <row r="141" spans="1:9">
      <c r="B141" s="30">
        <v>139</v>
      </c>
      <c r="C141" s="12"/>
      <c r="D141" s="5"/>
      <c r="E141" s="14"/>
      <c r="F141" s="14"/>
      <c r="G141" s="20" t="s">
        <v>366</v>
      </c>
      <c r="H141" s="14"/>
      <c r="I141" s="14"/>
    </row>
  </sheetData>
  <mergeCells count="4">
    <mergeCell ref="A2:A21"/>
    <mergeCell ref="A22:A86"/>
    <mergeCell ref="A91:A96"/>
    <mergeCell ref="A97:A1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view="pageBreakPreview" zoomScaleNormal="40" zoomScaleSheetLayoutView="100" workbookViewId="0"/>
  </sheetViews>
  <sheetFormatPr defaultRowHeight="13.8" outlineLevelCol="1"/>
  <cols>
    <col min="1" max="1" width="46.296875" customWidth="1"/>
    <col min="2" max="2" width="8.796875" customWidth="1"/>
    <col min="3" max="3" width="8.796875" customWidth="1" outlineLevel="1"/>
    <col min="4" max="9" width="8.796875" customWidth="1"/>
  </cols>
  <sheetData>
    <row r="1" spans="1:3">
      <c r="A1" s="123" t="s">
        <v>938</v>
      </c>
      <c r="B1" s="119"/>
      <c r="C1" s="123" t="s">
        <v>8</v>
      </c>
    </row>
    <row r="2" spans="1:3" s="15" customFormat="1">
      <c r="A2" s="124" t="s">
        <v>38</v>
      </c>
      <c r="B2" s="125"/>
      <c r="C2" s="127" t="s">
        <v>939</v>
      </c>
    </row>
    <row r="3" spans="1:3" s="15" customFormat="1">
      <c r="A3" t="s">
        <v>940</v>
      </c>
      <c r="B3"/>
      <c r="C3" s="121" t="s">
        <v>941</v>
      </c>
    </row>
    <row r="4" spans="1:3" s="15" customFormat="1" ht="27.6">
      <c r="A4" s="126" t="s">
        <v>942</v>
      </c>
      <c r="B4"/>
      <c r="C4" s="121" t="s">
        <v>941</v>
      </c>
    </row>
    <row r="5" spans="1:3" s="15" customFormat="1" ht="27.6">
      <c r="A5" s="126" t="s">
        <v>943</v>
      </c>
      <c r="B5"/>
      <c r="C5" s="121" t="s">
        <v>941</v>
      </c>
    </row>
    <row r="6" spans="1:3" s="15" customFormat="1">
      <c r="A6" t="s">
        <v>944</v>
      </c>
      <c r="B6"/>
      <c r="C6" s="121" t="s">
        <v>941</v>
      </c>
    </row>
    <row r="7" spans="1:3" s="15" customFormat="1">
      <c r="A7" t="s">
        <v>945</v>
      </c>
      <c r="B7"/>
      <c r="C7" s="121" t="s">
        <v>941</v>
      </c>
    </row>
    <row r="8" spans="1:3" s="15" customFormat="1">
      <c r="A8" s="124" t="s">
        <v>8</v>
      </c>
      <c r="B8"/>
      <c r="C8" s="127" t="s">
        <v>939</v>
      </c>
    </row>
    <row r="9" spans="1:3" s="15" customFormat="1">
      <c r="A9" t="s">
        <v>947</v>
      </c>
      <c r="B9"/>
      <c r="C9" s="120" t="s">
        <v>941</v>
      </c>
    </row>
    <row r="10" spans="1:3" s="15" customFormat="1" ht="27.6">
      <c r="A10" s="126" t="s">
        <v>1014</v>
      </c>
      <c r="B10"/>
      <c r="C10" s="120" t="s">
        <v>941</v>
      </c>
    </row>
    <row r="11" spans="1:3" s="15" customFormat="1">
      <c r="A11" s="124" t="s">
        <v>946</v>
      </c>
      <c r="B11"/>
      <c r="C11" s="149" t="s">
        <v>939</v>
      </c>
    </row>
    <row r="12" spans="1:3" s="15" customFormat="1">
      <c r="A12" t="s">
        <v>1015</v>
      </c>
      <c r="B12"/>
      <c r="C12" s="121" t="s">
        <v>941</v>
      </c>
    </row>
    <row r="13" spans="1:3" s="15" customFormat="1">
      <c r="A13" t="s">
        <v>1016</v>
      </c>
      <c r="B13"/>
      <c r="C13" s="121" t="s">
        <v>941</v>
      </c>
    </row>
    <row r="14" spans="1:3" s="15" customFormat="1" ht="27.6">
      <c r="A14" s="126" t="s">
        <v>1022</v>
      </c>
      <c r="B14"/>
      <c r="C14" s="121" t="s">
        <v>941</v>
      </c>
    </row>
    <row r="15" spans="1:3" s="15" customFormat="1">
      <c r="A15" s="124" t="s">
        <v>1017</v>
      </c>
      <c r="B15"/>
      <c r="C15" s="149" t="s">
        <v>939</v>
      </c>
    </row>
    <row r="16" spans="1:3" s="15" customFormat="1">
      <c r="A16" t="s">
        <v>1018</v>
      </c>
      <c r="B16"/>
      <c r="C16" s="121" t="s">
        <v>941</v>
      </c>
    </row>
    <row r="17" spans="1:3" s="15" customFormat="1">
      <c r="A17" t="s">
        <v>1019</v>
      </c>
      <c r="B17"/>
      <c r="C17" s="121" t="s">
        <v>941</v>
      </c>
    </row>
    <row r="18" spans="1:3" s="15" customFormat="1" ht="27.6">
      <c r="A18" s="126" t="s">
        <v>1023</v>
      </c>
      <c r="B18"/>
      <c r="C18" s="121" t="s">
        <v>941</v>
      </c>
    </row>
    <row r="19" spans="1:3" s="15" customFormat="1">
      <c r="A19" s="150" t="s">
        <v>1021</v>
      </c>
      <c r="B19"/>
      <c r="C19" s="149" t="s">
        <v>939</v>
      </c>
    </row>
    <row r="20" spans="1:3" s="15" customFormat="1">
      <c r="A20"/>
      <c r="B20"/>
      <c r="C20" s="125"/>
    </row>
    <row r="21" spans="1:3" s="15" customFormat="1">
      <c r="A21"/>
      <c r="B21"/>
      <c r="C21" s="125"/>
    </row>
    <row r="22" spans="1:3" s="15" customFormat="1">
      <c r="A22"/>
      <c r="B22"/>
      <c r="C22" s="125"/>
    </row>
    <row r="23" spans="1:3" s="15" customFormat="1">
      <c r="A23"/>
      <c r="B23"/>
      <c r="C23" s="125"/>
    </row>
    <row r="24" spans="1:3" s="15" customFormat="1">
      <c r="A24"/>
      <c r="B24"/>
      <c r="C24" s="125"/>
    </row>
    <row r="25" spans="1:3" s="15" customFormat="1">
      <c r="A25"/>
      <c r="B25"/>
      <c r="C25" s="125"/>
    </row>
    <row r="26" spans="1:3" s="15" customFormat="1">
      <c r="A26"/>
      <c r="B26"/>
      <c r="C26" s="125"/>
    </row>
    <row r="27" spans="1:3" s="15" customFormat="1">
      <c r="A27"/>
      <c r="B27"/>
      <c r="C27" s="125"/>
    </row>
    <row r="28" spans="1:3" s="15" customFormat="1">
      <c r="A28"/>
      <c r="B28"/>
      <c r="C28" s="125"/>
    </row>
    <row r="29" spans="1:3" s="15" customFormat="1">
      <c r="A29"/>
      <c r="B29"/>
      <c r="C29" s="125"/>
    </row>
    <row r="30" spans="1:3" s="15" customFormat="1">
      <c r="A30"/>
      <c r="B30"/>
      <c r="C30" s="125"/>
    </row>
    <row r="31" spans="1:3" s="15" customFormat="1">
      <c r="A31"/>
      <c r="B31"/>
      <c r="C31" s="125"/>
    </row>
    <row r="32" spans="1:3" s="15" customFormat="1">
      <c r="A32"/>
      <c r="B32"/>
      <c r="C32" s="125"/>
    </row>
    <row r="33" spans="1:3" s="15" customFormat="1">
      <c r="A33"/>
      <c r="B33"/>
      <c r="C33" s="125"/>
    </row>
    <row r="34" spans="1:3" s="15" customFormat="1">
      <c r="A34"/>
      <c r="B34"/>
      <c r="C34" s="125"/>
    </row>
    <row r="35" spans="1:3" s="15" customFormat="1">
      <c r="A35"/>
      <c r="B35"/>
      <c r="C35" s="125"/>
    </row>
    <row r="36" spans="1:3" s="15" customFormat="1">
      <c r="A36"/>
      <c r="B36"/>
      <c r="C36" s="125"/>
    </row>
    <row r="37" spans="1:3" s="15" customFormat="1">
      <c r="A37"/>
      <c r="B37"/>
      <c r="C37" s="125"/>
    </row>
    <row r="38" spans="1:3" s="15" customFormat="1">
      <c r="A38"/>
      <c r="B38"/>
    </row>
    <row r="39" spans="1:3" s="15" customFormat="1">
      <c r="A39"/>
      <c r="B39"/>
      <c r="C39"/>
    </row>
    <row r="40" spans="1:3" s="15" customFormat="1">
      <c r="A40"/>
      <c r="B40"/>
      <c r="C40"/>
    </row>
  </sheetData>
  <dataValidations count="1">
    <dataValidation type="list" allowBlank="1" showErrorMessage="1" sqref="C2:C38">
      <formula1>"Testing,Tested,OK,Waiting,NG"</formula1>
    </dataValidation>
  </dataValidations>
  <pageMargins left="0.7" right="0.7" top="0.75" bottom="0.75" header="0.3" footer="0.3"/>
  <pageSetup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4521"/>
  </sheetPr>
  <dimension ref="A1"/>
  <sheetViews>
    <sheetView showGridLines="0" view="pageBreakPreview" zoomScale="60" zoomScaleNormal="100" workbookViewId="0"/>
  </sheetViews>
  <sheetFormatPr defaultRowHeight="13.8"/>
  <cols>
    <col min="1" max="1" width="17.5" customWidth="1"/>
  </cols>
  <sheetData>
    <row r="1" spans="1:1" ht="20.399999999999999">
      <c r="A1" s="160" t="s">
        <v>1020</v>
      </c>
    </row>
  </sheetData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Req_data</vt:lpstr>
      <vt:lpstr>ir01h</vt:lpstr>
      <vt:lpstr>IC09B</vt:lpstr>
      <vt:lpstr>IC09R</vt:lpstr>
      <vt:lpstr>IC09R_v2</vt:lpstr>
      <vt:lpstr>IC11H</vt:lpstr>
      <vt:lpstr>IC11H_v2</vt:lpstr>
      <vt:lpstr>Test</vt:lpstr>
      <vt:lpstr>Problem</vt:lpstr>
      <vt:lpstr>IC09B_v2</vt:lpstr>
      <vt:lpstr>ir01h!Print_Area</vt:lpstr>
      <vt:lpstr>Problem!Print_Area</vt:lpstr>
      <vt:lpstr>Req_data!Print_Area</vt:lpstr>
      <vt:lpstr>Test!Print_Area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 Suwanchart</dc:creator>
  <cp:lastModifiedBy>Preecha Suwanchart</cp:lastModifiedBy>
  <cp:lastPrinted>2024-02-27T02:49:51Z</cp:lastPrinted>
  <dcterms:created xsi:type="dcterms:W3CDTF">2024-02-21T04:21:04Z</dcterms:created>
  <dcterms:modified xsi:type="dcterms:W3CDTF">2024-02-28T06:39:42Z</dcterms:modified>
</cp:coreProperties>
</file>