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nalytics\"/>
    </mc:Choice>
  </mc:AlternateContent>
  <xr:revisionPtr revIDLastSave="0" documentId="13_ncr:1_{B8C3ED08-4F2C-40A2-B028-19D8EE885A3C}" xr6:coauthVersionLast="45" xr6:coauthVersionMax="45" xr10:uidLastSave="{00000000-0000-0000-0000-000000000000}"/>
  <bookViews>
    <workbookView xWindow="-108" yWindow="-108" windowWidth="23256" windowHeight="12600" xr2:uid="{892E8CCC-BC92-496E-9C40-61CA221947BD}"/>
  </bookViews>
  <sheets>
    <sheet name="Все" sheetId="3" r:id="rId1"/>
    <sheet name="база" sheetId="4" r:id="rId2"/>
    <sheet name="2020" sheetId="1" r:id="rId3"/>
    <sheet name="202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" i="3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A50" authorId="0" shapeId="0" xr:uid="{88F5F815-1FE6-40A0-8AD4-63C96C109F34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A56" authorId="0" shapeId="0" xr:uid="{74A3627F-1449-438A-8DD9-297AC6923C78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A57" authorId="0" shapeId="0" xr:uid="{09A487AC-233D-46D7-83FE-2255433F589B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A58" authorId="0" shapeId="0" xr:uid="{48859D8F-6721-4934-8817-2ED3B529465C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A64" authorId="0" shapeId="0" xr:uid="{5CCCA63A-1A6A-4917-9534-1845618449B4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A65" authorId="0" shapeId="0" xr:uid="{7B8263CB-09EC-4F5C-9121-1C0E0AC465B8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A66" authorId="0" shapeId="0" xr:uid="{BD4E9000-7F69-4428-A463-0C40182F1C82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A68" authorId="0" shapeId="0" xr:uid="{750DA8D5-745F-4DF4-8C97-2F2E5A6B71F4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A79" authorId="0" shapeId="0" xr:uid="{19F369A7-6FDA-4992-A5A8-9F6A1B1C4ED8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A92" authorId="0" shapeId="0" xr:uid="{0E30F1EA-B94C-4FBC-950D-2E7F49F6E9A9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102" authorId="0" shapeId="0" xr:uid="{534A900A-90BC-4DFF-A2EC-CE86D68CD0A0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103" authorId="0" shapeId="0" xr:uid="{AA75DCE8-F5C1-48C8-9700-054DC0BBA403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  <comment ref="A158" authorId="0" shapeId="0" xr:uid="{09A8C89C-D11E-4243-8E68-1A86103BA25C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A164" authorId="0" shapeId="0" xr:uid="{3E4493B1-15B4-478E-B9DF-CAC39E6C9583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A165" authorId="0" shapeId="0" xr:uid="{A9DB1E62-CB92-4BB9-8188-6364D2561F09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A166" authorId="0" shapeId="0" xr:uid="{79826F99-154E-49AF-BB8A-7D1C57AF2FEB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A172" authorId="0" shapeId="0" xr:uid="{CC18183E-F6F1-406B-8588-CA1A2CA5CFA9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A173" authorId="0" shapeId="0" xr:uid="{D013E074-5169-4E8D-8A20-A67029A460EB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A174" authorId="0" shapeId="0" xr:uid="{B5AA9BED-6353-486D-AC19-DAD39D73F17D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A176" authorId="0" shapeId="0" xr:uid="{3571CC9D-3FC0-4315-81CF-03DB71EA0DC9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A187" authorId="0" shapeId="0" xr:uid="{0CF6D2F3-88FA-4551-A0EA-26897FEE559F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A200" authorId="0" shapeId="0" xr:uid="{BCFC3503-F0C4-4AB1-8E17-131B40555DC3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210" authorId="0" shapeId="0" xr:uid="{60138200-F0C8-41AB-8479-1567E26E2055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211" authorId="0" shapeId="0" xr:uid="{2E741106-507B-4547-8584-EB0087337D90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51" authorId="0" shapeId="0" xr:uid="{6F623CEA-A740-4787-84B4-84E64E80A296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57" authorId="0" shapeId="0" xr:uid="{E9D3F3A5-7C80-416B-ABD5-D85725C303CB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58" authorId="0" shapeId="0" xr:uid="{1A1A7D51-AADC-4F97-A828-F5615BB22CA8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59" authorId="0" shapeId="0" xr:uid="{34920A2F-3D2E-44B4-A8BA-7F7D84C33623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65" authorId="0" shapeId="0" xr:uid="{61704E9A-14B6-4C20-917C-237E35BAC9BF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66" authorId="0" shapeId="0" xr:uid="{0FC4F56B-0E22-4792-B59E-3F8863A1C964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67" authorId="0" shapeId="0" xr:uid="{2B8EAD2E-4193-43EB-9497-12CBEE420289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69" authorId="0" shapeId="0" xr:uid="{632DE030-14B6-4F52-8BC9-7B7C07712D9A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80" authorId="0" shapeId="0" xr:uid="{084B3626-E60A-41C6-A6BA-5C9862FB544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93" authorId="0" shapeId="0" xr:uid="{83CCF80B-348B-4A6E-B55E-7FF4B0379EB6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103" authorId="0" shapeId="0" xr:uid="{21019B64-D003-447B-8F65-C0DD7F92285E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104" authorId="0" shapeId="0" xr:uid="{7789922A-75BE-4696-9077-70CEFB79ABF3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50" authorId="0" shapeId="0" xr:uid="{A7AF9A6E-3A82-4C85-A1E1-665C907EBD78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56" authorId="0" shapeId="0" xr:uid="{05647BFA-4613-4E61-B6CB-922CA8D6C61E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57" authorId="0" shapeId="0" xr:uid="{FDD22520-B307-4FD8-B42F-A9BB6F6EC5C5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58" authorId="0" shapeId="0" xr:uid="{E5BF3D2A-78B6-41EA-9CA9-05FFF3616FEA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64" authorId="0" shapeId="0" xr:uid="{A110EAFF-11E1-4C42-94A6-F5102D902872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65" authorId="0" shapeId="0" xr:uid="{E155CDED-66A1-4C86-9868-68003F12714D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66" authorId="0" shapeId="0" xr:uid="{122E75CE-0D7A-4C23-8C99-C3D92AFDD3C3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68" authorId="0" shapeId="0" xr:uid="{58FF5A42-E0A9-4D7C-AEE9-EE5B2F495E06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79" authorId="0" shapeId="0" xr:uid="{65C5F25F-3325-4543-9590-600EFD00A19D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92" authorId="0" shapeId="0" xr:uid="{38247B36-7DF3-4E0B-9A0C-9C284EA60A63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102" authorId="0" shapeId="0" xr:uid="{3AD1ED3D-7F22-43B1-B2FA-681CE0B70964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103" authorId="0" shapeId="0" xr:uid="{29E5EBEC-E383-450F-8F1B-E0C2E0E023EA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sharedStrings.xml><?xml version="1.0" encoding="utf-8"?>
<sst xmlns="http://schemas.openxmlformats.org/spreadsheetml/2006/main" count="1176" uniqueCount="213">
  <si>
    <t>Учебный корпус</t>
  </si>
  <si>
    <t>Липецкая область, г. Елец, пер. Мельничный, д. 17</t>
  </si>
  <si>
    <t>Подземное хранилище</t>
  </si>
  <si>
    <t>Уборная</t>
  </si>
  <si>
    <t>Штаб школы (2-этажное здание)</t>
  </si>
  <si>
    <t>Здание административно-учебного корпуса</t>
  </si>
  <si>
    <t>Московская обл., Пушкинский р-н, город Пушкино, м-н Мамонтовка, ул. Октябрьская, 23</t>
  </si>
  <si>
    <t>Здание спального корпуса № 1</t>
  </si>
  <si>
    <t>Московская область, г. Пушкино, мкр-н Мамонтовка, ул. Октябрьская, д. 23</t>
  </si>
  <si>
    <t>Здание спального корпуса № 2</t>
  </si>
  <si>
    <t>Здание общежития № 3 (Здание спальный корпус № 3)</t>
  </si>
  <si>
    <t>Здание башни (пожарная вышка)</t>
  </si>
  <si>
    <t>Здание санитарного узла дворового</t>
  </si>
  <si>
    <t>Здание столярной мастерской</t>
  </si>
  <si>
    <t>Здание трансформаторной подстанции</t>
  </si>
  <si>
    <t>Здание котельной с пристроенным душем</t>
  </si>
  <si>
    <t>Здание склада</t>
  </si>
  <si>
    <t>Здание гаража</t>
  </si>
  <si>
    <t>Здание сарая для стоянки автомашин</t>
  </si>
  <si>
    <t>Здание котельной</t>
  </si>
  <si>
    <t>Здание КПП</t>
  </si>
  <si>
    <t>Здание овощехранилища</t>
  </si>
  <si>
    <t>Московская обл., г. Пушкино, мрн.Мамонтовка, ул. Октябрьская, 23</t>
  </si>
  <si>
    <t>Здание учебного корпуса</t>
  </si>
  <si>
    <t>129626, г. Москва, р-н Алексеевский, Кучин пер., д. 14,стр. 1</t>
  </si>
  <si>
    <t>129626, г. Москва,р-н Алексеевский, Кучин пер., д. 14, стр. 2</t>
  </si>
  <si>
    <t>Здание общежития</t>
  </si>
  <si>
    <t>129626, г. Москва, р-н Алексеевский,Кучин пер., д. 14, стр. 9</t>
  </si>
  <si>
    <t>Здание учебного корпуса (стр. 15)</t>
  </si>
  <si>
    <t>129626, г. Москва, р-н Алексеевский, Кучин пер., д. 14,стр. 15</t>
  </si>
  <si>
    <t>Здание проходной</t>
  </si>
  <si>
    <t>129626, г. Москва, р-н Алексеевский,Кучин пер., д. 14,стр. 4</t>
  </si>
  <si>
    <t>129626, г. Москва, р-н Алексеевский, Кучин пер., д. 14,стр. 6</t>
  </si>
  <si>
    <t xml:space="preserve">Здание учебного корпуса </t>
  </si>
  <si>
    <t>127635, г. Москва, р-н Западное Дегунино, ул. Талдомская, д. 5</t>
  </si>
  <si>
    <t>Здание ТП</t>
  </si>
  <si>
    <t>127635, г. Москва, ул. Талдомская, д. 5 стр. 2</t>
  </si>
  <si>
    <t>127635, г. Москва, р-н Западное Дегунино, ул. Новая, д. 4</t>
  </si>
  <si>
    <t>109382, г. Москва, р-н Люблино, ул. Люблинская, д. 88, стр. 1</t>
  </si>
  <si>
    <t>Здание учебной мастерской (строение №2)</t>
  </si>
  <si>
    <t>109382, г. Москва, р-н Люблино, ул. Люблинская, д. 88, стр. 2</t>
  </si>
  <si>
    <t>Строение бойлерной (стр. 3)</t>
  </si>
  <si>
    <t>109382, г. Москва, р-н Люблино, ул. Люблинская, д. 88, стр. 3</t>
  </si>
  <si>
    <t>109382, г. Москва, р-н Люблино, ул. Люблинская, д. 88, стр. 4</t>
  </si>
  <si>
    <t>Здание сарая</t>
  </si>
  <si>
    <t>г. Москва, ул. Люблинская, д. 88, стр. 6</t>
  </si>
  <si>
    <t>г. Москва, ул. Люблинская, д. 88, стр. 10</t>
  </si>
  <si>
    <t>г. Москва, ул. Люблинская, д. 88, стр. 11</t>
  </si>
  <si>
    <t>109382, г. Москва, ул. Люблинская, д. 88, стр. 13</t>
  </si>
  <si>
    <t>Здание общежития "Лось"</t>
  </si>
  <si>
    <t>129347, г. Москва, р-н Ярославский, ул. Палехская, д. 145</t>
  </si>
  <si>
    <t>Здание общежития "Кратово-I"</t>
  </si>
  <si>
    <t>140100, МО, Раменский район, пос. Кратово, ул. Муромская, д. 2</t>
  </si>
  <si>
    <t>Здание общежития "Кратово-II"</t>
  </si>
  <si>
    <t>140100, МО, Раменский район, пос. Кратово, ул. Симбирская, д. 13</t>
  </si>
  <si>
    <t>125315 г. Москва, р-н Аэропорт, ул. Часовая д. 22/2 стр. 1</t>
  </si>
  <si>
    <t>Здание учебного корпуса №2</t>
  </si>
  <si>
    <t>125315, г. Москва, р-н Аэропорт, ул. Часовая д. 22/2 стр. 2</t>
  </si>
  <si>
    <t>Здание столовой</t>
  </si>
  <si>
    <t>125315 г. Москва, р-н Аэропорт, ул. Часовая д. 22/2 стр. 3</t>
  </si>
  <si>
    <t>Здание учебно-лабораторного корпуса</t>
  </si>
  <si>
    <t xml:space="preserve">125315 Москва, р-н Аэропорт, 3-й Балтийский пер., д. 3 </t>
  </si>
  <si>
    <t>Здание под склад</t>
  </si>
  <si>
    <t xml:space="preserve">г. Москва, 3-й Балтийский пер., д. 3, стр. 2 </t>
  </si>
  <si>
    <t>125315 Москва, р-н Аэропорт, 3-й Балтийский пер., д. 4, корп. 5</t>
  </si>
  <si>
    <t>125635 Москва, р-н Западное Дегунино, ул. Новая, д. 6а</t>
  </si>
  <si>
    <t>125635 Москва, р-н Западное Дегунино, ул. Новая, д. 6</t>
  </si>
  <si>
    <t>Здание учебного корпуса № 1</t>
  </si>
  <si>
    <t>127994 Москва, р-н Марьина Роща,  ул. Образцова, д. 9, стр. 9</t>
  </si>
  <si>
    <t>Учебно-административное здание</t>
  </si>
  <si>
    <t>127055 Москва, р-н Марьина Роща,  ул. Образцова, д. 9, стр 1</t>
  </si>
  <si>
    <t>Здание учебного корпуса № 8</t>
  </si>
  <si>
    <t>127055 Москва, р-н Марьина Роща,  ул. Образцова, д. 9, стр 2</t>
  </si>
  <si>
    <t>Здание уче6но-лабораторного корпуса № 5</t>
  </si>
  <si>
    <t>127055 Москва, р-н Марьина Роща,  ул. Образцова, д. 9, стр 3</t>
  </si>
  <si>
    <t>Здание учебного корпуса № 6</t>
  </si>
  <si>
    <t>127055 Москва, р-н Марьина Роща,  ул. Образцова, д. 9, стр 4</t>
  </si>
  <si>
    <t>Учебно-лабораторное здание</t>
  </si>
  <si>
    <t>127055 Москва, р-н Марьина Роща,  ул. Образцова, д. 9, стр 5</t>
  </si>
  <si>
    <t>127055 Москва, р-н Марьина Роща,  ул. Образцова, д. 9, стр 6</t>
  </si>
  <si>
    <t>127055 Москва, р-н Марьина Роща,  ул. Образцова, д. 9, стр 7</t>
  </si>
  <si>
    <t>127055 Москва, р-н Марьина Роща,  ул. Образцова, д. 9, стр 8</t>
  </si>
  <si>
    <t>127055 Москва, р-н Марьина Роща,  ул. Образцова, д. 9, стр 12</t>
  </si>
  <si>
    <t>127055 Москва, р-н Марьина Роща,  ул. Образцова, д. 9, стр 10</t>
  </si>
  <si>
    <t>127055 Москва, р-н Марьина Роща, ул. Новосущевская, д. 22, стр 9</t>
  </si>
  <si>
    <t>127055 Москва, р-н Марьина Роща, ул. Новосущевская, д. 22, стр 1</t>
  </si>
  <si>
    <t>Здание учебного корпуса №3</t>
  </si>
  <si>
    <t>127055 Москва, р-н Марьина Роща, ул. Новосущевская, д. 22, стр 2</t>
  </si>
  <si>
    <t>Здание учебного корпуса №4</t>
  </si>
  <si>
    <t>127055 Москва, р-н Марьина Роща, ул. Новосущевская, д. 22, стр 3</t>
  </si>
  <si>
    <t>Вспомогательное здание</t>
  </si>
  <si>
    <t>127055 Москва, р-н Марьина Роща, ул. Новосущевская, д. 22, стр 4</t>
  </si>
  <si>
    <t>127055 Москва, р-н Марьина Роща, ул. Новосущевская, д. 22, стр 5</t>
  </si>
  <si>
    <t>127055 Москва, р-н Марьина Роща, ул. Новосущевская, д. 22, стр 7</t>
  </si>
  <si>
    <t>Здание криогенной лаборатории</t>
  </si>
  <si>
    <t>127055 Москва, р-н Марьина Роща, ул. Новосущевская, д. 22, стр 8</t>
  </si>
  <si>
    <t>127055 Москва, р-н Марьина Роща, ул. Новосущевская, д. 22, стр 11</t>
  </si>
  <si>
    <t xml:space="preserve">Здание распределительного пункта №12142 </t>
  </si>
  <si>
    <t>127055, г. Москва, ул. Новосущевская, д. 22, стр. 6</t>
  </si>
  <si>
    <t>Дом молодежи</t>
  </si>
  <si>
    <t>127018 Москва, р-н Марьина Роща, ул. Образцова, д. 21</t>
  </si>
  <si>
    <t>Здание общежития № 2</t>
  </si>
  <si>
    <t>127055 Москва, р-н Марьина Роща, ул. Образцова, д. 22</t>
  </si>
  <si>
    <t>Нежилое помещение (Здание общежития № 1)</t>
  </si>
  <si>
    <t>г. Москва, 2-й Вышеславцев пер., д. 17</t>
  </si>
  <si>
    <t>Жилые помещения (Здание общежития № 1)</t>
  </si>
  <si>
    <t>Здание дворца культуры</t>
  </si>
  <si>
    <t>127018, Москва, р-н Марьина Роща, пер. Новосущевский, д. 6, стр. 1</t>
  </si>
  <si>
    <t>Гараж-пристройка к профилакторию</t>
  </si>
  <si>
    <t>г. Москва, 2-й Вышеславцев пер., д. 15</t>
  </si>
  <si>
    <t>Здание дворца спорта с бассейном</t>
  </si>
  <si>
    <t>127055, Москва, р-н Марьина Роща, ул. Новосущевская, д. 24, стр. 1</t>
  </si>
  <si>
    <t>Здание дворца спорта (манеж)</t>
  </si>
  <si>
    <t>127055, Москва, р-н Марьина Роща, ул. Новосущевская, д. 24, стр. 2</t>
  </si>
  <si>
    <t>Здание тира</t>
  </si>
  <si>
    <t>127018, Москва, р-н Марьина Роща, Новосущевский пер., д. 6, стр. 2</t>
  </si>
  <si>
    <t>Здание Института международных транспортных коммуникаций</t>
  </si>
  <si>
    <t>г. Москва, ул. Новосущевская, д. 26а</t>
  </si>
  <si>
    <t xml:space="preserve">Склад </t>
  </si>
  <si>
    <t>г. Москва, ул. Новосущевская, д. 26а, стр 10</t>
  </si>
  <si>
    <t>Склад</t>
  </si>
  <si>
    <t>г. Москва, ул. Новосущевская, д. 26а, стр 7</t>
  </si>
  <si>
    <t>г. Москва, ул. Новосущевская, д. 26а, стр 6</t>
  </si>
  <si>
    <t>Гараж</t>
  </si>
  <si>
    <t>г. Москва, ул. Новосущевская, д. 26а, стр 8</t>
  </si>
  <si>
    <t xml:space="preserve">Здание учебно-медико профилактического корпуса </t>
  </si>
  <si>
    <t>127055, Москва, р-н Марьина Роща, ул. Новосущевская, д. 18</t>
  </si>
  <si>
    <t xml:space="preserve">Здание учебного корпуса №7 </t>
  </si>
  <si>
    <t>127055, Москва, р-н Марьина Роща, Минаевский пер., д. 2</t>
  </si>
  <si>
    <t>Здание общежития № 4</t>
  </si>
  <si>
    <t>127322, Москва, р-н Бутырский, Огородный проезд, д. 25/20</t>
  </si>
  <si>
    <t xml:space="preserve">Здание общежития № 5 </t>
  </si>
  <si>
    <t>129301, Москва, р-н Алексеевский, ул. Космонавтов, д. 11</t>
  </si>
  <si>
    <t>Учебно-спортивное здание</t>
  </si>
  <si>
    <t>129301, Москва, р-н Алексеевский, ул. Космонавтов, д. 11, стр. 2</t>
  </si>
  <si>
    <t xml:space="preserve">Здание общежития № 6 </t>
  </si>
  <si>
    <t>129323, Москва, р-н Свиблово, ул. Снежная, д. 16, корп. 3</t>
  </si>
  <si>
    <t>Здание общежития № 7</t>
  </si>
  <si>
    <t>129323, Москва, р-н Свиблово, ул. Снежная, д. 16, корп. 4</t>
  </si>
  <si>
    <t>Учебно-спортивные помещения</t>
  </si>
  <si>
    <t>г. Москва, ул. Снежная, д. 16, корп. 5</t>
  </si>
  <si>
    <t>Здание Российской академии путей сообщения (РАПС)</t>
  </si>
  <si>
    <t xml:space="preserve">127018, Москва, р-н Марьина Роща, Октябрьский пер., д. 7 </t>
  </si>
  <si>
    <t>Здание №1 гимназии</t>
  </si>
  <si>
    <t>129626, Москва, р-н Алексеевский, ул. Мытищинская 3-я, д. 12, стр. 1</t>
  </si>
  <si>
    <t>Здание №2 гимназии</t>
  </si>
  <si>
    <t xml:space="preserve">107014, Москва, р-н Сокольники, просек Лучевой 2-й, д. 5а </t>
  </si>
  <si>
    <t xml:space="preserve">Здание медицинского колледжа со спортивным залом </t>
  </si>
  <si>
    <t>129128, Москва, р-н Ростокино, ул. Будайская, д. 2, стр. 18</t>
  </si>
  <si>
    <t>Нежилое здание (Учебно-лабораторный корпус)</t>
  </si>
  <si>
    <t>117105, Москва, р-н Донской, Новоданиловская наб., д. 2, корп. 1</t>
  </si>
  <si>
    <t>Склад-ангар</t>
  </si>
  <si>
    <t>Москва, Новоданиловская наб., д. 2, корп. 1, стр. 3</t>
  </si>
  <si>
    <t>Трансформаторная подстанция</t>
  </si>
  <si>
    <t>Москва, Новоданиловская наб., д. 2, корп. 1, стр. 4</t>
  </si>
  <si>
    <t>учебный корпус</t>
  </si>
  <si>
    <t xml:space="preserve">Москва, р-н Нагатинский Затон, ул. Судостроительная, д. 44, строен. 1 </t>
  </si>
  <si>
    <t>Москва, р-н Нагатинский Затон, ул. Судостроительная, д. 44, строен. 2</t>
  </si>
  <si>
    <t>Ангар № 1 (сооружение)</t>
  </si>
  <si>
    <t>Москва, ул. Судостроительная, д. 44, строен. 3</t>
  </si>
  <si>
    <t>Ангар № 2 сборно-разборный металлический утепленный</t>
  </si>
  <si>
    <t>Москва, ул. Судостроительная, д. 44, строен. 4</t>
  </si>
  <si>
    <t>Здание-учебный корпус</t>
  </si>
  <si>
    <t xml:space="preserve">Москва, р-н Нагатинский Затон, ул. Судостроительная, д. 46, строен. 1 </t>
  </si>
  <si>
    <t>лабораторный корпус</t>
  </si>
  <si>
    <t>Москва, р-н Нагатинский Затон, ул. Судостроительная, д. 46, строен. 2</t>
  </si>
  <si>
    <t>Нежилое здание (Смешанное здание)</t>
  </si>
  <si>
    <t>г. Москва, ул. Судостроительная, д. 32, корп. 2</t>
  </si>
  <si>
    <t>Нежилое здание (Столовая)</t>
  </si>
  <si>
    <t>Москва, Нагатинский Затон, ул. Судостроительная, д. 42</t>
  </si>
  <si>
    <t>Нежилое здание</t>
  </si>
  <si>
    <t>Москва, ул. Судостроительная, д. 42, строен. 2</t>
  </si>
  <si>
    <t>Жилой дом</t>
  </si>
  <si>
    <t>г. Москва, р-н Южнопортовый, 2-й Южнопортовый проезд, д. 5, корп. 2</t>
  </si>
  <si>
    <t>Жилое помещение</t>
  </si>
  <si>
    <t>г. Москва, ул. Бутырская, д. 79</t>
  </si>
  <si>
    <t>№ п/п</t>
  </si>
  <si>
    <t>Наименование</t>
  </si>
  <si>
    <t>Адрес</t>
  </si>
  <si>
    <t>Площадь, кв.м.</t>
  </si>
  <si>
    <t>Охрана и ТО, пожарная сигнализация</t>
  </si>
  <si>
    <t>Вывоз мусора</t>
  </si>
  <si>
    <t>Уборка</t>
  </si>
  <si>
    <t>Дератизация и дезинфекция</t>
  </si>
  <si>
    <t>ТО вентиляции, системы дымоудаления</t>
  </si>
  <si>
    <t>ТО кондиционеров</t>
  </si>
  <si>
    <t>Круглосусточное сервисное обслуживание системы бесперебойного электропитания, обслуживание АИИС К учета электроэнергии, ТО УУТЭ</t>
  </si>
  <si>
    <t>Очистка от снега,наледи и сосулек</t>
  </si>
  <si>
    <t>ТО СКУД, ТО турникетов Стрелец-Мониторинг, ТО комплекс систем безопасности, пожарных кранов</t>
  </si>
  <si>
    <t>ТО лифтов</t>
  </si>
  <si>
    <t>ТО сантехнического оборудования</t>
  </si>
  <si>
    <t>ТО газовой котельни, оборудовани\</t>
  </si>
  <si>
    <t>ТО ворот и шлагбаумов</t>
  </si>
  <si>
    <t>ТО инженерных сетей</t>
  </si>
  <si>
    <t>Утилизация отходов, обезвреживание, утилизация объектов</t>
  </si>
  <si>
    <t>Ремонт</t>
  </si>
  <si>
    <t>ТО и ремонт ПТ 23603 и КЛ ТП 23603-ТП 11347</t>
  </si>
  <si>
    <t>ТО инфраструктуры центра обработки данных</t>
  </si>
  <si>
    <t>ТО водоподготовки, канализации, лабораторные исследования воды</t>
  </si>
  <si>
    <t>Подготовка к зиме</t>
  </si>
  <si>
    <t>Огнезащитная обработка</t>
  </si>
  <si>
    <t>год</t>
  </si>
  <si>
    <t>Уборка ( вкл дератизация общежитий)</t>
  </si>
  <si>
    <t>ТО инженерных сетей/ электросетей</t>
  </si>
  <si>
    <t>ТО  и ремонт копировальной техники</t>
  </si>
  <si>
    <t>ТО кранов</t>
  </si>
  <si>
    <t xml:space="preserve">Здание общежития "Лось" </t>
  </si>
  <si>
    <t>Год</t>
  </si>
  <si>
    <t>балласт</t>
  </si>
  <si>
    <t>общежития</t>
  </si>
  <si>
    <t>учебные корпуса</t>
  </si>
  <si>
    <t>иное</t>
  </si>
  <si>
    <t>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</si>
</sst>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4"/>
      <name val="Times New Roman"/>
      <family val="1"/>
      <charset val="204"/>
    </font>
    <font>
      <sz val="2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vertical="center" wrapText="1"/>
    </xf>
    <xf numFmtId="4" fontId="6" fillId="0" borderId="4" xfId="0" applyNumberFormat="1" applyFont="1" applyBorder="1" applyAlignment="1">
      <alignment vertical="center" wrapText="1"/>
    </xf>
    <xf numFmtId="49" fontId="6" fillId="0" borderId="2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0" fontId="0" fillId="0" borderId="0" xfId="0" applyFill="1"/>
    <xf numFmtId="4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vertical="center" wrapText="1"/>
    </xf>
    <xf numFmtId="4" fontId="9" fillId="0" borderId="1" xfId="0" applyNumberFormat="1" applyFont="1" applyFill="1" applyBorder="1" applyAlignment="1">
      <alignment vertical="center" wrapText="1"/>
    </xf>
    <xf numFmtId="49" fontId="8" fillId="0" borderId="2" xfId="0" applyNumberFormat="1" applyFont="1" applyFill="1" applyBorder="1" applyAlignment="1">
      <alignment vertical="center" wrapText="1"/>
    </xf>
    <xf numFmtId="4" fontId="8" fillId="0" borderId="2" xfId="0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4" fontId="10" fillId="0" borderId="1" xfId="0" applyNumberFormat="1" applyFont="1" applyBorder="1" applyAlignment="1">
      <alignment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vertical="center" wrapText="1"/>
    </xf>
    <xf numFmtId="4" fontId="10" fillId="0" borderId="5" xfId="0" applyNumberFormat="1" applyFont="1" applyFill="1" applyBorder="1" applyAlignment="1">
      <alignment horizontal="center" vertical="center" wrapText="1"/>
    </xf>
    <xf numFmtId="4" fontId="10" fillId="0" borderId="2" xfId="0" applyNumberFormat="1" applyFont="1" applyBorder="1" applyAlignment="1">
      <alignment vertical="center" wrapText="1"/>
    </xf>
    <xf numFmtId="4" fontId="10" fillId="0" borderId="4" xfId="0" applyNumberFormat="1" applyFont="1" applyBorder="1" applyAlignment="1">
      <alignment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4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/>
    <xf numFmtId="4" fontId="8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EAF9-38CC-424C-AADF-5B77B9677452}">
  <dimension ref="A1:AB217"/>
  <sheetViews>
    <sheetView tabSelected="1" zoomScaleNormal="100" workbookViewId="0">
      <selection activeCell="C7" sqref="C7"/>
    </sheetView>
  </sheetViews>
  <sheetFormatPr defaultColWidth="88.109375" defaultRowHeight="13.8" x14ac:dyDescent="0.25"/>
  <cols>
    <col min="1" max="1" width="58.44140625" style="31" bestFit="1" customWidth="1"/>
    <col min="2" max="2" width="15.77734375" style="31" bestFit="1" customWidth="1"/>
    <col min="3" max="3" width="81.33203125" style="31" bestFit="1" customWidth="1"/>
    <col min="4" max="4" width="14.33203125" style="31" bestFit="1" customWidth="1"/>
    <col min="5" max="5" width="5.5546875" style="31" bestFit="1" customWidth="1"/>
    <col min="6" max="6" width="34.44140625" style="31" bestFit="1" customWidth="1"/>
    <col min="7" max="7" width="13.109375" style="31" bestFit="1" customWidth="1"/>
    <col min="8" max="8" width="11.6640625" style="31" bestFit="1" customWidth="1"/>
    <col min="9" max="9" width="25.77734375" style="31" bestFit="1" customWidth="1"/>
    <col min="10" max="10" width="36.5546875" style="31" bestFit="1" customWidth="1"/>
    <col min="11" max="11" width="18" style="31" bestFit="1" customWidth="1"/>
    <col min="12" max="12" width="76.6640625" style="31" bestFit="1" customWidth="1"/>
    <col min="13" max="13" width="31.77734375" style="31" bestFit="1" customWidth="1"/>
    <col min="14" max="14" width="76.77734375" style="31" bestFit="1" customWidth="1"/>
    <col min="15" max="15" width="10.6640625" style="31" bestFit="1" customWidth="1"/>
    <col min="16" max="16" width="31.77734375" style="31" bestFit="1" customWidth="1"/>
    <col min="17" max="17" width="32.6640625" style="31" bestFit="1" customWidth="1"/>
    <col min="18" max="18" width="22.109375" style="31" bestFit="1" customWidth="1"/>
    <col min="19" max="19" width="20.5546875" style="31" bestFit="1" customWidth="1"/>
    <col min="20" max="20" width="54.33203125" style="31" bestFit="1" customWidth="1"/>
    <col min="21" max="21" width="12.6640625" style="31" bestFit="1" customWidth="1"/>
    <col min="22" max="22" width="44.6640625" style="31" bestFit="1" customWidth="1"/>
    <col min="23" max="23" width="42.44140625" style="31" bestFit="1" customWidth="1"/>
    <col min="24" max="24" width="62" style="31" bestFit="1" customWidth="1"/>
    <col min="25" max="25" width="17.33203125" style="31" bestFit="1" customWidth="1"/>
    <col min="26" max="26" width="22.88671875" style="31" bestFit="1" customWidth="1"/>
    <col min="27" max="27" width="34.6640625" style="31" bestFit="1" customWidth="1"/>
    <col min="28" max="28" width="10.33203125" style="31" bestFit="1" customWidth="1"/>
    <col min="29" max="16384" width="88.109375" style="31"/>
  </cols>
  <sheetData>
    <row r="1" spans="1:28" ht="27.6" x14ac:dyDescent="0.25">
      <c r="A1" s="27" t="s">
        <v>177</v>
      </c>
      <c r="B1" s="27" t="s">
        <v>212</v>
      </c>
      <c r="C1" s="27" t="s">
        <v>178</v>
      </c>
      <c r="D1" s="27" t="s">
        <v>179</v>
      </c>
      <c r="E1" s="28" t="s">
        <v>207</v>
      </c>
      <c r="F1" s="22" t="s">
        <v>180</v>
      </c>
      <c r="G1" s="22" t="s">
        <v>181</v>
      </c>
      <c r="H1" s="22" t="s">
        <v>182</v>
      </c>
      <c r="I1" s="22" t="s">
        <v>183</v>
      </c>
      <c r="J1" s="22" t="s">
        <v>184</v>
      </c>
      <c r="K1" s="22" t="s">
        <v>185</v>
      </c>
      <c r="L1" s="22" t="s">
        <v>186</v>
      </c>
      <c r="M1" s="22" t="s">
        <v>187</v>
      </c>
      <c r="N1" s="22" t="s">
        <v>188</v>
      </c>
      <c r="O1" s="22" t="s">
        <v>189</v>
      </c>
      <c r="P1" s="22" t="s">
        <v>190</v>
      </c>
      <c r="Q1" s="22" t="s">
        <v>191</v>
      </c>
      <c r="R1" s="22" t="s">
        <v>192</v>
      </c>
      <c r="S1" s="22" t="s">
        <v>193</v>
      </c>
      <c r="T1" s="22" t="s">
        <v>194</v>
      </c>
      <c r="U1" s="22" t="s">
        <v>195</v>
      </c>
      <c r="V1" s="22" t="s">
        <v>196</v>
      </c>
      <c r="W1" s="22" t="s">
        <v>197</v>
      </c>
      <c r="X1" s="22" t="s">
        <v>198</v>
      </c>
      <c r="Y1" s="22" t="s">
        <v>199</v>
      </c>
      <c r="Z1" s="22" t="s">
        <v>200</v>
      </c>
      <c r="AA1" s="25" t="s">
        <v>204</v>
      </c>
      <c r="AB1" s="25" t="s">
        <v>205</v>
      </c>
    </row>
    <row r="2" spans="1:28" x14ac:dyDescent="0.25">
      <c r="A2" s="23" t="s">
        <v>0</v>
      </c>
      <c r="B2" s="23" t="str">
        <f>VLOOKUP(C2,база!$A$2:$B$116,2,0)</f>
        <v>балласт</v>
      </c>
      <c r="C2" s="23" t="s">
        <v>1</v>
      </c>
      <c r="D2" s="23">
        <v>896.1</v>
      </c>
      <c r="E2" s="24">
        <v>2020</v>
      </c>
      <c r="F2" s="23">
        <v>535097.6291738305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6">
        <v>0</v>
      </c>
      <c r="AB2" s="26">
        <v>0</v>
      </c>
    </row>
    <row r="3" spans="1:28" x14ac:dyDescent="0.25">
      <c r="A3" s="23" t="s">
        <v>2</v>
      </c>
      <c r="B3" s="23" t="str">
        <f>VLOOKUP(C3,база!$A$2:$B$116,2,0)</f>
        <v>балласт</v>
      </c>
      <c r="C3" s="23" t="s">
        <v>1</v>
      </c>
      <c r="D3" s="23">
        <v>189</v>
      </c>
      <c r="E3" s="24">
        <v>2020</v>
      </c>
      <c r="F3" s="23">
        <v>112859.5602207945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6">
        <v>0</v>
      </c>
      <c r="AB3" s="26">
        <v>0</v>
      </c>
    </row>
    <row r="4" spans="1:28" x14ac:dyDescent="0.25">
      <c r="A4" s="23" t="s">
        <v>3</v>
      </c>
      <c r="B4" s="23" t="str">
        <f>VLOOKUP(C4,база!$A$2:$B$116,2,0)</f>
        <v>балласт</v>
      </c>
      <c r="C4" s="23" t="s">
        <v>1</v>
      </c>
      <c r="D4" s="23">
        <v>20</v>
      </c>
      <c r="E4" s="24">
        <v>2020</v>
      </c>
      <c r="F4" s="23">
        <v>11942.81060537508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6">
        <v>0</v>
      </c>
      <c r="AB4" s="26">
        <v>0</v>
      </c>
    </row>
    <row r="5" spans="1:28" x14ac:dyDescent="0.25">
      <c r="A5" s="23" t="s">
        <v>4</v>
      </c>
      <c r="B5" s="23" t="str">
        <f>VLOOKUP(C5,база!$A$2:$B$116,2,0)</f>
        <v>балласт</v>
      </c>
      <c r="C5" s="23" t="s">
        <v>1</v>
      </c>
      <c r="D5" s="23">
        <v>243</v>
      </c>
      <c r="E5" s="24">
        <v>2020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6545.454545454545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1015.6383004596636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6">
        <v>0</v>
      </c>
      <c r="AB5" s="26">
        <v>0</v>
      </c>
    </row>
    <row r="6" spans="1:28" x14ac:dyDescent="0.25">
      <c r="A6" s="23" t="s">
        <v>5</v>
      </c>
      <c r="B6" s="23" t="str">
        <f>VLOOKUP(C6,база!$A$2:$B$116,2,0)</f>
        <v>балласт</v>
      </c>
      <c r="C6" s="23" t="s">
        <v>6</v>
      </c>
      <c r="D6" s="23">
        <v>7098.7</v>
      </c>
      <c r="E6" s="24">
        <v>2020</v>
      </c>
      <c r="F6" s="23">
        <v>0</v>
      </c>
      <c r="G6" s="23">
        <v>13594.866730341048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2969.0865668145902</v>
      </c>
      <c r="U6" s="23">
        <v>0</v>
      </c>
      <c r="V6" s="23">
        <v>0</v>
      </c>
      <c r="W6" s="23">
        <v>0</v>
      </c>
      <c r="X6" s="23">
        <v>0</v>
      </c>
      <c r="Y6" s="23">
        <v>385808.77480444417</v>
      </c>
      <c r="Z6" s="23">
        <v>0</v>
      </c>
      <c r="AA6" s="26">
        <v>0</v>
      </c>
      <c r="AB6" s="26">
        <v>0</v>
      </c>
    </row>
    <row r="7" spans="1:28" x14ac:dyDescent="0.25">
      <c r="A7" s="23" t="s">
        <v>7</v>
      </c>
      <c r="B7" s="23" t="str">
        <f>VLOOKUP(C7,база!$A$2:$B$116,2,0)</f>
        <v>балласт</v>
      </c>
      <c r="C7" s="23" t="s">
        <v>8</v>
      </c>
      <c r="D7" s="23">
        <v>1070.3</v>
      </c>
      <c r="E7" s="24">
        <v>2020</v>
      </c>
      <c r="F7" s="23">
        <v>0</v>
      </c>
      <c r="G7" s="23">
        <v>2049.7535973465597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447.66131157277471</v>
      </c>
      <c r="U7" s="23">
        <v>0</v>
      </c>
      <c r="V7" s="23">
        <v>0</v>
      </c>
      <c r="W7" s="23">
        <v>0</v>
      </c>
      <c r="X7" s="23">
        <v>0</v>
      </c>
      <c r="Y7" s="23">
        <v>58169.965158859588</v>
      </c>
      <c r="Z7" s="23">
        <v>0</v>
      </c>
      <c r="AA7" s="26">
        <v>0</v>
      </c>
      <c r="AB7" s="26">
        <v>0</v>
      </c>
    </row>
    <row r="8" spans="1:28" x14ac:dyDescent="0.25">
      <c r="A8" s="23" t="s">
        <v>9</v>
      </c>
      <c r="B8" s="23" t="str">
        <f>VLOOKUP(C8,база!$A$2:$B$116,2,0)</f>
        <v>балласт</v>
      </c>
      <c r="C8" s="23" t="s">
        <v>8</v>
      </c>
      <c r="D8" s="23">
        <v>1076.9000000000001</v>
      </c>
      <c r="E8" s="24">
        <v>2020</v>
      </c>
      <c r="F8" s="23">
        <v>0</v>
      </c>
      <c r="G8" s="23">
        <v>2062.3933934247507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450.42181298021222</v>
      </c>
      <c r="U8" s="23">
        <v>0</v>
      </c>
      <c r="V8" s="23">
        <v>0</v>
      </c>
      <c r="W8" s="23">
        <v>0</v>
      </c>
      <c r="X8" s="23">
        <v>0</v>
      </c>
      <c r="Y8" s="23">
        <v>58528.669979983097</v>
      </c>
      <c r="Z8" s="23">
        <v>0</v>
      </c>
      <c r="AA8" s="26">
        <v>0</v>
      </c>
      <c r="AB8" s="26">
        <v>0</v>
      </c>
    </row>
    <row r="9" spans="1:28" x14ac:dyDescent="0.25">
      <c r="A9" s="23" t="s">
        <v>10</v>
      </c>
      <c r="B9" s="23" t="str">
        <f>VLOOKUP(C9,база!$A$2:$B$116,2,0)</f>
        <v>балласт</v>
      </c>
      <c r="C9" s="23" t="s">
        <v>8</v>
      </c>
      <c r="D9" s="23">
        <v>1909.4</v>
      </c>
      <c r="E9" s="24">
        <v>2020</v>
      </c>
      <c r="F9" s="23">
        <v>0</v>
      </c>
      <c r="G9" s="23">
        <v>3656.7313078328712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798.62142232743736</v>
      </c>
      <c r="U9" s="23">
        <v>0</v>
      </c>
      <c r="V9" s="23">
        <v>0</v>
      </c>
      <c r="W9" s="23">
        <v>0</v>
      </c>
      <c r="X9" s="23">
        <v>0</v>
      </c>
      <c r="Y9" s="23">
        <v>103774.39173533263</v>
      </c>
      <c r="Z9" s="23">
        <v>0</v>
      </c>
      <c r="AA9" s="26">
        <v>0</v>
      </c>
      <c r="AB9" s="26">
        <v>0</v>
      </c>
    </row>
    <row r="10" spans="1:28" x14ac:dyDescent="0.25">
      <c r="A10" s="23" t="s">
        <v>11</v>
      </c>
      <c r="B10" s="23" t="str">
        <f>VLOOKUP(C10,база!$A$2:$B$116,2,0)</f>
        <v>балласт</v>
      </c>
      <c r="C10" s="23" t="s">
        <v>6</v>
      </c>
      <c r="D10" s="23">
        <v>161.19999999999999</v>
      </c>
      <c r="E10" s="24">
        <v>2020</v>
      </c>
      <c r="F10" s="23">
        <v>0</v>
      </c>
      <c r="G10" s="23">
        <v>308.71744360671346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67.423155587714916</v>
      </c>
      <c r="U10" s="23">
        <v>0</v>
      </c>
      <c r="V10" s="23">
        <v>0</v>
      </c>
      <c r="W10" s="23">
        <v>0</v>
      </c>
      <c r="X10" s="23">
        <v>0</v>
      </c>
      <c r="Y10" s="23">
        <v>8761.0935098646787</v>
      </c>
      <c r="Z10" s="23">
        <v>0</v>
      </c>
      <c r="AA10" s="26">
        <v>0</v>
      </c>
      <c r="AB10" s="26">
        <v>0</v>
      </c>
    </row>
    <row r="11" spans="1:28" x14ac:dyDescent="0.25">
      <c r="A11" s="23" t="s">
        <v>12</v>
      </c>
      <c r="B11" s="23" t="str">
        <f>VLOOKUP(C11,база!$A$2:$B$116,2,0)</f>
        <v>балласт</v>
      </c>
      <c r="C11" s="23" t="s">
        <v>6</v>
      </c>
      <c r="D11" s="23">
        <v>32.200000000000003</v>
      </c>
      <c r="E11" s="24">
        <v>2020</v>
      </c>
      <c r="F11" s="23">
        <v>0</v>
      </c>
      <c r="G11" s="23">
        <v>61.666883896626395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13.46790080598276</v>
      </c>
      <c r="U11" s="23">
        <v>0</v>
      </c>
      <c r="V11" s="23">
        <v>0</v>
      </c>
      <c r="W11" s="23">
        <v>0</v>
      </c>
      <c r="X11" s="23">
        <v>0</v>
      </c>
      <c r="Y11" s="23">
        <v>1750.0447333600664</v>
      </c>
      <c r="Z11" s="23">
        <v>0</v>
      </c>
      <c r="AA11" s="26">
        <v>0</v>
      </c>
      <c r="AB11" s="26">
        <v>0</v>
      </c>
    </row>
    <row r="12" spans="1:28" x14ac:dyDescent="0.25">
      <c r="A12" s="23" t="s">
        <v>13</v>
      </c>
      <c r="B12" s="23" t="str">
        <f>VLOOKUP(C12,база!$A$2:$B$116,2,0)</f>
        <v>балласт</v>
      </c>
      <c r="C12" s="23" t="s">
        <v>8</v>
      </c>
      <c r="D12" s="23">
        <v>67.099999999999994</v>
      </c>
      <c r="E12" s="24">
        <v>2020</v>
      </c>
      <c r="F12" s="23">
        <v>0</v>
      </c>
      <c r="G12" s="23">
        <v>128.50459346160343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28.06509764228084</v>
      </c>
      <c r="U12" s="23">
        <v>0</v>
      </c>
      <c r="V12" s="23">
        <v>0</v>
      </c>
      <c r="W12" s="23">
        <v>0</v>
      </c>
      <c r="X12" s="23">
        <v>0</v>
      </c>
      <c r="Y12" s="23">
        <v>3646.832348088833</v>
      </c>
      <c r="Z12" s="23">
        <v>0</v>
      </c>
      <c r="AA12" s="26">
        <v>0</v>
      </c>
      <c r="AB12" s="26">
        <v>0</v>
      </c>
    </row>
    <row r="13" spans="1:28" x14ac:dyDescent="0.25">
      <c r="A13" s="23" t="s">
        <v>14</v>
      </c>
      <c r="B13" s="23" t="str">
        <f>VLOOKUP(C13,база!$A$2:$B$116,2,0)</f>
        <v>балласт</v>
      </c>
      <c r="C13" s="23" t="s">
        <v>8</v>
      </c>
      <c r="D13" s="23">
        <v>43.9</v>
      </c>
      <c r="E13" s="24">
        <v>2020</v>
      </c>
      <c r="F13" s="23">
        <v>0</v>
      </c>
      <c r="G13" s="23">
        <v>84.07379512614591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18.361516937349165</v>
      </c>
      <c r="U13" s="23">
        <v>0</v>
      </c>
      <c r="V13" s="23">
        <v>0</v>
      </c>
      <c r="W13" s="23">
        <v>0</v>
      </c>
      <c r="X13" s="23">
        <v>0</v>
      </c>
      <c r="Y13" s="23">
        <v>2385.930552624438</v>
      </c>
      <c r="Z13" s="23">
        <v>0</v>
      </c>
      <c r="AA13" s="26">
        <v>0</v>
      </c>
      <c r="AB13" s="26">
        <v>0</v>
      </c>
    </row>
    <row r="14" spans="1:28" x14ac:dyDescent="0.25">
      <c r="A14" s="23" t="s">
        <v>15</v>
      </c>
      <c r="B14" s="23" t="str">
        <f>VLOOKUP(C14,база!$A$2:$B$116,2,0)</f>
        <v>балласт</v>
      </c>
      <c r="C14" s="23" t="s">
        <v>6</v>
      </c>
      <c r="D14" s="23">
        <v>93.8</v>
      </c>
      <c r="E14" s="24">
        <v>2020</v>
      </c>
      <c r="F14" s="23">
        <v>0</v>
      </c>
      <c r="G14" s="23">
        <v>179.63831395973773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277200</v>
      </c>
      <c r="R14" s="23">
        <v>0</v>
      </c>
      <c r="S14" s="23">
        <v>0</v>
      </c>
      <c r="T14" s="23">
        <v>39.232580608732384</v>
      </c>
      <c r="U14" s="23">
        <v>0</v>
      </c>
      <c r="V14" s="23">
        <v>0</v>
      </c>
      <c r="W14" s="23">
        <v>0</v>
      </c>
      <c r="X14" s="23">
        <v>0</v>
      </c>
      <c r="Y14" s="23">
        <v>5097.9563971793232</v>
      </c>
      <c r="Z14" s="23">
        <v>0</v>
      </c>
      <c r="AA14" s="26">
        <v>0</v>
      </c>
      <c r="AB14" s="26">
        <v>0</v>
      </c>
    </row>
    <row r="15" spans="1:28" x14ac:dyDescent="0.25">
      <c r="A15" s="23" t="s">
        <v>16</v>
      </c>
      <c r="B15" s="23" t="str">
        <f>VLOOKUP(C15,база!$A$2:$B$116,2,0)</f>
        <v>балласт</v>
      </c>
      <c r="C15" s="23" t="s">
        <v>6</v>
      </c>
      <c r="D15" s="23">
        <v>53.7</v>
      </c>
      <c r="E15" s="24">
        <v>2020</v>
      </c>
      <c r="F15" s="23">
        <v>0</v>
      </c>
      <c r="G15" s="23">
        <v>102.84197718164091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22.460443269604788</v>
      </c>
      <c r="U15" s="23">
        <v>0</v>
      </c>
      <c r="V15" s="23">
        <v>0</v>
      </c>
      <c r="W15" s="23">
        <v>0</v>
      </c>
      <c r="X15" s="23">
        <v>0</v>
      </c>
      <c r="Y15" s="23">
        <v>2918.552862777502</v>
      </c>
      <c r="Z15" s="23">
        <v>0</v>
      </c>
      <c r="AA15" s="26">
        <v>0</v>
      </c>
      <c r="AB15" s="26">
        <v>0</v>
      </c>
    </row>
    <row r="16" spans="1:28" x14ac:dyDescent="0.25">
      <c r="A16" s="23" t="s">
        <v>17</v>
      </c>
      <c r="B16" s="23" t="str">
        <f>VLOOKUP(C16,база!$A$2:$B$116,2,0)</f>
        <v>балласт</v>
      </c>
      <c r="C16" s="23" t="s">
        <v>8</v>
      </c>
      <c r="D16" s="23">
        <v>454.3</v>
      </c>
      <c r="E16" s="24">
        <v>2020</v>
      </c>
      <c r="F16" s="23">
        <v>0</v>
      </c>
      <c r="G16" s="23">
        <v>870.03929671544631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190.01451354527848</v>
      </c>
      <c r="U16" s="23">
        <v>0</v>
      </c>
      <c r="V16" s="23">
        <v>0</v>
      </c>
      <c r="W16" s="23">
        <v>0</v>
      </c>
      <c r="X16" s="23">
        <v>0</v>
      </c>
      <c r="Y16" s="23">
        <v>24690.848520667023</v>
      </c>
      <c r="Z16" s="23">
        <v>0</v>
      </c>
      <c r="AA16" s="26">
        <v>0</v>
      </c>
      <c r="AB16" s="26">
        <v>0</v>
      </c>
    </row>
    <row r="17" spans="1:28" x14ac:dyDescent="0.25">
      <c r="A17" s="23" t="s">
        <v>18</v>
      </c>
      <c r="B17" s="23" t="str">
        <f>VLOOKUP(C17,база!$A$2:$B$116,2,0)</f>
        <v>балласт</v>
      </c>
      <c r="C17" s="23" t="s">
        <v>6</v>
      </c>
      <c r="D17" s="23">
        <v>91</v>
      </c>
      <c r="E17" s="24">
        <v>2020</v>
      </c>
      <c r="F17" s="23">
        <v>0</v>
      </c>
      <c r="G17" s="23">
        <v>174.27597622959632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38.061458799516487</v>
      </c>
      <c r="U17" s="23">
        <v>0</v>
      </c>
      <c r="V17" s="23">
        <v>0</v>
      </c>
      <c r="W17" s="23">
        <v>0</v>
      </c>
      <c r="X17" s="23">
        <v>0</v>
      </c>
      <c r="Y17" s="23">
        <v>4945.7785942784485</v>
      </c>
      <c r="Z17" s="23">
        <v>0</v>
      </c>
      <c r="AA17" s="26">
        <v>0</v>
      </c>
      <c r="AB17" s="26">
        <v>0</v>
      </c>
    </row>
    <row r="18" spans="1:28" x14ac:dyDescent="0.25">
      <c r="A18" s="23" t="s">
        <v>19</v>
      </c>
      <c r="B18" s="23" t="str">
        <f>VLOOKUP(C18,база!$A$2:$B$116,2,0)</f>
        <v>балласт</v>
      </c>
      <c r="C18" s="23" t="s">
        <v>8</v>
      </c>
      <c r="D18" s="23">
        <v>420.5</v>
      </c>
      <c r="E18" s="24">
        <v>2020</v>
      </c>
      <c r="F18" s="23">
        <v>0</v>
      </c>
      <c r="G18" s="23">
        <v>805.30821983016756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30000</v>
      </c>
      <c r="R18" s="23">
        <v>0</v>
      </c>
      <c r="S18" s="23">
        <v>0</v>
      </c>
      <c r="T18" s="23">
        <v>175.87740027688665</v>
      </c>
      <c r="U18" s="23">
        <v>0</v>
      </c>
      <c r="V18" s="23">
        <v>0</v>
      </c>
      <c r="W18" s="23">
        <v>0</v>
      </c>
      <c r="X18" s="23">
        <v>0</v>
      </c>
      <c r="Y18" s="23">
        <v>22853.845042792171</v>
      </c>
      <c r="Z18" s="23">
        <v>0</v>
      </c>
      <c r="AA18" s="26">
        <v>0</v>
      </c>
      <c r="AB18" s="26">
        <v>0</v>
      </c>
    </row>
    <row r="19" spans="1:28" x14ac:dyDescent="0.25">
      <c r="A19" s="23" t="s">
        <v>20</v>
      </c>
      <c r="B19" s="23" t="str">
        <f>VLOOKUP(C19,база!$A$2:$B$116,2,0)</f>
        <v>балласт</v>
      </c>
      <c r="C19" s="23" t="s">
        <v>6</v>
      </c>
      <c r="D19" s="23">
        <v>9.8000000000000007</v>
      </c>
      <c r="E19" s="24">
        <v>2020</v>
      </c>
      <c r="F19" s="23">
        <v>0</v>
      </c>
      <c r="G19" s="23">
        <v>18.768182055494989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15073.170731707318</v>
      </c>
      <c r="S19" s="23">
        <v>0</v>
      </c>
      <c r="T19" s="23">
        <v>4.0989263322556226</v>
      </c>
      <c r="U19" s="23">
        <v>0</v>
      </c>
      <c r="V19" s="23">
        <v>0</v>
      </c>
      <c r="W19" s="23">
        <v>0</v>
      </c>
      <c r="X19" s="23">
        <v>0</v>
      </c>
      <c r="Y19" s="23">
        <v>532.62231015306361</v>
      </c>
      <c r="Z19" s="23">
        <v>0</v>
      </c>
      <c r="AA19" s="26">
        <v>0</v>
      </c>
      <c r="AB19" s="26">
        <v>0</v>
      </c>
    </row>
    <row r="20" spans="1:28" x14ac:dyDescent="0.25">
      <c r="A20" s="23" t="s">
        <v>21</v>
      </c>
      <c r="B20" s="23" t="str">
        <f>VLOOKUP(C20,база!$A$2:$B$116,2,0)</f>
        <v>балласт</v>
      </c>
      <c r="C20" s="23" t="s">
        <v>22</v>
      </c>
      <c r="D20" s="23">
        <v>441.8</v>
      </c>
      <c r="E20" s="24">
        <v>2020</v>
      </c>
      <c r="F20" s="23">
        <v>0</v>
      </c>
      <c r="G20" s="23">
        <v>846.10028899160056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184.78629118270754</v>
      </c>
      <c r="U20" s="23">
        <v>0</v>
      </c>
      <c r="V20" s="23">
        <v>0</v>
      </c>
      <c r="W20" s="23">
        <v>0</v>
      </c>
      <c r="X20" s="23">
        <v>0</v>
      </c>
      <c r="Y20" s="23">
        <v>24011.483329145256</v>
      </c>
      <c r="Z20" s="23">
        <v>0</v>
      </c>
      <c r="AA20" s="26">
        <v>0</v>
      </c>
      <c r="AB20" s="26">
        <v>0</v>
      </c>
    </row>
    <row r="21" spans="1:28" x14ac:dyDescent="0.25">
      <c r="A21" s="23" t="s">
        <v>23</v>
      </c>
      <c r="B21" s="23" t="str">
        <f>VLOOKUP(C21,база!$A$2:$B$116,2,0)</f>
        <v>учебные корпуса</v>
      </c>
      <c r="C21" s="23" t="s">
        <v>24</v>
      </c>
      <c r="D21" s="23">
        <v>4528.3999999999996</v>
      </c>
      <c r="E21" s="24">
        <v>2020</v>
      </c>
      <c r="F21" s="23">
        <v>617175.72199070547</v>
      </c>
      <c r="G21" s="23">
        <v>52279.321007411694</v>
      </c>
      <c r="H21" s="23">
        <v>2980.1011310491226</v>
      </c>
      <c r="I21" s="23">
        <v>11426.144365413569</v>
      </c>
      <c r="J21" s="23">
        <v>41000</v>
      </c>
      <c r="K21" s="23">
        <v>16000</v>
      </c>
      <c r="L21" s="23">
        <v>6545.454545454545</v>
      </c>
      <c r="M21" s="23">
        <v>22587.569053521402</v>
      </c>
      <c r="N21" s="23">
        <v>36326.340292424458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7010</v>
      </c>
      <c r="U21" s="23">
        <v>460983.03281321691</v>
      </c>
      <c r="V21" s="23">
        <v>0</v>
      </c>
      <c r="W21" s="23">
        <v>0</v>
      </c>
      <c r="X21" s="23">
        <v>0</v>
      </c>
      <c r="Y21" s="23">
        <v>294289.25795353175</v>
      </c>
      <c r="Z21" s="23">
        <v>50483.343475403446</v>
      </c>
      <c r="AA21" s="26">
        <v>0</v>
      </c>
      <c r="AB21" s="26">
        <v>0</v>
      </c>
    </row>
    <row r="22" spans="1:28" x14ac:dyDescent="0.25">
      <c r="A22" s="23" t="s">
        <v>23</v>
      </c>
      <c r="B22" s="23" t="str">
        <f>VLOOKUP(C22,база!$A$2:$B$116,2,0)</f>
        <v>учебные корпуса</v>
      </c>
      <c r="C22" s="23" t="s">
        <v>25</v>
      </c>
      <c r="D22" s="23">
        <v>4779.7</v>
      </c>
      <c r="E22" s="24">
        <v>2020</v>
      </c>
      <c r="F22" s="23">
        <v>651425.403762692</v>
      </c>
      <c r="G22" s="23">
        <v>55180.520850438494</v>
      </c>
      <c r="H22" s="23">
        <v>0</v>
      </c>
      <c r="I22" s="23">
        <v>6704.6727359259885</v>
      </c>
      <c r="J22" s="23">
        <v>0</v>
      </c>
      <c r="K22" s="23">
        <v>0</v>
      </c>
      <c r="L22" s="23">
        <v>3272.7272727272725</v>
      </c>
      <c r="M22" s="23">
        <v>23841.0484509134</v>
      </c>
      <c r="N22" s="23">
        <v>12466.396114955282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7010</v>
      </c>
      <c r="U22" s="23">
        <v>0</v>
      </c>
      <c r="V22" s="23">
        <v>0</v>
      </c>
      <c r="W22" s="23">
        <v>0</v>
      </c>
      <c r="X22" s="23">
        <v>0</v>
      </c>
      <c r="Y22" s="23">
        <v>310620.6090982458</v>
      </c>
      <c r="Z22" s="23">
        <v>53284.876956405322</v>
      </c>
      <c r="AA22" s="26">
        <v>0</v>
      </c>
      <c r="AB22" s="26">
        <v>0</v>
      </c>
    </row>
    <row r="23" spans="1:28" x14ac:dyDescent="0.25">
      <c r="A23" s="23" t="s">
        <v>26</v>
      </c>
      <c r="B23" s="23" t="str">
        <f>VLOOKUP(C23,база!$A$2:$B$116,2,0)</f>
        <v>общежития</v>
      </c>
      <c r="C23" s="23" t="s">
        <v>27</v>
      </c>
      <c r="D23" s="23">
        <v>3918.8</v>
      </c>
      <c r="E23" s="24">
        <v>2020</v>
      </c>
      <c r="F23" s="23">
        <v>534093.32641488698</v>
      </c>
      <c r="G23" s="23">
        <v>45241.631296671003</v>
      </c>
      <c r="H23" s="23">
        <v>29031.243490663041</v>
      </c>
      <c r="I23" s="23">
        <v>5497.0545259214532</v>
      </c>
      <c r="J23" s="23">
        <v>0</v>
      </c>
      <c r="K23" s="23">
        <v>0</v>
      </c>
      <c r="L23" s="23">
        <v>6545.454545454545</v>
      </c>
      <c r="M23" s="23">
        <v>0</v>
      </c>
      <c r="N23" s="23">
        <v>10220.999873483011</v>
      </c>
      <c r="O23" s="23">
        <v>97760.04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254672.89640232766</v>
      </c>
      <c r="Z23" s="23">
        <v>0</v>
      </c>
      <c r="AA23" s="26">
        <v>0</v>
      </c>
      <c r="AB23" s="26">
        <v>0</v>
      </c>
    </row>
    <row r="24" spans="1:28" x14ac:dyDescent="0.25">
      <c r="A24" s="23" t="s">
        <v>28</v>
      </c>
      <c r="B24" s="23" t="str">
        <f>VLOOKUP(C24,база!$A$2:$B$116,2,0)</f>
        <v>учебные корпуса</v>
      </c>
      <c r="C24" s="23" t="s">
        <v>29</v>
      </c>
      <c r="D24" s="23">
        <v>4394.6000000000004</v>
      </c>
      <c r="E24" s="24">
        <v>2020</v>
      </c>
      <c r="F24" s="23">
        <v>598940.11744994996</v>
      </c>
      <c r="G24" s="23">
        <v>50734.631238223534</v>
      </c>
      <c r="H24" s="23">
        <v>29471.110816279146</v>
      </c>
      <c r="I24" s="23">
        <v>10075.947855367569</v>
      </c>
      <c r="J24" s="23">
        <v>0</v>
      </c>
      <c r="K24" s="23">
        <v>0</v>
      </c>
      <c r="L24" s="23">
        <v>3272.7272727272725</v>
      </c>
      <c r="M24" s="23">
        <v>0</v>
      </c>
      <c r="N24" s="23">
        <v>11461.97969888957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285593.93450282462</v>
      </c>
      <c r="Z24" s="23">
        <v>0</v>
      </c>
      <c r="AA24" s="26">
        <v>0</v>
      </c>
      <c r="AB24" s="26">
        <v>0</v>
      </c>
    </row>
    <row r="25" spans="1:28" x14ac:dyDescent="0.25">
      <c r="A25" s="23" t="s">
        <v>30</v>
      </c>
      <c r="B25" s="23" t="str">
        <f>VLOOKUP(C25,база!$A$2:$B$116,2,0)</f>
        <v>иное</v>
      </c>
      <c r="C25" s="23" t="s">
        <v>31</v>
      </c>
      <c r="D25" s="23">
        <v>17.5</v>
      </c>
      <c r="E25" s="24">
        <v>2020</v>
      </c>
      <c r="F25" s="23">
        <v>1298.8675241043077</v>
      </c>
      <c r="G25" s="23">
        <v>202.03341525256263</v>
      </c>
      <c r="H25" s="23">
        <v>0</v>
      </c>
      <c r="I25" s="23">
        <v>24.547936665210123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6">
        <v>0</v>
      </c>
      <c r="AB25" s="26">
        <v>0</v>
      </c>
    </row>
    <row r="26" spans="1:28" x14ac:dyDescent="0.25">
      <c r="A26" s="23" t="s">
        <v>17</v>
      </c>
      <c r="B26" s="23" t="str">
        <f>VLOOKUP(C26,база!$A$2:$B$116,2,0)</f>
        <v>иное</v>
      </c>
      <c r="C26" s="23" t="s">
        <v>32</v>
      </c>
      <c r="D26" s="23">
        <v>95</v>
      </c>
      <c r="E26" s="24">
        <v>2020</v>
      </c>
      <c r="F26" s="23">
        <v>7050.9951308519667</v>
      </c>
      <c r="G26" s="23">
        <v>1096.7528256567684</v>
      </c>
      <c r="H26" s="23">
        <v>0</v>
      </c>
      <c r="I26" s="23">
        <v>133.26022761114066</v>
      </c>
      <c r="J26" s="23">
        <v>0</v>
      </c>
      <c r="K26" s="23">
        <v>0</v>
      </c>
      <c r="L26" s="23">
        <v>3272.7272727272725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6">
        <v>0</v>
      </c>
      <c r="AB26" s="26">
        <v>0</v>
      </c>
    </row>
    <row r="27" spans="1:28" x14ac:dyDescent="0.25">
      <c r="A27" s="23" t="s">
        <v>33</v>
      </c>
      <c r="B27" s="23" t="str">
        <f>VLOOKUP(C27,база!$A$2:$B$116,2,0)</f>
        <v>учебные корпуса</v>
      </c>
      <c r="C27" s="23" t="s">
        <v>34</v>
      </c>
      <c r="D27" s="23">
        <v>4151.6000000000004</v>
      </c>
      <c r="E27" s="24">
        <v>2020</v>
      </c>
      <c r="F27" s="23">
        <v>0</v>
      </c>
      <c r="G27" s="23">
        <v>47929.252957859382</v>
      </c>
      <c r="H27" s="23">
        <v>249914.07811507981</v>
      </c>
      <c r="I27" s="23">
        <v>5823.6122205306483</v>
      </c>
      <c r="J27" s="23">
        <v>0</v>
      </c>
      <c r="K27" s="23">
        <v>0</v>
      </c>
      <c r="L27" s="23">
        <v>3272.7272727272725</v>
      </c>
      <c r="M27" s="23">
        <v>20708.098154447369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269801.97935692139</v>
      </c>
      <c r="Z27" s="23">
        <v>0</v>
      </c>
      <c r="AA27" s="26">
        <v>0</v>
      </c>
      <c r="AB27" s="26">
        <v>0</v>
      </c>
    </row>
    <row r="28" spans="1:28" x14ac:dyDescent="0.25">
      <c r="A28" s="23" t="s">
        <v>35</v>
      </c>
      <c r="B28" s="23" t="str">
        <f>VLOOKUP(C28,база!$A$2:$B$116,2,0)</f>
        <v>иное</v>
      </c>
      <c r="C28" s="23" t="s">
        <v>36</v>
      </c>
      <c r="D28" s="23">
        <v>101.1</v>
      </c>
      <c r="E28" s="24">
        <v>2020</v>
      </c>
      <c r="F28" s="23">
        <v>0</v>
      </c>
      <c r="G28" s="23">
        <v>1167.1759018305188</v>
      </c>
      <c r="H28" s="23">
        <v>6085.921884920167</v>
      </c>
      <c r="I28" s="23">
        <v>141.81693696301389</v>
      </c>
      <c r="J28" s="23">
        <v>0</v>
      </c>
      <c r="K28" s="23">
        <v>0</v>
      </c>
      <c r="L28" s="23">
        <v>3272.7272727272725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6570.233190332583</v>
      </c>
      <c r="Z28" s="23">
        <v>0</v>
      </c>
      <c r="AA28" s="26">
        <v>0</v>
      </c>
      <c r="AB28" s="26">
        <v>0</v>
      </c>
    </row>
    <row r="29" spans="1:28" x14ac:dyDescent="0.25">
      <c r="A29" s="23" t="s">
        <v>26</v>
      </c>
      <c r="B29" s="23" t="str">
        <f>VLOOKUP(C29,база!$A$2:$B$116,2,0)</f>
        <v>общежития</v>
      </c>
      <c r="C29" s="23" t="s">
        <v>37</v>
      </c>
      <c r="D29" s="23">
        <v>1239.3</v>
      </c>
      <c r="E29" s="24">
        <v>2020</v>
      </c>
      <c r="F29" s="23">
        <v>438338.38594798237</v>
      </c>
      <c r="G29" s="23">
        <v>94323.37</v>
      </c>
      <c r="H29" s="23">
        <v>0</v>
      </c>
      <c r="I29" s="23">
        <v>10110</v>
      </c>
      <c r="J29" s="23">
        <v>60000</v>
      </c>
      <c r="K29" s="23">
        <v>0</v>
      </c>
      <c r="L29" s="23">
        <v>3272.7272727272725</v>
      </c>
      <c r="M29" s="23">
        <v>0</v>
      </c>
      <c r="N29" s="23">
        <v>10115.733500156395</v>
      </c>
      <c r="O29" s="23">
        <v>0</v>
      </c>
      <c r="P29" s="23">
        <v>0</v>
      </c>
      <c r="Q29" s="23">
        <v>0</v>
      </c>
      <c r="R29" s="23">
        <v>0</v>
      </c>
      <c r="S29" s="23">
        <v>47573.733823817718</v>
      </c>
      <c r="T29" s="23">
        <v>5179.7553323442844</v>
      </c>
      <c r="U29" s="23">
        <v>0</v>
      </c>
      <c r="V29" s="23">
        <v>0</v>
      </c>
      <c r="W29" s="23">
        <v>0</v>
      </c>
      <c r="X29" s="23">
        <v>0</v>
      </c>
      <c r="Y29" s="23">
        <v>123631.38028317507</v>
      </c>
      <c r="Z29" s="23">
        <v>0</v>
      </c>
      <c r="AA29" s="26">
        <v>0</v>
      </c>
      <c r="AB29" s="26">
        <v>0</v>
      </c>
    </row>
    <row r="30" spans="1:28" x14ac:dyDescent="0.25">
      <c r="A30" s="23" t="s">
        <v>23</v>
      </c>
      <c r="B30" s="23" t="str">
        <f>VLOOKUP(C30,база!$A$2:$B$116,2,0)</f>
        <v>учебные корпуса</v>
      </c>
      <c r="C30" s="23" t="s">
        <v>38</v>
      </c>
      <c r="D30" s="23">
        <v>11233.4</v>
      </c>
      <c r="E30" s="24">
        <v>2020</v>
      </c>
      <c r="F30" s="23">
        <v>1763574.3671114491</v>
      </c>
      <c r="G30" s="23">
        <v>129686.98096560783</v>
      </c>
      <c r="H30" s="23">
        <v>85643.74088692831</v>
      </c>
      <c r="I30" s="23">
        <v>27379.340956284097</v>
      </c>
      <c r="J30" s="23">
        <v>41000</v>
      </c>
      <c r="K30" s="23">
        <v>0</v>
      </c>
      <c r="L30" s="23">
        <v>6545.454545454545</v>
      </c>
      <c r="M30" s="23">
        <v>56031.975577649355</v>
      </c>
      <c r="N30" s="23">
        <v>90113.132903657126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7010</v>
      </c>
      <c r="U30" s="23">
        <v>1143540.0584762811</v>
      </c>
      <c r="V30" s="23">
        <v>0</v>
      </c>
      <c r="W30" s="23">
        <v>0</v>
      </c>
      <c r="X30" s="23">
        <v>0</v>
      </c>
      <c r="Y30" s="23">
        <v>730030.24253493606</v>
      </c>
      <c r="Z30" s="23">
        <v>125231.77956819121</v>
      </c>
      <c r="AA30" s="26">
        <v>0</v>
      </c>
      <c r="AB30" s="26">
        <v>0</v>
      </c>
    </row>
    <row r="31" spans="1:28" x14ac:dyDescent="0.25">
      <c r="A31" s="23" t="s">
        <v>39</v>
      </c>
      <c r="B31" s="23" t="str">
        <f>VLOOKUP(C31,база!$A$2:$B$116,2,0)</f>
        <v>учебные корпуса</v>
      </c>
      <c r="C31" s="23" t="s">
        <v>40</v>
      </c>
      <c r="D31" s="23">
        <v>235.9</v>
      </c>
      <c r="E31" s="24">
        <v>2020</v>
      </c>
      <c r="F31" s="23">
        <v>20539.661940985508</v>
      </c>
      <c r="G31" s="23">
        <v>2723.4104376045443</v>
      </c>
      <c r="H31" s="23">
        <v>0</v>
      </c>
      <c r="I31" s="23">
        <v>330.90618624703245</v>
      </c>
      <c r="J31" s="23">
        <v>0</v>
      </c>
      <c r="K31" s="23">
        <v>0</v>
      </c>
      <c r="L31" s="23">
        <v>3272.7272727272725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7010</v>
      </c>
      <c r="U31" s="23">
        <v>24014.198710502136</v>
      </c>
      <c r="V31" s="23">
        <v>0</v>
      </c>
      <c r="W31" s="23">
        <v>0</v>
      </c>
      <c r="X31" s="23">
        <v>0</v>
      </c>
      <c r="Y31" s="23">
        <v>15330.544110776029</v>
      </c>
      <c r="Z31" s="23">
        <v>0</v>
      </c>
      <c r="AA31" s="26">
        <v>0</v>
      </c>
      <c r="AB31" s="26">
        <v>0</v>
      </c>
    </row>
    <row r="32" spans="1:28" x14ac:dyDescent="0.25">
      <c r="A32" s="23" t="s">
        <v>41</v>
      </c>
      <c r="B32" s="23" t="str">
        <f>VLOOKUP(C32,база!$A$2:$B$116,2,0)</f>
        <v>иное</v>
      </c>
      <c r="C32" s="23" t="s">
        <v>42</v>
      </c>
      <c r="D32" s="23">
        <v>173.4</v>
      </c>
      <c r="E32" s="24">
        <v>2020</v>
      </c>
      <c r="F32" s="23">
        <v>15097.826962979596</v>
      </c>
      <c r="G32" s="23">
        <v>2001.8625259882497</v>
      </c>
      <c r="H32" s="23">
        <v>0</v>
      </c>
      <c r="I32" s="23">
        <v>243.23498387128203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6">
        <v>0</v>
      </c>
      <c r="AB32" s="26">
        <v>0</v>
      </c>
    </row>
    <row r="33" spans="1:28" x14ac:dyDescent="0.25">
      <c r="A33" s="23" t="s">
        <v>26</v>
      </c>
      <c r="B33" s="23" t="str">
        <f>VLOOKUP(C33,база!$A$2:$B$116,2,0)</f>
        <v>общежития</v>
      </c>
      <c r="C33" s="23" t="s">
        <v>43</v>
      </c>
      <c r="D33" s="23">
        <v>1971</v>
      </c>
      <c r="E33" s="24">
        <v>2020</v>
      </c>
      <c r="F33" s="23">
        <v>382195.06157927838</v>
      </c>
      <c r="G33" s="23">
        <v>22754.734940731487</v>
      </c>
      <c r="H33" s="23">
        <v>8386.8036750804349</v>
      </c>
      <c r="I33" s="23">
        <v>2764.7990381216655</v>
      </c>
      <c r="J33" s="23">
        <v>0</v>
      </c>
      <c r="K33" s="23">
        <v>0</v>
      </c>
      <c r="L33" s="23">
        <v>6545.454545454545</v>
      </c>
      <c r="M33" s="23">
        <v>9831.3087634684834</v>
      </c>
      <c r="N33" s="23">
        <v>15811.151116590543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128090.30285010407</v>
      </c>
      <c r="Z33" s="23">
        <v>0</v>
      </c>
      <c r="AA33" s="26">
        <v>0</v>
      </c>
      <c r="AB33" s="26">
        <v>0</v>
      </c>
    </row>
    <row r="34" spans="1:28" x14ac:dyDescent="0.25">
      <c r="A34" s="23" t="s">
        <v>44</v>
      </c>
      <c r="B34" s="23" t="str">
        <f>VLOOKUP(C34,база!$A$2:$B$116,2,0)</f>
        <v>иное</v>
      </c>
      <c r="C34" s="23" t="s">
        <v>45</v>
      </c>
      <c r="D34" s="23">
        <v>126.6</v>
      </c>
      <c r="E34" s="24">
        <v>2020</v>
      </c>
      <c r="F34" s="23">
        <v>11022.980931448788</v>
      </c>
      <c r="G34" s="23">
        <v>1461.5674497699674</v>
      </c>
      <c r="H34" s="23">
        <v>0</v>
      </c>
      <c r="I34" s="23">
        <v>177.58678753232007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6">
        <v>0</v>
      </c>
      <c r="AB34" s="26">
        <v>0</v>
      </c>
    </row>
    <row r="35" spans="1:28" x14ac:dyDescent="0.25">
      <c r="A35" s="23" t="s">
        <v>44</v>
      </c>
      <c r="B35" s="23" t="str">
        <f>VLOOKUP(C35,база!$A$2:$B$116,2,0)</f>
        <v>иное</v>
      </c>
      <c r="C35" s="23" t="s">
        <v>46</v>
      </c>
      <c r="D35" s="23">
        <v>71</v>
      </c>
      <c r="E35" s="24">
        <v>2020</v>
      </c>
      <c r="F35" s="23">
        <v>6181.9245350147103</v>
      </c>
      <c r="G35" s="23">
        <v>819.67842759611131</v>
      </c>
      <c r="H35" s="23">
        <v>0</v>
      </c>
      <c r="I35" s="23">
        <v>99.594485898852497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6">
        <v>0</v>
      </c>
      <c r="AB35" s="26">
        <v>0</v>
      </c>
    </row>
    <row r="36" spans="1:28" x14ac:dyDescent="0.25">
      <c r="A36" s="23" t="s">
        <v>44</v>
      </c>
      <c r="B36" s="23" t="str">
        <f>VLOOKUP(C36,база!$A$2:$B$116,2,0)</f>
        <v>иное</v>
      </c>
      <c r="C36" s="23" t="s">
        <v>47</v>
      </c>
      <c r="D36" s="23">
        <v>34.700000000000003</v>
      </c>
      <c r="E36" s="24">
        <v>2020</v>
      </c>
      <c r="F36" s="23">
        <v>3021.3067797888698</v>
      </c>
      <c r="G36" s="23">
        <v>400.60340052936715</v>
      </c>
      <c r="H36" s="23">
        <v>0</v>
      </c>
      <c r="I36" s="23">
        <v>48.675051559016644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6">
        <v>0</v>
      </c>
      <c r="AB36" s="26">
        <v>0</v>
      </c>
    </row>
    <row r="37" spans="1:28" x14ac:dyDescent="0.25">
      <c r="A37" s="23" t="s">
        <v>44</v>
      </c>
      <c r="B37" s="23" t="str">
        <f>VLOOKUP(C37,база!$A$2:$B$116,2,0)</f>
        <v>иное</v>
      </c>
      <c r="C37" s="23" t="s">
        <v>48</v>
      </c>
      <c r="D37" s="23">
        <v>97</v>
      </c>
      <c r="E37" s="24">
        <v>2020</v>
      </c>
      <c r="F37" s="23">
        <v>8445.7278858651644</v>
      </c>
      <c r="G37" s="23">
        <v>1119.84235882849</v>
      </c>
      <c r="H37" s="23">
        <v>0</v>
      </c>
      <c r="I37" s="23">
        <v>136.06570608716467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6">
        <v>0</v>
      </c>
      <c r="AB37" s="26">
        <v>0</v>
      </c>
    </row>
    <row r="38" spans="1:28" x14ac:dyDescent="0.25">
      <c r="A38" s="23" t="s">
        <v>49</v>
      </c>
      <c r="B38" s="23" t="str">
        <f>VLOOKUP(C38,база!$A$2:$B$116,2,0)</f>
        <v>общежития</v>
      </c>
      <c r="C38" s="23" t="s">
        <v>50</v>
      </c>
      <c r="D38" s="23">
        <v>971.9</v>
      </c>
      <c r="E38" s="24">
        <v>2020</v>
      </c>
      <c r="F38" s="23">
        <v>1693562.1134020619</v>
      </c>
      <c r="G38" s="23">
        <v>0</v>
      </c>
      <c r="H38" s="23">
        <v>472012.72833505098</v>
      </c>
      <c r="I38" s="23">
        <v>8100</v>
      </c>
      <c r="J38" s="23">
        <v>0</v>
      </c>
      <c r="K38" s="23">
        <v>0</v>
      </c>
      <c r="L38" s="23">
        <v>3272.7272727272725</v>
      </c>
      <c r="M38" s="23">
        <v>0</v>
      </c>
      <c r="N38" s="23">
        <v>7300.5943071629645</v>
      </c>
      <c r="O38" s="23">
        <v>0</v>
      </c>
      <c r="P38" s="23">
        <v>0</v>
      </c>
      <c r="Q38" s="23">
        <v>0</v>
      </c>
      <c r="R38" s="23">
        <v>0</v>
      </c>
      <c r="S38" s="23">
        <v>207486.89365235891</v>
      </c>
      <c r="T38" s="23">
        <v>4062.1352436903176</v>
      </c>
      <c r="U38" s="23">
        <v>0</v>
      </c>
      <c r="V38" s="23">
        <v>0</v>
      </c>
      <c r="W38" s="23">
        <v>0</v>
      </c>
      <c r="X38" s="23">
        <v>0</v>
      </c>
      <c r="Y38" s="23">
        <v>96955.81255322996</v>
      </c>
      <c r="Z38" s="23">
        <v>0</v>
      </c>
      <c r="AA38" s="26">
        <v>0</v>
      </c>
      <c r="AB38" s="26">
        <v>0</v>
      </c>
    </row>
    <row r="39" spans="1:28" x14ac:dyDescent="0.25">
      <c r="A39" s="23" t="s">
        <v>51</v>
      </c>
      <c r="B39" s="23" t="str">
        <f>VLOOKUP(C39,база!$A$2:$B$116,2,0)</f>
        <v>балласт</v>
      </c>
      <c r="C39" s="23" t="s">
        <v>52</v>
      </c>
      <c r="D39" s="23">
        <v>637.79999999999995</v>
      </c>
      <c r="E39" s="24">
        <v>2020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6">
        <v>0</v>
      </c>
      <c r="AB39" s="26">
        <v>0</v>
      </c>
    </row>
    <row r="40" spans="1:28" x14ac:dyDescent="0.25">
      <c r="A40" s="23" t="s">
        <v>53</v>
      </c>
      <c r="B40" s="23" t="str">
        <f>VLOOKUP(C40,база!$A$2:$B$116,2,0)</f>
        <v>балласт</v>
      </c>
      <c r="C40" s="23" t="s">
        <v>54</v>
      </c>
      <c r="D40" s="23">
        <v>676.6</v>
      </c>
      <c r="E40" s="24">
        <v>2020</v>
      </c>
      <c r="F40" s="23">
        <v>4114.6391752577319</v>
      </c>
      <c r="G40" s="23">
        <v>33378.82</v>
      </c>
      <c r="H40" s="23">
        <v>0</v>
      </c>
      <c r="I40" s="23">
        <v>4718</v>
      </c>
      <c r="J40" s="23">
        <v>0</v>
      </c>
      <c r="K40" s="23">
        <v>0</v>
      </c>
      <c r="L40" s="23">
        <v>3272.7272727272725</v>
      </c>
      <c r="M40" s="23">
        <v>0</v>
      </c>
      <c r="N40" s="23">
        <v>2364.7169221144827</v>
      </c>
      <c r="O40" s="23">
        <v>0</v>
      </c>
      <c r="P40" s="23">
        <v>0</v>
      </c>
      <c r="Q40" s="23">
        <v>0</v>
      </c>
      <c r="R40" s="23">
        <v>0</v>
      </c>
      <c r="S40" s="23">
        <v>5083.1526325961804</v>
      </c>
      <c r="T40" s="23">
        <v>2827.9048316502403</v>
      </c>
      <c r="U40" s="23">
        <v>0</v>
      </c>
      <c r="V40" s="23">
        <v>0</v>
      </c>
      <c r="W40" s="23">
        <v>0</v>
      </c>
      <c r="X40" s="23">
        <v>0</v>
      </c>
      <c r="Y40" s="23">
        <v>36772.679086690092</v>
      </c>
      <c r="Z40" s="23">
        <v>0</v>
      </c>
      <c r="AA40" s="26">
        <v>0</v>
      </c>
      <c r="AB40" s="26">
        <v>0</v>
      </c>
    </row>
    <row r="41" spans="1:28" x14ac:dyDescent="0.25">
      <c r="A41" s="23" t="s">
        <v>23</v>
      </c>
      <c r="B41" s="23" t="str">
        <f>VLOOKUP(C41,база!$A$2:$B$116,2,0)</f>
        <v>учебные корпуса</v>
      </c>
      <c r="C41" s="23" t="s">
        <v>55</v>
      </c>
      <c r="D41" s="23">
        <v>16237.4</v>
      </c>
      <c r="E41" s="24">
        <v>2020</v>
      </c>
      <c r="F41" s="23">
        <v>2827661.4400000004</v>
      </c>
      <c r="G41" s="23">
        <v>0</v>
      </c>
      <c r="H41" s="23">
        <v>6331462.9580164403</v>
      </c>
      <c r="I41" s="23">
        <v>25701.473755173123</v>
      </c>
      <c r="J41" s="23">
        <v>0</v>
      </c>
      <c r="K41" s="23">
        <v>286599.05660377361</v>
      </c>
      <c r="L41" s="23">
        <v>46545.454545454551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2749915.0385841941</v>
      </c>
      <c r="Z41" s="23">
        <v>0</v>
      </c>
      <c r="AA41" s="26">
        <v>0</v>
      </c>
      <c r="AB41" s="26">
        <v>0</v>
      </c>
    </row>
    <row r="42" spans="1:28" x14ac:dyDescent="0.25">
      <c r="A42" s="23" t="s">
        <v>56</v>
      </c>
      <c r="B42" s="23" t="str">
        <f>VLOOKUP(C42,база!$A$2:$B$116,2,0)</f>
        <v>учебные корпуса</v>
      </c>
      <c r="C42" s="23" t="s">
        <v>57</v>
      </c>
      <c r="D42" s="23">
        <v>3051</v>
      </c>
      <c r="E42" s="24">
        <v>2020</v>
      </c>
      <c r="F42" s="23">
        <v>2572595</v>
      </c>
      <c r="G42" s="23">
        <v>184260</v>
      </c>
      <c r="H42" s="23">
        <v>833946.578553712</v>
      </c>
      <c r="I42" s="23">
        <v>4799.23596936387</v>
      </c>
      <c r="J42" s="23">
        <v>0</v>
      </c>
      <c r="K42" s="23">
        <v>36509.433962264156</v>
      </c>
      <c r="L42" s="23">
        <v>0</v>
      </c>
      <c r="M42" s="23">
        <v>0</v>
      </c>
      <c r="N42" s="23">
        <v>36000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770367.18234781304</v>
      </c>
      <c r="Z42" s="23">
        <v>0</v>
      </c>
      <c r="AA42" s="26">
        <v>0</v>
      </c>
      <c r="AB42" s="26">
        <v>0</v>
      </c>
    </row>
    <row r="43" spans="1:28" x14ac:dyDescent="0.25">
      <c r="A43" s="23" t="s">
        <v>58</v>
      </c>
      <c r="B43" s="23" t="str">
        <f>VLOOKUP(C43,база!$A$2:$B$116,2,0)</f>
        <v>иное</v>
      </c>
      <c r="C43" s="23" t="s">
        <v>59</v>
      </c>
      <c r="D43" s="23">
        <v>1467.1</v>
      </c>
      <c r="E43" s="24">
        <v>2020</v>
      </c>
      <c r="F43" s="23">
        <v>2560865</v>
      </c>
      <c r="G43" s="23">
        <v>0</v>
      </c>
      <c r="H43" s="23">
        <v>0</v>
      </c>
      <c r="I43" s="23">
        <v>0</v>
      </c>
      <c r="J43" s="23">
        <v>0</v>
      </c>
      <c r="K43" s="23">
        <v>25556.603773584906</v>
      </c>
      <c r="L43" s="23">
        <v>6545.454545454545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497184.57569369901</v>
      </c>
      <c r="Z43" s="23">
        <v>0</v>
      </c>
      <c r="AA43" s="26">
        <v>0</v>
      </c>
      <c r="AB43" s="26">
        <v>0</v>
      </c>
    </row>
    <row r="44" spans="1:28" x14ac:dyDescent="0.25">
      <c r="A44" s="23" t="s">
        <v>60</v>
      </c>
      <c r="B44" s="23" t="str">
        <f>VLOOKUP(C44,база!$A$2:$B$116,2,0)</f>
        <v>учебные корпуса</v>
      </c>
      <c r="C44" s="23" t="s">
        <v>61</v>
      </c>
      <c r="D44" s="23">
        <v>1779.1</v>
      </c>
      <c r="E44" s="24">
        <v>2020</v>
      </c>
      <c r="F44" s="23">
        <v>650675</v>
      </c>
      <c r="G44" s="23">
        <v>24900</v>
      </c>
      <c r="H44" s="23">
        <v>629394.95228111197</v>
      </c>
      <c r="I44" s="23">
        <v>2810.6439954307971</v>
      </c>
      <c r="J44" s="23">
        <v>0</v>
      </c>
      <c r="K44" s="23">
        <v>31033.018867924526</v>
      </c>
      <c r="L44" s="23">
        <v>46770.727272727272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525409.595507783</v>
      </c>
      <c r="Z44" s="23">
        <v>0</v>
      </c>
      <c r="AA44" s="26">
        <v>0</v>
      </c>
      <c r="AB44" s="26">
        <v>0</v>
      </c>
    </row>
    <row r="45" spans="1:28" x14ac:dyDescent="0.25">
      <c r="A45" s="23" t="s">
        <v>62</v>
      </c>
      <c r="B45" s="23" t="str">
        <f>VLOOKUP(C45,база!$A$2:$B$116,2,0)</f>
        <v>иное</v>
      </c>
      <c r="C45" s="23" t="s">
        <v>63</v>
      </c>
      <c r="D45" s="23">
        <v>561.79999999999995</v>
      </c>
      <c r="E45" s="24">
        <v>2020</v>
      </c>
      <c r="F45" s="23">
        <v>641660</v>
      </c>
      <c r="G45" s="23">
        <v>0</v>
      </c>
      <c r="H45" s="23">
        <v>0</v>
      </c>
      <c r="I45" s="23">
        <v>1179.281286867287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165912.60230244102</v>
      </c>
      <c r="Z45" s="23">
        <v>0</v>
      </c>
      <c r="AA45" s="26">
        <v>0</v>
      </c>
      <c r="AB45" s="26">
        <v>0</v>
      </c>
    </row>
    <row r="46" spans="1:28" x14ac:dyDescent="0.25">
      <c r="A46" s="23" t="s">
        <v>26</v>
      </c>
      <c r="B46" s="23" t="str">
        <f>VLOOKUP(C46,база!$A$2:$B$116,2,0)</f>
        <v>общежития</v>
      </c>
      <c r="C46" s="23" t="s">
        <v>64</v>
      </c>
      <c r="D46" s="23">
        <v>4466.7</v>
      </c>
      <c r="E46" s="24">
        <v>2020</v>
      </c>
      <c r="F46" s="23">
        <v>1308078</v>
      </c>
      <c r="G46" s="23">
        <v>0</v>
      </c>
      <c r="H46" s="23">
        <v>2604951.7611487401</v>
      </c>
      <c r="I46" s="23">
        <v>7509.3649931649215</v>
      </c>
      <c r="J46" s="23">
        <v>0</v>
      </c>
      <c r="K46" s="23">
        <v>7301.8867924528295</v>
      </c>
      <c r="L46" s="23">
        <v>65149.854545454553</v>
      </c>
      <c r="M46" s="23">
        <v>0</v>
      </c>
      <c r="N46" s="23">
        <v>36000</v>
      </c>
      <c r="O46" s="23">
        <v>364168.48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1044284.4155640691</v>
      </c>
      <c r="Z46" s="23">
        <v>0</v>
      </c>
      <c r="AA46" s="26">
        <v>0</v>
      </c>
      <c r="AB46" s="26">
        <v>0</v>
      </c>
    </row>
    <row r="47" spans="1:28" x14ac:dyDescent="0.25">
      <c r="A47" s="23" t="s">
        <v>33</v>
      </c>
      <c r="B47" s="23" t="str">
        <f>VLOOKUP(C47,база!$A$2:$B$116,2,0)</f>
        <v>учебные корпуса</v>
      </c>
      <c r="C47" s="23" t="s">
        <v>65</v>
      </c>
      <c r="D47" s="23">
        <v>912.3</v>
      </c>
      <c r="E47" s="24">
        <v>2020</v>
      </c>
      <c r="F47" s="23">
        <v>246955.11701012921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448541.66666666669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63764.36056361474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6">
        <v>0</v>
      </c>
      <c r="AB47" s="26">
        <v>0</v>
      </c>
    </row>
    <row r="48" spans="1:28" x14ac:dyDescent="0.25">
      <c r="A48" s="23" t="s">
        <v>33</v>
      </c>
      <c r="B48" s="23" t="str">
        <f>VLOOKUP(C48,база!$A$2:$B$116,2,0)</f>
        <v>учебные корпуса</v>
      </c>
      <c r="C48" s="23" t="s">
        <v>66</v>
      </c>
      <c r="D48" s="23">
        <v>1610.7</v>
      </c>
      <c r="E48" s="24">
        <v>2020</v>
      </c>
      <c r="F48" s="23">
        <v>436008.55745721265</v>
      </c>
      <c r="G48" s="23">
        <v>90400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358833.33333333331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112578.37943638526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6">
        <v>0</v>
      </c>
      <c r="AB48" s="26">
        <v>0</v>
      </c>
    </row>
    <row r="49" spans="1:28" x14ac:dyDescent="0.25">
      <c r="A49" s="23" t="s">
        <v>67</v>
      </c>
      <c r="B49" s="23" t="str">
        <f>VLOOKUP(C49,база!$A$2:$B$116,2,0)</f>
        <v>учебные корпуса</v>
      </c>
      <c r="C49" s="23" t="s">
        <v>68</v>
      </c>
      <c r="D49" s="23">
        <v>18956.5</v>
      </c>
      <c r="E49" s="24">
        <v>2020</v>
      </c>
      <c r="F49" s="23">
        <v>172563.66824289903</v>
      </c>
      <c r="G49" s="23">
        <v>0</v>
      </c>
      <c r="H49" s="23">
        <v>1480250</v>
      </c>
      <c r="I49" s="23">
        <v>27245.518287803417</v>
      </c>
      <c r="J49" s="23">
        <v>42606.741573033709</v>
      </c>
      <c r="K49" s="23">
        <v>299000</v>
      </c>
      <c r="L49" s="23">
        <v>311338.90909090912</v>
      </c>
      <c r="M49" s="23">
        <v>452096.1080645161</v>
      </c>
      <c r="N49" s="23">
        <v>342725.30973451299</v>
      </c>
      <c r="O49" s="23">
        <v>168655.39788461541</v>
      </c>
      <c r="P49" s="23">
        <v>101498</v>
      </c>
      <c r="Q49" s="23">
        <v>0</v>
      </c>
      <c r="R49" s="23">
        <v>22609.756097560974</v>
      </c>
      <c r="S49" s="23">
        <v>727694.25097329076</v>
      </c>
      <c r="T49" s="23">
        <v>87158.94016684829</v>
      </c>
      <c r="U49" s="23">
        <v>1187546.67</v>
      </c>
      <c r="V49" s="23">
        <v>0</v>
      </c>
      <c r="W49" s="23">
        <v>0</v>
      </c>
      <c r="X49" s="23">
        <v>59500</v>
      </c>
      <c r="Y49" s="23">
        <v>1891082.2725232057</v>
      </c>
      <c r="Z49" s="23">
        <v>3052.8092904743239</v>
      </c>
      <c r="AA49" s="26">
        <v>0</v>
      </c>
      <c r="AB49" s="26">
        <v>0</v>
      </c>
    </row>
    <row r="50" spans="1:28" x14ac:dyDescent="0.25">
      <c r="A50" s="23" t="s">
        <v>69</v>
      </c>
      <c r="B50" s="23" t="str">
        <f>VLOOKUP(C50,база!$A$2:$B$116,2,0)</f>
        <v>учебные корпуса</v>
      </c>
      <c r="C50" s="23" t="s">
        <v>70</v>
      </c>
      <c r="D50" s="23">
        <v>2378.5</v>
      </c>
      <c r="E50" s="24">
        <v>2020</v>
      </c>
      <c r="F50" s="23">
        <v>82956.165667763184</v>
      </c>
      <c r="G50" s="23">
        <v>45200</v>
      </c>
      <c r="H50" s="23">
        <v>0</v>
      </c>
      <c r="I50" s="23">
        <v>6123.4002106159023</v>
      </c>
      <c r="J50" s="23">
        <v>0</v>
      </c>
      <c r="K50" s="23">
        <v>318000</v>
      </c>
      <c r="L50" s="23">
        <v>6545.454545454545</v>
      </c>
      <c r="M50" s="23">
        <v>1100297.9489926784</v>
      </c>
      <c r="N50" s="23">
        <v>0</v>
      </c>
      <c r="O50" s="23">
        <v>0</v>
      </c>
      <c r="P50" s="23">
        <v>101498</v>
      </c>
      <c r="Q50" s="23">
        <v>0</v>
      </c>
      <c r="R50" s="23">
        <v>7536.5853658536589</v>
      </c>
      <c r="S50" s="23">
        <v>73435.70319721126</v>
      </c>
      <c r="T50" s="23">
        <v>994.82615114999976</v>
      </c>
      <c r="U50" s="23">
        <v>0</v>
      </c>
      <c r="V50" s="23">
        <v>0</v>
      </c>
      <c r="W50" s="23">
        <v>0</v>
      </c>
      <c r="X50" s="23">
        <v>10500</v>
      </c>
      <c r="Y50" s="23">
        <v>237276.88049990492</v>
      </c>
      <c r="Z50" s="23">
        <v>32436.098711289691</v>
      </c>
      <c r="AA50" s="26">
        <v>0</v>
      </c>
      <c r="AB50" s="26">
        <v>0</v>
      </c>
    </row>
    <row r="51" spans="1:28" x14ac:dyDescent="0.25">
      <c r="A51" s="23" t="s">
        <v>71</v>
      </c>
      <c r="B51" s="23" t="str">
        <f>VLOOKUP(C51,база!$A$2:$B$116,2,0)</f>
        <v>учебные корпуса</v>
      </c>
      <c r="C51" s="23" t="s">
        <v>72</v>
      </c>
      <c r="D51" s="23">
        <v>6733.6</v>
      </c>
      <c r="E51" s="24">
        <v>2020</v>
      </c>
      <c r="F51" s="23">
        <v>61296.901668577266</v>
      </c>
      <c r="G51" s="23">
        <v>0</v>
      </c>
      <c r="H51" s="23">
        <v>148998.18322167807</v>
      </c>
      <c r="I51" s="23">
        <v>7959.152599622983</v>
      </c>
      <c r="J51" s="23">
        <v>15977.528089887641</v>
      </c>
      <c r="K51" s="23">
        <v>0</v>
      </c>
      <c r="L51" s="23">
        <v>6545.454545454545</v>
      </c>
      <c r="M51" s="23">
        <v>0</v>
      </c>
      <c r="N51" s="23">
        <v>0</v>
      </c>
      <c r="O51" s="23">
        <v>166597.70557692309</v>
      </c>
      <c r="P51" s="23">
        <v>0</v>
      </c>
      <c r="Q51" s="23">
        <v>0</v>
      </c>
      <c r="R51" s="23">
        <v>22609.756097560974</v>
      </c>
      <c r="S51" s="23">
        <v>207898.5289252646</v>
      </c>
      <c r="T51" s="23">
        <v>2816.3806480486182</v>
      </c>
      <c r="U51" s="23">
        <v>0</v>
      </c>
      <c r="V51" s="23">
        <v>0</v>
      </c>
      <c r="W51" s="23">
        <v>0</v>
      </c>
      <c r="X51" s="23">
        <v>0</v>
      </c>
      <c r="Y51" s="23">
        <v>305771.60638102202</v>
      </c>
      <c r="Z51" s="23">
        <v>0</v>
      </c>
      <c r="AA51" s="26">
        <v>0</v>
      </c>
      <c r="AB51" s="26">
        <v>0</v>
      </c>
    </row>
    <row r="52" spans="1:28" x14ac:dyDescent="0.25">
      <c r="A52" s="23" t="s">
        <v>73</v>
      </c>
      <c r="B52" s="23" t="str">
        <f>VLOOKUP(C52,база!$A$2:$B$116,2,0)</f>
        <v>учебные корпуса</v>
      </c>
      <c r="C52" s="23" t="s">
        <v>74</v>
      </c>
      <c r="D52" s="23">
        <v>1557</v>
      </c>
      <c r="E52" s="24">
        <v>2020</v>
      </c>
      <c r="F52" s="23">
        <v>14173.588555598013</v>
      </c>
      <c r="G52" s="23">
        <v>0</v>
      </c>
      <c r="H52" s="23">
        <v>0</v>
      </c>
      <c r="I52" s="23">
        <v>1840.3826478574588</v>
      </c>
      <c r="J52" s="23">
        <v>111842.69662921347</v>
      </c>
      <c r="K52" s="23">
        <v>0</v>
      </c>
      <c r="L52" s="23">
        <v>6545.454545454545</v>
      </c>
      <c r="M52" s="23">
        <v>96190.661290322576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59769.469509952498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70703.099550797677</v>
      </c>
      <c r="Z52" s="23">
        <v>0</v>
      </c>
      <c r="AA52" s="26">
        <v>0</v>
      </c>
      <c r="AB52" s="26">
        <v>0</v>
      </c>
    </row>
    <row r="53" spans="1:28" x14ac:dyDescent="0.25">
      <c r="A53" s="23" t="s">
        <v>75</v>
      </c>
      <c r="B53" s="23" t="str">
        <f>VLOOKUP(C53,база!$A$2:$B$116,2,0)</f>
        <v>учебные корпуса</v>
      </c>
      <c r="C53" s="23" t="s">
        <v>76</v>
      </c>
      <c r="D53" s="23">
        <v>5057.3</v>
      </c>
      <c r="E53" s="24">
        <v>2020</v>
      </c>
      <c r="F53" s="23">
        <v>46037.308543497646</v>
      </c>
      <c r="G53" s="23">
        <v>0</v>
      </c>
      <c r="H53" s="23">
        <v>0</v>
      </c>
      <c r="I53" s="23">
        <v>5977.7566891519118</v>
      </c>
      <c r="J53" s="23">
        <v>0</v>
      </c>
      <c r="K53" s="23">
        <v>0</v>
      </c>
      <c r="L53" s="23">
        <v>6545.454545454545</v>
      </c>
      <c r="M53" s="23">
        <v>38476.264516129027</v>
      </c>
      <c r="N53" s="23">
        <v>0</v>
      </c>
      <c r="O53" s="23">
        <v>0</v>
      </c>
      <c r="P53" s="23">
        <v>101498</v>
      </c>
      <c r="Q53" s="23">
        <v>0</v>
      </c>
      <c r="R53" s="23">
        <v>0</v>
      </c>
      <c r="S53" s="23">
        <v>194137.53253223049</v>
      </c>
      <c r="T53" s="23">
        <v>0</v>
      </c>
      <c r="U53" s="23">
        <v>2724045.06</v>
      </c>
      <c r="V53" s="23">
        <v>0</v>
      </c>
      <c r="W53" s="23">
        <v>0</v>
      </c>
      <c r="X53" s="23">
        <v>0</v>
      </c>
      <c r="Y53" s="23">
        <v>504511.40119914612</v>
      </c>
      <c r="Z53" s="23">
        <v>0</v>
      </c>
      <c r="AA53" s="26">
        <v>0</v>
      </c>
      <c r="AB53" s="26">
        <v>0</v>
      </c>
    </row>
    <row r="54" spans="1:28" x14ac:dyDescent="0.25">
      <c r="A54" s="23" t="s">
        <v>77</v>
      </c>
      <c r="B54" s="23" t="str">
        <f>VLOOKUP(C54,база!$A$2:$B$116,2,0)</f>
        <v>учебные корпуса</v>
      </c>
      <c r="C54" s="23" t="s">
        <v>78</v>
      </c>
      <c r="D54" s="23">
        <v>286.89999999999998</v>
      </c>
      <c r="E54" s="24">
        <v>2020</v>
      </c>
      <c r="F54" s="23">
        <v>2611.6907877977328</v>
      </c>
      <c r="G54" s="23">
        <v>0</v>
      </c>
      <c r="H54" s="23">
        <v>0</v>
      </c>
      <c r="I54" s="23">
        <v>339.1173934940943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6">
        <v>0</v>
      </c>
      <c r="AB54" s="26">
        <v>0</v>
      </c>
    </row>
    <row r="55" spans="1:28" x14ac:dyDescent="0.25">
      <c r="A55" s="23" t="s">
        <v>77</v>
      </c>
      <c r="B55" s="23" t="str">
        <f>VLOOKUP(C55,база!$A$2:$B$116,2,0)</f>
        <v>учебные корпуса</v>
      </c>
      <c r="C55" s="23" t="s">
        <v>79</v>
      </c>
      <c r="D55" s="23">
        <v>155.69999999999999</v>
      </c>
      <c r="E55" s="24">
        <v>2020</v>
      </c>
      <c r="F55" s="23">
        <v>1417.3588555598014</v>
      </c>
      <c r="G55" s="23">
        <v>0</v>
      </c>
      <c r="H55" s="23">
        <v>0</v>
      </c>
      <c r="I55" s="23">
        <v>184.03826478574587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4532960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6">
        <v>0</v>
      </c>
      <c r="AB55" s="26">
        <v>0</v>
      </c>
    </row>
    <row r="56" spans="1:28" x14ac:dyDescent="0.25">
      <c r="A56" s="23" t="s">
        <v>77</v>
      </c>
      <c r="B56" s="23" t="str">
        <f>VLOOKUP(C56,база!$A$2:$B$116,2,0)</f>
        <v>учебные корпуса</v>
      </c>
      <c r="C56" s="23" t="s">
        <v>80</v>
      </c>
      <c r="D56" s="23">
        <v>1142.7</v>
      </c>
      <c r="E56" s="24">
        <v>2020</v>
      </c>
      <c r="F56" s="23">
        <v>18228.244723048298</v>
      </c>
      <c r="G56" s="23">
        <v>0</v>
      </c>
      <c r="H56" s="23">
        <v>0</v>
      </c>
      <c r="I56" s="23">
        <v>1350.6777467608979</v>
      </c>
      <c r="J56" s="23">
        <v>37280.898876404492</v>
      </c>
      <c r="K56" s="23">
        <v>0</v>
      </c>
      <c r="L56" s="23">
        <v>6545.454545454545</v>
      </c>
      <c r="M56" s="23">
        <v>528614.86916709412</v>
      </c>
      <c r="N56" s="23">
        <v>0</v>
      </c>
      <c r="O56" s="23">
        <v>0</v>
      </c>
      <c r="P56" s="23">
        <v>101498</v>
      </c>
      <c r="Q56" s="23">
        <v>0</v>
      </c>
      <c r="R56" s="23">
        <v>0</v>
      </c>
      <c r="S56" s="23">
        <v>35280.629826972174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51889.808514255943</v>
      </c>
      <c r="Z56" s="23">
        <v>990000</v>
      </c>
      <c r="AA56" s="26">
        <v>0</v>
      </c>
      <c r="AB56" s="26">
        <v>0</v>
      </c>
    </row>
    <row r="57" spans="1:28" x14ac:dyDescent="0.25">
      <c r="A57" s="23" t="s">
        <v>77</v>
      </c>
      <c r="B57" s="23" t="str">
        <f>VLOOKUP(C57,база!$A$2:$B$116,2,0)</f>
        <v>учебные корпуса</v>
      </c>
      <c r="C57" s="23" t="s">
        <v>81</v>
      </c>
      <c r="D57" s="23">
        <v>1186.4000000000001</v>
      </c>
      <c r="E57" s="24">
        <v>2020</v>
      </c>
      <c r="F57" s="23">
        <v>10799.964972614955</v>
      </c>
      <c r="G57" s="23">
        <v>0</v>
      </c>
      <c r="H57" s="23">
        <v>0</v>
      </c>
      <c r="I57" s="23">
        <v>1402.3313894785415</v>
      </c>
      <c r="J57" s="23">
        <v>53258.426966292136</v>
      </c>
      <c r="K57" s="23">
        <v>0</v>
      </c>
      <c r="L57" s="23">
        <v>6545.454545454545</v>
      </c>
      <c r="M57" s="23">
        <v>0</v>
      </c>
      <c r="N57" s="23">
        <v>0</v>
      </c>
      <c r="O57" s="23">
        <v>73010.391250000001</v>
      </c>
      <c r="P57" s="23">
        <v>0</v>
      </c>
      <c r="Q57" s="23">
        <v>0</v>
      </c>
      <c r="R57" s="23">
        <v>0</v>
      </c>
      <c r="S57" s="23">
        <v>36629.858428913787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53874.217923613593</v>
      </c>
      <c r="Z57" s="23">
        <v>0</v>
      </c>
      <c r="AA57" s="26">
        <v>0</v>
      </c>
      <c r="AB57" s="26">
        <v>0</v>
      </c>
    </row>
    <row r="58" spans="1:28" x14ac:dyDescent="0.25">
      <c r="A58" s="23" t="s">
        <v>77</v>
      </c>
      <c r="B58" s="23" t="str">
        <f>VLOOKUP(C58,база!$A$2:$B$116,2,0)</f>
        <v>учебные корпуса</v>
      </c>
      <c r="C58" s="23" t="s">
        <v>82</v>
      </c>
      <c r="D58" s="23">
        <v>122.7</v>
      </c>
      <c r="E58" s="24">
        <v>2020</v>
      </c>
      <c r="F58" s="23">
        <v>1116.9552445548338</v>
      </c>
      <c r="G58" s="23">
        <v>0</v>
      </c>
      <c r="H58" s="23">
        <v>0</v>
      </c>
      <c r="I58" s="23">
        <v>145.03208149782287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6">
        <v>0</v>
      </c>
      <c r="AB58" s="26">
        <v>0</v>
      </c>
    </row>
    <row r="59" spans="1:28" x14ac:dyDescent="0.25">
      <c r="A59" s="23" t="s">
        <v>30</v>
      </c>
      <c r="B59" s="23" t="str">
        <f>VLOOKUP(C59,база!$A$2:$B$116,2,0)</f>
        <v>иное</v>
      </c>
      <c r="C59" s="23" t="s">
        <v>83</v>
      </c>
      <c r="D59" s="23">
        <v>52.6</v>
      </c>
      <c r="E59" s="24">
        <v>2020</v>
      </c>
      <c r="F59" s="23">
        <v>478.82514966246345</v>
      </c>
      <c r="G59" s="23">
        <v>0</v>
      </c>
      <c r="H59" s="23">
        <v>0</v>
      </c>
      <c r="I59" s="23">
        <v>62.173492149840932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395.17266992988277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6">
        <v>0</v>
      </c>
      <c r="AB59" s="26">
        <v>0</v>
      </c>
    </row>
    <row r="60" spans="1:28" x14ac:dyDescent="0.25">
      <c r="A60" s="23" t="s">
        <v>30</v>
      </c>
      <c r="B60" s="23" t="str">
        <f>VLOOKUP(C60,база!$A$2:$B$116,2,0)</f>
        <v>иное</v>
      </c>
      <c r="C60" s="23" t="s">
        <v>84</v>
      </c>
      <c r="D60" s="23">
        <v>54.9</v>
      </c>
      <c r="E60" s="24">
        <v>2020</v>
      </c>
      <c r="F60" s="23">
        <v>499.76237103553694</v>
      </c>
      <c r="G60" s="23">
        <v>68.793268981875869</v>
      </c>
      <c r="H60" s="23">
        <v>0</v>
      </c>
      <c r="I60" s="23">
        <v>64.892104924453747</v>
      </c>
      <c r="J60" s="23">
        <v>0</v>
      </c>
      <c r="K60" s="23">
        <v>0</v>
      </c>
      <c r="L60" s="23">
        <v>0</v>
      </c>
      <c r="M60" s="23">
        <v>0</v>
      </c>
      <c r="N60" s="23">
        <v>145433.62831858409</v>
      </c>
      <c r="O60" s="23">
        <v>0</v>
      </c>
      <c r="P60" s="23">
        <v>0</v>
      </c>
      <c r="Q60" s="23">
        <v>0</v>
      </c>
      <c r="R60" s="23">
        <v>0</v>
      </c>
      <c r="S60" s="23">
        <v>412.45208325381299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6">
        <v>0</v>
      </c>
      <c r="AB60" s="26">
        <v>0</v>
      </c>
    </row>
    <row r="61" spans="1:28" x14ac:dyDescent="0.25">
      <c r="A61" s="23" t="s">
        <v>56</v>
      </c>
      <c r="B61" s="23" t="str">
        <f>VLOOKUP(C61,база!$A$2:$B$116,2,0)</f>
        <v>учебные корпуса</v>
      </c>
      <c r="C61" s="23" t="s">
        <v>85</v>
      </c>
      <c r="D61" s="23">
        <v>11053.9</v>
      </c>
      <c r="E61" s="24">
        <v>2020</v>
      </c>
      <c r="F61" s="23">
        <v>0</v>
      </c>
      <c r="G61" s="23">
        <v>13851.255300523817</v>
      </c>
      <c r="H61" s="23">
        <v>4252282.5231733397</v>
      </c>
      <c r="I61" s="23">
        <v>16258.571195344612</v>
      </c>
      <c r="J61" s="23">
        <v>15977.528089887641</v>
      </c>
      <c r="K61" s="23">
        <v>0</v>
      </c>
      <c r="L61" s="23">
        <v>6545.454545454545</v>
      </c>
      <c r="M61" s="23">
        <v>96190.661290322576</v>
      </c>
      <c r="N61" s="23">
        <v>0</v>
      </c>
      <c r="O61" s="23">
        <v>84327.698942307703</v>
      </c>
      <c r="P61" s="23">
        <v>195848.85</v>
      </c>
      <c r="Q61" s="23">
        <v>0</v>
      </c>
      <c r="R61" s="23">
        <v>0</v>
      </c>
      <c r="S61" s="23">
        <v>424332.52345283376</v>
      </c>
      <c r="T61" s="23">
        <v>0</v>
      </c>
      <c r="U61" s="23">
        <v>98047.2</v>
      </c>
      <c r="V61" s="23">
        <v>0</v>
      </c>
      <c r="W61" s="23">
        <v>1351680.56</v>
      </c>
      <c r="X61" s="23">
        <v>0</v>
      </c>
      <c r="Y61" s="23">
        <v>501955.67894962261</v>
      </c>
      <c r="Z61" s="23">
        <v>136318.1108506468</v>
      </c>
      <c r="AA61" s="26">
        <v>0</v>
      </c>
      <c r="AB61" s="26">
        <v>0</v>
      </c>
    </row>
    <row r="62" spans="1:28" x14ac:dyDescent="0.25">
      <c r="A62" s="23" t="s">
        <v>86</v>
      </c>
      <c r="B62" s="23" t="str">
        <f>VLOOKUP(C62,база!$A$2:$B$116,2,0)</f>
        <v>учебные корпуса</v>
      </c>
      <c r="C62" s="23" t="s">
        <v>87</v>
      </c>
      <c r="D62" s="23">
        <v>17563.900000000001</v>
      </c>
      <c r="E62" s="24">
        <v>2020</v>
      </c>
      <c r="F62" s="23">
        <v>0</v>
      </c>
      <c r="G62" s="23">
        <v>89808.708507664298</v>
      </c>
      <c r="H62" s="23">
        <v>298973</v>
      </c>
      <c r="I62" s="23">
        <v>80952.927353053063</v>
      </c>
      <c r="J62" s="23">
        <v>0</v>
      </c>
      <c r="K62" s="23">
        <v>0</v>
      </c>
      <c r="L62" s="23">
        <v>6545.454545454545</v>
      </c>
      <c r="M62" s="23">
        <v>163524.12419354837</v>
      </c>
      <c r="N62" s="23">
        <v>0</v>
      </c>
      <c r="O62" s="23">
        <v>168655.39788461541</v>
      </c>
      <c r="P62" s="23">
        <v>0</v>
      </c>
      <c r="Q62" s="23">
        <v>0</v>
      </c>
      <c r="R62" s="23">
        <v>15073.170731707318</v>
      </c>
      <c r="S62" s="23">
        <v>674235.70040196215</v>
      </c>
      <c r="T62" s="23">
        <v>7346.2379803167878</v>
      </c>
      <c r="U62" s="23">
        <v>640942.24</v>
      </c>
      <c r="V62" s="23">
        <v>0</v>
      </c>
      <c r="W62" s="23">
        <v>0</v>
      </c>
      <c r="X62" s="23">
        <v>0</v>
      </c>
      <c r="Y62" s="23">
        <v>797573.64816972078</v>
      </c>
      <c r="Z62" s="23">
        <v>114480.34839278714</v>
      </c>
      <c r="AA62" s="26">
        <v>0</v>
      </c>
      <c r="AB62" s="26">
        <v>0</v>
      </c>
    </row>
    <row r="63" spans="1:28" x14ac:dyDescent="0.25">
      <c r="A63" s="23" t="s">
        <v>88</v>
      </c>
      <c r="B63" s="23" t="str">
        <f>VLOOKUP(C63,база!$A$2:$B$116,2,0)</f>
        <v>учебные корпуса</v>
      </c>
      <c r="C63" s="23" t="s">
        <v>89</v>
      </c>
      <c r="D63" s="23">
        <v>21448.3</v>
      </c>
      <c r="E63" s="24">
        <v>2020</v>
      </c>
      <c r="F63" s="23">
        <v>0</v>
      </c>
      <c r="G63" s="23">
        <v>26876.114227758979</v>
      </c>
      <c r="H63" s="23">
        <v>3486467.4768266603</v>
      </c>
      <c r="I63" s="23">
        <v>25352.009727707853</v>
      </c>
      <c r="J63" s="23">
        <v>10651.685393258427</v>
      </c>
      <c r="K63" s="23">
        <v>0</v>
      </c>
      <c r="L63" s="23">
        <v>26181.81818181818</v>
      </c>
      <c r="M63" s="23">
        <v>76952.529032258055</v>
      </c>
      <c r="N63" s="23">
        <v>0</v>
      </c>
      <c r="O63" s="23">
        <v>84327.698942307703</v>
      </c>
      <c r="P63" s="23">
        <v>101498</v>
      </c>
      <c r="Q63" s="23">
        <v>0</v>
      </c>
      <c r="R63" s="23">
        <v>7536.5853658536589</v>
      </c>
      <c r="S63" s="23">
        <v>823348.43474008585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2139661.8524389779</v>
      </c>
      <c r="Z63" s="23">
        <v>21624.065807526462</v>
      </c>
      <c r="AA63" s="26">
        <v>0</v>
      </c>
      <c r="AB63" s="26">
        <v>0</v>
      </c>
    </row>
    <row r="64" spans="1:28" x14ac:dyDescent="0.25">
      <c r="A64" s="23" t="s">
        <v>90</v>
      </c>
      <c r="B64" s="23" t="str">
        <f>VLOOKUP(C64,база!$A$2:$B$116,2,0)</f>
        <v>иное</v>
      </c>
      <c r="C64" s="23" t="s">
        <v>91</v>
      </c>
      <c r="D64" s="23">
        <v>348.4</v>
      </c>
      <c r="E64" s="24">
        <v>2020</v>
      </c>
      <c r="F64" s="23">
        <v>0</v>
      </c>
      <c r="G64" s="23">
        <v>436.56784905802459</v>
      </c>
      <c r="H64" s="23">
        <v>0</v>
      </c>
      <c r="I64" s="23">
        <v>411.81073507613269</v>
      </c>
      <c r="J64" s="23">
        <v>0</v>
      </c>
      <c r="K64" s="23">
        <v>0</v>
      </c>
      <c r="L64" s="23">
        <v>0</v>
      </c>
      <c r="M64" s="23">
        <v>161170.40379611065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10756.779059873199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34756.050101394481</v>
      </c>
      <c r="Z64" s="23">
        <v>0</v>
      </c>
      <c r="AA64" s="26">
        <v>0</v>
      </c>
      <c r="AB64" s="26">
        <v>0</v>
      </c>
    </row>
    <row r="65" spans="1:28" x14ac:dyDescent="0.25">
      <c r="A65" s="23" t="s">
        <v>77</v>
      </c>
      <c r="B65" s="23" t="str">
        <f>VLOOKUP(C65,база!$A$2:$B$116,2,0)</f>
        <v>учебные корпуса</v>
      </c>
      <c r="C65" s="23" t="s">
        <v>92</v>
      </c>
      <c r="D65" s="23">
        <v>60.7</v>
      </c>
      <c r="E65" s="24">
        <v>2020</v>
      </c>
      <c r="F65" s="23">
        <v>0</v>
      </c>
      <c r="G65" s="23">
        <v>76.061046032784432</v>
      </c>
      <c r="H65" s="23">
        <v>0</v>
      </c>
      <c r="I65" s="23">
        <v>71.74773713869476</v>
      </c>
      <c r="J65" s="23">
        <v>0</v>
      </c>
      <c r="K65" s="23">
        <v>0</v>
      </c>
      <c r="L65" s="23">
        <v>0</v>
      </c>
      <c r="M65" s="23">
        <v>28079.918227393562</v>
      </c>
      <c r="N65" s="23">
        <v>0</v>
      </c>
      <c r="O65" s="23">
        <v>0</v>
      </c>
      <c r="P65" s="23">
        <v>0</v>
      </c>
      <c r="Q65" s="23">
        <v>0</v>
      </c>
      <c r="R65" s="23">
        <v>150731.70731707316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3298.9973700296905</v>
      </c>
      <c r="Z65" s="23">
        <v>0</v>
      </c>
      <c r="AA65" s="26">
        <v>0</v>
      </c>
      <c r="AB65" s="26">
        <v>0</v>
      </c>
    </row>
    <row r="66" spans="1:28" x14ac:dyDescent="0.25">
      <c r="A66" s="23" t="s">
        <v>69</v>
      </c>
      <c r="B66" s="23" t="str">
        <f>VLOOKUP(C66,база!$A$2:$B$116,2,0)</f>
        <v>учебные корпуса</v>
      </c>
      <c r="C66" s="23" t="s">
        <v>93</v>
      </c>
      <c r="D66" s="23">
        <v>358.3</v>
      </c>
      <c r="E66" s="24">
        <v>2020</v>
      </c>
      <c r="F66" s="23">
        <v>0</v>
      </c>
      <c r="G66" s="23">
        <v>448.97319264492029</v>
      </c>
      <c r="H66" s="23">
        <v>0</v>
      </c>
      <c r="I66" s="23">
        <v>423.51259006250962</v>
      </c>
      <c r="J66" s="23">
        <v>0</v>
      </c>
      <c r="K66" s="23">
        <v>0</v>
      </c>
      <c r="L66" s="23">
        <v>6545.454545454545</v>
      </c>
      <c r="M66" s="23">
        <v>165750.15981672343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11062.439544065923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16270.340763680673</v>
      </c>
      <c r="Z66" s="23">
        <v>0</v>
      </c>
      <c r="AA66" s="26">
        <v>0</v>
      </c>
      <c r="AB66" s="26">
        <v>0</v>
      </c>
    </row>
    <row r="67" spans="1:28" x14ac:dyDescent="0.25">
      <c r="A67" s="23" t="s">
        <v>94</v>
      </c>
      <c r="B67" s="23" t="str">
        <f>VLOOKUP(C67,база!$A$2:$B$116,2,0)</f>
        <v>учебные корпуса</v>
      </c>
      <c r="C67" s="23" t="s">
        <v>95</v>
      </c>
      <c r="D67" s="23">
        <v>196.6</v>
      </c>
      <c r="E67" s="24">
        <v>2020</v>
      </c>
      <c r="F67" s="23">
        <v>0</v>
      </c>
      <c r="G67" s="23">
        <v>246.35258072562468</v>
      </c>
      <c r="H67" s="23">
        <v>0</v>
      </c>
      <c r="I67" s="23">
        <v>232.38229195168682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6">
        <v>0</v>
      </c>
      <c r="AB67" s="26">
        <v>0</v>
      </c>
    </row>
    <row r="68" spans="1:28" x14ac:dyDescent="0.25">
      <c r="A68" s="23" t="s">
        <v>77</v>
      </c>
      <c r="B68" s="23" t="str">
        <f>VLOOKUP(C68,база!$A$2:$B$116,2,0)</f>
        <v>учебные корпуса</v>
      </c>
      <c r="C68" s="23" t="s">
        <v>96</v>
      </c>
      <c r="D68" s="23">
        <v>54.4</v>
      </c>
      <c r="E68" s="24">
        <v>2020</v>
      </c>
      <c r="F68" s="23">
        <v>0</v>
      </c>
      <c r="G68" s="23">
        <v>68.166736477487191</v>
      </c>
      <c r="H68" s="23">
        <v>0</v>
      </c>
      <c r="I68" s="23">
        <v>64.301102147364006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6">
        <v>0</v>
      </c>
      <c r="AB68" s="26">
        <v>0</v>
      </c>
    </row>
    <row r="69" spans="1:28" x14ac:dyDescent="0.25">
      <c r="A69" s="23" t="s">
        <v>97</v>
      </c>
      <c r="B69" s="23" t="str">
        <f>VLOOKUP(C69,база!$A$2:$B$116,2,0)</f>
        <v>иное</v>
      </c>
      <c r="C69" s="23" t="s">
        <v>98</v>
      </c>
      <c r="D69" s="23">
        <v>217</v>
      </c>
      <c r="E69" s="24">
        <v>2020</v>
      </c>
      <c r="F69" s="23">
        <v>0</v>
      </c>
      <c r="G69" s="23">
        <v>271.91510690468237</v>
      </c>
      <c r="H69" s="23">
        <v>0</v>
      </c>
      <c r="I69" s="23">
        <v>256.49520525694828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1630.275083170809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6">
        <v>0</v>
      </c>
      <c r="AB69" s="26">
        <v>0</v>
      </c>
    </row>
    <row r="70" spans="1:28" x14ac:dyDescent="0.25">
      <c r="A70" s="23" t="s">
        <v>99</v>
      </c>
      <c r="B70" s="23" t="str">
        <f>VLOOKUP(C70,база!$A$2:$B$116,2,0)</f>
        <v>иное</v>
      </c>
      <c r="C70" s="23" t="s">
        <v>100</v>
      </c>
      <c r="D70" s="23">
        <v>482.8</v>
      </c>
      <c r="E70" s="24">
        <v>2020</v>
      </c>
      <c r="F70" s="23">
        <v>0</v>
      </c>
      <c r="G70" s="23">
        <v>0</v>
      </c>
      <c r="H70" s="23">
        <v>456358</v>
      </c>
      <c r="I70" s="23">
        <v>570.67228155785563</v>
      </c>
      <c r="J70" s="23">
        <v>0</v>
      </c>
      <c r="K70" s="23">
        <v>0</v>
      </c>
      <c r="L70" s="23">
        <v>3272.7272727272725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14906.351693762286</v>
      </c>
      <c r="T70" s="23">
        <v>0</v>
      </c>
      <c r="U70" s="23">
        <v>6230898.6399999997</v>
      </c>
      <c r="V70" s="23">
        <v>0</v>
      </c>
      <c r="W70" s="23">
        <v>0</v>
      </c>
      <c r="X70" s="23">
        <v>0</v>
      </c>
      <c r="Y70" s="23">
        <v>21923.86413816642</v>
      </c>
      <c r="Z70" s="23">
        <v>0</v>
      </c>
      <c r="AA70" s="26">
        <v>0</v>
      </c>
      <c r="AB70" s="26">
        <v>0</v>
      </c>
    </row>
    <row r="71" spans="1:28" x14ac:dyDescent="0.25">
      <c r="A71" s="23" t="s">
        <v>101</v>
      </c>
      <c r="B71" s="23" t="str">
        <f>VLOOKUP(C71,база!$A$2:$B$116,2,0)</f>
        <v>общежития</v>
      </c>
      <c r="C71" s="23" t="s">
        <v>102</v>
      </c>
      <c r="D71" s="23">
        <v>11351</v>
      </c>
      <c r="E71" s="24">
        <v>2020</v>
      </c>
      <c r="F71" s="23">
        <v>2225106.3608247419</v>
      </c>
      <c r="G71" s="23">
        <v>1000000</v>
      </c>
      <c r="H71" s="23">
        <v>2618487.2716649398</v>
      </c>
      <c r="I71" s="23">
        <v>70840</v>
      </c>
      <c r="J71" s="23">
        <v>226129.2134831461</v>
      </c>
      <c r="K71" s="23">
        <v>0</v>
      </c>
      <c r="L71" s="23">
        <v>6545.454545454545</v>
      </c>
      <c r="M71" s="23">
        <v>0</v>
      </c>
      <c r="N71" s="23">
        <v>62758.836409133568</v>
      </c>
      <c r="O71" s="23">
        <v>489504.65519230766</v>
      </c>
      <c r="P71" s="23">
        <v>0</v>
      </c>
      <c r="Q71" s="23">
        <v>0</v>
      </c>
      <c r="R71" s="23">
        <v>7536.5853658536589</v>
      </c>
      <c r="S71" s="23">
        <v>435737.47489240265</v>
      </c>
      <c r="T71" s="23">
        <v>47442.429417768071</v>
      </c>
      <c r="U71" s="23">
        <v>0</v>
      </c>
      <c r="V71" s="23">
        <v>0</v>
      </c>
      <c r="W71" s="23">
        <v>0</v>
      </c>
      <c r="X71" s="23">
        <v>0</v>
      </c>
      <c r="Y71" s="23">
        <v>515446.93834367651</v>
      </c>
      <c r="Z71" s="23">
        <v>0</v>
      </c>
      <c r="AA71" s="26">
        <v>0</v>
      </c>
      <c r="AB71" s="26">
        <v>0</v>
      </c>
    </row>
    <row r="72" spans="1:28" x14ac:dyDescent="0.25">
      <c r="A72" s="23" t="s">
        <v>103</v>
      </c>
      <c r="B72" s="23" t="str">
        <f>VLOOKUP(C72,база!$A$2:$B$116,2,0)</f>
        <v>общежития</v>
      </c>
      <c r="C72" s="23" t="s">
        <v>104</v>
      </c>
      <c r="D72" s="23">
        <v>8800.7000000000007</v>
      </c>
      <c r="E72" s="24">
        <v>2020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6545.454545454545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6">
        <v>0</v>
      </c>
      <c r="AB72" s="26">
        <v>0</v>
      </c>
    </row>
    <row r="73" spans="1:28" x14ac:dyDescent="0.25">
      <c r="A73" s="23" t="s">
        <v>105</v>
      </c>
      <c r="B73" s="23" t="str">
        <f>VLOOKUP(C73,база!$A$2:$B$116,2,0)</f>
        <v>общежития</v>
      </c>
      <c r="C73" s="23" t="s">
        <v>104</v>
      </c>
      <c r="D73" s="23">
        <v>6435.4</v>
      </c>
      <c r="E73" s="24">
        <v>2020</v>
      </c>
      <c r="F73" s="23">
        <v>1025171.1340206179</v>
      </c>
      <c r="G73" s="23">
        <v>447525</v>
      </c>
      <c r="H73" s="23">
        <v>705500</v>
      </c>
      <c r="I73" s="23">
        <v>27700</v>
      </c>
      <c r="J73" s="23">
        <v>10651.685393258427</v>
      </c>
      <c r="K73" s="23">
        <v>79990</v>
      </c>
      <c r="L73" s="23">
        <v>6545.454545454545</v>
      </c>
      <c r="M73" s="23">
        <v>0</v>
      </c>
      <c r="N73" s="23">
        <v>49132.042915233033</v>
      </c>
      <c r="O73" s="23">
        <v>84327.698942307703</v>
      </c>
      <c r="P73" s="23">
        <v>51464.1</v>
      </c>
      <c r="Q73" s="23">
        <v>0</v>
      </c>
      <c r="R73" s="23">
        <v>0</v>
      </c>
      <c r="S73" s="23">
        <v>247039.46312418021</v>
      </c>
      <c r="T73" s="23">
        <v>26897.278678099257</v>
      </c>
      <c r="U73" s="23">
        <v>0</v>
      </c>
      <c r="V73" s="23">
        <v>0</v>
      </c>
      <c r="W73" s="23">
        <v>0</v>
      </c>
      <c r="X73" s="23">
        <v>0</v>
      </c>
      <c r="Y73" s="23">
        <v>641989.33645956975</v>
      </c>
      <c r="Z73" s="23">
        <v>0</v>
      </c>
      <c r="AA73" s="26">
        <v>0</v>
      </c>
      <c r="AB73" s="26">
        <v>0</v>
      </c>
    </row>
    <row r="74" spans="1:28" x14ac:dyDescent="0.25">
      <c r="A74" s="23" t="s">
        <v>106</v>
      </c>
      <c r="B74" s="23" t="str">
        <f>VLOOKUP(C74,база!$A$2:$B$116,2,0)</f>
        <v>иное</v>
      </c>
      <c r="C74" s="23" t="s">
        <v>107</v>
      </c>
      <c r="D74" s="23">
        <v>6896.7</v>
      </c>
      <c r="E74" s="24">
        <v>2020</v>
      </c>
      <c r="F74" s="23">
        <v>505826.08695652173</v>
      </c>
      <c r="G74" s="23">
        <v>0</v>
      </c>
      <c r="H74" s="23">
        <v>0</v>
      </c>
      <c r="I74" s="23">
        <v>8151.9377055096575</v>
      </c>
      <c r="J74" s="23">
        <v>5325.8426966292136</v>
      </c>
      <c r="K74" s="23">
        <v>0</v>
      </c>
      <c r="L74" s="23">
        <v>6545.454545454545</v>
      </c>
      <c r="M74" s="23">
        <v>76952.529032258055</v>
      </c>
      <c r="N74" s="23">
        <v>8814.1592920353978</v>
      </c>
      <c r="O74" s="23">
        <v>0</v>
      </c>
      <c r="P74" s="23">
        <v>0</v>
      </c>
      <c r="Q74" s="23">
        <v>0</v>
      </c>
      <c r="R74" s="23">
        <v>7536.5853658536589</v>
      </c>
      <c r="S74" s="23">
        <v>212934.20821534871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688008.18236018158</v>
      </c>
      <c r="Z74" s="23">
        <v>0</v>
      </c>
      <c r="AA74" s="26">
        <v>0</v>
      </c>
      <c r="AB74" s="26">
        <v>0</v>
      </c>
    </row>
    <row r="75" spans="1:28" x14ac:dyDescent="0.25">
      <c r="A75" s="23" t="s">
        <v>108</v>
      </c>
      <c r="B75" s="23" t="str">
        <f>VLOOKUP(C75,база!$A$2:$B$116,2,0)</f>
        <v>иное</v>
      </c>
      <c r="C75" s="23" t="s">
        <v>109</v>
      </c>
      <c r="D75" s="23">
        <v>38.4</v>
      </c>
      <c r="E75" s="24">
        <v>2020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6">
        <v>0</v>
      </c>
      <c r="AB75" s="26">
        <v>0</v>
      </c>
    </row>
    <row r="76" spans="1:28" x14ac:dyDescent="0.25">
      <c r="A76" s="23" t="s">
        <v>110</v>
      </c>
      <c r="B76" s="23" t="str">
        <f>VLOOKUP(C76,база!$A$2:$B$116,2,0)</f>
        <v>иное</v>
      </c>
      <c r="C76" s="23" t="s">
        <v>111</v>
      </c>
      <c r="D76" s="23">
        <v>3455.5</v>
      </c>
      <c r="E76" s="24">
        <v>2020</v>
      </c>
      <c r="F76" s="23">
        <v>578805.39020210179</v>
      </c>
      <c r="G76" s="23">
        <v>4329.9661378300925</v>
      </c>
      <c r="H76" s="23">
        <v>661278.9602503319</v>
      </c>
      <c r="I76" s="23">
        <v>4084.4201924672116</v>
      </c>
      <c r="J76" s="23">
        <v>324045.84000000003</v>
      </c>
      <c r="K76" s="23">
        <v>0</v>
      </c>
      <c r="L76" s="23">
        <v>3272.7272727272725</v>
      </c>
      <c r="M76" s="23">
        <v>76952.529032258055</v>
      </c>
      <c r="N76" s="23">
        <v>0</v>
      </c>
      <c r="O76" s="23">
        <v>0</v>
      </c>
      <c r="P76" s="23">
        <v>247500</v>
      </c>
      <c r="Q76" s="23">
        <v>0</v>
      </c>
      <c r="R76" s="23">
        <v>0</v>
      </c>
      <c r="S76" s="23">
        <v>106687.85890181354</v>
      </c>
      <c r="T76" s="23">
        <v>0</v>
      </c>
      <c r="U76" s="23">
        <v>291603.55527485802</v>
      </c>
      <c r="V76" s="23">
        <v>0</v>
      </c>
      <c r="W76" s="23">
        <v>0</v>
      </c>
      <c r="X76" s="23">
        <v>2160000</v>
      </c>
      <c r="Y76" s="23">
        <v>156913.6547834177</v>
      </c>
      <c r="Z76" s="23">
        <v>0</v>
      </c>
      <c r="AA76" s="26">
        <v>0</v>
      </c>
      <c r="AB76" s="26">
        <v>0</v>
      </c>
    </row>
    <row r="77" spans="1:28" x14ac:dyDescent="0.25">
      <c r="A77" s="23" t="s">
        <v>112</v>
      </c>
      <c r="B77" s="23" t="str">
        <f>VLOOKUP(C77,база!$A$2:$B$116,2,0)</f>
        <v>иное</v>
      </c>
      <c r="C77" s="23" t="s">
        <v>113</v>
      </c>
      <c r="D77" s="23">
        <v>2482.1</v>
      </c>
      <c r="E77" s="24">
        <v>2020</v>
      </c>
      <c r="F77" s="23">
        <v>431217.97675441974</v>
      </c>
      <c r="G77" s="23">
        <v>3110.2326582862306</v>
      </c>
      <c r="H77" s="23">
        <v>970782.84652798995</v>
      </c>
      <c r="I77" s="23">
        <v>2933.8559860289006</v>
      </c>
      <c r="J77" s="23">
        <v>149400</v>
      </c>
      <c r="K77" s="23">
        <v>0</v>
      </c>
      <c r="L77" s="23">
        <v>3272.7272727272725</v>
      </c>
      <c r="M77" s="23">
        <v>76952.529032258055</v>
      </c>
      <c r="N77" s="23">
        <v>66106.194690265489</v>
      </c>
      <c r="O77" s="23">
        <v>0</v>
      </c>
      <c r="P77" s="23">
        <v>247500</v>
      </c>
      <c r="Q77" s="23">
        <v>0</v>
      </c>
      <c r="R77" s="23">
        <v>0</v>
      </c>
      <c r="S77" s="23">
        <v>76634.332102500761</v>
      </c>
      <c r="T77" s="23">
        <v>0</v>
      </c>
      <c r="U77" s="23">
        <v>307210.714725142</v>
      </c>
      <c r="V77" s="23">
        <v>0</v>
      </c>
      <c r="W77" s="23">
        <v>0</v>
      </c>
      <c r="X77" s="23">
        <v>0</v>
      </c>
      <c r="Y77" s="23">
        <v>112711.72986193634</v>
      </c>
      <c r="Z77" s="23">
        <v>0</v>
      </c>
      <c r="AA77" s="26">
        <v>0</v>
      </c>
      <c r="AB77" s="26">
        <v>0</v>
      </c>
    </row>
    <row r="78" spans="1:28" x14ac:dyDescent="0.25">
      <c r="A78" s="23" t="s">
        <v>114</v>
      </c>
      <c r="B78" s="23" t="str">
        <f>VLOOKUP(C78,база!$A$2:$B$116,2,0)</f>
        <v>иное</v>
      </c>
      <c r="C78" s="23" t="s">
        <v>115</v>
      </c>
      <c r="D78" s="23">
        <v>404.9</v>
      </c>
      <c r="E78" s="24">
        <v>2020</v>
      </c>
      <c r="F78" s="23">
        <v>54197.279999999999</v>
      </c>
      <c r="G78" s="23">
        <v>507.36602205394416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2884.5984934354437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6">
        <v>0</v>
      </c>
      <c r="AB78" s="26">
        <v>0</v>
      </c>
    </row>
    <row r="79" spans="1:28" x14ac:dyDescent="0.25">
      <c r="A79" s="23" t="s">
        <v>116</v>
      </c>
      <c r="B79" s="23" t="str">
        <f>VLOOKUP(C79,база!$A$2:$B$116,2,0)</f>
        <v>учебные корпуса</v>
      </c>
      <c r="C79" s="23" t="s">
        <v>117</v>
      </c>
      <c r="D79" s="23">
        <v>5741.2</v>
      </c>
      <c r="E79" s="24">
        <v>2020</v>
      </c>
      <c r="F79" s="23">
        <v>0</v>
      </c>
      <c r="G79" s="23">
        <v>7194.096828392454</v>
      </c>
      <c r="H79" s="23">
        <v>0</v>
      </c>
      <c r="I79" s="23">
        <v>6786.1302876552609</v>
      </c>
      <c r="J79" s="23">
        <v>0</v>
      </c>
      <c r="K79" s="23">
        <v>0</v>
      </c>
      <c r="L79" s="23">
        <v>6545.454545454545</v>
      </c>
      <c r="M79" s="23">
        <v>19238.132258064514</v>
      </c>
      <c r="N79" s="23">
        <v>0</v>
      </c>
      <c r="O79" s="23">
        <v>0</v>
      </c>
      <c r="P79" s="23">
        <v>0</v>
      </c>
      <c r="Q79" s="23">
        <v>0</v>
      </c>
      <c r="R79" s="23">
        <v>15073.170731707318</v>
      </c>
      <c r="S79" s="23">
        <v>220390.80176656338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260706.8947598199</v>
      </c>
      <c r="Z79" s="23">
        <v>78457.198765190129</v>
      </c>
      <c r="AA79" s="26">
        <v>0</v>
      </c>
      <c r="AB79" s="26">
        <v>0</v>
      </c>
    </row>
    <row r="80" spans="1:28" x14ac:dyDescent="0.25">
      <c r="A80" s="23" t="s">
        <v>118</v>
      </c>
      <c r="B80" s="23" t="str">
        <f>VLOOKUP(C80,база!$A$2:$B$116,2,0)</f>
        <v>иное</v>
      </c>
      <c r="C80" s="23" t="s">
        <v>119</v>
      </c>
      <c r="D80" s="23">
        <v>9.1999999999999993</v>
      </c>
      <c r="E80" s="24">
        <v>2020</v>
      </c>
      <c r="F80" s="23">
        <v>0</v>
      </c>
      <c r="G80" s="23">
        <v>11.52819808075151</v>
      </c>
      <c r="H80" s="23">
        <v>0</v>
      </c>
      <c r="I80" s="23">
        <v>10.874451098451265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69.117653295720928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6">
        <v>0</v>
      </c>
      <c r="AB80" s="26">
        <v>0</v>
      </c>
    </row>
    <row r="81" spans="1:28" x14ac:dyDescent="0.25">
      <c r="A81" s="23" t="s">
        <v>120</v>
      </c>
      <c r="B81" s="23" t="str">
        <f>VLOOKUP(C81,база!$A$2:$B$116,2,0)</f>
        <v>иное</v>
      </c>
      <c r="C81" s="23" t="s">
        <v>121</v>
      </c>
      <c r="D81" s="23">
        <v>43</v>
      </c>
      <c r="E81" s="24">
        <v>2020</v>
      </c>
      <c r="F81" s="23">
        <v>0</v>
      </c>
      <c r="G81" s="23">
        <v>53.88179537742554</v>
      </c>
      <c r="H81" s="23">
        <v>0</v>
      </c>
      <c r="I81" s="23">
        <v>50.826238829717873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323.04990127347827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6">
        <v>0</v>
      </c>
      <c r="AB81" s="26">
        <v>0</v>
      </c>
    </row>
    <row r="82" spans="1:28" x14ac:dyDescent="0.25">
      <c r="A82" s="23" t="s">
        <v>120</v>
      </c>
      <c r="B82" s="23" t="str">
        <f>VLOOKUP(C82,база!$A$2:$B$116,2,0)</f>
        <v>иное</v>
      </c>
      <c r="C82" s="23" t="s">
        <v>122</v>
      </c>
      <c r="D82" s="23">
        <v>31.6</v>
      </c>
      <c r="E82" s="24">
        <v>2020</v>
      </c>
      <c r="F82" s="23">
        <v>0</v>
      </c>
      <c r="G82" s="23">
        <v>39.596854277363889</v>
      </c>
      <c r="H82" s="23">
        <v>0</v>
      </c>
      <c r="I82" s="23">
        <v>37.351375512071741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237.40411349399801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6">
        <v>0</v>
      </c>
      <c r="AB82" s="26">
        <v>0</v>
      </c>
    </row>
    <row r="83" spans="1:28" x14ac:dyDescent="0.25">
      <c r="A83" s="23" t="s">
        <v>123</v>
      </c>
      <c r="B83" s="23" t="str">
        <f>VLOOKUP(C83,база!$A$2:$B$116,2,0)</f>
        <v>иное</v>
      </c>
      <c r="C83" s="23" t="s">
        <v>124</v>
      </c>
      <c r="D83" s="23">
        <v>147.5</v>
      </c>
      <c r="E83" s="24">
        <v>2020</v>
      </c>
      <c r="F83" s="23">
        <v>0</v>
      </c>
      <c r="G83" s="23">
        <v>184.82708879465739</v>
      </c>
      <c r="H83" s="23">
        <v>0</v>
      </c>
      <c r="I83" s="23">
        <v>174.34581924147409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1108.1362892520476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6">
        <v>0</v>
      </c>
      <c r="AB83" s="26">
        <v>0</v>
      </c>
    </row>
    <row r="84" spans="1:28" x14ac:dyDescent="0.25">
      <c r="A84" s="23" t="s">
        <v>125</v>
      </c>
      <c r="B84" s="23" t="str">
        <f>VLOOKUP(C84,база!$A$2:$B$116,2,0)</f>
        <v>учебные корпуса</v>
      </c>
      <c r="C84" s="23" t="s">
        <v>126</v>
      </c>
      <c r="D84" s="23">
        <v>3106.9</v>
      </c>
      <c r="E84" s="24">
        <v>2020</v>
      </c>
      <c r="F84" s="23">
        <v>0</v>
      </c>
      <c r="G84" s="23">
        <v>87549.147675770306</v>
      </c>
      <c r="H84" s="23">
        <v>259290.32</v>
      </c>
      <c r="I84" s="23">
        <v>3672.3730562802466</v>
      </c>
      <c r="J84" s="23">
        <v>15977.528089887641</v>
      </c>
      <c r="K84" s="23">
        <v>0</v>
      </c>
      <c r="L84" s="23">
        <v>6545.454545454545</v>
      </c>
      <c r="M84" s="23">
        <v>19238.132258064514</v>
      </c>
      <c r="N84" s="23">
        <v>70513.274336283182</v>
      </c>
      <c r="O84" s="23">
        <v>168655.39788461541</v>
      </c>
      <c r="P84" s="23">
        <v>0</v>
      </c>
      <c r="Q84" s="23">
        <v>0</v>
      </c>
      <c r="R84" s="23">
        <v>7536.5853658536589</v>
      </c>
      <c r="S84" s="23">
        <v>119266.38716793279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309941.36641797482</v>
      </c>
      <c r="Z84" s="23">
        <v>28213.045859466878</v>
      </c>
      <c r="AA84" s="26">
        <v>0</v>
      </c>
      <c r="AB84" s="26">
        <v>0</v>
      </c>
    </row>
    <row r="85" spans="1:28" x14ac:dyDescent="0.25">
      <c r="A85" s="23" t="s">
        <v>127</v>
      </c>
      <c r="B85" s="23" t="str">
        <f>VLOOKUP(C85,база!$A$2:$B$116,2,0)</f>
        <v>учебные корпуса</v>
      </c>
      <c r="C85" s="23" t="s">
        <v>128</v>
      </c>
      <c r="D85" s="23">
        <v>18213.3</v>
      </c>
      <c r="E85" s="24">
        <v>2020</v>
      </c>
      <c r="F85" s="23">
        <v>0</v>
      </c>
      <c r="G85" s="23">
        <v>22822.448924364293</v>
      </c>
      <c r="H85" s="23">
        <v>0</v>
      </c>
      <c r="I85" s="23">
        <v>21528.221759937216</v>
      </c>
      <c r="J85" s="23">
        <v>21303.370786516854</v>
      </c>
      <c r="K85" s="23">
        <v>0</v>
      </c>
      <c r="L85" s="23">
        <v>13090.90909090909</v>
      </c>
      <c r="M85" s="23">
        <v>0</v>
      </c>
      <c r="N85" s="23">
        <v>79327.433628318584</v>
      </c>
      <c r="O85" s="23">
        <v>405176.95625000005</v>
      </c>
      <c r="P85" s="23">
        <v>0</v>
      </c>
      <c r="Q85" s="23">
        <v>0</v>
      </c>
      <c r="R85" s="23">
        <v>7536.5853658536589</v>
      </c>
      <c r="S85" s="23">
        <v>699164.59796121879</v>
      </c>
      <c r="T85" s="23">
        <v>0</v>
      </c>
      <c r="U85" s="23">
        <v>622300</v>
      </c>
      <c r="V85" s="23">
        <v>0</v>
      </c>
      <c r="W85" s="23">
        <v>0</v>
      </c>
      <c r="X85" s="23">
        <v>0</v>
      </c>
      <c r="Y85" s="23">
        <v>827062.78936964902</v>
      </c>
      <c r="Z85" s="23">
        <v>0</v>
      </c>
      <c r="AA85" s="26">
        <v>0</v>
      </c>
      <c r="AB85" s="26">
        <v>0</v>
      </c>
    </row>
    <row r="86" spans="1:28" x14ac:dyDescent="0.25">
      <c r="A86" s="23" t="s">
        <v>129</v>
      </c>
      <c r="B86" s="23" t="str">
        <f>VLOOKUP(C86,база!$A$2:$B$116,2,0)</f>
        <v>общежития</v>
      </c>
      <c r="C86" s="23" t="s">
        <v>130</v>
      </c>
      <c r="D86" s="23">
        <v>14009.5</v>
      </c>
      <c r="E86" s="24">
        <v>2020</v>
      </c>
      <c r="F86" s="23">
        <v>695374.02061855677</v>
      </c>
      <c r="G86" s="23">
        <v>560000</v>
      </c>
      <c r="H86" s="23">
        <v>0</v>
      </c>
      <c r="I86" s="23">
        <v>75500</v>
      </c>
      <c r="J86" s="23">
        <v>0</v>
      </c>
      <c r="K86" s="23">
        <v>0</v>
      </c>
      <c r="L86" s="23">
        <v>13090.90909090909</v>
      </c>
      <c r="M86" s="23">
        <v>0</v>
      </c>
      <c r="N86" s="23">
        <v>0</v>
      </c>
      <c r="O86" s="23">
        <v>430745.88</v>
      </c>
      <c r="P86" s="23">
        <v>0</v>
      </c>
      <c r="Q86" s="23">
        <v>0</v>
      </c>
      <c r="R86" s="23">
        <v>0</v>
      </c>
      <c r="S86" s="23">
        <v>537790.86904282542</v>
      </c>
      <c r="T86" s="23">
        <v>58553.846791315467</v>
      </c>
      <c r="U86" s="23">
        <v>0</v>
      </c>
      <c r="V86" s="23">
        <v>492000</v>
      </c>
      <c r="W86" s="23">
        <v>0</v>
      </c>
      <c r="X86" s="23">
        <v>0</v>
      </c>
      <c r="Y86" s="23">
        <v>1397574.2936150581</v>
      </c>
      <c r="Z86" s="23">
        <v>0</v>
      </c>
      <c r="AA86" s="26">
        <v>0</v>
      </c>
      <c r="AB86" s="26">
        <v>0</v>
      </c>
    </row>
    <row r="87" spans="1:28" x14ac:dyDescent="0.25">
      <c r="A87" s="23" t="s">
        <v>131</v>
      </c>
      <c r="B87" s="23" t="str">
        <f>VLOOKUP(C87,база!$A$2:$B$116,2,0)</f>
        <v>общежития</v>
      </c>
      <c r="C87" s="23" t="s">
        <v>132</v>
      </c>
      <c r="D87" s="23">
        <v>11408</v>
      </c>
      <c r="E87" s="24">
        <v>2020</v>
      </c>
      <c r="F87" s="23">
        <v>395005.36082474224</v>
      </c>
      <c r="G87" s="23">
        <v>447525</v>
      </c>
      <c r="H87" s="23">
        <v>0</v>
      </c>
      <c r="I87" s="23">
        <v>67400</v>
      </c>
      <c r="J87" s="23">
        <v>35205.839999999997</v>
      </c>
      <c r="K87" s="23">
        <v>0</v>
      </c>
      <c r="L87" s="23">
        <v>9818.181818181818</v>
      </c>
      <c r="M87" s="23">
        <v>0</v>
      </c>
      <c r="N87" s="23">
        <v>0</v>
      </c>
      <c r="O87" s="23">
        <v>450075.64</v>
      </c>
      <c r="P87" s="23">
        <v>0</v>
      </c>
      <c r="Q87" s="23">
        <v>0</v>
      </c>
      <c r="R87" s="23">
        <v>7536.5853658536589</v>
      </c>
      <c r="S87" s="23">
        <v>437925.56722513598</v>
      </c>
      <c r="T87" s="23">
        <v>47680.665562320341</v>
      </c>
      <c r="U87" s="23">
        <v>1099980</v>
      </c>
      <c r="V87" s="23">
        <v>0</v>
      </c>
      <c r="W87" s="23">
        <v>0</v>
      </c>
      <c r="X87" s="23">
        <v>0</v>
      </c>
      <c r="Y87" s="23">
        <v>1138051.1468332615</v>
      </c>
      <c r="Z87" s="23">
        <v>0</v>
      </c>
      <c r="AA87" s="26">
        <v>0</v>
      </c>
      <c r="AB87" s="26">
        <v>0</v>
      </c>
    </row>
    <row r="88" spans="1:28" x14ac:dyDescent="0.25">
      <c r="A88" s="23" t="s">
        <v>133</v>
      </c>
      <c r="B88" s="23" t="str">
        <f>VLOOKUP(C88,база!$A$2:$B$116,2,0)</f>
        <v>учебные корпуса</v>
      </c>
      <c r="C88" s="23" t="s">
        <v>134</v>
      </c>
      <c r="D88" s="23">
        <v>1318.7</v>
      </c>
      <c r="E88" s="24">
        <v>2020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6">
        <v>0</v>
      </c>
      <c r="AB88" s="26">
        <v>0</v>
      </c>
    </row>
    <row r="89" spans="1:28" x14ac:dyDescent="0.25">
      <c r="A89" s="23" t="s">
        <v>135</v>
      </c>
      <c r="B89" s="23" t="str">
        <f>VLOOKUP(C89,база!$A$2:$B$116,2,0)</f>
        <v>общежития</v>
      </c>
      <c r="C89" s="23" t="s">
        <v>136</v>
      </c>
      <c r="D89" s="23">
        <v>7858.3</v>
      </c>
      <c r="E89" s="24">
        <v>2020</v>
      </c>
      <c r="F89" s="23">
        <v>2546896.3045036057</v>
      </c>
      <c r="G89" s="23">
        <v>447525</v>
      </c>
      <c r="H89" s="23">
        <v>2987217.624242811</v>
      </c>
      <c r="I89" s="23">
        <v>57290</v>
      </c>
      <c r="J89" s="23">
        <v>37280.898876404492</v>
      </c>
      <c r="K89" s="23">
        <v>0</v>
      </c>
      <c r="L89" s="23">
        <v>9818.181818181818</v>
      </c>
      <c r="M89" s="23">
        <v>0</v>
      </c>
      <c r="N89" s="23">
        <v>0</v>
      </c>
      <c r="O89" s="23">
        <v>419701.88</v>
      </c>
      <c r="P89" s="23">
        <v>0</v>
      </c>
      <c r="Q89" s="23">
        <v>0</v>
      </c>
      <c r="R89" s="23">
        <v>0</v>
      </c>
      <c r="S89" s="23">
        <v>301661.1575144892</v>
      </c>
      <c r="T89" s="23">
        <v>32844.405170790844</v>
      </c>
      <c r="U89" s="23">
        <v>0</v>
      </c>
      <c r="V89" s="23">
        <v>0</v>
      </c>
      <c r="W89" s="23">
        <v>0</v>
      </c>
      <c r="X89" s="23">
        <v>0</v>
      </c>
      <c r="Y89" s="23">
        <v>356844.03802185832</v>
      </c>
      <c r="Z89" s="23">
        <v>0</v>
      </c>
      <c r="AA89" s="26">
        <v>0</v>
      </c>
      <c r="AB89" s="26">
        <v>0</v>
      </c>
    </row>
    <row r="90" spans="1:28" x14ac:dyDescent="0.25">
      <c r="A90" s="23" t="s">
        <v>137</v>
      </c>
      <c r="B90" s="23" t="str">
        <f>VLOOKUP(C90,база!$A$2:$B$116,2,0)</f>
        <v>общежития</v>
      </c>
      <c r="C90" s="23" t="s">
        <v>138</v>
      </c>
      <c r="D90" s="23">
        <v>7847.8</v>
      </c>
      <c r="E90" s="24">
        <v>2020</v>
      </c>
      <c r="F90" s="23">
        <v>2544054.0062150937</v>
      </c>
      <c r="G90" s="23">
        <v>447525</v>
      </c>
      <c r="H90" s="23">
        <v>2983540.7757571889</v>
      </c>
      <c r="I90" s="23">
        <v>57290</v>
      </c>
      <c r="J90" s="23">
        <v>37280.898876404492</v>
      </c>
      <c r="K90" s="23">
        <v>0</v>
      </c>
      <c r="L90" s="23">
        <v>9818.181818181818</v>
      </c>
      <c r="M90" s="23">
        <v>0</v>
      </c>
      <c r="N90" s="23">
        <v>0</v>
      </c>
      <c r="O90" s="23">
        <v>509701.88</v>
      </c>
      <c r="P90" s="23">
        <v>0</v>
      </c>
      <c r="Q90" s="23">
        <v>0</v>
      </c>
      <c r="R90" s="23">
        <v>0</v>
      </c>
      <c r="S90" s="23">
        <v>301258.08787424921</v>
      </c>
      <c r="T90" s="23">
        <v>32800.519565215422</v>
      </c>
      <c r="U90" s="23">
        <v>0</v>
      </c>
      <c r="V90" s="23">
        <v>0</v>
      </c>
      <c r="W90" s="23">
        <v>0</v>
      </c>
      <c r="X90" s="23">
        <v>0</v>
      </c>
      <c r="Y90" s="23">
        <v>356367.23484569689</v>
      </c>
      <c r="Z90" s="23">
        <v>0</v>
      </c>
      <c r="AA90" s="26">
        <v>0</v>
      </c>
      <c r="AB90" s="26">
        <v>0</v>
      </c>
    </row>
    <row r="91" spans="1:28" x14ac:dyDescent="0.25">
      <c r="A91" s="23" t="s">
        <v>139</v>
      </c>
      <c r="B91" s="23" t="str">
        <f>VLOOKUP(C91,база!$A$2:$B$116,2,0)</f>
        <v>учебные корпуса</v>
      </c>
      <c r="C91" s="23" t="s">
        <v>140</v>
      </c>
      <c r="D91" s="23">
        <v>1453.6</v>
      </c>
      <c r="E91" s="24">
        <v>2020</v>
      </c>
      <c r="F91" s="23">
        <v>0</v>
      </c>
      <c r="G91" s="23">
        <v>0</v>
      </c>
      <c r="H91" s="23">
        <v>0</v>
      </c>
      <c r="I91" s="23">
        <v>0</v>
      </c>
      <c r="J91" s="23">
        <v>10651.685393258427</v>
      </c>
      <c r="K91" s="23">
        <v>0</v>
      </c>
      <c r="L91" s="23">
        <v>13090.90909090909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44879.60402247899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66007.723511264936</v>
      </c>
      <c r="Z91" s="23">
        <v>0</v>
      </c>
      <c r="AA91" s="26">
        <v>0</v>
      </c>
      <c r="AB91" s="26">
        <v>0</v>
      </c>
    </row>
    <row r="92" spans="1:28" x14ac:dyDescent="0.25">
      <c r="A92" s="23" t="s">
        <v>141</v>
      </c>
      <c r="B92" s="23" t="str">
        <f>VLOOKUP(C92,база!$A$2:$B$116,2,0)</f>
        <v>учебные корпуса</v>
      </c>
      <c r="C92" s="23" t="s">
        <v>142</v>
      </c>
      <c r="D92" s="23">
        <v>6172.3</v>
      </c>
      <c r="E92" s="24">
        <v>2020</v>
      </c>
      <c r="F92" s="23">
        <v>905850</v>
      </c>
      <c r="G92" s="23">
        <v>86786</v>
      </c>
      <c r="H92" s="23">
        <v>1033793.85</v>
      </c>
      <c r="I92" s="23">
        <v>26200</v>
      </c>
      <c r="J92" s="23">
        <v>260000</v>
      </c>
      <c r="K92" s="23">
        <v>786040</v>
      </c>
      <c r="L92" s="23">
        <v>6545.454545454545</v>
      </c>
      <c r="M92" s="23">
        <v>32400</v>
      </c>
      <c r="N92" s="23">
        <v>199200</v>
      </c>
      <c r="O92" s="23">
        <v>73010.391250000001</v>
      </c>
      <c r="P92" s="23">
        <v>0</v>
      </c>
      <c r="Q92" s="23">
        <v>0</v>
      </c>
      <c r="R92" s="23">
        <v>0</v>
      </c>
      <c r="S92" s="23">
        <v>0</v>
      </c>
      <c r="T92" s="23">
        <v>2581.6125510797324</v>
      </c>
      <c r="U92" s="23">
        <v>0</v>
      </c>
      <c r="V92" s="23">
        <v>0</v>
      </c>
      <c r="W92" s="23">
        <v>0</v>
      </c>
      <c r="X92" s="23">
        <v>64636.35</v>
      </c>
      <c r="Y92" s="23">
        <v>169200</v>
      </c>
      <c r="Z92" s="23">
        <v>0</v>
      </c>
      <c r="AA92" s="26">
        <v>0</v>
      </c>
      <c r="AB92" s="26">
        <v>0</v>
      </c>
    </row>
    <row r="93" spans="1:28" x14ac:dyDescent="0.25">
      <c r="A93" s="23" t="s">
        <v>143</v>
      </c>
      <c r="B93" s="23" t="str">
        <f>VLOOKUP(C93,база!$A$2:$B$116,2,0)</f>
        <v>учебные корпуса</v>
      </c>
      <c r="C93" s="23" t="s">
        <v>144</v>
      </c>
      <c r="D93" s="23">
        <v>57815.38</v>
      </c>
      <c r="E93" s="24">
        <v>2020</v>
      </c>
      <c r="F93" s="23">
        <v>1867333.2304678857</v>
      </c>
      <c r="G93" s="23">
        <v>167500</v>
      </c>
      <c r="H93" s="23">
        <v>71573.597794766101</v>
      </c>
      <c r="I93" s="23">
        <v>78667.199999999997</v>
      </c>
      <c r="J93" s="23">
        <v>5325.8426966292136</v>
      </c>
      <c r="K93" s="23">
        <v>0</v>
      </c>
      <c r="L93" s="23">
        <v>6545.454545454545</v>
      </c>
      <c r="M93" s="23">
        <v>249500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16892.143764992201</v>
      </c>
      <c r="U93" s="23">
        <v>0</v>
      </c>
      <c r="V93" s="23">
        <v>0</v>
      </c>
      <c r="W93" s="23">
        <v>0</v>
      </c>
      <c r="X93" s="23">
        <v>177172.69675494215</v>
      </c>
      <c r="Y93" s="23">
        <v>3142220.5365282893</v>
      </c>
      <c r="Z93" s="23">
        <v>0</v>
      </c>
      <c r="AA93" s="26">
        <v>0</v>
      </c>
      <c r="AB93" s="26">
        <v>0</v>
      </c>
    </row>
    <row r="94" spans="1:28" x14ac:dyDescent="0.25">
      <c r="A94" s="23" t="s">
        <v>145</v>
      </c>
      <c r="B94" s="23" t="str">
        <f>VLOOKUP(C94,база!$A$2:$B$116,2,0)</f>
        <v>учебные корпуса</v>
      </c>
      <c r="C94" s="23" t="s">
        <v>146</v>
      </c>
      <c r="D94" s="23">
        <v>1556.1</v>
      </c>
      <c r="E94" s="24">
        <v>2020</v>
      </c>
      <c r="F94" s="23">
        <v>890186.0808364579</v>
      </c>
      <c r="G94" s="23">
        <v>128000</v>
      </c>
      <c r="H94" s="23">
        <v>1926.4022052338935</v>
      </c>
      <c r="I94" s="23">
        <v>62078.399999999994</v>
      </c>
      <c r="J94" s="23">
        <v>5325.8426966292136</v>
      </c>
      <c r="K94" s="23">
        <v>0</v>
      </c>
      <c r="L94" s="23">
        <v>6545.454545454545</v>
      </c>
      <c r="M94" s="23">
        <v>106900</v>
      </c>
      <c r="N94" s="23">
        <v>0</v>
      </c>
      <c r="O94" s="23">
        <v>0</v>
      </c>
      <c r="P94" s="23">
        <v>0</v>
      </c>
      <c r="Q94" s="23">
        <v>378700</v>
      </c>
      <c r="R94" s="23">
        <v>0</v>
      </c>
      <c r="S94" s="23">
        <v>0</v>
      </c>
      <c r="T94" s="23">
        <v>8273.8467462768804</v>
      </c>
      <c r="U94" s="23">
        <v>0</v>
      </c>
      <c r="V94" s="23">
        <v>0</v>
      </c>
      <c r="W94" s="23">
        <v>0</v>
      </c>
      <c r="X94" s="23">
        <v>22827.303245057814</v>
      </c>
      <c r="Y94" s="23">
        <v>84572.813962161454</v>
      </c>
      <c r="Z94" s="23">
        <v>0</v>
      </c>
      <c r="AA94" s="26">
        <v>0</v>
      </c>
      <c r="AB94" s="26">
        <v>0</v>
      </c>
    </row>
    <row r="95" spans="1:28" x14ac:dyDescent="0.25">
      <c r="A95" s="23" t="s">
        <v>147</v>
      </c>
      <c r="B95" s="23" t="str">
        <f>VLOOKUP(C95,база!$A$2:$B$116,2,0)</f>
        <v>учебные корпуса</v>
      </c>
      <c r="C95" s="23" t="s">
        <v>148</v>
      </c>
      <c r="D95" s="23">
        <v>2615.5</v>
      </c>
      <c r="E95" s="24">
        <v>2020</v>
      </c>
      <c r="F95" s="23">
        <v>1457104.8</v>
      </c>
      <c r="G95" s="23">
        <v>155704</v>
      </c>
      <c r="H95" s="23">
        <v>0</v>
      </c>
      <c r="I95" s="23">
        <v>0</v>
      </c>
      <c r="J95" s="23">
        <v>0</v>
      </c>
      <c r="K95" s="23">
        <v>0</v>
      </c>
      <c r="L95" s="23">
        <v>6545.454545454545</v>
      </c>
      <c r="M95" s="23">
        <v>0</v>
      </c>
      <c r="N95" s="23">
        <v>0</v>
      </c>
      <c r="O95" s="23">
        <v>0</v>
      </c>
      <c r="P95" s="23">
        <v>25732.05</v>
      </c>
      <c r="Q95" s="23">
        <v>0</v>
      </c>
      <c r="R95" s="23">
        <v>0</v>
      </c>
      <c r="S95" s="23">
        <v>0</v>
      </c>
      <c r="T95" s="23">
        <v>10931.695369762347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763.20232261858098</v>
      </c>
      <c r="AA95" s="26">
        <v>0</v>
      </c>
      <c r="AB95" s="26">
        <v>0</v>
      </c>
    </row>
    <row r="96" spans="1:28" x14ac:dyDescent="0.25">
      <c r="A96" s="23" t="s">
        <v>149</v>
      </c>
      <c r="B96" s="23" t="str">
        <f>VLOOKUP(C96,база!$A$2:$B$116,2,0)</f>
        <v>учебные корпуса</v>
      </c>
      <c r="C96" s="23" t="s">
        <v>150</v>
      </c>
      <c r="D96" s="23">
        <v>22228.9</v>
      </c>
      <c r="E96" s="24">
        <v>2020</v>
      </c>
      <c r="F96" s="23">
        <v>4987077.9145169593</v>
      </c>
      <c r="G96" s="23">
        <v>0</v>
      </c>
      <c r="H96" s="23">
        <v>1396879.252543303</v>
      </c>
      <c r="I96" s="23">
        <v>76172.665187759674</v>
      </c>
      <c r="J96" s="23">
        <v>0</v>
      </c>
      <c r="K96" s="23">
        <v>0</v>
      </c>
      <c r="L96" s="23">
        <v>32727.272727272728</v>
      </c>
      <c r="M96" s="23">
        <v>0</v>
      </c>
      <c r="N96" s="23">
        <v>354974.56912338495</v>
      </c>
      <c r="O96" s="23">
        <v>600000</v>
      </c>
      <c r="P96" s="23">
        <v>0</v>
      </c>
      <c r="Q96" s="23">
        <v>0</v>
      </c>
      <c r="R96" s="23">
        <v>7536.5853658536589</v>
      </c>
      <c r="S96" s="23">
        <v>3900000</v>
      </c>
      <c r="T96" s="23">
        <v>92907.49883575234</v>
      </c>
      <c r="U96" s="23">
        <v>1403749.2</v>
      </c>
      <c r="V96" s="23">
        <v>0</v>
      </c>
      <c r="W96" s="23">
        <v>0</v>
      </c>
      <c r="X96" s="23">
        <v>0</v>
      </c>
      <c r="Y96" s="23">
        <v>2780651.5710701784</v>
      </c>
      <c r="Z96" s="23">
        <v>0</v>
      </c>
      <c r="AA96" s="26">
        <v>0</v>
      </c>
      <c r="AB96" s="26">
        <v>0</v>
      </c>
    </row>
    <row r="97" spans="1:28" x14ac:dyDescent="0.25">
      <c r="A97" s="23" t="s">
        <v>151</v>
      </c>
      <c r="B97" s="23" t="str">
        <f>VLOOKUP(C97,база!$A$2:$B$116,2,0)</f>
        <v>иное</v>
      </c>
      <c r="C97" s="23" t="s">
        <v>152</v>
      </c>
      <c r="D97" s="23">
        <v>481.3</v>
      </c>
      <c r="E97" s="24">
        <v>2020</v>
      </c>
      <c r="F97" s="23">
        <v>0</v>
      </c>
      <c r="G97" s="23">
        <v>0</v>
      </c>
      <c r="H97" s="23">
        <v>3477.9190141379913</v>
      </c>
      <c r="I97" s="23">
        <v>13343.166586499658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6">
        <v>0</v>
      </c>
      <c r="AB97" s="26">
        <v>0</v>
      </c>
    </row>
    <row r="98" spans="1:28" x14ac:dyDescent="0.25">
      <c r="A98" s="23" t="s">
        <v>153</v>
      </c>
      <c r="B98" s="23" t="str">
        <f>VLOOKUP(C98,база!$A$2:$B$116,2,0)</f>
        <v>иное</v>
      </c>
      <c r="C98" s="23" t="s">
        <v>154</v>
      </c>
      <c r="D98" s="23">
        <v>140.9</v>
      </c>
      <c r="E98" s="24">
        <v>2020</v>
      </c>
      <c r="F98" s="23">
        <v>0</v>
      </c>
      <c r="G98" s="23">
        <v>0</v>
      </c>
      <c r="H98" s="23">
        <v>1018.1566363848805</v>
      </c>
      <c r="I98" s="23">
        <v>6843.0815709988428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6">
        <v>0</v>
      </c>
      <c r="AB98" s="26">
        <v>0</v>
      </c>
    </row>
    <row r="99" spans="1:28" x14ac:dyDescent="0.25">
      <c r="A99" s="23" t="s">
        <v>155</v>
      </c>
      <c r="B99" s="23" t="str">
        <f>VLOOKUP(C99,база!$A$2:$B$116,2,0)</f>
        <v>учебные корпуса</v>
      </c>
      <c r="C99" s="23" t="s">
        <v>156</v>
      </c>
      <c r="D99" s="23">
        <v>7998.2</v>
      </c>
      <c r="E99" s="24">
        <v>2020</v>
      </c>
      <c r="F99" s="23">
        <v>1263491.306716284</v>
      </c>
      <c r="G99" s="23">
        <v>0</v>
      </c>
      <c r="H99" s="23">
        <v>399434.82591725508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127723.71096917335</v>
      </c>
      <c r="O99" s="23">
        <v>0</v>
      </c>
      <c r="P99" s="23">
        <v>0</v>
      </c>
      <c r="Q99" s="23">
        <v>0</v>
      </c>
      <c r="R99" s="23">
        <v>0</v>
      </c>
      <c r="S99" s="23">
        <v>268672.88912349741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989993.82239574613</v>
      </c>
      <c r="Z99" s="23">
        <v>0</v>
      </c>
      <c r="AA99" s="26">
        <v>0</v>
      </c>
      <c r="AB99" s="26">
        <v>0</v>
      </c>
    </row>
    <row r="100" spans="1:28" x14ac:dyDescent="0.25">
      <c r="A100" s="23" t="s">
        <v>155</v>
      </c>
      <c r="B100" s="23" t="str">
        <f>VLOOKUP(C100,база!$A$2:$B$116,2,0)</f>
        <v>учебные корпуса</v>
      </c>
      <c r="C100" s="23" t="s">
        <v>157</v>
      </c>
      <c r="D100" s="23">
        <v>4101.8999999999996</v>
      </c>
      <c r="E100" s="24">
        <v>2020</v>
      </c>
      <c r="F100" s="23">
        <v>638942.35119812726</v>
      </c>
      <c r="G100" s="23">
        <v>0</v>
      </c>
      <c r="H100" s="23">
        <v>129865.66922521795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65503.474534826855</v>
      </c>
      <c r="O100" s="23">
        <v>0</v>
      </c>
      <c r="P100" s="23">
        <v>0</v>
      </c>
      <c r="Q100" s="23">
        <v>0</v>
      </c>
      <c r="R100" s="23">
        <v>0</v>
      </c>
      <c r="S100" s="23">
        <v>137789.66816229577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507721.19477946416</v>
      </c>
      <c r="Z100" s="23">
        <v>0</v>
      </c>
      <c r="AA100" s="26">
        <v>0</v>
      </c>
      <c r="AB100" s="26">
        <v>0</v>
      </c>
    </row>
    <row r="101" spans="1:28" x14ac:dyDescent="0.25">
      <c r="A101" s="23" t="s">
        <v>158</v>
      </c>
      <c r="B101" s="23" t="str">
        <f>VLOOKUP(C101,база!$A$2:$B$116,2,0)</f>
        <v>иное</v>
      </c>
      <c r="C101" s="23" t="s">
        <v>159</v>
      </c>
      <c r="D101" s="23">
        <v>489.2</v>
      </c>
      <c r="E101" s="24">
        <v>2020</v>
      </c>
      <c r="F101" s="23">
        <v>0</v>
      </c>
      <c r="G101" s="23">
        <v>0</v>
      </c>
      <c r="H101" s="23">
        <v>0</v>
      </c>
      <c r="I101" s="23">
        <v>10329.554408999693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6">
        <v>0</v>
      </c>
      <c r="AB101" s="26">
        <v>0</v>
      </c>
    </row>
    <row r="102" spans="1:28" x14ac:dyDescent="0.25">
      <c r="A102" s="23" t="s">
        <v>160</v>
      </c>
      <c r="B102" s="23" t="str">
        <f>VLOOKUP(C102,база!$A$2:$B$116,2,0)</f>
        <v>иное</v>
      </c>
      <c r="C102" s="23" t="s">
        <v>161</v>
      </c>
      <c r="D102" s="23">
        <v>482.4</v>
      </c>
      <c r="E102" s="24">
        <v>2020</v>
      </c>
      <c r="F102" s="23">
        <v>0</v>
      </c>
      <c r="G102" s="23">
        <v>0</v>
      </c>
      <c r="H102" s="23">
        <v>0</v>
      </c>
      <c r="I102" s="23">
        <v>2700.2322457421274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6">
        <v>0</v>
      </c>
      <c r="AB102" s="26">
        <v>0</v>
      </c>
    </row>
    <row r="103" spans="1:28" x14ac:dyDescent="0.25">
      <c r="A103" s="23" t="s">
        <v>162</v>
      </c>
      <c r="B103" s="23" t="str">
        <f>VLOOKUP(C103,база!$A$2:$B$116,2,0)</f>
        <v>учебные корпуса</v>
      </c>
      <c r="C103" s="23" t="s">
        <v>163</v>
      </c>
      <c r="D103" s="23">
        <v>10231.5</v>
      </c>
      <c r="E103" s="24">
        <v>2020</v>
      </c>
      <c r="F103" s="23">
        <v>1396009.791563041</v>
      </c>
      <c r="G103" s="23">
        <v>0</v>
      </c>
      <c r="H103" s="23">
        <v>646416.0181841345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163387.40576393402</v>
      </c>
      <c r="O103" s="23">
        <v>0</v>
      </c>
      <c r="P103" s="23">
        <v>0</v>
      </c>
      <c r="Q103" s="23">
        <v>0</v>
      </c>
      <c r="R103" s="23">
        <v>7536.5853658536589</v>
      </c>
      <c r="S103" s="23">
        <v>343693.16409530438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1266425.1698934832</v>
      </c>
      <c r="Z103" s="23">
        <v>0</v>
      </c>
      <c r="AA103" s="26">
        <v>0</v>
      </c>
      <c r="AB103" s="26">
        <v>0</v>
      </c>
    </row>
    <row r="104" spans="1:28" x14ac:dyDescent="0.25">
      <c r="A104" s="23" t="s">
        <v>164</v>
      </c>
      <c r="B104" s="23" t="str">
        <f>VLOOKUP(C104,база!$A$2:$B$116,2,0)</f>
        <v>учебные корпуса</v>
      </c>
      <c r="C104" s="23" t="s">
        <v>165</v>
      </c>
      <c r="D104" s="23">
        <v>2674.6</v>
      </c>
      <c r="E104" s="24">
        <v>2020</v>
      </c>
      <c r="F104" s="23">
        <v>516036.69600558869</v>
      </c>
      <c r="G104" s="23">
        <v>0</v>
      </c>
      <c r="H104" s="23">
        <v>114489.35847957147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42710.839608680835</v>
      </c>
      <c r="O104" s="23">
        <v>0</v>
      </c>
      <c r="P104" s="23">
        <v>0</v>
      </c>
      <c r="Q104" s="23">
        <v>0</v>
      </c>
      <c r="R104" s="23">
        <v>0</v>
      </c>
      <c r="S104" s="23">
        <v>89844.278618902521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331054.17186112673</v>
      </c>
      <c r="Z104" s="23">
        <v>0</v>
      </c>
      <c r="AA104" s="26">
        <v>0</v>
      </c>
      <c r="AB104" s="26">
        <v>0</v>
      </c>
    </row>
    <row r="105" spans="1:28" x14ac:dyDescent="0.25">
      <c r="A105" s="23" t="s">
        <v>166</v>
      </c>
      <c r="B105" s="23" t="str">
        <f>VLOOKUP(C105,база!$A$2:$B$116,2,0)</f>
        <v>общежития</v>
      </c>
      <c r="C105" s="23" t="s">
        <v>167</v>
      </c>
      <c r="D105" s="23">
        <v>3021.3</v>
      </c>
      <c r="E105" s="24">
        <v>2020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6">
        <v>0</v>
      </c>
      <c r="AB105" s="26">
        <v>0</v>
      </c>
    </row>
    <row r="106" spans="1:28" x14ac:dyDescent="0.25">
      <c r="A106" s="23" t="s">
        <v>168</v>
      </c>
      <c r="B106" s="23" t="str">
        <f>VLOOKUP(C106,база!$A$2:$B$116,2,0)</f>
        <v>иное</v>
      </c>
      <c r="C106" s="23" t="s">
        <v>169</v>
      </c>
      <c r="D106" s="23">
        <v>1759.2</v>
      </c>
      <c r="E106" s="24">
        <v>2020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6">
        <v>0</v>
      </c>
      <c r="AB106" s="26">
        <v>0</v>
      </c>
    </row>
    <row r="107" spans="1:28" x14ac:dyDescent="0.25">
      <c r="A107" s="23" t="s">
        <v>170</v>
      </c>
      <c r="B107" s="23" t="str">
        <f>VLOOKUP(C107,база!$A$2:$B$116,2,0)</f>
        <v>иное</v>
      </c>
      <c r="C107" s="23" t="s">
        <v>171</v>
      </c>
      <c r="D107" s="23">
        <v>110.3</v>
      </c>
      <c r="E107" s="24">
        <v>2020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6">
        <v>0</v>
      </c>
      <c r="AB107" s="26">
        <v>0</v>
      </c>
    </row>
    <row r="108" spans="1:28" x14ac:dyDescent="0.25">
      <c r="A108" s="23" t="s">
        <v>172</v>
      </c>
      <c r="B108" s="23" t="str">
        <f>VLOOKUP(C108,база!$A$2:$B$116,2,0)</f>
        <v>общежития</v>
      </c>
      <c r="C108" s="23" t="s">
        <v>173</v>
      </c>
      <c r="D108" s="23">
        <v>3989.9</v>
      </c>
      <c r="E108" s="24">
        <v>2020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6">
        <v>0</v>
      </c>
      <c r="AB108" s="26">
        <v>0</v>
      </c>
    </row>
    <row r="109" spans="1:28" x14ac:dyDescent="0.25">
      <c r="A109" s="23" t="s">
        <v>174</v>
      </c>
      <c r="B109" s="23" t="str">
        <f>VLOOKUP(C109,база!$A$2:$B$116,2,0)</f>
        <v>иное</v>
      </c>
      <c r="C109" s="23" t="s">
        <v>175</v>
      </c>
      <c r="D109" s="23">
        <v>1762.7</v>
      </c>
      <c r="E109" s="24">
        <v>2020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6">
        <v>0</v>
      </c>
      <c r="AB109" s="26">
        <v>0</v>
      </c>
    </row>
    <row r="110" spans="1:28" x14ac:dyDescent="0.25">
      <c r="A110" s="23" t="s">
        <v>0</v>
      </c>
      <c r="B110" s="23" t="str">
        <f>VLOOKUP(C110,база!$A$2:$B$116,2,0)</f>
        <v>балласт</v>
      </c>
      <c r="C110" s="23" t="s">
        <v>1</v>
      </c>
      <c r="D110" s="23">
        <v>896.1</v>
      </c>
      <c r="E110" s="29">
        <v>2021</v>
      </c>
      <c r="F110" s="30">
        <v>535097.6291738305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</row>
    <row r="111" spans="1:28" x14ac:dyDescent="0.25">
      <c r="A111" s="23" t="s">
        <v>2</v>
      </c>
      <c r="B111" s="23" t="str">
        <f>VLOOKUP(C111,база!$A$2:$B$116,2,0)</f>
        <v>балласт</v>
      </c>
      <c r="C111" s="23" t="s">
        <v>1</v>
      </c>
      <c r="D111" s="23">
        <v>189</v>
      </c>
      <c r="E111" s="29">
        <v>2021</v>
      </c>
      <c r="F111" s="30">
        <v>112859.5602207945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</row>
    <row r="112" spans="1:28" x14ac:dyDescent="0.25">
      <c r="A112" s="23" t="s">
        <v>3</v>
      </c>
      <c r="B112" s="23" t="str">
        <f>VLOOKUP(C112,база!$A$2:$B$116,2,0)</f>
        <v>балласт</v>
      </c>
      <c r="C112" s="23" t="s">
        <v>1</v>
      </c>
      <c r="D112" s="23">
        <v>20</v>
      </c>
      <c r="E112" s="29">
        <v>2021</v>
      </c>
      <c r="F112" s="30">
        <v>11942.81060537508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</row>
    <row r="113" spans="1:28" x14ac:dyDescent="0.25">
      <c r="A113" s="23" t="s">
        <v>4</v>
      </c>
      <c r="B113" s="23" t="str">
        <f>VLOOKUP(C113,база!$A$2:$B$116,2,0)</f>
        <v>балласт</v>
      </c>
      <c r="C113" s="23" t="s">
        <v>1</v>
      </c>
      <c r="D113" s="23">
        <v>243</v>
      </c>
      <c r="E113" s="29">
        <v>2021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6545.454545454545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1015.6383004596636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</row>
    <row r="114" spans="1:28" x14ac:dyDescent="0.25">
      <c r="A114" s="23" t="s">
        <v>5</v>
      </c>
      <c r="B114" s="23" t="str">
        <f>VLOOKUP(C114,база!$A$2:$B$116,2,0)</f>
        <v>балласт</v>
      </c>
      <c r="C114" s="23" t="s">
        <v>6</v>
      </c>
      <c r="D114" s="23">
        <v>7098.7</v>
      </c>
      <c r="E114" s="29">
        <v>2021</v>
      </c>
      <c r="F114" s="30">
        <v>0</v>
      </c>
      <c r="G114" s="30">
        <v>13594.866730341048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2969.0865668145902</v>
      </c>
      <c r="U114" s="30">
        <v>0</v>
      </c>
      <c r="V114" s="30">
        <v>0</v>
      </c>
      <c r="W114" s="30">
        <v>0</v>
      </c>
      <c r="X114" s="30">
        <v>0</v>
      </c>
      <c r="Y114" s="30">
        <v>385808.77480444417</v>
      </c>
      <c r="Z114" s="30">
        <v>0</v>
      </c>
      <c r="AA114" s="30">
        <v>0</v>
      </c>
      <c r="AB114" s="30">
        <v>0</v>
      </c>
    </row>
    <row r="115" spans="1:28" x14ac:dyDescent="0.25">
      <c r="A115" s="23" t="s">
        <v>7</v>
      </c>
      <c r="B115" s="23" t="str">
        <f>VLOOKUP(C115,база!$A$2:$B$116,2,0)</f>
        <v>балласт</v>
      </c>
      <c r="C115" s="23" t="s">
        <v>8</v>
      </c>
      <c r="D115" s="23">
        <v>1070.3</v>
      </c>
      <c r="E115" s="29">
        <v>2021</v>
      </c>
      <c r="F115" s="30">
        <v>0</v>
      </c>
      <c r="G115" s="30">
        <v>2049.7535973465597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447.66131157277471</v>
      </c>
      <c r="U115" s="30">
        <v>0</v>
      </c>
      <c r="V115" s="30">
        <v>0</v>
      </c>
      <c r="W115" s="30">
        <v>0</v>
      </c>
      <c r="X115" s="30">
        <v>0</v>
      </c>
      <c r="Y115" s="30">
        <v>58169.965158859588</v>
      </c>
      <c r="Z115" s="30">
        <v>0</v>
      </c>
      <c r="AA115" s="30">
        <v>0</v>
      </c>
      <c r="AB115" s="30">
        <v>0</v>
      </c>
    </row>
    <row r="116" spans="1:28" x14ac:dyDescent="0.25">
      <c r="A116" s="23" t="s">
        <v>9</v>
      </c>
      <c r="B116" s="23" t="str">
        <f>VLOOKUP(C116,база!$A$2:$B$116,2,0)</f>
        <v>балласт</v>
      </c>
      <c r="C116" s="23" t="s">
        <v>8</v>
      </c>
      <c r="D116" s="23">
        <v>1076.9000000000001</v>
      </c>
      <c r="E116" s="29">
        <v>2021</v>
      </c>
      <c r="F116" s="30">
        <v>0</v>
      </c>
      <c r="G116" s="30">
        <v>2062.3933934247507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450.42181298021222</v>
      </c>
      <c r="U116" s="30">
        <v>0</v>
      </c>
      <c r="V116" s="30">
        <v>0</v>
      </c>
      <c r="W116" s="30">
        <v>0</v>
      </c>
      <c r="X116" s="30">
        <v>0</v>
      </c>
      <c r="Y116" s="30">
        <v>58528.669979983097</v>
      </c>
      <c r="Z116" s="30">
        <v>0</v>
      </c>
      <c r="AA116" s="30">
        <v>0</v>
      </c>
      <c r="AB116" s="30">
        <v>0</v>
      </c>
    </row>
    <row r="117" spans="1:28" x14ac:dyDescent="0.25">
      <c r="A117" s="23" t="s">
        <v>10</v>
      </c>
      <c r="B117" s="23" t="str">
        <f>VLOOKUP(C117,база!$A$2:$B$116,2,0)</f>
        <v>балласт</v>
      </c>
      <c r="C117" s="23" t="s">
        <v>8</v>
      </c>
      <c r="D117" s="23">
        <v>1909.4</v>
      </c>
      <c r="E117" s="29">
        <v>2021</v>
      </c>
      <c r="F117" s="30">
        <v>0</v>
      </c>
      <c r="G117" s="30">
        <v>3656.7313078328712</v>
      </c>
      <c r="H117" s="30">
        <v>248222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798.62142232743736</v>
      </c>
      <c r="U117" s="30">
        <v>0</v>
      </c>
      <c r="V117" s="30">
        <v>0</v>
      </c>
      <c r="W117" s="30">
        <v>0</v>
      </c>
      <c r="X117" s="30">
        <v>0</v>
      </c>
      <c r="Y117" s="30">
        <v>103774.39173533263</v>
      </c>
      <c r="Z117" s="30">
        <v>0</v>
      </c>
      <c r="AA117" s="30">
        <v>0</v>
      </c>
      <c r="AB117" s="30">
        <v>0</v>
      </c>
    </row>
    <row r="118" spans="1:28" x14ac:dyDescent="0.25">
      <c r="A118" s="23" t="s">
        <v>11</v>
      </c>
      <c r="B118" s="23" t="str">
        <f>VLOOKUP(C118,база!$A$2:$B$116,2,0)</f>
        <v>балласт</v>
      </c>
      <c r="C118" s="23" t="s">
        <v>6</v>
      </c>
      <c r="D118" s="23">
        <v>161.19999999999999</v>
      </c>
      <c r="E118" s="29">
        <v>2021</v>
      </c>
      <c r="F118" s="30">
        <v>0</v>
      </c>
      <c r="G118" s="30">
        <v>308.71744360671346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67.423155587714916</v>
      </c>
      <c r="U118" s="30">
        <v>0</v>
      </c>
      <c r="V118" s="30">
        <v>0</v>
      </c>
      <c r="W118" s="30">
        <v>0</v>
      </c>
      <c r="X118" s="30">
        <v>0</v>
      </c>
      <c r="Y118" s="30">
        <v>8761.0935098646787</v>
      </c>
      <c r="Z118" s="30">
        <v>0</v>
      </c>
      <c r="AA118" s="30">
        <v>0</v>
      </c>
      <c r="AB118" s="30">
        <v>0</v>
      </c>
    </row>
    <row r="119" spans="1:28" x14ac:dyDescent="0.25">
      <c r="A119" s="23" t="s">
        <v>12</v>
      </c>
      <c r="B119" s="23" t="str">
        <f>VLOOKUP(C119,база!$A$2:$B$116,2,0)</f>
        <v>балласт</v>
      </c>
      <c r="C119" s="23" t="s">
        <v>6</v>
      </c>
      <c r="D119" s="23">
        <v>32.200000000000003</v>
      </c>
      <c r="E119" s="29">
        <v>2021</v>
      </c>
      <c r="F119" s="30">
        <v>0</v>
      </c>
      <c r="G119" s="30">
        <v>61.666883896626395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13.46790080598276</v>
      </c>
      <c r="U119" s="30">
        <v>0</v>
      </c>
      <c r="V119" s="30">
        <v>0</v>
      </c>
      <c r="W119" s="30">
        <v>0</v>
      </c>
      <c r="X119" s="30">
        <v>0</v>
      </c>
      <c r="Y119" s="30">
        <v>1750.0447333600664</v>
      </c>
      <c r="Z119" s="30">
        <v>0</v>
      </c>
      <c r="AA119" s="30">
        <v>0</v>
      </c>
      <c r="AB119" s="30">
        <v>0</v>
      </c>
    </row>
    <row r="120" spans="1:28" x14ac:dyDescent="0.25">
      <c r="A120" s="23" t="s">
        <v>13</v>
      </c>
      <c r="B120" s="23" t="str">
        <f>VLOOKUP(C120,база!$A$2:$B$116,2,0)</f>
        <v>балласт</v>
      </c>
      <c r="C120" s="23" t="s">
        <v>8</v>
      </c>
      <c r="D120" s="23">
        <v>67.099999999999994</v>
      </c>
      <c r="E120" s="29">
        <v>2021</v>
      </c>
      <c r="F120" s="30">
        <v>0</v>
      </c>
      <c r="G120" s="30">
        <v>128.50459346160343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28.06509764228084</v>
      </c>
      <c r="U120" s="30">
        <v>0</v>
      </c>
      <c r="V120" s="30">
        <v>0</v>
      </c>
      <c r="W120" s="30">
        <v>0</v>
      </c>
      <c r="X120" s="30">
        <v>0</v>
      </c>
      <c r="Y120" s="30">
        <v>3646.832348088833</v>
      </c>
      <c r="Z120" s="30">
        <v>0</v>
      </c>
      <c r="AA120" s="30">
        <v>0</v>
      </c>
      <c r="AB120" s="30">
        <v>0</v>
      </c>
    </row>
    <row r="121" spans="1:28" x14ac:dyDescent="0.25">
      <c r="A121" s="23" t="s">
        <v>14</v>
      </c>
      <c r="B121" s="23" t="str">
        <f>VLOOKUP(C121,база!$A$2:$B$116,2,0)</f>
        <v>балласт</v>
      </c>
      <c r="C121" s="23" t="s">
        <v>8</v>
      </c>
      <c r="D121" s="23">
        <v>43.9</v>
      </c>
      <c r="E121" s="29">
        <v>2021</v>
      </c>
      <c r="F121" s="30">
        <v>0</v>
      </c>
      <c r="G121" s="30">
        <v>84.07379512614591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18.361516937349165</v>
      </c>
      <c r="U121" s="30">
        <v>0</v>
      </c>
      <c r="V121" s="30">
        <v>0</v>
      </c>
      <c r="W121" s="30">
        <v>0</v>
      </c>
      <c r="X121" s="30">
        <v>0</v>
      </c>
      <c r="Y121" s="30">
        <v>2385.930552624438</v>
      </c>
      <c r="Z121" s="30">
        <v>0</v>
      </c>
      <c r="AA121" s="30">
        <v>0</v>
      </c>
      <c r="AB121" s="30">
        <v>0</v>
      </c>
    </row>
    <row r="122" spans="1:28" x14ac:dyDescent="0.25">
      <c r="A122" s="23" t="s">
        <v>15</v>
      </c>
      <c r="B122" s="23" t="str">
        <f>VLOOKUP(C122,база!$A$2:$B$116,2,0)</f>
        <v>балласт</v>
      </c>
      <c r="C122" s="23" t="s">
        <v>6</v>
      </c>
      <c r="D122" s="23">
        <v>93.8</v>
      </c>
      <c r="E122" s="29">
        <v>2021</v>
      </c>
      <c r="F122" s="30">
        <v>0</v>
      </c>
      <c r="G122" s="30">
        <v>179.63831395973773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277200</v>
      </c>
      <c r="R122" s="30">
        <v>0</v>
      </c>
      <c r="S122" s="30">
        <v>0</v>
      </c>
      <c r="T122" s="30">
        <v>39.232580608732384</v>
      </c>
      <c r="U122" s="30">
        <v>0</v>
      </c>
      <c r="V122" s="30">
        <v>0</v>
      </c>
      <c r="W122" s="30">
        <v>0</v>
      </c>
      <c r="X122" s="30">
        <v>0</v>
      </c>
      <c r="Y122" s="30">
        <v>5097.9563971793232</v>
      </c>
      <c r="Z122" s="30">
        <v>0</v>
      </c>
      <c r="AA122" s="30">
        <v>0</v>
      </c>
      <c r="AB122" s="30">
        <v>0</v>
      </c>
    </row>
    <row r="123" spans="1:28" x14ac:dyDescent="0.25">
      <c r="A123" s="23" t="s">
        <v>16</v>
      </c>
      <c r="B123" s="23" t="str">
        <f>VLOOKUP(C123,база!$A$2:$B$116,2,0)</f>
        <v>балласт</v>
      </c>
      <c r="C123" s="23" t="s">
        <v>6</v>
      </c>
      <c r="D123" s="23">
        <v>53.7</v>
      </c>
      <c r="E123" s="29">
        <v>2021</v>
      </c>
      <c r="F123" s="30">
        <v>0</v>
      </c>
      <c r="G123" s="30">
        <v>102.84197718164091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22.460443269604788</v>
      </c>
      <c r="U123" s="30">
        <v>0</v>
      </c>
      <c r="V123" s="30">
        <v>0</v>
      </c>
      <c r="W123" s="30">
        <v>0</v>
      </c>
      <c r="X123" s="30">
        <v>0</v>
      </c>
      <c r="Y123" s="30">
        <v>2918.552862777502</v>
      </c>
      <c r="Z123" s="30">
        <v>0</v>
      </c>
      <c r="AA123" s="30">
        <v>0</v>
      </c>
      <c r="AB123" s="30">
        <v>0</v>
      </c>
    </row>
    <row r="124" spans="1:28" x14ac:dyDescent="0.25">
      <c r="A124" s="23" t="s">
        <v>17</v>
      </c>
      <c r="B124" s="23" t="str">
        <f>VLOOKUP(C124,база!$A$2:$B$116,2,0)</f>
        <v>балласт</v>
      </c>
      <c r="C124" s="23" t="s">
        <v>8</v>
      </c>
      <c r="D124" s="23">
        <v>454.3</v>
      </c>
      <c r="E124" s="29">
        <v>2021</v>
      </c>
      <c r="F124" s="30">
        <v>0</v>
      </c>
      <c r="G124" s="30">
        <v>870.03929671544631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190.01451354527848</v>
      </c>
      <c r="U124" s="30">
        <v>0</v>
      </c>
      <c r="V124" s="30">
        <v>0</v>
      </c>
      <c r="W124" s="30">
        <v>0</v>
      </c>
      <c r="X124" s="30">
        <v>0</v>
      </c>
      <c r="Y124" s="30">
        <v>24690.848520667023</v>
      </c>
      <c r="Z124" s="30">
        <v>0</v>
      </c>
      <c r="AA124" s="30">
        <v>0</v>
      </c>
      <c r="AB124" s="30">
        <v>0</v>
      </c>
    </row>
    <row r="125" spans="1:28" x14ac:dyDescent="0.25">
      <c r="A125" s="23" t="s">
        <v>18</v>
      </c>
      <c r="B125" s="23" t="str">
        <f>VLOOKUP(C125,база!$A$2:$B$116,2,0)</f>
        <v>балласт</v>
      </c>
      <c r="C125" s="23" t="s">
        <v>6</v>
      </c>
      <c r="D125" s="23">
        <v>91</v>
      </c>
      <c r="E125" s="29">
        <v>2021</v>
      </c>
      <c r="F125" s="30">
        <v>0</v>
      </c>
      <c r="G125" s="30">
        <v>174.27597622959632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38.061458799516487</v>
      </c>
      <c r="U125" s="30">
        <v>0</v>
      </c>
      <c r="V125" s="30">
        <v>0</v>
      </c>
      <c r="W125" s="30">
        <v>0</v>
      </c>
      <c r="X125" s="30">
        <v>0</v>
      </c>
      <c r="Y125" s="30">
        <v>4945.7785942784485</v>
      </c>
      <c r="Z125" s="30">
        <v>0</v>
      </c>
      <c r="AA125" s="30">
        <v>0</v>
      </c>
      <c r="AB125" s="30">
        <v>0</v>
      </c>
    </row>
    <row r="126" spans="1:28" x14ac:dyDescent="0.25">
      <c r="A126" s="23" t="s">
        <v>19</v>
      </c>
      <c r="B126" s="23" t="str">
        <f>VLOOKUP(C126,база!$A$2:$B$116,2,0)</f>
        <v>балласт</v>
      </c>
      <c r="C126" s="23" t="s">
        <v>8</v>
      </c>
      <c r="D126" s="23">
        <v>420.5</v>
      </c>
      <c r="E126" s="29">
        <v>2021</v>
      </c>
      <c r="F126" s="30">
        <v>0</v>
      </c>
      <c r="G126" s="30">
        <v>805.30821983016756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30000</v>
      </c>
      <c r="R126" s="30">
        <v>0</v>
      </c>
      <c r="S126" s="30">
        <v>0</v>
      </c>
      <c r="T126" s="30">
        <v>175.87740027688665</v>
      </c>
      <c r="U126" s="30">
        <v>0</v>
      </c>
      <c r="V126" s="30">
        <v>0</v>
      </c>
      <c r="W126" s="30">
        <v>0</v>
      </c>
      <c r="X126" s="30">
        <v>0</v>
      </c>
      <c r="Y126" s="30">
        <v>22853.845042792171</v>
      </c>
      <c r="Z126" s="30">
        <v>0</v>
      </c>
      <c r="AA126" s="30">
        <v>0</v>
      </c>
      <c r="AB126" s="30">
        <v>0</v>
      </c>
    </row>
    <row r="127" spans="1:28" x14ac:dyDescent="0.25">
      <c r="A127" s="23" t="s">
        <v>20</v>
      </c>
      <c r="B127" s="23" t="str">
        <f>VLOOKUP(C127,база!$A$2:$B$116,2,0)</f>
        <v>балласт</v>
      </c>
      <c r="C127" s="23" t="s">
        <v>6</v>
      </c>
      <c r="D127" s="23">
        <v>9.8000000000000007</v>
      </c>
      <c r="E127" s="29">
        <v>2021</v>
      </c>
      <c r="F127" s="30">
        <v>0</v>
      </c>
      <c r="G127" s="30">
        <v>18.768182055494989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15073.170731707318</v>
      </c>
      <c r="S127" s="30">
        <v>0</v>
      </c>
      <c r="T127" s="30">
        <v>4.0989263322556226</v>
      </c>
      <c r="U127" s="30">
        <v>0</v>
      </c>
      <c r="V127" s="30">
        <v>0</v>
      </c>
      <c r="W127" s="30">
        <v>0</v>
      </c>
      <c r="X127" s="30">
        <v>0</v>
      </c>
      <c r="Y127" s="30">
        <v>532.62231015306361</v>
      </c>
      <c r="Z127" s="30">
        <v>0</v>
      </c>
      <c r="AA127" s="30">
        <v>0</v>
      </c>
      <c r="AB127" s="30">
        <v>0</v>
      </c>
    </row>
    <row r="128" spans="1:28" x14ac:dyDescent="0.25">
      <c r="A128" s="23" t="s">
        <v>21</v>
      </c>
      <c r="B128" s="23" t="str">
        <f>VLOOKUP(C128,база!$A$2:$B$116,2,0)</f>
        <v>балласт</v>
      </c>
      <c r="C128" s="23" t="s">
        <v>22</v>
      </c>
      <c r="D128" s="23">
        <v>441.8</v>
      </c>
      <c r="E128" s="29">
        <v>2021</v>
      </c>
      <c r="F128" s="30">
        <v>0</v>
      </c>
      <c r="G128" s="30">
        <v>846.10028899160056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184.78629118270754</v>
      </c>
      <c r="U128" s="30">
        <v>0</v>
      </c>
      <c r="V128" s="30">
        <v>0</v>
      </c>
      <c r="W128" s="30">
        <v>0</v>
      </c>
      <c r="X128" s="30">
        <v>0</v>
      </c>
      <c r="Y128" s="30">
        <v>24011.483329145256</v>
      </c>
      <c r="Z128" s="30">
        <v>0</v>
      </c>
      <c r="AA128" s="30">
        <v>0</v>
      </c>
      <c r="AB128" s="30">
        <v>0</v>
      </c>
    </row>
    <row r="129" spans="1:28" x14ac:dyDescent="0.25">
      <c r="A129" s="23" t="s">
        <v>23</v>
      </c>
      <c r="B129" s="23" t="str">
        <f>VLOOKUP(C129,база!$A$2:$B$116,2,0)</f>
        <v>учебные корпуса</v>
      </c>
      <c r="C129" s="23" t="s">
        <v>24</v>
      </c>
      <c r="D129" s="23">
        <v>4528.3999999999996</v>
      </c>
      <c r="E129" s="29">
        <v>2021</v>
      </c>
      <c r="F129" s="30">
        <v>617175.72199070547</v>
      </c>
      <c r="G129" s="30">
        <v>52279.321007411694</v>
      </c>
      <c r="H129" s="30">
        <v>2980.1011310491226</v>
      </c>
      <c r="I129" s="30">
        <v>11426.144365413569</v>
      </c>
      <c r="J129" s="30">
        <v>41000</v>
      </c>
      <c r="K129" s="30">
        <v>16000</v>
      </c>
      <c r="L129" s="30">
        <v>6545.454545454545</v>
      </c>
      <c r="M129" s="30">
        <v>22587.569053521402</v>
      </c>
      <c r="N129" s="30">
        <v>36326.340292424458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7010</v>
      </c>
      <c r="U129" s="30">
        <v>460983.03281321691</v>
      </c>
      <c r="V129" s="30">
        <v>0</v>
      </c>
      <c r="W129" s="30">
        <v>0</v>
      </c>
      <c r="X129" s="30">
        <v>0</v>
      </c>
      <c r="Y129" s="30">
        <v>294289.25795353175</v>
      </c>
      <c r="Z129" s="30">
        <v>50483.343475403446</v>
      </c>
      <c r="AA129" s="30">
        <v>0</v>
      </c>
      <c r="AB129" s="30">
        <v>0</v>
      </c>
    </row>
    <row r="130" spans="1:28" x14ac:dyDescent="0.25">
      <c r="A130" s="23" t="s">
        <v>23</v>
      </c>
      <c r="B130" s="23" t="str">
        <f>VLOOKUP(C130,база!$A$2:$B$116,2,0)</f>
        <v>учебные корпуса</v>
      </c>
      <c r="C130" s="23" t="s">
        <v>25</v>
      </c>
      <c r="D130" s="23">
        <v>4779.7</v>
      </c>
      <c r="E130" s="29">
        <v>2021</v>
      </c>
      <c r="F130" s="30">
        <v>651425.403762692</v>
      </c>
      <c r="G130" s="30">
        <v>55180.520850438494</v>
      </c>
      <c r="H130" s="30">
        <v>0</v>
      </c>
      <c r="I130" s="30">
        <v>6704.6727359259885</v>
      </c>
      <c r="J130" s="30">
        <v>0</v>
      </c>
      <c r="K130" s="30">
        <v>0</v>
      </c>
      <c r="L130" s="30">
        <v>3272.7272727272725</v>
      </c>
      <c r="M130" s="30">
        <v>23841.0484509134</v>
      </c>
      <c r="N130" s="30">
        <v>12466.396114955282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7010</v>
      </c>
      <c r="U130" s="30">
        <v>0</v>
      </c>
      <c r="V130" s="30">
        <v>0</v>
      </c>
      <c r="W130" s="30">
        <v>0</v>
      </c>
      <c r="X130" s="30">
        <v>0</v>
      </c>
      <c r="Y130" s="30">
        <v>310620.6090982458</v>
      </c>
      <c r="Z130" s="30">
        <v>53284.876956405322</v>
      </c>
      <c r="AA130" s="30">
        <v>0</v>
      </c>
      <c r="AB130" s="30">
        <v>0</v>
      </c>
    </row>
    <row r="131" spans="1:28" x14ac:dyDescent="0.25">
      <c r="A131" s="23" t="s">
        <v>26</v>
      </c>
      <c r="B131" s="23" t="str">
        <f>VLOOKUP(C131,база!$A$2:$B$116,2,0)</f>
        <v>общежития</v>
      </c>
      <c r="C131" s="23" t="s">
        <v>27</v>
      </c>
      <c r="D131" s="23">
        <v>3918.8</v>
      </c>
      <c r="E131" s="29">
        <v>2021</v>
      </c>
      <c r="F131" s="30">
        <v>1294518.1200000001</v>
      </c>
      <c r="G131" s="30">
        <v>45241.631296671003</v>
      </c>
      <c r="H131" s="30">
        <v>29031.243490663041</v>
      </c>
      <c r="I131" s="30">
        <v>0</v>
      </c>
      <c r="J131" s="30">
        <v>0</v>
      </c>
      <c r="K131" s="30">
        <v>0</v>
      </c>
      <c r="L131" s="30">
        <v>6545.454545454545</v>
      </c>
      <c r="M131" s="30">
        <v>0</v>
      </c>
      <c r="N131" s="30">
        <v>10220.999873483011</v>
      </c>
      <c r="O131" s="30">
        <v>97760.04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254672.89640232766</v>
      </c>
      <c r="Z131" s="30">
        <v>0</v>
      </c>
      <c r="AA131" s="30">
        <v>0</v>
      </c>
      <c r="AB131" s="30">
        <v>0</v>
      </c>
    </row>
    <row r="132" spans="1:28" x14ac:dyDescent="0.25">
      <c r="A132" s="23" t="s">
        <v>28</v>
      </c>
      <c r="B132" s="23" t="str">
        <f>VLOOKUP(C132,база!$A$2:$B$116,2,0)</f>
        <v>учебные корпуса</v>
      </c>
      <c r="C132" s="23" t="s">
        <v>29</v>
      </c>
      <c r="D132" s="23">
        <v>4394.6000000000004</v>
      </c>
      <c r="E132" s="29">
        <v>2021</v>
      </c>
      <c r="F132" s="30">
        <v>598940.11744994996</v>
      </c>
      <c r="G132" s="30">
        <v>50734.631238223534</v>
      </c>
      <c r="H132" s="30">
        <v>29471.110816279146</v>
      </c>
      <c r="I132" s="30">
        <v>10075.947855367569</v>
      </c>
      <c r="J132" s="30">
        <v>0</v>
      </c>
      <c r="K132" s="30">
        <v>0</v>
      </c>
      <c r="L132" s="30">
        <v>3272.7272727272725</v>
      </c>
      <c r="M132" s="30">
        <v>0</v>
      </c>
      <c r="N132" s="30">
        <v>11461.97969888957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285593.93450282462</v>
      </c>
      <c r="Z132" s="30">
        <v>0</v>
      </c>
      <c r="AA132" s="30">
        <v>0</v>
      </c>
      <c r="AB132" s="30">
        <v>0</v>
      </c>
    </row>
    <row r="133" spans="1:28" x14ac:dyDescent="0.25">
      <c r="A133" s="23" t="s">
        <v>30</v>
      </c>
      <c r="B133" s="23" t="str">
        <f>VLOOKUP(C133,база!$A$2:$B$116,2,0)</f>
        <v>иное</v>
      </c>
      <c r="C133" s="23" t="s">
        <v>31</v>
      </c>
      <c r="D133" s="23">
        <v>17.5</v>
      </c>
      <c r="E133" s="29">
        <v>2021</v>
      </c>
      <c r="F133" s="30">
        <v>1298.8675241043077</v>
      </c>
      <c r="G133" s="30">
        <v>202.03341525256263</v>
      </c>
      <c r="H133" s="30">
        <v>0</v>
      </c>
      <c r="I133" s="30">
        <v>24.547936665210123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</row>
    <row r="134" spans="1:28" x14ac:dyDescent="0.25">
      <c r="A134" s="23" t="s">
        <v>17</v>
      </c>
      <c r="B134" s="23" t="str">
        <f>VLOOKUP(C134,база!$A$2:$B$116,2,0)</f>
        <v>иное</v>
      </c>
      <c r="C134" s="23" t="s">
        <v>32</v>
      </c>
      <c r="D134" s="23">
        <v>95</v>
      </c>
      <c r="E134" s="29">
        <v>2021</v>
      </c>
      <c r="F134" s="30">
        <v>7050.9951308519667</v>
      </c>
      <c r="G134" s="30">
        <v>1096.7528256567684</v>
      </c>
      <c r="H134" s="30">
        <v>0</v>
      </c>
      <c r="I134" s="30">
        <v>133.26022761114066</v>
      </c>
      <c r="J134" s="30">
        <v>0</v>
      </c>
      <c r="K134" s="30">
        <v>0</v>
      </c>
      <c r="L134" s="30">
        <v>3272.7272727272725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</row>
    <row r="135" spans="1:28" x14ac:dyDescent="0.25">
      <c r="A135" s="23" t="s">
        <v>33</v>
      </c>
      <c r="B135" s="23" t="str">
        <f>VLOOKUP(C135,база!$A$2:$B$116,2,0)</f>
        <v>учебные корпуса</v>
      </c>
      <c r="C135" s="23" t="s">
        <v>34</v>
      </c>
      <c r="D135" s="23">
        <v>4151.6000000000004</v>
      </c>
      <c r="E135" s="29">
        <v>2021</v>
      </c>
      <c r="F135" s="30">
        <v>0</v>
      </c>
      <c r="G135" s="30">
        <v>47929.252957859382</v>
      </c>
      <c r="H135" s="30">
        <v>249914.07811507981</v>
      </c>
      <c r="I135" s="30">
        <v>5823.6122205306483</v>
      </c>
      <c r="J135" s="30">
        <v>0</v>
      </c>
      <c r="K135" s="30">
        <v>0</v>
      </c>
      <c r="L135" s="30">
        <v>3272.7272727272725</v>
      </c>
      <c r="M135" s="30">
        <v>20708.098154447369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269801.97935692139</v>
      </c>
      <c r="Z135" s="30">
        <v>0</v>
      </c>
      <c r="AA135" s="30">
        <v>0</v>
      </c>
      <c r="AB135" s="30">
        <v>0</v>
      </c>
    </row>
    <row r="136" spans="1:28" x14ac:dyDescent="0.25">
      <c r="A136" s="23" t="s">
        <v>35</v>
      </c>
      <c r="B136" s="23" t="str">
        <f>VLOOKUP(C136,база!$A$2:$B$116,2,0)</f>
        <v>иное</v>
      </c>
      <c r="C136" s="23" t="s">
        <v>36</v>
      </c>
      <c r="D136" s="23">
        <v>101.1</v>
      </c>
      <c r="E136" s="29">
        <v>2021</v>
      </c>
      <c r="F136" s="30">
        <v>0</v>
      </c>
      <c r="G136" s="30">
        <v>1167.1759018305188</v>
      </c>
      <c r="H136" s="30">
        <v>6085.921884920167</v>
      </c>
      <c r="I136" s="30">
        <v>141.81693696301389</v>
      </c>
      <c r="J136" s="30">
        <v>0</v>
      </c>
      <c r="K136" s="30">
        <v>0</v>
      </c>
      <c r="L136" s="30">
        <v>3272.7272727272725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>
        <v>6570.233190332583</v>
      </c>
      <c r="Z136" s="30">
        <v>0</v>
      </c>
      <c r="AA136" s="30">
        <v>0</v>
      </c>
      <c r="AB136" s="30">
        <v>0</v>
      </c>
    </row>
    <row r="137" spans="1:28" x14ac:dyDescent="0.25">
      <c r="A137" s="23" t="s">
        <v>26</v>
      </c>
      <c r="B137" s="23" t="str">
        <f>VLOOKUP(C137,база!$A$2:$B$116,2,0)</f>
        <v>общежития</v>
      </c>
      <c r="C137" s="23" t="s">
        <v>37</v>
      </c>
      <c r="D137" s="23">
        <v>1239.3</v>
      </c>
      <c r="E137" s="29">
        <v>2021</v>
      </c>
      <c r="F137" s="30">
        <v>2589041.04</v>
      </c>
      <c r="G137" s="30">
        <v>425125.86</v>
      </c>
      <c r="H137" s="30">
        <v>161109</v>
      </c>
      <c r="I137" s="30">
        <v>0</v>
      </c>
      <c r="J137" s="30">
        <v>60000</v>
      </c>
      <c r="K137" s="30">
        <v>0</v>
      </c>
      <c r="L137" s="30">
        <v>3272.7272727272725</v>
      </c>
      <c r="M137" s="30">
        <v>0</v>
      </c>
      <c r="N137" s="30">
        <v>10115.733500156395</v>
      </c>
      <c r="O137" s="30">
        <v>0</v>
      </c>
      <c r="P137" s="30">
        <v>0</v>
      </c>
      <c r="Q137" s="30">
        <v>0</v>
      </c>
      <c r="R137" s="30">
        <v>0</v>
      </c>
      <c r="S137" s="30">
        <v>216224.49</v>
      </c>
      <c r="T137" s="30">
        <v>5179.7553323442844</v>
      </c>
      <c r="U137" s="30">
        <v>0</v>
      </c>
      <c r="V137" s="30">
        <v>0</v>
      </c>
      <c r="W137" s="30">
        <v>0</v>
      </c>
      <c r="X137" s="30">
        <v>0</v>
      </c>
      <c r="Y137" s="30">
        <v>123631.38028317507</v>
      </c>
      <c r="Z137" s="30">
        <v>0</v>
      </c>
      <c r="AA137" s="30">
        <v>0</v>
      </c>
      <c r="AB137" s="30">
        <v>0</v>
      </c>
    </row>
    <row r="138" spans="1:28" x14ac:dyDescent="0.25">
      <c r="A138" s="23" t="s">
        <v>23</v>
      </c>
      <c r="B138" s="23" t="str">
        <f>VLOOKUP(C138,база!$A$2:$B$116,2,0)</f>
        <v>учебные корпуса</v>
      </c>
      <c r="C138" s="23" t="s">
        <v>38</v>
      </c>
      <c r="D138" s="23">
        <v>11233.4</v>
      </c>
      <c r="E138" s="29">
        <v>2021</v>
      </c>
      <c r="F138" s="30">
        <v>1763574.3671114491</v>
      </c>
      <c r="G138" s="30">
        <v>129686.98096560783</v>
      </c>
      <c r="H138" s="30">
        <v>85643.74088692831</v>
      </c>
      <c r="I138" s="30">
        <v>27379.340956284097</v>
      </c>
      <c r="J138" s="30">
        <v>41000</v>
      </c>
      <c r="K138" s="30">
        <v>0</v>
      </c>
      <c r="L138" s="30">
        <v>6545.454545454545</v>
      </c>
      <c r="M138" s="30">
        <v>56031.975577649355</v>
      </c>
      <c r="N138" s="30">
        <v>90113.132903657126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7010</v>
      </c>
      <c r="U138" s="30">
        <v>1143540.0584762811</v>
      </c>
      <c r="V138" s="30">
        <v>0</v>
      </c>
      <c r="W138" s="30">
        <v>0</v>
      </c>
      <c r="X138" s="30">
        <v>0</v>
      </c>
      <c r="Y138" s="30">
        <v>730030.24253493606</v>
      </c>
      <c r="Z138" s="30">
        <v>125231.77956819121</v>
      </c>
      <c r="AA138" s="30">
        <v>0</v>
      </c>
      <c r="AB138" s="30">
        <v>0</v>
      </c>
    </row>
    <row r="139" spans="1:28" x14ac:dyDescent="0.25">
      <c r="A139" s="23" t="s">
        <v>39</v>
      </c>
      <c r="B139" s="23" t="str">
        <f>VLOOKUP(C139,база!$A$2:$B$116,2,0)</f>
        <v>учебные корпуса</v>
      </c>
      <c r="C139" s="23" t="s">
        <v>40</v>
      </c>
      <c r="D139" s="23">
        <v>235.9</v>
      </c>
      <c r="E139" s="29">
        <v>2021</v>
      </c>
      <c r="F139" s="30">
        <v>20539.661940985508</v>
      </c>
      <c r="G139" s="30">
        <v>2723.4104376045443</v>
      </c>
      <c r="H139" s="30">
        <v>0</v>
      </c>
      <c r="I139" s="30">
        <v>330.90618624703245</v>
      </c>
      <c r="J139" s="30">
        <v>0</v>
      </c>
      <c r="K139" s="30">
        <v>0</v>
      </c>
      <c r="L139" s="30">
        <v>3272.7272727272725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7010</v>
      </c>
      <c r="U139" s="30">
        <v>24014.198710502136</v>
      </c>
      <c r="V139" s="30">
        <v>0</v>
      </c>
      <c r="W139" s="30">
        <v>0</v>
      </c>
      <c r="X139" s="30">
        <v>0</v>
      </c>
      <c r="Y139" s="30">
        <v>15330.544110776029</v>
      </c>
      <c r="Z139" s="30">
        <v>0</v>
      </c>
      <c r="AA139" s="30">
        <v>0</v>
      </c>
      <c r="AB139" s="30">
        <v>0</v>
      </c>
    </row>
    <row r="140" spans="1:28" x14ac:dyDescent="0.25">
      <c r="A140" s="23" t="s">
        <v>41</v>
      </c>
      <c r="B140" s="23" t="str">
        <f>VLOOKUP(C140,база!$A$2:$B$116,2,0)</f>
        <v>иное</v>
      </c>
      <c r="C140" s="23" t="s">
        <v>42</v>
      </c>
      <c r="D140" s="23">
        <v>173.4</v>
      </c>
      <c r="E140" s="29">
        <v>2021</v>
      </c>
      <c r="F140" s="30">
        <v>15097.826962979596</v>
      </c>
      <c r="G140" s="30">
        <v>2001.8625259882497</v>
      </c>
      <c r="H140" s="30">
        <v>0</v>
      </c>
      <c r="I140" s="30">
        <v>243.23498387128203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</row>
    <row r="141" spans="1:28" x14ac:dyDescent="0.25">
      <c r="A141" s="23" t="s">
        <v>26</v>
      </c>
      <c r="B141" s="23" t="str">
        <f>VLOOKUP(C141,база!$A$2:$B$116,2,0)</f>
        <v>общежития</v>
      </c>
      <c r="C141" s="23" t="s">
        <v>43</v>
      </c>
      <c r="D141" s="23">
        <v>1971</v>
      </c>
      <c r="E141" s="29">
        <v>2021</v>
      </c>
      <c r="F141" s="30">
        <v>2589041.04</v>
      </c>
      <c r="G141" s="30">
        <v>22754.734940731487</v>
      </c>
      <c r="H141" s="30">
        <v>8386.8036750804349</v>
      </c>
      <c r="I141" s="30">
        <v>0</v>
      </c>
      <c r="J141" s="30">
        <v>0</v>
      </c>
      <c r="K141" s="30">
        <v>0</v>
      </c>
      <c r="L141" s="30">
        <v>6545.454545454545</v>
      </c>
      <c r="M141" s="30">
        <v>9831.3087634684834</v>
      </c>
      <c r="N141" s="30">
        <v>15811.151116590543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128090.30285010407</v>
      </c>
      <c r="Z141" s="30">
        <v>0</v>
      </c>
      <c r="AA141" s="30">
        <v>0</v>
      </c>
      <c r="AB141" s="30">
        <v>0</v>
      </c>
    </row>
    <row r="142" spans="1:28" x14ac:dyDescent="0.25">
      <c r="A142" s="23" t="s">
        <v>44</v>
      </c>
      <c r="B142" s="23" t="str">
        <f>VLOOKUP(C142,база!$A$2:$B$116,2,0)</f>
        <v>иное</v>
      </c>
      <c r="C142" s="23" t="s">
        <v>45</v>
      </c>
      <c r="D142" s="23">
        <v>126.6</v>
      </c>
      <c r="E142" s="29">
        <v>2021</v>
      </c>
      <c r="F142" s="30">
        <v>11022.980931448788</v>
      </c>
      <c r="G142" s="30">
        <v>1461.5674497699674</v>
      </c>
      <c r="H142" s="30">
        <v>0</v>
      </c>
      <c r="I142" s="30">
        <v>177.58678753232007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0">
        <v>0</v>
      </c>
      <c r="AB142" s="30">
        <v>0</v>
      </c>
    </row>
    <row r="143" spans="1:28" x14ac:dyDescent="0.25">
      <c r="A143" s="23" t="s">
        <v>44</v>
      </c>
      <c r="B143" s="23" t="str">
        <f>VLOOKUP(C143,база!$A$2:$B$116,2,0)</f>
        <v>иное</v>
      </c>
      <c r="C143" s="23" t="s">
        <v>46</v>
      </c>
      <c r="D143" s="23">
        <v>71</v>
      </c>
      <c r="E143" s="29">
        <v>2021</v>
      </c>
      <c r="F143" s="30">
        <v>6181.9245350147103</v>
      </c>
      <c r="G143" s="30">
        <v>819.67842759611131</v>
      </c>
      <c r="H143" s="30">
        <v>0</v>
      </c>
      <c r="I143" s="30">
        <v>99.594485898852497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</row>
    <row r="144" spans="1:28" x14ac:dyDescent="0.25">
      <c r="A144" s="23" t="s">
        <v>44</v>
      </c>
      <c r="B144" s="23" t="str">
        <f>VLOOKUP(C144,база!$A$2:$B$116,2,0)</f>
        <v>иное</v>
      </c>
      <c r="C144" s="23" t="s">
        <v>47</v>
      </c>
      <c r="D144" s="23">
        <v>34.700000000000003</v>
      </c>
      <c r="E144" s="29">
        <v>2021</v>
      </c>
      <c r="F144" s="30">
        <v>3021.3067797888698</v>
      </c>
      <c r="G144" s="30">
        <v>400.60340052936715</v>
      </c>
      <c r="H144" s="30">
        <v>0</v>
      </c>
      <c r="I144" s="30">
        <v>48.675051559016644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</row>
    <row r="145" spans="1:28" x14ac:dyDescent="0.25">
      <c r="A145" s="23" t="s">
        <v>44</v>
      </c>
      <c r="B145" s="23" t="str">
        <f>VLOOKUP(C145,база!$A$2:$B$116,2,0)</f>
        <v>иное</v>
      </c>
      <c r="C145" s="23" t="s">
        <v>48</v>
      </c>
      <c r="D145" s="23">
        <v>97</v>
      </c>
      <c r="E145" s="29">
        <v>2021</v>
      </c>
      <c r="F145" s="30">
        <v>8445.7278858651644</v>
      </c>
      <c r="G145" s="30">
        <v>1119.84235882849</v>
      </c>
      <c r="H145" s="30">
        <v>0</v>
      </c>
      <c r="I145" s="30">
        <v>136.06570608716467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</row>
    <row r="146" spans="1:28" x14ac:dyDescent="0.25">
      <c r="A146" s="23" t="s">
        <v>49</v>
      </c>
      <c r="B146" s="23" t="str">
        <f>VLOOKUP(C146,база!$A$2:$B$116,2,0)</f>
        <v>общежития</v>
      </c>
      <c r="C146" s="23" t="s">
        <v>50</v>
      </c>
      <c r="D146" s="23">
        <v>971.9</v>
      </c>
      <c r="E146" s="29">
        <v>2021</v>
      </c>
      <c r="F146" s="30">
        <v>2589041.04</v>
      </c>
      <c r="G146" s="30">
        <v>0</v>
      </c>
      <c r="H146" s="30">
        <v>126347</v>
      </c>
      <c r="I146" s="30">
        <v>0</v>
      </c>
      <c r="J146" s="30">
        <v>0</v>
      </c>
      <c r="K146" s="30">
        <v>0</v>
      </c>
      <c r="L146" s="30">
        <v>3272.7272727272725</v>
      </c>
      <c r="M146" s="30">
        <v>0</v>
      </c>
      <c r="N146" s="30">
        <v>7300.5943071629645</v>
      </c>
      <c r="O146" s="30">
        <v>0</v>
      </c>
      <c r="P146" s="30">
        <v>0</v>
      </c>
      <c r="Q146" s="30">
        <v>0</v>
      </c>
      <c r="R146" s="30">
        <v>0</v>
      </c>
      <c r="S146" s="30">
        <v>145544.03</v>
      </c>
      <c r="T146" s="30">
        <v>4062.1352436903176</v>
      </c>
      <c r="U146" s="30">
        <v>0</v>
      </c>
      <c r="V146" s="30">
        <v>0</v>
      </c>
      <c r="W146" s="30">
        <v>0</v>
      </c>
      <c r="X146" s="30">
        <v>0</v>
      </c>
      <c r="Y146" s="30">
        <v>96955.81255322996</v>
      </c>
      <c r="Z146" s="30">
        <v>0</v>
      </c>
      <c r="AA146" s="30">
        <v>0</v>
      </c>
      <c r="AB146" s="30">
        <v>0</v>
      </c>
    </row>
    <row r="147" spans="1:28" x14ac:dyDescent="0.25">
      <c r="A147" s="23" t="s">
        <v>51</v>
      </c>
      <c r="B147" s="23" t="str">
        <f>VLOOKUP(C147,база!$A$2:$B$116,2,0)</f>
        <v>балласт</v>
      </c>
      <c r="C147" s="23" t="s">
        <v>52</v>
      </c>
      <c r="D147" s="23">
        <v>637.79999999999995</v>
      </c>
      <c r="E147" s="29">
        <v>2021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</row>
    <row r="148" spans="1:28" x14ac:dyDescent="0.25">
      <c r="A148" s="23" t="s">
        <v>53</v>
      </c>
      <c r="B148" s="23" t="str">
        <f>VLOOKUP(C148,база!$A$2:$B$116,2,0)</f>
        <v>балласт</v>
      </c>
      <c r="C148" s="23" t="s">
        <v>54</v>
      </c>
      <c r="D148" s="23">
        <v>676.6</v>
      </c>
      <c r="E148" s="29">
        <v>2021</v>
      </c>
      <c r="F148" s="30">
        <v>1294520.52</v>
      </c>
      <c r="G148" s="30">
        <v>45871.75</v>
      </c>
      <c r="H148" s="30">
        <v>87958</v>
      </c>
      <c r="I148" s="30">
        <v>0</v>
      </c>
      <c r="J148" s="30">
        <v>0</v>
      </c>
      <c r="K148" s="30">
        <v>0</v>
      </c>
      <c r="L148" s="30">
        <v>3272.7272727272725</v>
      </c>
      <c r="M148" s="30">
        <v>0</v>
      </c>
      <c r="N148" s="30">
        <v>2364.7169221144827</v>
      </c>
      <c r="O148" s="30">
        <v>0</v>
      </c>
      <c r="P148" s="30">
        <v>0</v>
      </c>
      <c r="Q148" s="30">
        <v>0</v>
      </c>
      <c r="R148" s="30">
        <v>0</v>
      </c>
      <c r="S148" s="30">
        <v>172341.94999999998</v>
      </c>
      <c r="T148" s="30">
        <v>2827.9048316502403</v>
      </c>
      <c r="U148" s="30">
        <v>0</v>
      </c>
      <c r="V148" s="30">
        <v>0</v>
      </c>
      <c r="W148" s="30">
        <v>0</v>
      </c>
      <c r="X148" s="30">
        <v>0</v>
      </c>
      <c r="Y148" s="30">
        <v>36772.679086690092</v>
      </c>
      <c r="Z148" s="30">
        <v>0</v>
      </c>
      <c r="AA148" s="30">
        <v>0</v>
      </c>
      <c r="AB148" s="30">
        <v>0</v>
      </c>
    </row>
    <row r="149" spans="1:28" x14ac:dyDescent="0.25">
      <c r="A149" s="23" t="s">
        <v>23</v>
      </c>
      <c r="B149" s="23" t="str">
        <f>VLOOKUP(C149,база!$A$2:$B$116,2,0)</f>
        <v>учебные корпуса</v>
      </c>
      <c r="C149" s="23" t="s">
        <v>55</v>
      </c>
      <c r="D149" s="23">
        <v>16237.4</v>
      </c>
      <c r="E149" s="29">
        <v>2021</v>
      </c>
      <c r="F149" s="30">
        <v>2827661.4400000004</v>
      </c>
      <c r="G149" s="30">
        <v>0</v>
      </c>
      <c r="H149" s="30">
        <v>6331462.9580164403</v>
      </c>
      <c r="I149" s="30">
        <v>25701.473755173123</v>
      </c>
      <c r="J149" s="30">
        <v>0</v>
      </c>
      <c r="K149" s="30">
        <v>286599.05660377361</v>
      </c>
      <c r="L149" s="30">
        <v>46545.454545454551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2749915.0385841941</v>
      </c>
      <c r="Z149" s="30">
        <v>0</v>
      </c>
      <c r="AA149" s="30">
        <v>0</v>
      </c>
      <c r="AB149" s="30">
        <v>0</v>
      </c>
    </row>
    <row r="150" spans="1:28" x14ac:dyDescent="0.25">
      <c r="A150" s="23" t="s">
        <v>56</v>
      </c>
      <c r="B150" s="23" t="str">
        <f>VLOOKUP(C150,база!$A$2:$B$116,2,0)</f>
        <v>учебные корпуса</v>
      </c>
      <c r="C150" s="23" t="s">
        <v>57</v>
      </c>
      <c r="D150" s="23">
        <v>3051</v>
      </c>
      <c r="E150" s="29">
        <v>2021</v>
      </c>
      <c r="F150" s="30">
        <v>2572595</v>
      </c>
      <c r="G150" s="30">
        <v>184260</v>
      </c>
      <c r="H150" s="30">
        <v>833946.578553712</v>
      </c>
      <c r="I150" s="30">
        <v>4799.23596936387</v>
      </c>
      <c r="J150" s="30">
        <v>0</v>
      </c>
      <c r="K150" s="30">
        <v>36509.433962264156</v>
      </c>
      <c r="L150" s="30">
        <v>0</v>
      </c>
      <c r="M150" s="30">
        <v>0</v>
      </c>
      <c r="N150" s="30">
        <v>36000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770367.18234781304</v>
      </c>
      <c r="Z150" s="30">
        <v>0</v>
      </c>
      <c r="AA150" s="30">
        <v>0</v>
      </c>
      <c r="AB150" s="30">
        <v>0</v>
      </c>
    </row>
    <row r="151" spans="1:28" x14ac:dyDescent="0.25">
      <c r="A151" s="23" t="s">
        <v>58</v>
      </c>
      <c r="B151" s="23" t="str">
        <f>VLOOKUP(C151,база!$A$2:$B$116,2,0)</f>
        <v>иное</v>
      </c>
      <c r="C151" s="23" t="s">
        <v>59</v>
      </c>
      <c r="D151" s="23">
        <v>1467.1</v>
      </c>
      <c r="E151" s="29">
        <v>2021</v>
      </c>
      <c r="F151" s="30">
        <v>2560865</v>
      </c>
      <c r="G151" s="30">
        <v>0</v>
      </c>
      <c r="H151" s="30">
        <v>0</v>
      </c>
      <c r="I151" s="30">
        <v>0</v>
      </c>
      <c r="J151" s="30">
        <v>0</v>
      </c>
      <c r="K151" s="30">
        <v>25556.603773584906</v>
      </c>
      <c r="L151" s="30">
        <v>6545.454545454545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497184.57569369901</v>
      </c>
      <c r="Z151" s="30">
        <v>0</v>
      </c>
      <c r="AA151" s="30">
        <v>0</v>
      </c>
      <c r="AB151" s="30">
        <v>0</v>
      </c>
    </row>
    <row r="152" spans="1:28" x14ac:dyDescent="0.25">
      <c r="A152" s="23" t="s">
        <v>60</v>
      </c>
      <c r="B152" s="23" t="str">
        <f>VLOOKUP(C152,база!$A$2:$B$116,2,0)</f>
        <v>учебные корпуса</v>
      </c>
      <c r="C152" s="23" t="s">
        <v>61</v>
      </c>
      <c r="D152" s="23">
        <v>1779.1</v>
      </c>
      <c r="E152" s="29">
        <v>2021</v>
      </c>
      <c r="F152" s="30">
        <v>650675</v>
      </c>
      <c r="G152" s="30">
        <v>24900</v>
      </c>
      <c r="H152" s="30">
        <v>629394.95228111197</v>
      </c>
      <c r="I152" s="30">
        <v>2810.6439954307971</v>
      </c>
      <c r="J152" s="30">
        <v>0</v>
      </c>
      <c r="K152" s="30">
        <v>31033.018867924526</v>
      </c>
      <c r="L152" s="30">
        <v>46770.727272727272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525409.595507783</v>
      </c>
      <c r="Z152" s="30">
        <v>0</v>
      </c>
      <c r="AA152" s="30">
        <v>0</v>
      </c>
      <c r="AB152" s="30">
        <v>0</v>
      </c>
    </row>
    <row r="153" spans="1:28" x14ac:dyDescent="0.25">
      <c r="A153" s="23" t="s">
        <v>62</v>
      </c>
      <c r="B153" s="23" t="str">
        <f>VLOOKUP(C153,база!$A$2:$B$116,2,0)</f>
        <v>иное</v>
      </c>
      <c r="C153" s="23" t="s">
        <v>63</v>
      </c>
      <c r="D153" s="23">
        <v>561.79999999999995</v>
      </c>
      <c r="E153" s="29">
        <v>2021</v>
      </c>
      <c r="F153" s="30">
        <v>641660</v>
      </c>
      <c r="G153" s="30">
        <v>0</v>
      </c>
      <c r="H153" s="30">
        <v>0</v>
      </c>
      <c r="I153" s="30">
        <v>1179.281286867287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165912.60230244102</v>
      </c>
      <c r="Z153" s="30">
        <v>0</v>
      </c>
      <c r="AA153" s="30">
        <v>0</v>
      </c>
      <c r="AB153" s="30">
        <v>0</v>
      </c>
    </row>
    <row r="154" spans="1:28" x14ac:dyDescent="0.25">
      <c r="A154" s="23" t="s">
        <v>26</v>
      </c>
      <c r="B154" s="23" t="str">
        <f>VLOOKUP(C154,база!$A$2:$B$116,2,0)</f>
        <v>общежития</v>
      </c>
      <c r="C154" s="23" t="s">
        <v>64</v>
      </c>
      <c r="D154" s="23">
        <v>4466.7</v>
      </c>
      <c r="E154" s="29">
        <v>2021</v>
      </c>
      <c r="F154" s="30">
        <v>1294518.1200000001</v>
      </c>
      <c r="G154" s="30">
        <v>0</v>
      </c>
      <c r="H154" s="30">
        <v>2604951.7611487401</v>
      </c>
      <c r="I154" s="30">
        <v>0</v>
      </c>
      <c r="J154" s="30">
        <v>0</v>
      </c>
      <c r="K154" s="30">
        <v>7301.8867924528295</v>
      </c>
      <c r="L154" s="30">
        <v>65149.854545454553</v>
      </c>
      <c r="M154" s="30">
        <v>0</v>
      </c>
      <c r="N154" s="30">
        <v>36000</v>
      </c>
      <c r="O154" s="30">
        <v>364168.48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v>1044284.4155640691</v>
      </c>
      <c r="Z154" s="30">
        <v>0</v>
      </c>
      <c r="AA154" s="30">
        <v>0</v>
      </c>
      <c r="AB154" s="30">
        <v>0</v>
      </c>
    </row>
    <row r="155" spans="1:28" x14ac:dyDescent="0.25">
      <c r="A155" s="23" t="s">
        <v>33</v>
      </c>
      <c r="B155" s="23" t="str">
        <f>VLOOKUP(C155,база!$A$2:$B$116,2,0)</f>
        <v>учебные корпуса</v>
      </c>
      <c r="C155" s="23" t="s">
        <v>65</v>
      </c>
      <c r="D155" s="23">
        <v>912.3</v>
      </c>
      <c r="E155" s="29">
        <v>2021</v>
      </c>
      <c r="F155" s="30">
        <v>246955.11701012921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448541.66666666669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63764.36056361474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</row>
    <row r="156" spans="1:28" x14ac:dyDescent="0.25">
      <c r="A156" s="23" t="s">
        <v>33</v>
      </c>
      <c r="B156" s="23" t="str">
        <f>VLOOKUP(C156,база!$A$2:$B$116,2,0)</f>
        <v>учебные корпуса</v>
      </c>
      <c r="C156" s="23" t="s">
        <v>66</v>
      </c>
      <c r="D156" s="23">
        <v>1610.7</v>
      </c>
      <c r="E156" s="29">
        <v>2021</v>
      </c>
      <c r="F156" s="30">
        <v>436008.55745721265</v>
      </c>
      <c r="G156" s="30">
        <v>90400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358833.33333333331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112578.37943638526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</row>
    <row r="157" spans="1:28" x14ac:dyDescent="0.25">
      <c r="A157" s="23" t="s">
        <v>67</v>
      </c>
      <c r="B157" s="23" t="str">
        <f>VLOOKUP(C157,база!$A$2:$B$116,2,0)</f>
        <v>учебные корпуса</v>
      </c>
      <c r="C157" s="23" t="s">
        <v>68</v>
      </c>
      <c r="D157" s="23">
        <v>18956.5</v>
      </c>
      <c r="E157" s="29">
        <v>2021</v>
      </c>
      <c r="F157" s="30">
        <v>172563.66824289903</v>
      </c>
      <c r="G157" s="30">
        <v>0</v>
      </c>
      <c r="H157" s="30">
        <v>1480250</v>
      </c>
      <c r="I157" s="30">
        <v>27245.518287803417</v>
      </c>
      <c r="J157" s="30">
        <v>42606.741573033709</v>
      </c>
      <c r="K157" s="30">
        <v>299000</v>
      </c>
      <c r="L157" s="30">
        <v>311338.90909090912</v>
      </c>
      <c r="M157" s="30">
        <v>452096.1080645161</v>
      </c>
      <c r="N157" s="30">
        <v>342725.30973451299</v>
      </c>
      <c r="O157" s="30">
        <v>168655.39788461541</v>
      </c>
      <c r="P157" s="30">
        <v>101498</v>
      </c>
      <c r="Q157" s="30">
        <v>0</v>
      </c>
      <c r="R157" s="30">
        <v>22609.756097560974</v>
      </c>
      <c r="S157" s="30">
        <v>727694.25097329076</v>
      </c>
      <c r="T157" s="30">
        <v>87158.94016684829</v>
      </c>
      <c r="U157" s="30">
        <v>1187546.67</v>
      </c>
      <c r="V157" s="30">
        <v>0</v>
      </c>
      <c r="W157" s="30">
        <v>0</v>
      </c>
      <c r="X157" s="30">
        <v>59500</v>
      </c>
      <c r="Y157" s="30">
        <v>1891082.2725232057</v>
      </c>
      <c r="Z157" s="30">
        <v>3052.8092904743239</v>
      </c>
      <c r="AA157" s="30">
        <v>0</v>
      </c>
      <c r="AB157" s="30">
        <v>0</v>
      </c>
    </row>
    <row r="158" spans="1:28" x14ac:dyDescent="0.25">
      <c r="A158" s="23" t="s">
        <v>69</v>
      </c>
      <c r="B158" s="23" t="str">
        <f>VLOOKUP(C158,база!$A$2:$B$116,2,0)</f>
        <v>учебные корпуса</v>
      </c>
      <c r="C158" s="23" t="s">
        <v>70</v>
      </c>
      <c r="D158" s="23">
        <v>2378.5</v>
      </c>
      <c r="E158" s="29">
        <v>2021</v>
      </c>
      <c r="F158" s="30">
        <v>82956.165667763184</v>
      </c>
      <c r="G158" s="30">
        <v>45200</v>
      </c>
      <c r="H158" s="30">
        <v>0</v>
      </c>
      <c r="I158" s="30">
        <v>6123.4002106159023</v>
      </c>
      <c r="J158" s="30">
        <v>0</v>
      </c>
      <c r="K158" s="30">
        <v>318000</v>
      </c>
      <c r="L158" s="30">
        <v>6545.454545454545</v>
      </c>
      <c r="M158" s="30">
        <v>1100297.9489926784</v>
      </c>
      <c r="N158" s="30">
        <v>0</v>
      </c>
      <c r="O158" s="30">
        <v>0</v>
      </c>
      <c r="P158" s="30">
        <v>101498</v>
      </c>
      <c r="Q158" s="30">
        <v>0</v>
      </c>
      <c r="R158" s="30">
        <v>7536.5853658536589</v>
      </c>
      <c r="S158" s="30">
        <v>73435.70319721126</v>
      </c>
      <c r="T158" s="30">
        <v>994.82615114999976</v>
      </c>
      <c r="U158" s="30">
        <v>0</v>
      </c>
      <c r="V158" s="30">
        <v>0</v>
      </c>
      <c r="W158" s="30">
        <v>0</v>
      </c>
      <c r="X158" s="30">
        <v>10500</v>
      </c>
      <c r="Y158" s="30">
        <v>237276.88049990492</v>
      </c>
      <c r="Z158" s="30">
        <v>32436.098711289691</v>
      </c>
      <c r="AA158" s="30">
        <v>0</v>
      </c>
      <c r="AB158" s="30">
        <v>0</v>
      </c>
    </row>
    <row r="159" spans="1:28" x14ac:dyDescent="0.25">
      <c r="A159" s="23" t="s">
        <v>71</v>
      </c>
      <c r="B159" s="23" t="str">
        <f>VLOOKUP(C159,база!$A$2:$B$116,2,0)</f>
        <v>учебные корпуса</v>
      </c>
      <c r="C159" s="23" t="s">
        <v>72</v>
      </c>
      <c r="D159" s="23">
        <v>6733.6</v>
      </c>
      <c r="E159" s="29">
        <v>2021</v>
      </c>
      <c r="F159" s="30">
        <v>2589041.04</v>
      </c>
      <c r="G159" s="30">
        <v>0</v>
      </c>
      <c r="H159" s="30">
        <v>148998.18322167807</v>
      </c>
      <c r="I159" s="30">
        <v>7959.152599622983</v>
      </c>
      <c r="J159" s="30">
        <v>15977.528089887641</v>
      </c>
      <c r="K159" s="30">
        <v>0</v>
      </c>
      <c r="L159" s="30">
        <v>6545.454545454545</v>
      </c>
      <c r="M159" s="30">
        <v>0</v>
      </c>
      <c r="N159" s="30">
        <v>0</v>
      </c>
      <c r="O159" s="30">
        <v>166597.70557692309</v>
      </c>
      <c r="P159" s="30">
        <v>0</v>
      </c>
      <c r="Q159" s="30">
        <v>0</v>
      </c>
      <c r="R159" s="30">
        <v>22609.756097560974</v>
      </c>
      <c r="S159" s="30">
        <v>207898.5289252646</v>
      </c>
      <c r="T159" s="30">
        <v>2816.3806480486182</v>
      </c>
      <c r="U159" s="30">
        <v>0</v>
      </c>
      <c r="V159" s="30">
        <v>0</v>
      </c>
      <c r="W159" s="30">
        <v>0</v>
      </c>
      <c r="X159" s="30">
        <v>0</v>
      </c>
      <c r="Y159" s="30">
        <v>305771.60638102202</v>
      </c>
      <c r="Z159" s="30">
        <v>0</v>
      </c>
      <c r="AA159" s="30">
        <v>0</v>
      </c>
      <c r="AB159" s="30">
        <v>0</v>
      </c>
    </row>
    <row r="160" spans="1:28" x14ac:dyDescent="0.25">
      <c r="A160" s="23" t="s">
        <v>73</v>
      </c>
      <c r="B160" s="23" t="str">
        <f>VLOOKUP(C160,база!$A$2:$B$116,2,0)</f>
        <v>учебные корпуса</v>
      </c>
      <c r="C160" s="23" t="s">
        <v>74</v>
      </c>
      <c r="D160" s="23">
        <v>1557</v>
      </c>
      <c r="E160" s="29">
        <v>2021</v>
      </c>
      <c r="F160" s="30">
        <v>14173.588555598013</v>
      </c>
      <c r="G160" s="30">
        <v>0</v>
      </c>
      <c r="H160" s="30">
        <v>0</v>
      </c>
      <c r="I160" s="30">
        <v>1840.3826478574588</v>
      </c>
      <c r="J160" s="30">
        <v>111842.69662921347</v>
      </c>
      <c r="K160" s="30">
        <v>0</v>
      </c>
      <c r="L160" s="30">
        <v>6545.454545454545</v>
      </c>
      <c r="M160" s="30">
        <v>96190.661290322576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59769.469509952498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70703.099550797677</v>
      </c>
      <c r="Z160" s="30">
        <v>0</v>
      </c>
      <c r="AA160" s="30">
        <v>0</v>
      </c>
      <c r="AB160" s="30">
        <v>0</v>
      </c>
    </row>
    <row r="161" spans="1:28" x14ac:dyDescent="0.25">
      <c r="A161" s="23" t="s">
        <v>75</v>
      </c>
      <c r="B161" s="23" t="str">
        <f>VLOOKUP(C161,база!$A$2:$B$116,2,0)</f>
        <v>учебные корпуса</v>
      </c>
      <c r="C161" s="23" t="s">
        <v>76</v>
      </c>
      <c r="D161" s="23">
        <v>5057.3</v>
      </c>
      <c r="E161" s="29">
        <v>2021</v>
      </c>
      <c r="F161" s="30">
        <v>46037.308543497646</v>
      </c>
      <c r="G161" s="30">
        <v>0</v>
      </c>
      <c r="H161" s="30">
        <v>0</v>
      </c>
      <c r="I161" s="30">
        <v>5977.7566891519118</v>
      </c>
      <c r="J161" s="30">
        <v>0</v>
      </c>
      <c r="K161" s="30">
        <v>0</v>
      </c>
      <c r="L161" s="30">
        <v>6545.454545454545</v>
      </c>
      <c r="M161" s="30">
        <v>38476.264516129027</v>
      </c>
      <c r="N161" s="30">
        <v>0</v>
      </c>
      <c r="O161" s="30">
        <v>0</v>
      </c>
      <c r="P161" s="30">
        <v>101498</v>
      </c>
      <c r="Q161" s="30">
        <v>0</v>
      </c>
      <c r="R161" s="30">
        <v>0</v>
      </c>
      <c r="S161" s="30">
        <v>194137.53253223049</v>
      </c>
      <c r="T161" s="30">
        <v>0</v>
      </c>
      <c r="U161" s="30">
        <v>2724045.06</v>
      </c>
      <c r="V161" s="30">
        <v>0</v>
      </c>
      <c r="W161" s="30">
        <v>0</v>
      </c>
      <c r="X161" s="30">
        <v>0</v>
      </c>
      <c r="Y161" s="30">
        <v>504511.40119914612</v>
      </c>
      <c r="Z161" s="30">
        <v>0</v>
      </c>
      <c r="AA161" s="30">
        <v>0</v>
      </c>
      <c r="AB161" s="30">
        <v>0</v>
      </c>
    </row>
    <row r="162" spans="1:28" x14ac:dyDescent="0.25">
      <c r="A162" s="23" t="s">
        <v>77</v>
      </c>
      <c r="B162" s="23" t="str">
        <f>VLOOKUP(C162,база!$A$2:$B$116,2,0)</f>
        <v>учебные корпуса</v>
      </c>
      <c r="C162" s="23" t="s">
        <v>78</v>
      </c>
      <c r="D162" s="23">
        <v>286.89999999999998</v>
      </c>
      <c r="E162" s="29">
        <v>2021</v>
      </c>
      <c r="F162" s="30">
        <v>2611.6907877977328</v>
      </c>
      <c r="G162" s="30">
        <v>0</v>
      </c>
      <c r="H162" s="30">
        <v>0</v>
      </c>
      <c r="I162" s="30">
        <v>339.1173934940943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</row>
    <row r="163" spans="1:28" x14ac:dyDescent="0.25">
      <c r="A163" s="23" t="s">
        <v>77</v>
      </c>
      <c r="B163" s="23" t="str">
        <f>VLOOKUP(C163,база!$A$2:$B$116,2,0)</f>
        <v>учебные корпуса</v>
      </c>
      <c r="C163" s="23" t="s">
        <v>79</v>
      </c>
      <c r="D163" s="23">
        <v>155.69999999999999</v>
      </c>
      <c r="E163" s="29">
        <v>2021</v>
      </c>
      <c r="F163" s="30">
        <v>1417.3588555598014</v>
      </c>
      <c r="G163" s="30">
        <v>0</v>
      </c>
      <c r="H163" s="30">
        <v>0</v>
      </c>
      <c r="I163" s="30">
        <v>184.03826478574587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4532960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</row>
    <row r="164" spans="1:28" x14ac:dyDescent="0.25">
      <c r="A164" s="23" t="s">
        <v>77</v>
      </c>
      <c r="B164" s="23" t="str">
        <f>VLOOKUP(C164,база!$A$2:$B$116,2,0)</f>
        <v>учебные корпуса</v>
      </c>
      <c r="C164" s="23" t="s">
        <v>80</v>
      </c>
      <c r="D164" s="23">
        <v>1142.7</v>
      </c>
      <c r="E164" s="29">
        <v>2021</v>
      </c>
      <c r="F164" s="30">
        <v>18228.244723048298</v>
      </c>
      <c r="G164" s="30">
        <v>0</v>
      </c>
      <c r="H164" s="30">
        <v>0</v>
      </c>
      <c r="I164" s="30">
        <v>1350.6777467608979</v>
      </c>
      <c r="J164" s="30">
        <v>37280.898876404492</v>
      </c>
      <c r="K164" s="30">
        <v>0</v>
      </c>
      <c r="L164" s="30">
        <v>6545.454545454545</v>
      </c>
      <c r="M164" s="30">
        <v>528614.86916709412</v>
      </c>
      <c r="N164" s="30">
        <v>0</v>
      </c>
      <c r="O164" s="30">
        <v>0</v>
      </c>
      <c r="P164" s="30">
        <v>101498</v>
      </c>
      <c r="Q164" s="30">
        <v>0</v>
      </c>
      <c r="R164" s="30">
        <v>0</v>
      </c>
      <c r="S164" s="30">
        <v>35280.629826972174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51889.808514255943</v>
      </c>
      <c r="Z164" s="30">
        <v>990000</v>
      </c>
      <c r="AA164" s="30">
        <v>0</v>
      </c>
      <c r="AB164" s="30">
        <v>0</v>
      </c>
    </row>
    <row r="165" spans="1:28" x14ac:dyDescent="0.25">
      <c r="A165" s="23" t="s">
        <v>77</v>
      </c>
      <c r="B165" s="23" t="str">
        <f>VLOOKUP(C165,база!$A$2:$B$116,2,0)</f>
        <v>учебные корпуса</v>
      </c>
      <c r="C165" s="23" t="s">
        <v>81</v>
      </c>
      <c r="D165" s="23">
        <v>1186.4000000000001</v>
      </c>
      <c r="E165" s="29">
        <v>2021</v>
      </c>
      <c r="F165" s="30">
        <v>10799.964972614955</v>
      </c>
      <c r="G165" s="30">
        <v>0</v>
      </c>
      <c r="H165" s="30">
        <v>0</v>
      </c>
      <c r="I165" s="30">
        <v>1402.3313894785415</v>
      </c>
      <c r="J165" s="30">
        <v>53258.426966292136</v>
      </c>
      <c r="K165" s="30">
        <v>0</v>
      </c>
      <c r="L165" s="30">
        <v>6545.454545454545</v>
      </c>
      <c r="M165" s="30">
        <v>0</v>
      </c>
      <c r="N165" s="30">
        <v>0</v>
      </c>
      <c r="O165" s="30">
        <v>73010.391250000001</v>
      </c>
      <c r="P165" s="30">
        <v>0</v>
      </c>
      <c r="Q165" s="30">
        <v>0</v>
      </c>
      <c r="R165" s="30">
        <v>0</v>
      </c>
      <c r="S165" s="30">
        <v>36629.858428913787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53874.217923613593</v>
      </c>
      <c r="Z165" s="30">
        <v>0</v>
      </c>
      <c r="AA165" s="30">
        <v>0</v>
      </c>
      <c r="AB165" s="30">
        <v>0</v>
      </c>
    </row>
    <row r="166" spans="1:28" x14ac:dyDescent="0.25">
      <c r="A166" s="23" t="s">
        <v>77</v>
      </c>
      <c r="B166" s="23" t="str">
        <f>VLOOKUP(C166,база!$A$2:$B$116,2,0)</f>
        <v>учебные корпуса</v>
      </c>
      <c r="C166" s="23" t="s">
        <v>82</v>
      </c>
      <c r="D166" s="23">
        <v>122.7</v>
      </c>
      <c r="E166" s="29">
        <v>2021</v>
      </c>
      <c r="F166" s="30">
        <v>1116.9552445548338</v>
      </c>
      <c r="G166" s="30">
        <v>0</v>
      </c>
      <c r="H166" s="30">
        <v>0</v>
      </c>
      <c r="I166" s="30">
        <v>145.03208149782287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</row>
    <row r="167" spans="1:28" x14ac:dyDescent="0.25">
      <c r="A167" s="23" t="s">
        <v>30</v>
      </c>
      <c r="B167" s="23" t="str">
        <f>VLOOKUP(C167,база!$A$2:$B$116,2,0)</f>
        <v>иное</v>
      </c>
      <c r="C167" s="23" t="s">
        <v>83</v>
      </c>
      <c r="D167" s="23">
        <v>52.6</v>
      </c>
      <c r="E167" s="29">
        <v>2021</v>
      </c>
      <c r="F167" s="30">
        <v>478.82514966246345</v>
      </c>
      <c r="G167" s="30">
        <v>0</v>
      </c>
      <c r="H167" s="30">
        <v>0</v>
      </c>
      <c r="I167" s="30">
        <v>62.173492149840932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395.17266992988277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  <c r="AB167" s="30">
        <v>0</v>
      </c>
    </row>
    <row r="168" spans="1:28" x14ac:dyDescent="0.25">
      <c r="A168" s="23" t="s">
        <v>30</v>
      </c>
      <c r="B168" s="23" t="str">
        <f>VLOOKUP(C168,база!$A$2:$B$116,2,0)</f>
        <v>иное</v>
      </c>
      <c r="C168" s="23" t="s">
        <v>84</v>
      </c>
      <c r="D168" s="23">
        <v>54.9</v>
      </c>
      <c r="E168" s="29">
        <v>2021</v>
      </c>
      <c r="F168" s="30">
        <v>499.76237103553694</v>
      </c>
      <c r="G168" s="30">
        <v>68.793268981875869</v>
      </c>
      <c r="H168" s="30">
        <v>0</v>
      </c>
      <c r="I168" s="30">
        <v>64.892104924453747</v>
      </c>
      <c r="J168" s="30">
        <v>0</v>
      </c>
      <c r="K168" s="30">
        <v>0</v>
      </c>
      <c r="L168" s="30">
        <v>0</v>
      </c>
      <c r="M168" s="30">
        <v>0</v>
      </c>
      <c r="N168" s="30">
        <v>145433.62831858409</v>
      </c>
      <c r="O168" s="30">
        <v>0</v>
      </c>
      <c r="P168" s="30">
        <v>0</v>
      </c>
      <c r="Q168" s="30">
        <v>0</v>
      </c>
      <c r="R168" s="30">
        <v>0</v>
      </c>
      <c r="S168" s="30">
        <v>412.45208325381299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</row>
    <row r="169" spans="1:28" x14ac:dyDescent="0.25">
      <c r="A169" s="23" t="s">
        <v>56</v>
      </c>
      <c r="B169" s="23" t="str">
        <f>VLOOKUP(C169,база!$A$2:$B$116,2,0)</f>
        <v>учебные корпуса</v>
      </c>
      <c r="C169" s="23" t="s">
        <v>85</v>
      </c>
      <c r="D169" s="23">
        <v>11053.9</v>
      </c>
      <c r="E169" s="29">
        <v>2021</v>
      </c>
      <c r="F169" s="30">
        <v>0</v>
      </c>
      <c r="G169" s="30">
        <v>13851.255300523817</v>
      </c>
      <c r="H169" s="30">
        <v>4252282.5231733397</v>
      </c>
      <c r="I169" s="30">
        <v>16258.571195344612</v>
      </c>
      <c r="J169" s="30">
        <v>15977.528089887641</v>
      </c>
      <c r="K169" s="30">
        <v>0</v>
      </c>
      <c r="L169" s="30">
        <v>6545.454545454545</v>
      </c>
      <c r="M169" s="30">
        <v>96190.661290322576</v>
      </c>
      <c r="N169" s="30">
        <v>0</v>
      </c>
      <c r="O169" s="30">
        <v>84327.698942307703</v>
      </c>
      <c r="P169" s="30">
        <v>195848.85</v>
      </c>
      <c r="Q169" s="30">
        <v>0</v>
      </c>
      <c r="R169" s="30">
        <v>0</v>
      </c>
      <c r="S169" s="30">
        <v>424332.52345283376</v>
      </c>
      <c r="T169" s="30">
        <v>0</v>
      </c>
      <c r="U169" s="30">
        <v>98047.2</v>
      </c>
      <c r="V169" s="30">
        <v>0</v>
      </c>
      <c r="W169" s="30">
        <v>1351680.56</v>
      </c>
      <c r="X169" s="30">
        <v>0</v>
      </c>
      <c r="Y169" s="30">
        <v>501955.67894962261</v>
      </c>
      <c r="Z169" s="30">
        <v>136318.1108506468</v>
      </c>
      <c r="AA169" s="30">
        <v>0</v>
      </c>
      <c r="AB169" s="30">
        <v>0</v>
      </c>
    </row>
    <row r="170" spans="1:28" x14ac:dyDescent="0.25">
      <c r="A170" s="23" t="s">
        <v>86</v>
      </c>
      <c r="B170" s="23" t="str">
        <f>VLOOKUP(C170,база!$A$2:$B$116,2,0)</f>
        <v>учебные корпуса</v>
      </c>
      <c r="C170" s="23" t="s">
        <v>87</v>
      </c>
      <c r="D170" s="23">
        <v>17563.900000000001</v>
      </c>
      <c r="E170" s="29">
        <v>2021</v>
      </c>
      <c r="F170" s="30">
        <v>0</v>
      </c>
      <c r="G170" s="30">
        <v>89808.708507664298</v>
      </c>
      <c r="H170" s="30">
        <v>298973</v>
      </c>
      <c r="I170" s="30">
        <v>80952.927353053063</v>
      </c>
      <c r="J170" s="30">
        <v>0</v>
      </c>
      <c r="K170" s="30">
        <v>0</v>
      </c>
      <c r="L170" s="30">
        <v>6545.454545454545</v>
      </c>
      <c r="M170" s="30">
        <v>163524.12419354837</v>
      </c>
      <c r="N170" s="30">
        <v>0</v>
      </c>
      <c r="O170" s="30">
        <v>168655.39788461541</v>
      </c>
      <c r="P170" s="30">
        <v>0</v>
      </c>
      <c r="Q170" s="30">
        <v>0</v>
      </c>
      <c r="R170" s="30">
        <v>15073.170731707318</v>
      </c>
      <c r="S170" s="30">
        <v>674235.70040196215</v>
      </c>
      <c r="T170" s="30">
        <v>7346.2379803167878</v>
      </c>
      <c r="U170" s="30">
        <v>640942.24</v>
      </c>
      <c r="V170" s="30">
        <v>0</v>
      </c>
      <c r="W170" s="30">
        <v>0</v>
      </c>
      <c r="X170" s="30">
        <v>0</v>
      </c>
      <c r="Y170" s="30">
        <v>797573.64816972078</v>
      </c>
      <c r="Z170" s="30">
        <v>114480.34839278714</v>
      </c>
      <c r="AA170" s="30">
        <v>0</v>
      </c>
      <c r="AB170" s="30">
        <v>0</v>
      </c>
    </row>
    <row r="171" spans="1:28" x14ac:dyDescent="0.25">
      <c r="A171" s="23" t="s">
        <v>88</v>
      </c>
      <c r="B171" s="23" t="str">
        <f>VLOOKUP(C171,база!$A$2:$B$116,2,0)</f>
        <v>учебные корпуса</v>
      </c>
      <c r="C171" s="23" t="s">
        <v>89</v>
      </c>
      <c r="D171" s="23">
        <v>21448.3</v>
      </c>
      <c r="E171" s="29">
        <v>2021</v>
      </c>
      <c r="F171" s="30">
        <v>0</v>
      </c>
      <c r="G171" s="30">
        <v>26876.114227758979</v>
      </c>
      <c r="H171" s="30">
        <v>3486467.4768266603</v>
      </c>
      <c r="I171" s="30">
        <v>25352.009727707853</v>
      </c>
      <c r="J171" s="30">
        <v>10651.685393258427</v>
      </c>
      <c r="K171" s="30">
        <v>0</v>
      </c>
      <c r="L171" s="30">
        <v>26181.81818181818</v>
      </c>
      <c r="M171" s="30">
        <v>76952.529032258055</v>
      </c>
      <c r="N171" s="30">
        <v>0</v>
      </c>
      <c r="O171" s="30">
        <v>84327.698942307703</v>
      </c>
      <c r="P171" s="30">
        <v>101498</v>
      </c>
      <c r="Q171" s="30">
        <v>0</v>
      </c>
      <c r="R171" s="30">
        <v>7536.5853658536589</v>
      </c>
      <c r="S171" s="30">
        <v>823348.43474008585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2139661.8524389779</v>
      </c>
      <c r="Z171" s="30">
        <v>21624.065807526462</v>
      </c>
      <c r="AA171" s="30">
        <v>0</v>
      </c>
      <c r="AB171" s="30">
        <v>0</v>
      </c>
    </row>
    <row r="172" spans="1:28" x14ac:dyDescent="0.25">
      <c r="A172" s="23" t="s">
        <v>90</v>
      </c>
      <c r="B172" s="23" t="str">
        <f>VLOOKUP(C172,база!$A$2:$B$116,2,0)</f>
        <v>иное</v>
      </c>
      <c r="C172" s="23" t="s">
        <v>91</v>
      </c>
      <c r="D172" s="23">
        <v>348.4</v>
      </c>
      <c r="E172" s="29">
        <v>2021</v>
      </c>
      <c r="F172" s="30">
        <v>0</v>
      </c>
      <c r="G172" s="30">
        <v>436.56784905802459</v>
      </c>
      <c r="H172" s="30">
        <v>0</v>
      </c>
      <c r="I172" s="30">
        <v>411.81073507613269</v>
      </c>
      <c r="J172" s="30">
        <v>0</v>
      </c>
      <c r="K172" s="30">
        <v>0</v>
      </c>
      <c r="L172" s="30">
        <v>0</v>
      </c>
      <c r="M172" s="30">
        <v>161170.40379611065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10756.779059873199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34756.050101394481</v>
      </c>
      <c r="Z172" s="30">
        <v>0</v>
      </c>
      <c r="AA172" s="30">
        <v>0</v>
      </c>
      <c r="AB172" s="30">
        <v>0</v>
      </c>
    </row>
    <row r="173" spans="1:28" x14ac:dyDescent="0.25">
      <c r="A173" s="23" t="s">
        <v>77</v>
      </c>
      <c r="B173" s="23" t="str">
        <f>VLOOKUP(C173,база!$A$2:$B$116,2,0)</f>
        <v>учебные корпуса</v>
      </c>
      <c r="C173" s="23" t="s">
        <v>92</v>
      </c>
      <c r="D173" s="23">
        <v>60.7</v>
      </c>
      <c r="E173" s="29">
        <v>2021</v>
      </c>
      <c r="F173" s="30">
        <v>0</v>
      </c>
      <c r="G173" s="30">
        <v>76.061046032784432</v>
      </c>
      <c r="H173" s="30">
        <v>0</v>
      </c>
      <c r="I173" s="30">
        <v>71.74773713869476</v>
      </c>
      <c r="J173" s="30">
        <v>0</v>
      </c>
      <c r="K173" s="30">
        <v>0</v>
      </c>
      <c r="L173" s="30">
        <v>0</v>
      </c>
      <c r="M173" s="30">
        <v>28079.918227393562</v>
      </c>
      <c r="N173" s="30">
        <v>0</v>
      </c>
      <c r="O173" s="30">
        <v>0</v>
      </c>
      <c r="P173" s="30">
        <v>0</v>
      </c>
      <c r="Q173" s="30">
        <v>0</v>
      </c>
      <c r="R173" s="30">
        <v>150731.70731707316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3298.9973700296905</v>
      </c>
      <c r="Z173" s="30">
        <v>0</v>
      </c>
      <c r="AA173" s="30">
        <v>0</v>
      </c>
      <c r="AB173" s="30">
        <v>0</v>
      </c>
    </row>
    <row r="174" spans="1:28" x14ac:dyDescent="0.25">
      <c r="A174" s="23" t="s">
        <v>69</v>
      </c>
      <c r="B174" s="23" t="str">
        <f>VLOOKUP(C174,база!$A$2:$B$116,2,0)</f>
        <v>учебные корпуса</v>
      </c>
      <c r="C174" s="23" t="s">
        <v>93</v>
      </c>
      <c r="D174" s="23">
        <v>358.3</v>
      </c>
      <c r="E174" s="29">
        <v>2021</v>
      </c>
      <c r="F174" s="30">
        <v>0</v>
      </c>
      <c r="G174" s="30">
        <v>448.97319264492029</v>
      </c>
      <c r="H174" s="30">
        <v>0</v>
      </c>
      <c r="I174" s="30">
        <v>423.51259006250962</v>
      </c>
      <c r="J174" s="30">
        <v>0</v>
      </c>
      <c r="K174" s="30">
        <v>0</v>
      </c>
      <c r="L174" s="30">
        <v>6545.454545454545</v>
      </c>
      <c r="M174" s="30">
        <v>165750.15981672343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11062.439544065923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16270.340763680673</v>
      </c>
      <c r="Z174" s="30">
        <v>0</v>
      </c>
      <c r="AA174" s="30">
        <v>0</v>
      </c>
      <c r="AB174" s="30">
        <v>0</v>
      </c>
    </row>
    <row r="175" spans="1:28" x14ac:dyDescent="0.25">
      <c r="A175" s="23" t="s">
        <v>94</v>
      </c>
      <c r="B175" s="23" t="str">
        <f>VLOOKUP(C175,база!$A$2:$B$116,2,0)</f>
        <v>учебные корпуса</v>
      </c>
      <c r="C175" s="23" t="s">
        <v>95</v>
      </c>
      <c r="D175" s="23">
        <v>196.6</v>
      </c>
      <c r="E175" s="29">
        <v>2021</v>
      </c>
      <c r="F175" s="30">
        <v>0</v>
      </c>
      <c r="G175" s="30">
        <v>246.35258072562468</v>
      </c>
      <c r="H175" s="30">
        <v>0</v>
      </c>
      <c r="I175" s="30">
        <v>232.38229195168682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</row>
    <row r="176" spans="1:28" x14ac:dyDescent="0.25">
      <c r="A176" s="23" t="s">
        <v>77</v>
      </c>
      <c r="B176" s="23" t="str">
        <f>VLOOKUP(C176,база!$A$2:$B$116,2,0)</f>
        <v>учебные корпуса</v>
      </c>
      <c r="C176" s="23" t="s">
        <v>96</v>
      </c>
      <c r="D176" s="23">
        <v>54.4</v>
      </c>
      <c r="E176" s="29">
        <v>2021</v>
      </c>
      <c r="F176" s="30">
        <v>0</v>
      </c>
      <c r="G176" s="30">
        <v>68.166736477487191</v>
      </c>
      <c r="H176" s="30">
        <v>0</v>
      </c>
      <c r="I176" s="30">
        <v>64.301102147364006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</row>
    <row r="177" spans="1:28" x14ac:dyDescent="0.25">
      <c r="A177" s="23" t="s">
        <v>97</v>
      </c>
      <c r="B177" s="23" t="str">
        <f>VLOOKUP(C177,база!$A$2:$B$116,2,0)</f>
        <v>иное</v>
      </c>
      <c r="C177" s="23" t="s">
        <v>98</v>
      </c>
      <c r="D177" s="23">
        <v>217</v>
      </c>
      <c r="E177" s="29">
        <v>2021</v>
      </c>
      <c r="F177" s="30">
        <v>0</v>
      </c>
      <c r="G177" s="30">
        <v>271.91510690468237</v>
      </c>
      <c r="H177" s="30">
        <v>0</v>
      </c>
      <c r="I177" s="30">
        <v>256.49520525694828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1630.275083170809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</row>
    <row r="178" spans="1:28" x14ac:dyDescent="0.25">
      <c r="A178" s="23" t="s">
        <v>99</v>
      </c>
      <c r="B178" s="23" t="str">
        <f>VLOOKUP(C178,база!$A$2:$B$116,2,0)</f>
        <v>иное</v>
      </c>
      <c r="C178" s="23" t="s">
        <v>100</v>
      </c>
      <c r="D178" s="23">
        <v>482.8</v>
      </c>
      <c r="E178" s="29">
        <v>2021</v>
      </c>
      <c r="F178" s="30">
        <v>2589041.4</v>
      </c>
      <c r="G178" s="30">
        <v>33853.54</v>
      </c>
      <c r="H178" s="30">
        <v>894112</v>
      </c>
      <c r="I178" s="30">
        <v>1931</v>
      </c>
      <c r="J178" s="30">
        <v>0</v>
      </c>
      <c r="K178" s="30">
        <v>0</v>
      </c>
      <c r="L178" s="30">
        <v>3272.7272727272725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14906.351693762286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21923.86413816642</v>
      </c>
      <c r="Z178" s="30">
        <v>0</v>
      </c>
      <c r="AA178" s="30">
        <v>0</v>
      </c>
      <c r="AB178" s="30">
        <v>0</v>
      </c>
    </row>
    <row r="179" spans="1:28" x14ac:dyDescent="0.25">
      <c r="A179" s="23" t="s">
        <v>101</v>
      </c>
      <c r="B179" s="23" t="str">
        <f>VLOOKUP(C179,база!$A$2:$B$116,2,0)</f>
        <v>общежития</v>
      </c>
      <c r="C179" s="23" t="s">
        <v>102</v>
      </c>
      <c r="D179" s="23">
        <v>11351</v>
      </c>
      <c r="E179" s="29">
        <v>2021</v>
      </c>
      <c r="F179" s="30">
        <v>2589041.04</v>
      </c>
      <c r="G179" s="30">
        <v>917181.58</v>
      </c>
      <c r="H179" s="30">
        <v>1475630</v>
      </c>
      <c r="I179" s="30">
        <v>0</v>
      </c>
      <c r="J179" s="30">
        <v>226129.2134831461</v>
      </c>
      <c r="K179" s="30">
        <v>0</v>
      </c>
      <c r="L179" s="30">
        <v>6545.454545454545</v>
      </c>
      <c r="M179" s="30">
        <v>0</v>
      </c>
      <c r="N179" s="30">
        <v>62758.836409133568</v>
      </c>
      <c r="O179" s="30">
        <v>489504.65519230766</v>
      </c>
      <c r="P179" s="30">
        <v>0</v>
      </c>
      <c r="Q179" s="30">
        <v>0</v>
      </c>
      <c r="R179" s="30">
        <v>7536.5853658536589</v>
      </c>
      <c r="S179" s="30">
        <v>1954458.64</v>
      </c>
      <c r="T179" s="30">
        <v>47442.429417768071</v>
      </c>
      <c r="U179" s="30">
        <v>0</v>
      </c>
      <c r="V179" s="30">
        <v>0</v>
      </c>
      <c r="W179" s="30">
        <v>0</v>
      </c>
      <c r="X179" s="30">
        <v>0</v>
      </c>
      <c r="Y179" s="30">
        <v>515446.93834367651</v>
      </c>
      <c r="Z179" s="30">
        <v>0</v>
      </c>
      <c r="AA179" s="30">
        <v>0</v>
      </c>
      <c r="AB179" s="30">
        <v>0</v>
      </c>
    </row>
    <row r="180" spans="1:28" x14ac:dyDescent="0.25">
      <c r="A180" s="23" t="s">
        <v>103</v>
      </c>
      <c r="B180" s="23" t="str">
        <f>VLOOKUP(C180,база!$A$2:$B$116,2,0)</f>
        <v>общежития</v>
      </c>
      <c r="C180" s="23" t="s">
        <v>104</v>
      </c>
      <c r="D180" s="23">
        <v>8800.7000000000007</v>
      </c>
      <c r="E180" s="29">
        <v>2021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6545.454545454545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</row>
    <row r="181" spans="1:28" x14ac:dyDescent="0.25">
      <c r="A181" s="23" t="s">
        <v>105</v>
      </c>
      <c r="B181" s="23" t="str">
        <f>VLOOKUP(C181,база!$A$2:$B$116,2,0)</f>
        <v>общежития</v>
      </c>
      <c r="C181" s="23" t="s">
        <v>104</v>
      </c>
      <c r="D181" s="23">
        <v>6435.4</v>
      </c>
      <c r="E181" s="29">
        <v>2021</v>
      </c>
      <c r="F181" s="30">
        <v>5178082.08</v>
      </c>
      <c r="G181" s="30">
        <v>684790.20279999997</v>
      </c>
      <c r="H181" s="30">
        <v>836601.99999999988</v>
      </c>
      <c r="I181" s="30">
        <v>0</v>
      </c>
      <c r="J181" s="30">
        <v>10651.685393258427</v>
      </c>
      <c r="K181" s="30">
        <v>79990</v>
      </c>
      <c r="L181" s="30">
        <v>6545.454545454545</v>
      </c>
      <c r="M181" s="30">
        <v>0</v>
      </c>
      <c r="N181" s="30">
        <v>49132.042915233033</v>
      </c>
      <c r="O181" s="30">
        <v>84327.698942307703</v>
      </c>
      <c r="P181" s="30">
        <v>51464.1</v>
      </c>
      <c r="Q181" s="30">
        <v>0</v>
      </c>
      <c r="R181" s="30">
        <v>0</v>
      </c>
      <c r="S181" s="30">
        <v>1327922.5499999998</v>
      </c>
      <c r="T181" s="30">
        <v>26897.278678099257</v>
      </c>
      <c r="U181" s="30">
        <v>0</v>
      </c>
      <c r="V181" s="30">
        <v>0</v>
      </c>
      <c r="W181" s="30">
        <v>0</v>
      </c>
      <c r="X181" s="30">
        <v>0</v>
      </c>
      <c r="Y181" s="30">
        <v>641989.33645956975</v>
      </c>
      <c r="Z181" s="30">
        <v>0</v>
      </c>
      <c r="AA181" s="30">
        <v>0</v>
      </c>
      <c r="AB181" s="30">
        <v>0</v>
      </c>
    </row>
    <row r="182" spans="1:28" x14ac:dyDescent="0.25">
      <c r="A182" s="23" t="s">
        <v>106</v>
      </c>
      <c r="B182" s="23" t="str">
        <f>VLOOKUP(C182,база!$A$2:$B$116,2,0)</f>
        <v>иное</v>
      </c>
      <c r="C182" s="23" t="s">
        <v>107</v>
      </c>
      <c r="D182" s="23">
        <v>6896.7</v>
      </c>
      <c r="E182" s="29">
        <v>2021</v>
      </c>
      <c r="F182" s="30">
        <v>5178082.08</v>
      </c>
      <c r="G182" s="30">
        <v>83532.38</v>
      </c>
      <c r="H182" s="30">
        <v>0</v>
      </c>
      <c r="I182" s="30">
        <v>27587</v>
      </c>
      <c r="J182" s="30">
        <v>5325.8426966292136</v>
      </c>
      <c r="K182" s="30">
        <v>0</v>
      </c>
      <c r="L182" s="30">
        <v>6545.454545454545</v>
      </c>
      <c r="M182" s="30">
        <v>76952.529032258055</v>
      </c>
      <c r="N182" s="30">
        <v>8814.1592920353978</v>
      </c>
      <c r="O182" s="30">
        <v>0</v>
      </c>
      <c r="P182" s="30">
        <v>0</v>
      </c>
      <c r="Q182" s="30">
        <v>0</v>
      </c>
      <c r="R182" s="30">
        <v>7536.5853658536589</v>
      </c>
      <c r="S182" s="30">
        <v>2088130</v>
      </c>
      <c r="T182" s="30">
        <v>0</v>
      </c>
      <c r="U182" s="30">
        <v>4545786</v>
      </c>
      <c r="V182" s="30">
        <v>0</v>
      </c>
      <c r="W182" s="30">
        <v>0</v>
      </c>
      <c r="X182" s="30">
        <v>0</v>
      </c>
      <c r="Y182" s="30">
        <v>1158631.4155764868</v>
      </c>
      <c r="Z182" s="30">
        <v>0</v>
      </c>
      <c r="AA182" s="30">
        <v>0</v>
      </c>
      <c r="AB182" s="30">
        <v>0</v>
      </c>
    </row>
    <row r="183" spans="1:28" x14ac:dyDescent="0.25">
      <c r="A183" s="23" t="s">
        <v>108</v>
      </c>
      <c r="B183" s="23" t="str">
        <f>VLOOKUP(C183,база!$A$2:$B$116,2,0)</f>
        <v>иное</v>
      </c>
      <c r="C183" s="23" t="s">
        <v>109</v>
      </c>
      <c r="D183" s="23">
        <v>38.4</v>
      </c>
      <c r="E183" s="29">
        <v>2021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</row>
    <row r="184" spans="1:28" x14ac:dyDescent="0.25">
      <c r="A184" s="23" t="s">
        <v>110</v>
      </c>
      <c r="B184" s="23" t="str">
        <f>VLOOKUP(C184,база!$A$2:$B$116,2,0)</f>
        <v>иное</v>
      </c>
      <c r="C184" s="23" t="s">
        <v>111</v>
      </c>
      <c r="D184" s="23">
        <v>3455.5</v>
      </c>
      <c r="E184" s="29">
        <v>2021</v>
      </c>
      <c r="F184" s="30">
        <v>1294520.52</v>
      </c>
      <c r="G184" s="30">
        <v>8330</v>
      </c>
      <c r="H184" s="30">
        <v>757500</v>
      </c>
      <c r="I184" s="30">
        <v>13822</v>
      </c>
      <c r="J184" s="30">
        <v>198000</v>
      </c>
      <c r="K184" s="30">
        <v>0</v>
      </c>
      <c r="L184" s="30">
        <v>3272.7272727272725</v>
      </c>
      <c r="M184" s="30">
        <v>76952.529032258055</v>
      </c>
      <c r="N184" s="30">
        <v>0</v>
      </c>
      <c r="O184" s="30">
        <v>0</v>
      </c>
      <c r="P184" s="30">
        <v>1000000</v>
      </c>
      <c r="Q184" s="30">
        <v>0</v>
      </c>
      <c r="R184" s="30">
        <v>0</v>
      </c>
      <c r="S184" s="30">
        <v>1044064</v>
      </c>
      <c r="T184" s="30">
        <v>0</v>
      </c>
      <c r="U184" s="30">
        <v>10799903.199999999</v>
      </c>
      <c r="V184" s="30">
        <v>0</v>
      </c>
      <c r="W184" s="30">
        <v>0</v>
      </c>
      <c r="X184" s="30">
        <v>1670000</v>
      </c>
      <c r="Y184" s="30">
        <v>545661.54374139197</v>
      </c>
      <c r="Z184" s="30">
        <v>0</v>
      </c>
      <c r="AA184" s="30">
        <v>0</v>
      </c>
      <c r="AB184" s="30">
        <v>0</v>
      </c>
    </row>
    <row r="185" spans="1:28" x14ac:dyDescent="0.25">
      <c r="A185" s="23" t="s">
        <v>112</v>
      </c>
      <c r="B185" s="23" t="str">
        <f>VLOOKUP(C185,база!$A$2:$B$116,2,0)</f>
        <v>иное</v>
      </c>
      <c r="C185" s="23" t="s">
        <v>113</v>
      </c>
      <c r="D185" s="23">
        <v>2482.1</v>
      </c>
      <c r="E185" s="29">
        <v>2021</v>
      </c>
      <c r="F185" s="30">
        <v>1294520.52</v>
      </c>
      <c r="G185" s="30">
        <v>8330</v>
      </c>
      <c r="H185" s="30">
        <v>548535</v>
      </c>
      <c r="I185" s="30">
        <v>9928</v>
      </c>
      <c r="J185" s="30">
        <v>198000</v>
      </c>
      <c r="K185" s="30">
        <v>0</v>
      </c>
      <c r="L185" s="30">
        <v>3272.7272727272725</v>
      </c>
      <c r="M185" s="30">
        <v>76952.529032258055</v>
      </c>
      <c r="N185" s="30">
        <v>66106.194690265489</v>
      </c>
      <c r="O185" s="30">
        <v>0</v>
      </c>
      <c r="P185" s="30">
        <v>247500</v>
      </c>
      <c r="Q185" s="30">
        <v>0</v>
      </c>
      <c r="R185" s="30">
        <v>0</v>
      </c>
      <c r="S185" s="30">
        <v>1044064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508917.54765461123</v>
      </c>
      <c r="Z185" s="30">
        <v>0</v>
      </c>
      <c r="AA185" s="30">
        <v>0</v>
      </c>
      <c r="AB185" s="30">
        <v>0</v>
      </c>
    </row>
    <row r="186" spans="1:28" x14ac:dyDescent="0.25">
      <c r="A186" s="23" t="s">
        <v>114</v>
      </c>
      <c r="B186" s="23" t="str">
        <f>VLOOKUP(C186,база!$A$2:$B$116,2,0)</f>
        <v>иное</v>
      </c>
      <c r="C186" s="23" t="s">
        <v>115</v>
      </c>
      <c r="D186" s="23">
        <v>404.9</v>
      </c>
      <c r="E186" s="29">
        <v>2021</v>
      </c>
      <c r="F186" s="30">
        <v>54197.279999999999</v>
      </c>
      <c r="G186" s="30">
        <v>507.36602205394416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2884.5984934354437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</row>
    <row r="187" spans="1:28" x14ac:dyDescent="0.25">
      <c r="A187" s="23" t="s">
        <v>116</v>
      </c>
      <c r="B187" s="23" t="str">
        <f>VLOOKUP(C187,база!$A$2:$B$116,2,0)</f>
        <v>учебные корпуса</v>
      </c>
      <c r="C187" s="23" t="s">
        <v>117</v>
      </c>
      <c r="D187" s="23">
        <v>5741.2</v>
      </c>
      <c r="E187" s="29">
        <v>2021</v>
      </c>
      <c r="F187" s="30">
        <v>0</v>
      </c>
      <c r="G187" s="30">
        <v>7194.096828392454</v>
      </c>
      <c r="H187" s="30">
        <v>0</v>
      </c>
      <c r="I187" s="30">
        <v>6786.1302876552609</v>
      </c>
      <c r="J187" s="30">
        <v>0</v>
      </c>
      <c r="K187" s="30">
        <v>0</v>
      </c>
      <c r="L187" s="30">
        <v>6545.454545454545</v>
      </c>
      <c r="M187" s="30">
        <v>19238.132258064514</v>
      </c>
      <c r="N187" s="30">
        <v>0</v>
      </c>
      <c r="O187" s="30">
        <v>0</v>
      </c>
      <c r="P187" s="30">
        <v>0</v>
      </c>
      <c r="Q187" s="30">
        <v>0</v>
      </c>
      <c r="R187" s="30">
        <v>15073.170731707318</v>
      </c>
      <c r="S187" s="30">
        <v>220390.80176656338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260706.8947598199</v>
      </c>
      <c r="Z187" s="30">
        <v>78457.198765190129</v>
      </c>
      <c r="AA187" s="30">
        <v>0</v>
      </c>
      <c r="AB187" s="30">
        <v>0</v>
      </c>
    </row>
    <row r="188" spans="1:28" x14ac:dyDescent="0.25">
      <c r="A188" s="23" t="s">
        <v>118</v>
      </c>
      <c r="B188" s="23" t="str">
        <f>VLOOKUP(C188,база!$A$2:$B$116,2,0)</f>
        <v>иное</v>
      </c>
      <c r="C188" s="23" t="s">
        <v>119</v>
      </c>
      <c r="D188" s="23">
        <v>9.1999999999999993</v>
      </c>
      <c r="E188" s="29">
        <v>2021</v>
      </c>
      <c r="F188" s="30">
        <v>0</v>
      </c>
      <c r="G188" s="30">
        <v>11.52819808075151</v>
      </c>
      <c r="H188" s="30">
        <v>0</v>
      </c>
      <c r="I188" s="30">
        <v>10.874451098451265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69.117653295720928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</row>
    <row r="189" spans="1:28" x14ac:dyDescent="0.25">
      <c r="A189" s="23" t="s">
        <v>120</v>
      </c>
      <c r="B189" s="23" t="str">
        <f>VLOOKUP(C189,база!$A$2:$B$116,2,0)</f>
        <v>иное</v>
      </c>
      <c r="C189" s="23" t="s">
        <v>121</v>
      </c>
      <c r="D189" s="23">
        <v>43</v>
      </c>
      <c r="E189" s="29">
        <v>2021</v>
      </c>
      <c r="F189" s="30">
        <v>0</v>
      </c>
      <c r="G189" s="30">
        <v>53.88179537742554</v>
      </c>
      <c r="H189" s="30">
        <v>0</v>
      </c>
      <c r="I189" s="30">
        <v>50.826238829717873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323.04990127347827</v>
      </c>
      <c r="T189" s="30">
        <v>0</v>
      </c>
      <c r="U189" s="30">
        <v>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0">
        <v>0</v>
      </c>
      <c r="AB189" s="30">
        <v>0</v>
      </c>
    </row>
    <row r="190" spans="1:28" x14ac:dyDescent="0.25">
      <c r="A190" s="23" t="s">
        <v>120</v>
      </c>
      <c r="B190" s="23" t="str">
        <f>VLOOKUP(C190,база!$A$2:$B$116,2,0)</f>
        <v>иное</v>
      </c>
      <c r="C190" s="23" t="s">
        <v>122</v>
      </c>
      <c r="D190" s="23">
        <v>31.6</v>
      </c>
      <c r="E190" s="29">
        <v>2021</v>
      </c>
      <c r="F190" s="30">
        <v>0</v>
      </c>
      <c r="G190" s="30">
        <v>39.596854277363889</v>
      </c>
      <c r="H190" s="30">
        <v>0</v>
      </c>
      <c r="I190" s="30">
        <v>37.351375512071741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237.40411349399801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</row>
    <row r="191" spans="1:28" x14ac:dyDescent="0.25">
      <c r="A191" s="23" t="s">
        <v>123</v>
      </c>
      <c r="B191" s="23" t="str">
        <f>VLOOKUP(C191,база!$A$2:$B$116,2,0)</f>
        <v>иное</v>
      </c>
      <c r="C191" s="23" t="s">
        <v>124</v>
      </c>
      <c r="D191" s="23">
        <v>147.5</v>
      </c>
      <c r="E191" s="29">
        <v>2021</v>
      </c>
      <c r="F191" s="30">
        <v>0</v>
      </c>
      <c r="G191" s="30">
        <v>184.82708879465739</v>
      </c>
      <c r="H191" s="30">
        <v>0</v>
      </c>
      <c r="I191" s="30">
        <v>174.34581924147409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1108.1362892520476</v>
      </c>
      <c r="T191" s="30">
        <v>0</v>
      </c>
      <c r="U191" s="30">
        <v>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0">
        <v>0</v>
      </c>
      <c r="AB191" s="30">
        <v>0</v>
      </c>
    </row>
    <row r="192" spans="1:28" x14ac:dyDescent="0.25">
      <c r="A192" s="23" t="s">
        <v>125</v>
      </c>
      <c r="B192" s="23" t="str">
        <f>VLOOKUP(C192,база!$A$2:$B$116,2,0)</f>
        <v>учебные корпуса</v>
      </c>
      <c r="C192" s="23" t="s">
        <v>126</v>
      </c>
      <c r="D192" s="23">
        <v>3106.9</v>
      </c>
      <c r="E192" s="29">
        <v>2021</v>
      </c>
      <c r="F192" s="30">
        <v>0</v>
      </c>
      <c r="G192" s="30">
        <v>87549.147675770306</v>
      </c>
      <c r="H192" s="30">
        <v>259290.32</v>
      </c>
      <c r="I192" s="30">
        <v>3672.3730562802466</v>
      </c>
      <c r="J192" s="30">
        <v>15977.528089887641</v>
      </c>
      <c r="K192" s="30">
        <v>0</v>
      </c>
      <c r="L192" s="30">
        <v>6545.454545454545</v>
      </c>
      <c r="M192" s="30">
        <v>19238.132258064514</v>
      </c>
      <c r="N192" s="30">
        <v>70513.274336283182</v>
      </c>
      <c r="O192" s="30">
        <v>168655.39788461541</v>
      </c>
      <c r="P192" s="30">
        <v>0</v>
      </c>
      <c r="Q192" s="30">
        <v>0</v>
      </c>
      <c r="R192" s="30">
        <v>7536.5853658536589</v>
      </c>
      <c r="S192" s="30">
        <v>119266.38716793279</v>
      </c>
      <c r="T192" s="30">
        <v>0</v>
      </c>
      <c r="U192" s="30">
        <v>0</v>
      </c>
      <c r="V192" s="30">
        <v>0</v>
      </c>
      <c r="W192" s="30">
        <v>0</v>
      </c>
      <c r="X192" s="30">
        <v>0</v>
      </c>
      <c r="Y192" s="30">
        <v>309941.36641797482</v>
      </c>
      <c r="Z192" s="30">
        <v>28213.045859466878</v>
      </c>
      <c r="AA192" s="30">
        <v>0</v>
      </c>
      <c r="AB192" s="30">
        <v>0</v>
      </c>
    </row>
    <row r="193" spans="1:28" x14ac:dyDescent="0.25">
      <c r="A193" s="23" t="s">
        <v>127</v>
      </c>
      <c r="B193" s="23" t="str">
        <f>VLOOKUP(C193,база!$A$2:$B$116,2,0)</f>
        <v>учебные корпуса</v>
      </c>
      <c r="C193" s="23" t="s">
        <v>128</v>
      </c>
      <c r="D193" s="23">
        <v>18213.3</v>
      </c>
      <c r="E193" s="29">
        <v>2021</v>
      </c>
      <c r="F193" s="30">
        <v>0</v>
      </c>
      <c r="G193" s="30">
        <v>22822.448924364293</v>
      </c>
      <c r="H193" s="30">
        <v>0</v>
      </c>
      <c r="I193" s="30">
        <v>21528.221759937216</v>
      </c>
      <c r="J193" s="30">
        <v>21303.370786516854</v>
      </c>
      <c r="K193" s="30">
        <v>0</v>
      </c>
      <c r="L193" s="30">
        <v>13090.90909090909</v>
      </c>
      <c r="M193" s="30">
        <v>0</v>
      </c>
      <c r="N193" s="30">
        <v>79327.433628318584</v>
      </c>
      <c r="O193" s="30">
        <v>405176.95625000005</v>
      </c>
      <c r="P193" s="30">
        <v>0</v>
      </c>
      <c r="Q193" s="30">
        <v>0</v>
      </c>
      <c r="R193" s="30">
        <v>7536.5853658536589</v>
      </c>
      <c r="S193" s="30">
        <v>699164.59796121879</v>
      </c>
      <c r="T193" s="30">
        <v>0</v>
      </c>
      <c r="U193" s="30">
        <v>0</v>
      </c>
      <c r="V193" s="30">
        <v>0</v>
      </c>
      <c r="W193" s="30">
        <v>0</v>
      </c>
      <c r="X193" s="30">
        <v>0</v>
      </c>
      <c r="Y193" s="30">
        <v>827062.78936964902</v>
      </c>
      <c r="Z193" s="30">
        <v>0</v>
      </c>
      <c r="AA193" s="30">
        <v>0</v>
      </c>
      <c r="AB193" s="30">
        <v>0</v>
      </c>
    </row>
    <row r="194" spans="1:28" x14ac:dyDescent="0.25">
      <c r="A194" s="23" t="s">
        <v>129</v>
      </c>
      <c r="B194" s="23" t="str">
        <f>VLOOKUP(C194,база!$A$2:$B$116,2,0)</f>
        <v>общежития</v>
      </c>
      <c r="C194" s="23" t="s">
        <v>130</v>
      </c>
      <c r="D194" s="23">
        <v>14009.5</v>
      </c>
      <c r="E194" s="29">
        <v>2021</v>
      </c>
      <c r="F194" s="30">
        <v>2589041.04</v>
      </c>
      <c r="G194" s="30">
        <v>1055431.243584</v>
      </c>
      <c r="H194" s="30">
        <v>1821235</v>
      </c>
      <c r="I194" s="30">
        <v>0</v>
      </c>
      <c r="J194" s="30">
        <v>0</v>
      </c>
      <c r="K194" s="30">
        <v>0</v>
      </c>
      <c r="L194" s="30">
        <v>13090.90909090909</v>
      </c>
      <c r="M194" s="30">
        <v>0</v>
      </c>
      <c r="N194" s="30">
        <v>0</v>
      </c>
      <c r="O194" s="30">
        <v>430745.88</v>
      </c>
      <c r="P194" s="30">
        <v>0</v>
      </c>
      <c r="Q194" s="30">
        <v>0</v>
      </c>
      <c r="R194" s="30">
        <v>0</v>
      </c>
      <c r="S194" s="30">
        <v>2287908.12</v>
      </c>
      <c r="T194" s="30">
        <v>58553.846791315467</v>
      </c>
      <c r="U194" s="30">
        <v>0</v>
      </c>
      <c r="V194" s="30">
        <v>492000</v>
      </c>
      <c r="W194" s="30">
        <v>0</v>
      </c>
      <c r="X194" s="30">
        <v>0</v>
      </c>
      <c r="Y194" s="30">
        <v>1397574.2936150581</v>
      </c>
      <c r="Z194" s="30">
        <v>0</v>
      </c>
      <c r="AA194" s="30">
        <v>0</v>
      </c>
      <c r="AB194" s="30">
        <v>0</v>
      </c>
    </row>
    <row r="195" spans="1:28" x14ac:dyDescent="0.25">
      <c r="A195" s="23" t="s">
        <v>131</v>
      </c>
      <c r="B195" s="23" t="str">
        <f>VLOOKUP(C195,база!$A$2:$B$116,2,0)</f>
        <v>общежития</v>
      </c>
      <c r="C195" s="23" t="s">
        <v>132</v>
      </c>
      <c r="D195" s="23">
        <v>11408</v>
      </c>
      <c r="E195" s="29">
        <v>2021</v>
      </c>
      <c r="F195" s="30">
        <v>2589041.04</v>
      </c>
      <c r="G195" s="30">
        <v>1237389.06</v>
      </c>
      <c r="H195" s="30">
        <v>1985860.5099999998</v>
      </c>
      <c r="I195" s="30">
        <v>0</v>
      </c>
      <c r="J195" s="30">
        <v>35205.839999999997</v>
      </c>
      <c r="K195" s="30">
        <v>0</v>
      </c>
      <c r="L195" s="30">
        <v>9818.181818181818</v>
      </c>
      <c r="M195" s="30">
        <v>0</v>
      </c>
      <c r="N195" s="30">
        <v>0</v>
      </c>
      <c r="O195" s="30">
        <v>450075.64</v>
      </c>
      <c r="P195" s="30">
        <v>0</v>
      </c>
      <c r="Q195" s="30">
        <v>0</v>
      </c>
      <c r="R195" s="30">
        <v>7536.5853658536589</v>
      </c>
      <c r="S195" s="30">
        <v>2116179.0999999996</v>
      </c>
      <c r="T195" s="30">
        <v>47680.665562320341</v>
      </c>
      <c r="U195" s="30">
        <v>0</v>
      </c>
      <c r="V195" s="30">
        <v>0</v>
      </c>
      <c r="W195" s="30">
        <v>0</v>
      </c>
      <c r="X195" s="30">
        <v>0</v>
      </c>
      <c r="Y195" s="30">
        <v>1138051.1468332615</v>
      </c>
      <c r="Z195" s="30">
        <v>0</v>
      </c>
      <c r="AA195" s="30">
        <v>0</v>
      </c>
      <c r="AB195" s="30">
        <v>0</v>
      </c>
    </row>
    <row r="196" spans="1:28" x14ac:dyDescent="0.25">
      <c r="A196" s="23" t="s">
        <v>133</v>
      </c>
      <c r="B196" s="23" t="str">
        <f>VLOOKUP(C196,база!$A$2:$B$116,2,0)</f>
        <v>учебные корпуса</v>
      </c>
      <c r="C196" s="23" t="s">
        <v>134</v>
      </c>
      <c r="D196" s="23">
        <v>1318.7</v>
      </c>
      <c r="E196" s="29">
        <v>2021</v>
      </c>
      <c r="F196" s="30">
        <v>0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0">
        <v>0</v>
      </c>
      <c r="AB196" s="30">
        <v>0</v>
      </c>
    </row>
    <row r="197" spans="1:28" x14ac:dyDescent="0.25">
      <c r="A197" s="23" t="s">
        <v>135</v>
      </c>
      <c r="B197" s="23" t="str">
        <f>VLOOKUP(C197,база!$A$2:$B$116,2,0)</f>
        <v>общежития</v>
      </c>
      <c r="C197" s="23" t="s">
        <v>136</v>
      </c>
      <c r="D197" s="23">
        <v>7858.3</v>
      </c>
      <c r="E197" s="29">
        <v>2021</v>
      </c>
      <c r="F197" s="30">
        <v>2589041.04</v>
      </c>
      <c r="G197" s="30">
        <v>973671.46</v>
      </c>
      <c r="H197" s="30">
        <v>1021579</v>
      </c>
      <c r="I197" s="30">
        <v>0</v>
      </c>
      <c r="J197" s="30">
        <v>37280.898876404492</v>
      </c>
      <c r="K197" s="30">
        <v>0</v>
      </c>
      <c r="L197" s="30">
        <v>9818.181818181818</v>
      </c>
      <c r="M197" s="30">
        <v>0</v>
      </c>
      <c r="N197" s="30">
        <v>0</v>
      </c>
      <c r="O197" s="30">
        <v>419701.88</v>
      </c>
      <c r="P197" s="30">
        <v>0</v>
      </c>
      <c r="Q197" s="30">
        <v>0</v>
      </c>
      <c r="R197" s="30">
        <v>0</v>
      </c>
      <c r="S197" s="30">
        <v>1545562.4849999999</v>
      </c>
      <c r="T197" s="30">
        <v>32844.405170790844</v>
      </c>
      <c r="U197" s="30">
        <v>0</v>
      </c>
      <c r="V197" s="30">
        <v>0</v>
      </c>
      <c r="W197" s="30">
        <v>0</v>
      </c>
      <c r="X197" s="30">
        <v>0</v>
      </c>
      <c r="Y197" s="30">
        <v>356844.03802185832</v>
      </c>
      <c r="Z197" s="30">
        <v>0</v>
      </c>
      <c r="AA197" s="30">
        <v>0</v>
      </c>
      <c r="AB197" s="30">
        <v>0</v>
      </c>
    </row>
    <row r="198" spans="1:28" x14ac:dyDescent="0.25">
      <c r="A198" s="23" t="s">
        <v>137</v>
      </c>
      <c r="B198" s="23" t="str">
        <f>VLOOKUP(C198,база!$A$2:$B$116,2,0)</f>
        <v>общежития</v>
      </c>
      <c r="C198" s="23" t="s">
        <v>138</v>
      </c>
      <c r="D198" s="23">
        <v>7847.8</v>
      </c>
      <c r="E198" s="29">
        <v>2021</v>
      </c>
      <c r="F198" s="30">
        <v>2589041.04</v>
      </c>
      <c r="G198" s="30">
        <v>973671.46</v>
      </c>
      <c r="H198" s="30">
        <v>986199.39999999991</v>
      </c>
      <c r="I198" s="30">
        <v>0</v>
      </c>
      <c r="J198" s="30">
        <v>37280.898876404492</v>
      </c>
      <c r="K198" s="30">
        <v>0</v>
      </c>
      <c r="L198" s="30">
        <v>9818.181818181818</v>
      </c>
      <c r="M198" s="30">
        <v>0</v>
      </c>
      <c r="N198" s="30">
        <v>0</v>
      </c>
      <c r="O198" s="30">
        <v>509701.88</v>
      </c>
      <c r="P198" s="30">
        <v>0</v>
      </c>
      <c r="Q198" s="30">
        <v>0</v>
      </c>
      <c r="R198" s="30">
        <v>0</v>
      </c>
      <c r="S198" s="30">
        <v>1598420.9169999999</v>
      </c>
      <c r="T198" s="30">
        <v>32800.519565215422</v>
      </c>
      <c r="U198" s="30">
        <v>0</v>
      </c>
      <c r="V198" s="30">
        <v>0</v>
      </c>
      <c r="W198" s="30">
        <v>0</v>
      </c>
      <c r="X198" s="30">
        <v>0</v>
      </c>
      <c r="Y198" s="30">
        <v>356367.23484569689</v>
      </c>
      <c r="Z198" s="30">
        <v>0</v>
      </c>
      <c r="AA198" s="30">
        <v>0</v>
      </c>
      <c r="AB198" s="30">
        <v>0</v>
      </c>
    </row>
    <row r="199" spans="1:28" x14ac:dyDescent="0.25">
      <c r="A199" s="23" t="s">
        <v>139</v>
      </c>
      <c r="B199" s="23" t="str">
        <f>VLOOKUP(C199,база!$A$2:$B$116,2,0)</f>
        <v>учебные корпуса</v>
      </c>
      <c r="C199" s="23" t="s">
        <v>140</v>
      </c>
      <c r="D199" s="23">
        <v>1453.6</v>
      </c>
      <c r="E199" s="29">
        <v>2021</v>
      </c>
      <c r="F199" s="30">
        <v>0</v>
      </c>
      <c r="G199" s="30">
        <v>0</v>
      </c>
      <c r="H199" s="30">
        <v>0</v>
      </c>
      <c r="I199" s="30">
        <v>0</v>
      </c>
      <c r="J199" s="30">
        <v>10651.685393258427</v>
      </c>
      <c r="K199" s="30">
        <v>0</v>
      </c>
      <c r="L199" s="30">
        <v>13090.90909090909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44879.60402247899</v>
      </c>
      <c r="T199" s="30">
        <v>0</v>
      </c>
      <c r="U199" s="30">
        <v>599994</v>
      </c>
      <c r="V199" s="30">
        <v>0</v>
      </c>
      <c r="W199" s="30">
        <v>0</v>
      </c>
      <c r="X199" s="30">
        <v>0</v>
      </c>
      <c r="Y199" s="30">
        <v>66007.723511264936</v>
      </c>
      <c r="Z199" s="30">
        <v>0</v>
      </c>
      <c r="AA199" s="30">
        <v>0</v>
      </c>
      <c r="AB199" s="30">
        <v>0</v>
      </c>
    </row>
    <row r="200" spans="1:28" x14ac:dyDescent="0.25">
      <c r="A200" s="23" t="s">
        <v>141</v>
      </c>
      <c r="B200" s="23" t="str">
        <f>VLOOKUP(C200,база!$A$2:$B$116,2,0)</f>
        <v>учебные корпуса</v>
      </c>
      <c r="C200" s="23" t="s">
        <v>142</v>
      </c>
      <c r="D200" s="23">
        <v>6172.3</v>
      </c>
      <c r="E200" s="29">
        <v>2021</v>
      </c>
      <c r="F200" s="30">
        <v>2589041.04</v>
      </c>
      <c r="G200" s="30">
        <v>363300</v>
      </c>
      <c r="H200" s="30">
        <v>1211554.3799999999</v>
      </c>
      <c r="I200" s="30">
        <v>84400</v>
      </c>
      <c r="J200" s="30">
        <v>149000</v>
      </c>
      <c r="K200" s="30">
        <v>269000</v>
      </c>
      <c r="L200" s="30">
        <v>342500</v>
      </c>
      <c r="M200" s="30">
        <v>32400</v>
      </c>
      <c r="N200" s="30">
        <v>0</v>
      </c>
      <c r="O200" s="30">
        <v>103938.2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30">
        <v>0</v>
      </c>
      <c r="X200" s="30">
        <v>299500</v>
      </c>
      <c r="Y200" s="30">
        <v>323931.59999999998</v>
      </c>
      <c r="Z200" s="30">
        <v>0</v>
      </c>
      <c r="AA200" s="30">
        <v>267936</v>
      </c>
      <c r="AB200" s="30">
        <v>0</v>
      </c>
    </row>
    <row r="201" spans="1:28" x14ac:dyDescent="0.25">
      <c r="A201" s="23" t="s">
        <v>143</v>
      </c>
      <c r="B201" s="23" t="str">
        <f>VLOOKUP(C201,база!$A$2:$B$116,2,0)</f>
        <v>учебные корпуса</v>
      </c>
      <c r="C201" s="23" t="s">
        <v>144</v>
      </c>
      <c r="D201" s="23">
        <v>57815.38</v>
      </c>
      <c r="E201" s="29">
        <v>2021</v>
      </c>
      <c r="F201" s="30">
        <v>7534109</v>
      </c>
      <c r="G201" s="30">
        <v>133200</v>
      </c>
      <c r="H201" s="30">
        <v>113573.5977947661</v>
      </c>
      <c r="I201" s="30">
        <v>24282</v>
      </c>
      <c r="J201" s="30">
        <v>5325.8426966292136</v>
      </c>
      <c r="K201" s="30">
        <v>0</v>
      </c>
      <c r="L201" s="30">
        <v>6545.454545454545</v>
      </c>
      <c r="M201" s="30">
        <v>266266</v>
      </c>
      <c r="N201" s="30">
        <v>0</v>
      </c>
      <c r="O201" s="30">
        <v>0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0</v>
      </c>
      <c r="X201" s="30">
        <v>177172.69675494215</v>
      </c>
      <c r="Y201" s="30">
        <v>1633493.035934668</v>
      </c>
      <c r="Z201" s="30">
        <v>0</v>
      </c>
      <c r="AA201" s="30">
        <v>78500</v>
      </c>
      <c r="AB201" s="30">
        <v>0</v>
      </c>
    </row>
    <row r="202" spans="1:28" x14ac:dyDescent="0.25">
      <c r="A202" s="23" t="s">
        <v>145</v>
      </c>
      <c r="B202" s="23" t="str">
        <f>VLOOKUP(C202,база!$A$2:$B$116,2,0)</f>
        <v>учебные корпуса</v>
      </c>
      <c r="C202" s="23" t="s">
        <v>146</v>
      </c>
      <c r="D202" s="23">
        <v>1556.1</v>
      </c>
      <c r="E202" s="29">
        <v>2021</v>
      </c>
      <c r="F202" s="30">
        <v>330293.3</v>
      </c>
      <c r="G202" s="30">
        <v>62248</v>
      </c>
      <c r="H202" s="30">
        <v>43926.402205233891</v>
      </c>
      <c r="I202" s="30">
        <v>10974</v>
      </c>
      <c r="J202" s="30">
        <v>5325.8426966292136</v>
      </c>
      <c r="K202" s="30">
        <v>0</v>
      </c>
      <c r="L202" s="30">
        <v>6545.454545454545</v>
      </c>
      <c r="M202" s="30">
        <v>88484</v>
      </c>
      <c r="N202" s="30">
        <v>0</v>
      </c>
      <c r="O202" s="30">
        <v>0</v>
      </c>
      <c r="P202" s="30">
        <v>0</v>
      </c>
      <c r="Q202" s="30">
        <v>288000</v>
      </c>
      <c r="R202" s="30">
        <v>0</v>
      </c>
      <c r="S202" s="30">
        <v>50000</v>
      </c>
      <c r="T202" s="30">
        <v>0</v>
      </c>
      <c r="U202" s="30">
        <v>6864140</v>
      </c>
      <c r="V202" s="30">
        <v>0</v>
      </c>
      <c r="W202" s="30">
        <v>0</v>
      </c>
      <c r="X202" s="30">
        <v>22827.303245057814</v>
      </c>
      <c r="Y202" s="30">
        <v>403971.4</v>
      </c>
      <c r="Z202" s="30">
        <v>0</v>
      </c>
      <c r="AA202" s="30">
        <v>78500</v>
      </c>
      <c r="AB202" s="30">
        <v>0</v>
      </c>
    </row>
    <row r="203" spans="1:28" x14ac:dyDescent="0.25">
      <c r="A203" s="23" t="s">
        <v>147</v>
      </c>
      <c r="B203" s="23" t="str">
        <f>VLOOKUP(C203,база!$A$2:$B$116,2,0)</f>
        <v>учебные корпуса</v>
      </c>
      <c r="C203" s="23" t="s">
        <v>148</v>
      </c>
      <c r="D203" s="23">
        <v>2615.5</v>
      </c>
      <c r="E203" s="29">
        <v>2021</v>
      </c>
      <c r="F203" s="30">
        <v>15416040.5</v>
      </c>
      <c r="G203" s="30">
        <v>610023</v>
      </c>
      <c r="H203" s="30">
        <v>376902.47</v>
      </c>
      <c r="I203" s="30">
        <v>384655.45</v>
      </c>
      <c r="J203" s="30">
        <v>0</v>
      </c>
      <c r="K203" s="30">
        <v>88000</v>
      </c>
      <c r="L203" s="30">
        <v>0</v>
      </c>
      <c r="M203" s="30">
        <v>1500000</v>
      </c>
      <c r="N203" s="30">
        <v>0</v>
      </c>
      <c r="O203" s="30">
        <v>0</v>
      </c>
      <c r="P203" s="30">
        <v>153000</v>
      </c>
      <c r="Q203" s="30">
        <v>0</v>
      </c>
      <c r="R203" s="30">
        <v>0</v>
      </c>
      <c r="S203" s="30">
        <v>667739.38</v>
      </c>
      <c r="T203" s="30">
        <v>27237</v>
      </c>
      <c r="U203" s="30">
        <v>7298464.2800000003</v>
      </c>
      <c r="V203" s="30">
        <v>0</v>
      </c>
      <c r="W203" s="30">
        <v>0</v>
      </c>
      <c r="X203" s="30">
        <v>0</v>
      </c>
      <c r="Y203" s="30">
        <v>3672097.66</v>
      </c>
      <c r="Z203" s="30">
        <v>0</v>
      </c>
      <c r="AA203" s="30">
        <v>197894</v>
      </c>
      <c r="AB203" s="30">
        <v>190000</v>
      </c>
    </row>
    <row r="204" spans="1:28" x14ac:dyDescent="0.25">
      <c r="A204" s="23" t="s">
        <v>149</v>
      </c>
      <c r="B204" s="23" t="str">
        <f>VLOOKUP(C204,база!$A$2:$B$116,2,0)</f>
        <v>учебные корпуса</v>
      </c>
      <c r="C204" s="23" t="s">
        <v>150</v>
      </c>
      <c r="D204" s="23">
        <v>22228.9</v>
      </c>
      <c r="E204" s="29">
        <v>2021</v>
      </c>
      <c r="F204" s="30">
        <v>15534246.24</v>
      </c>
      <c r="G204" s="30">
        <v>161877.12</v>
      </c>
      <c r="H204" s="30">
        <v>6314032</v>
      </c>
      <c r="I204" s="30">
        <v>0</v>
      </c>
      <c r="J204" s="30">
        <v>0</v>
      </c>
      <c r="K204" s="30">
        <v>0</v>
      </c>
      <c r="L204" s="30">
        <v>32727.272727272728</v>
      </c>
      <c r="M204" s="30">
        <v>0</v>
      </c>
      <c r="N204" s="30">
        <v>354974.56912338495</v>
      </c>
      <c r="O204" s="30">
        <v>415752.78</v>
      </c>
      <c r="P204" s="30">
        <v>0</v>
      </c>
      <c r="Q204" s="30">
        <v>0</v>
      </c>
      <c r="R204" s="30">
        <v>7536.5853658536589</v>
      </c>
      <c r="S204" s="30">
        <v>4724699.1400000006</v>
      </c>
      <c r="T204" s="30">
        <v>92907.49883575234</v>
      </c>
      <c r="U204" s="30">
        <v>910711.2</v>
      </c>
      <c r="V204" s="30">
        <v>0</v>
      </c>
      <c r="W204" s="30">
        <v>0</v>
      </c>
      <c r="X204" s="30">
        <v>0</v>
      </c>
      <c r="Y204" s="30">
        <v>2780651.5710701784</v>
      </c>
      <c r="Z204" s="30">
        <v>0</v>
      </c>
      <c r="AA204" s="30">
        <v>0</v>
      </c>
      <c r="AB204" s="30">
        <v>0</v>
      </c>
    </row>
    <row r="205" spans="1:28" x14ac:dyDescent="0.25">
      <c r="A205" s="23" t="s">
        <v>151</v>
      </c>
      <c r="B205" s="23" t="str">
        <f>VLOOKUP(C205,база!$A$2:$B$116,2,0)</f>
        <v>иное</v>
      </c>
      <c r="C205" s="23" t="s">
        <v>152</v>
      </c>
      <c r="D205" s="23">
        <v>481.3</v>
      </c>
      <c r="E205" s="29">
        <v>2021</v>
      </c>
      <c r="F205" s="30">
        <v>0</v>
      </c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30">
        <v>0</v>
      </c>
      <c r="Q205" s="30">
        <v>0</v>
      </c>
      <c r="R205" s="30">
        <v>0</v>
      </c>
      <c r="S205" s="30">
        <v>65457</v>
      </c>
      <c r="T205" s="30">
        <v>0</v>
      </c>
      <c r="U205" s="30">
        <v>0</v>
      </c>
      <c r="V205" s="30">
        <v>0</v>
      </c>
      <c r="W205" s="30">
        <v>0</v>
      </c>
      <c r="X205" s="30">
        <v>0</v>
      </c>
      <c r="Y205" s="30">
        <v>66884.399999999994</v>
      </c>
      <c r="Z205" s="30">
        <v>0</v>
      </c>
      <c r="AA205" s="30">
        <v>0</v>
      </c>
      <c r="AB205" s="30">
        <v>0</v>
      </c>
    </row>
    <row r="206" spans="1:28" x14ac:dyDescent="0.25">
      <c r="A206" s="23" t="s">
        <v>153</v>
      </c>
      <c r="B206" s="23" t="str">
        <f>VLOOKUP(C206,база!$A$2:$B$116,2,0)</f>
        <v>иное</v>
      </c>
      <c r="C206" s="23" t="s">
        <v>154</v>
      </c>
      <c r="D206" s="23">
        <v>140.9</v>
      </c>
      <c r="E206" s="29">
        <v>2021</v>
      </c>
      <c r="F206" s="30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  <c r="O206" s="30">
        <v>0</v>
      </c>
      <c r="P206" s="30">
        <v>0</v>
      </c>
      <c r="Q206" s="30">
        <v>0</v>
      </c>
      <c r="R206" s="30">
        <v>0</v>
      </c>
      <c r="S206" s="30">
        <v>19162</v>
      </c>
      <c r="T206" s="30">
        <v>0</v>
      </c>
      <c r="U206" s="30">
        <v>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0">
        <v>0</v>
      </c>
      <c r="AB206" s="30">
        <v>0</v>
      </c>
    </row>
    <row r="207" spans="1:28" x14ac:dyDescent="0.25">
      <c r="A207" s="23" t="s">
        <v>155</v>
      </c>
      <c r="B207" s="23" t="str">
        <f>VLOOKUP(C207,база!$A$2:$B$116,2,0)</f>
        <v>учебные корпуса</v>
      </c>
      <c r="C207" s="23" t="s">
        <v>156</v>
      </c>
      <c r="D207" s="23">
        <v>7998.2</v>
      </c>
      <c r="E207" s="29">
        <v>2021</v>
      </c>
      <c r="F207" s="30">
        <v>0</v>
      </c>
      <c r="G207" s="30">
        <v>37696.665000000001</v>
      </c>
      <c r="H207" s="30">
        <v>2312512</v>
      </c>
      <c r="I207" s="30">
        <v>31993</v>
      </c>
      <c r="J207" s="30">
        <v>0</v>
      </c>
      <c r="K207" s="30">
        <v>0</v>
      </c>
      <c r="L207" s="30">
        <v>0</v>
      </c>
      <c r="M207" s="30">
        <v>0</v>
      </c>
      <c r="N207" s="30">
        <v>127723.71096917335</v>
      </c>
      <c r="O207" s="30">
        <v>0</v>
      </c>
      <c r="P207" s="30">
        <v>0</v>
      </c>
      <c r="Q207" s="30">
        <v>0</v>
      </c>
      <c r="R207" s="30">
        <v>0</v>
      </c>
      <c r="S207" s="30">
        <v>1705049.8891234971</v>
      </c>
      <c r="T207" s="30">
        <v>0</v>
      </c>
      <c r="U207" s="30">
        <v>145323</v>
      </c>
      <c r="V207" s="30">
        <v>0</v>
      </c>
      <c r="W207" s="30">
        <v>0</v>
      </c>
      <c r="X207" s="30">
        <v>0</v>
      </c>
      <c r="Y207" s="30">
        <v>469090.8</v>
      </c>
      <c r="Z207" s="30">
        <v>0</v>
      </c>
      <c r="AA207" s="30">
        <v>0</v>
      </c>
      <c r="AB207" s="30">
        <v>0</v>
      </c>
    </row>
    <row r="208" spans="1:28" x14ac:dyDescent="0.25">
      <c r="A208" s="23" t="s">
        <v>155</v>
      </c>
      <c r="B208" s="23" t="str">
        <f>VLOOKUP(C208,база!$A$2:$B$116,2,0)</f>
        <v>учебные корпуса</v>
      </c>
      <c r="C208" s="23" t="s">
        <v>157</v>
      </c>
      <c r="D208" s="23">
        <v>4101.8999999999996</v>
      </c>
      <c r="E208" s="29">
        <v>2021</v>
      </c>
      <c r="F208" s="30">
        <v>0</v>
      </c>
      <c r="G208" s="30">
        <v>37696.67</v>
      </c>
      <c r="H208" s="30">
        <v>1256615</v>
      </c>
      <c r="I208" s="30">
        <v>16408</v>
      </c>
      <c r="J208" s="30">
        <v>0</v>
      </c>
      <c r="K208" s="30">
        <v>0</v>
      </c>
      <c r="L208" s="30">
        <v>0</v>
      </c>
      <c r="M208" s="30">
        <v>0</v>
      </c>
      <c r="N208" s="30">
        <v>65503.474534826855</v>
      </c>
      <c r="O208" s="30">
        <v>0</v>
      </c>
      <c r="P208" s="30">
        <v>0</v>
      </c>
      <c r="Q208" s="30">
        <v>0</v>
      </c>
      <c r="R208" s="30">
        <v>0</v>
      </c>
      <c r="S208" s="30">
        <v>980015.66816229606</v>
      </c>
      <c r="T208" s="30">
        <v>0</v>
      </c>
      <c r="U208" s="30">
        <v>145323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0">
        <v>0</v>
      </c>
      <c r="AB208" s="30">
        <v>0</v>
      </c>
    </row>
    <row r="209" spans="1:28" x14ac:dyDescent="0.25">
      <c r="A209" s="23" t="s">
        <v>158</v>
      </c>
      <c r="B209" s="23" t="str">
        <f>VLOOKUP(C209,база!$A$2:$B$116,2,0)</f>
        <v>иное</v>
      </c>
      <c r="C209" s="23" t="s">
        <v>159</v>
      </c>
      <c r="D209" s="23">
        <v>489.2</v>
      </c>
      <c r="E209" s="29">
        <v>2021</v>
      </c>
      <c r="F209" s="30">
        <v>0</v>
      </c>
      <c r="G209" s="30">
        <v>0</v>
      </c>
      <c r="H209" s="30">
        <v>0</v>
      </c>
      <c r="I209" s="30">
        <v>0</v>
      </c>
      <c r="J209" s="30">
        <v>0</v>
      </c>
      <c r="K209" s="30">
        <v>0</v>
      </c>
      <c r="L209" s="30">
        <v>0</v>
      </c>
      <c r="M209" s="30">
        <v>0</v>
      </c>
      <c r="N209" s="30">
        <v>0</v>
      </c>
      <c r="O209" s="30">
        <v>0</v>
      </c>
      <c r="P209" s="30">
        <v>0</v>
      </c>
      <c r="Q209" s="30">
        <v>0</v>
      </c>
      <c r="R209" s="30">
        <v>0</v>
      </c>
      <c r="S209" s="30">
        <v>66531</v>
      </c>
      <c r="T209" s="30">
        <v>0</v>
      </c>
      <c r="U209" s="30">
        <v>0</v>
      </c>
      <c r="V209" s="30">
        <v>0</v>
      </c>
      <c r="W209" s="30">
        <v>0</v>
      </c>
      <c r="X209" s="30">
        <v>0</v>
      </c>
      <c r="Y209" s="30">
        <v>33643.199999999997</v>
      </c>
      <c r="Z209" s="30">
        <v>0</v>
      </c>
      <c r="AA209" s="30">
        <v>0</v>
      </c>
      <c r="AB209" s="30">
        <v>0</v>
      </c>
    </row>
    <row r="210" spans="1:28" x14ac:dyDescent="0.25">
      <c r="A210" s="23" t="s">
        <v>160</v>
      </c>
      <c r="B210" s="23" t="str">
        <f>VLOOKUP(C210,база!$A$2:$B$116,2,0)</f>
        <v>иное</v>
      </c>
      <c r="C210" s="23" t="s">
        <v>161</v>
      </c>
      <c r="D210" s="23">
        <v>482.4</v>
      </c>
      <c r="E210" s="29">
        <v>2021</v>
      </c>
      <c r="F210" s="30">
        <v>0</v>
      </c>
      <c r="G210" s="30">
        <v>0</v>
      </c>
      <c r="H210" s="30">
        <v>0</v>
      </c>
      <c r="I210" s="30">
        <v>0</v>
      </c>
      <c r="J210" s="30">
        <v>0</v>
      </c>
      <c r="K210" s="30">
        <v>0</v>
      </c>
      <c r="L210" s="30">
        <v>0</v>
      </c>
      <c r="M210" s="30">
        <v>0</v>
      </c>
      <c r="N210" s="30">
        <v>0</v>
      </c>
      <c r="O210" s="30">
        <v>0</v>
      </c>
      <c r="P210" s="30">
        <v>0</v>
      </c>
      <c r="Q210" s="30">
        <v>0</v>
      </c>
      <c r="R210" s="30">
        <v>0</v>
      </c>
      <c r="S210" s="30">
        <v>65606</v>
      </c>
      <c r="T210" s="30">
        <v>0</v>
      </c>
      <c r="U210" s="30">
        <v>0</v>
      </c>
      <c r="V210" s="30">
        <v>0</v>
      </c>
      <c r="W210" s="30">
        <v>0</v>
      </c>
      <c r="X210" s="30">
        <v>0</v>
      </c>
      <c r="Y210" s="30">
        <v>33241.199999999997</v>
      </c>
      <c r="Z210" s="30">
        <v>0</v>
      </c>
      <c r="AA210" s="30">
        <v>0</v>
      </c>
      <c r="AB210" s="30">
        <v>0</v>
      </c>
    </row>
    <row r="211" spans="1:28" x14ac:dyDescent="0.25">
      <c r="A211" s="23" t="s">
        <v>162</v>
      </c>
      <c r="B211" s="23" t="str">
        <f>VLOOKUP(C211,база!$A$2:$B$116,2,0)</f>
        <v>учебные корпуса</v>
      </c>
      <c r="C211" s="23" t="s">
        <v>163</v>
      </c>
      <c r="D211" s="23">
        <v>10231.5</v>
      </c>
      <c r="E211" s="29">
        <v>2021</v>
      </c>
      <c r="F211" s="30">
        <v>0</v>
      </c>
      <c r="G211" s="30">
        <v>117980.56999999999</v>
      </c>
      <c r="H211" s="30">
        <v>2772737</v>
      </c>
      <c r="I211" s="30">
        <v>0</v>
      </c>
      <c r="J211" s="30">
        <v>0</v>
      </c>
      <c r="K211" s="30">
        <v>0</v>
      </c>
      <c r="L211" s="30">
        <v>0</v>
      </c>
      <c r="M211" s="30">
        <v>0</v>
      </c>
      <c r="N211" s="30">
        <v>163387.40576393402</v>
      </c>
      <c r="O211" s="30">
        <v>0</v>
      </c>
      <c r="P211" s="30">
        <v>0</v>
      </c>
      <c r="Q211" s="30">
        <v>0</v>
      </c>
      <c r="R211" s="30">
        <v>7536.5853658536589</v>
      </c>
      <c r="S211" s="30">
        <v>2231931.164095304</v>
      </c>
      <c r="T211" s="30">
        <v>0</v>
      </c>
      <c r="U211" s="30">
        <v>17499571.030000001</v>
      </c>
      <c r="V211" s="30">
        <v>0</v>
      </c>
      <c r="W211" s="30">
        <v>0</v>
      </c>
      <c r="X211" s="30">
        <v>0</v>
      </c>
      <c r="Y211" s="30">
        <v>1266425.1698934832</v>
      </c>
      <c r="Z211" s="30">
        <v>0</v>
      </c>
      <c r="AA211" s="30">
        <v>0</v>
      </c>
      <c r="AB211" s="30">
        <v>0</v>
      </c>
    </row>
    <row r="212" spans="1:28" x14ac:dyDescent="0.25">
      <c r="A212" s="23" t="s">
        <v>164</v>
      </c>
      <c r="B212" s="23" t="str">
        <f>VLOOKUP(C212,база!$A$2:$B$116,2,0)</f>
        <v>учебные корпуса</v>
      </c>
      <c r="C212" s="23" t="s">
        <v>165</v>
      </c>
      <c r="D212" s="23">
        <v>2674.6</v>
      </c>
      <c r="E212" s="29">
        <v>2021</v>
      </c>
      <c r="F212" s="30">
        <v>0</v>
      </c>
      <c r="G212" s="30">
        <v>117980.56999999999</v>
      </c>
      <c r="H212" s="30">
        <v>735206</v>
      </c>
      <c r="I212" s="30">
        <v>0</v>
      </c>
      <c r="J212" s="30">
        <v>0</v>
      </c>
      <c r="K212" s="30">
        <v>0</v>
      </c>
      <c r="L212" s="30">
        <v>0</v>
      </c>
      <c r="M212" s="30">
        <v>0</v>
      </c>
      <c r="N212" s="30">
        <v>42710.839608680835</v>
      </c>
      <c r="O212" s="30">
        <v>0</v>
      </c>
      <c r="P212" s="30">
        <v>0</v>
      </c>
      <c r="Q212" s="30">
        <v>0</v>
      </c>
      <c r="R212" s="30">
        <v>0</v>
      </c>
      <c r="S212" s="30">
        <v>569308.27861890243</v>
      </c>
      <c r="T212" s="30">
        <v>0</v>
      </c>
      <c r="U212" s="30">
        <v>145323</v>
      </c>
      <c r="V212" s="30">
        <v>0</v>
      </c>
      <c r="W212" s="30">
        <v>0</v>
      </c>
      <c r="X212" s="30">
        <v>0</v>
      </c>
      <c r="Y212" s="30">
        <v>331054.17186112673</v>
      </c>
      <c r="Z212" s="30">
        <v>0</v>
      </c>
      <c r="AA212" s="30">
        <v>0</v>
      </c>
      <c r="AB212" s="30">
        <v>0</v>
      </c>
    </row>
    <row r="213" spans="1:28" x14ac:dyDescent="0.25">
      <c r="A213" s="23" t="s">
        <v>166</v>
      </c>
      <c r="B213" s="23" t="str">
        <f>VLOOKUP(C213,база!$A$2:$B$116,2,0)</f>
        <v>общежития</v>
      </c>
      <c r="C213" s="23" t="s">
        <v>167</v>
      </c>
      <c r="D213" s="23">
        <v>3021.3</v>
      </c>
      <c r="E213" s="29">
        <v>2021</v>
      </c>
      <c r="F213" s="30">
        <v>0</v>
      </c>
      <c r="G213" s="30">
        <v>44836.19</v>
      </c>
      <c r="H213" s="30">
        <v>95882.04</v>
      </c>
      <c r="I213" s="30">
        <v>0</v>
      </c>
      <c r="J213" s="30">
        <v>0</v>
      </c>
      <c r="K213" s="30">
        <v>0</v>
      </c>
      <c r="L213" s="30">
        <v>0</v>
      </c>
      <c r="M213" s="30">
        <v>0</v>
      </c>
      <c r="N213" s="30">
        <v>0</v>
      </c>
      <c r="O213" s="30">
        <v>0</v>
      </c>
      <c r="P213" s="30">
        <v>0</v>
      </c>
      <c r="Q213" s="30">
        <v>0</v>
      </c>
      <c r="R213" s="30">
        <v>0</v>
      </c>
      <c r="S213" s="30">
        <v>1810897</v>
      </c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0">
        <v>0</v>
      </c>
      <c r="AB213" s="30">
        <v>0</v>
      </c>
    </row>
    <row r="214" spans="1:28" x14ac:dyDescent="0.25">
      <c r="A214" s="23" t="s">
        <v>168</v>
      </c>
      <c r="B214" s="23" t="str">
        <f>VLOOKUP(C214,база!$A$2:$B$116,2,0)</f>
        <v>иное</v>
      </c>
      <c r="C214" s="23" t="s">
        <v>169</v>
      </c>
      <c r="D214" s="23">
        <v>1759.2</v>
      </c>
      <c r="E214" s="29">
        <v>2021</v>
      </c>
      <c r="F214" s="30">
        <v>0</v>
      </c>
      <c r="G214" s="30">
        <v>0</v>
      </c>
      <c r="H214" s="30">
        <v>0</v>
      </c>
      <c r="I214" s="30">
        <v>0</v>
      </c>
      <c r="J214" s="30">
        <v>0</v>
      </c>
      <c r="K214" s="30">
        <v>0</v>
      </c>
      <c r="L214" s="30">
        <v>0</v>
      </c>
      <c r="M214" s="30">
        <v>0</v>
      </c>
      <c r="N214" s="30">
        <v>0</v>
      </c>
      <c r="O214" s="30">
        <v>0</v>
      </c>
      <c r="P214" s="30">
        <v>0</v>
      </c>
      <c r="Q214" s="30">
        <v>0</v>
      </c>
      <c r="R214" s="30">
        <v>0</v>
      </c>
      <c r="S214" s="30">
        <v>239251</v>
      </c>
      <c r="T214" s="30">
        <v>0</v>
      </c>
      <c r="U214" s="30">
        <v>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0">
        <v>0</v>
      </c>
      <c r="AB214" s="30">
        <v>0</v>
      </c>
    </row>
    <row r="215" spans="1:28" x14ac:dyDescent="0.25">
      <c r="A215" s="23" t="s">
        <v>170</v>
      </c>
      <c r="B215" s="23" t="str">
        <f>VLOOKUP(C215,база!$A$2:$B$116,2,0)</f>
        <v>иное</v>
      </c>
      <c r="C215" s="23" t="s">
        <v>171</v>
      </c>
      <c r="D215" s="23">
        <v>110.3</v>
      </c>
      <c r="E215" s="29">
        <v>2021</v>
      </c>
      <c r="F215" s="30">
        <v>0</v>
      </c>
      <c r="G215" s="30">
        <v>0</v>
      </c>
      <c r="H215" s="30">
        <v>0</v>
      </c>
      <c r="I215" s="30">
        <v>0</v>
      </c>
      <c r="J215" s="30">
        <v>0</v>
      </c>
      <c r="K215" s="30">
        <v>0</v>
      </c>
      <c r="L215" s="30">
        <v>0</v>
      </c>
      <c r="M215" s="30">
        <v>0</v>
      </c>
      <c r="N215" s="30">
        <v>0</v>
      </c>
      <c r="O215" s="30">
        <v>0</v>
      </c>
      <c r="P215" s="30">
        <v>0</v>
      </c>
      <c r="Q215" s="30">
        <v>0</v>
      </c>
      <c r="R215" s="30">
        <v>0</v>
      </c>
      <c r="S215" s="30">
        <v>15001</v>
      </c>
      <c r="T215" s="30">
        <v>0</v>
      </c>
      <c r="U215" s="30">
        <v>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0">
        <v>0</v>
      </c>
      <c r="AB215" s="30">
        <v>0</v>
      </c>
    </row>
    <row r="216" spans="1:28" x14ac:dyDescent="0.25">
      <c r="A216" s="23" t="s">
        <v>172</v>
      </c>
      <c r="B216" s="23" t="str">
        <f>VLOOKUP(C216,база!$A$2:$B$116,2,0)</f>
        <v>общежития</v>
      </c>
      <c r="C216" s="23" t="s">
        <v>173</v>
      </c>
      <c r="D216" s="23">
        <v>3989.9</v>
      </c>
      <c r="E216" s="29">
        <v>2021</v>
      </c>
      <c r="F216" s="30">
        <v>0</v>
      </c>
      <c r="G216" s="30">
        <v>24345.759999999998</v>
      </c>
      <c r="H216" s="30">
        <v>0</v>
      </c>
      <c r="I216" s="30">
        <v>0</v>
      </c>
      <c r="J216" s="30">
        <v>0</v>
      </c>
      <c r="K216" s="30">
        <v>0</v>
      </c>
      <c r="L216" s="30">
        <v>0</v>
      </c>
      <c r="M216" s="30">
        <v>0</v>
      </c>
      <c r="N216" s="30">
        <v>0</v>
      </c>
      <c r="O216" s="30">
        <v>0</v>
      </c>
      <c r="P216" s="30">
        <v>0</v>
      </c>
      <c r="Q216" s="30">
        <v>0</v>
      </c>
      <c r="R216" s="30">
        <v>0</v>
      </c>
      <c r="S216" s="30">
        <v>0</v>
      </c>
      <c r="T216" s="30">
        <v>0</v>
      </c>
      <c r="U216" s="30">
        <v>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0">
        <v>0</v>
      </c>
      <c r="AB216" s="30">
        <v>0</v>
      </c>
    </row>
    <row r="217" spans="1:28" x14ac:dyDescent="0.25">
      <c r="A217" s="23" t="s">
        <v>174</v>
      </c>
      <c r="B217" s="23" t="str">
        <f>VLOOKUP(C217,база!$A$2:$B$116,2,0)</f>
        <v>иное</v>
      </c>
      <c r="C217" s="23" t="s">
        <v>175</v>
      </c>
      <c r="D217" s="23">
        <v>1762.7</v>
      </c>
      <c r="E217" s="29">
        <v>2021</v>
      </c>
      <c r="F217" s="30">
        <v>0</v>
      </c>
      <c r="G217" s="30">
        <v>0</v>
      </c>
      <c r="H217" s="30">
        <v>0</v>
      </c>
      <c r="I217" s="30">
        <v>0</v>
      </c>
      <c r="J217" s="30">
        <v>0</v>
      </c>
      <c r="K217" s="30">
        <v>0</v>
      </c>
      <c r="L217" s="30">
        <v>0</v>
      </c>
      <c r="M217" s="30">
        <v>0</v>
      </c>
      <c r="N217" s="30">
        <v>0</v>
      </c>
      <c r="O217" s="30">
        <v>0</v>
      </c>
      <c r="P217" s="30">
        <v>0</v>
      </c>
      <c r="Q217" s="30">
        <v>0</v>
      </c>
      <c r="R217" s="30">
        <v>0</v>
      </c>
      <c r="S217" s="30">
        <v>0</v>
      </c>
      <c r="T217" s="30">
        <v>0</v>
      </c>
      <c r="U217" s="30">
        <v>7499994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0">
        <v>0</v>
      </c>
      <c r="AB217" s="30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5CF3-4D42-411B-BCCE-2981F3C2DC1E}">
  <dimension ref="A1:B146"/>
  <sheetViews>
    <sheetView workbookViewId="0">
      <selection activeCell="B84" sqref="B84:B116"/>
    </sheetView>
  </sheetViews>
  <sheetFormatPr defaultColWidth="39.88671875" defaultRowHeight="18" x14ac:dyDescent="0.3"/>
  <cols>
    <col min="1" max="1" width="49.5546875" style="12" customWidth="1"/>
  </cols>
  <sheetData>
    <row r="1" spans="1:2" ht="17.399999999999999" x14ac:dyDescent="0.3">
      <c r="A1" s="32"/>
    </row>
    <row r="2" spans="1:2" ht="36" x14ac:dyDescent="0.3">
      <c r="A2" s="11" t="s">
        <v>1</v>
      </c>
      <c r="B2" t="s">
        <v>208</v>
      </c>
    </row>
    <row r="3" spans="1:2" ht="54" x14ac:dyDescent="0.3">
      <c r="A3" s="11" t="s">
        <v>6</v>
      </c>
      <c r="B3" t="s">
        <v>208</v>
      </c>
    </row>
    <row r="4" spans="1:2" ht="36" x14ac:dyDescent="0.3">
      <c r="A4" s="11" t="s">
        <v>8</v>
      </c>
      <c r="B4" t="s">
        <v>208</v>
      </c>
    </row>
    <row r="5" spans="1:2" ht="36" x14ac:dyDescent="0.3">
      <c r="A5" s="11" t="s">
        <v>22</v>
      </c>
      <c r="B5" t="s">
        <v>208</v>
      </c>
    </row>
    <row r="6" spans="1:2" ht="36" x14ac:dyDescent="0.3">
      <c r="A6" s="11" t="s">
        <v>52</v>
      </c>
      <c r="B6" t="s">
        <v>208</v>
      </c>
    </row>
    <row r="7" spans="1:2" ht="36" x14ac:dyDescent="0.3">
      <c r="A7" s="11" t="s">
        <v>54</v>
      </c>
      <c r="B7" t="s">
        <v>208</v>
      </c>
    </row>
    <row r="8" spans="1:2" ht="36" x14ac:dyDescent="0.3">
      <c r="A8" s="1" t="s">
        <v>8</v>
      </c>
      <c r="B8" t="s">
        <v>209</v>
      </c>
    </row>
    <row r="9" spans="1:2" ht="36" x14ac:dyDescent="0.3">
      <c r="A9" s="1" t="s">
        <v>27</v>
      </c>
      <c r="B9" t="s">
        <v>209</v>
      </c>
    </row>
    <row r="10" spans="1:2" ht="36" x14ac:dyDescent="0.3">
      <c r="A10" s="1" t="s">
        <v>37</v>
      </c>
      <c r="B10" t="s">
        <v>209</v>
      </c>
    </row>
    <row r="11" spans="1:2" ht="36" x14ac:dyDescent="0.3">
      <c r="A11" s="1" t="s">
        <v>43</v>
      </c>
      <c r="B11" t="s">
        <v>209</v>
      </c>
    </row>
    <row r="12" spans="1:2" ht="36" x14ac:dyDescent="0.3">
      <c r="A12" s="1" t="s">
        <v>50</v>
      </c>
      <c r="B12" t="s">
        <v>209</v>
      </c>
    </row>
    <row r="13" spans="1:2" ht="36" x14ac:dyDescent="0.3">
      <c r="A13" s="1" t="s">
        <v>52</v>
      </c>
      <c r="B13" t="s">
        <v>209</v>
      </c>
    </row>
    <row r="14" spans="1:2" ht="36" x14ac:dyDescent="0.3">
      <c r="A14" s="1" t="s">
        <v>54</v>
      </c>
      <c r="B14" t="s">
        <v>209</v>
      </c>
    </row>
    <row r="15" spans="1:2" ht="36" x14ac:dyDescent="0.3">
      <c r="A15" s="1" t="s">
        <v>64</v>
      </c>
      <c r="B15" t="s">
        <v>209</v>
      </c>
    </row>
    <row r="16" spans="1:2" ht="36" x14ac:dyDescent="0.3">
      <c r="A16" s="1" t="s">
        <v>102</v>
      </c>
      <c r="B16" t="s">
        <v>209</v>
      </c>
    </row>
    <row r="17" spans="1:2" x14ac:dyDescent="0.3">
      <c r="A17" s="1" t="s">
        <v>104</v>
      </c>
      <c r="B17" t="s">
        <v>209</v>
      </c>
    </row>
    <row r="18" spans="1:2" x14ac:dyDescent="0.3">
      <c r="A18" s="1" t="s">
        <v>104</v>
      </c>
      <c r="B18" t="s">
        <v>209</v>
      </c>
    </row>
    <row r="19" spans="1:2" ht="36" x14ac:dyDescent="0.3">
      <c r="A19" s="1" t="s">
        <v>130</v>
      </c>
      <c r="B19" t="s">
        <v>209</v>
      </c>
    </row>
    <row r="20" spans="1:2" ht="36" x14ac:dyDescent="0.3">
      <c r="A20" s="1" t="s">
        <v>132</v>
      </c>
      <c r="B20" t="s">
        <v>209</v>
      </c>
    </row>
    <row r="21" spans="1:2" ht="36" x14ac:dyDescent="0.3">
      <c r="A21" s="1" t="s">
        <v>136</v>
      </c>
      <c r="B21" t="s">
        <v>209</v>
      </c>
    </row>
    <row r="22" spans="1:2" ht="36" x14ac:dyDescent="0.3">
      <c r="A22" s="1" t="s">
        <v>138</v>
      </c>
      <c r="B22" t="s">
        <v>209</v>
      </c>
    </row>
    <row r="23" spans="1:2" ht="36" x14ac:dyDescent="0.3">
      <c r="A23" s="1" t="s">
        <v>167</v>
      </c>
      <c r="B23" t="s">
        <v>209</v>
      </c>
    </row>
    <row r="24" spans="1:2" ht="36" x14ac:dyDescent="0.3">
      <c r="A24" s="1" t="s">
        <v>173</v>
      </c>
      <c r="B24" t="s">
        <v>209</v>
      </c>
    </row>
    <row r="25" spans="1:2" ht="36" x14ac:dyDescent="0.3">
      <c r="A25" s="1" t="s">
        <v>8</v>
      </c>
      <c r="B25" t="s">
        <v>209</v>
      </c>
    </row>
    <row r="26" spans="1:2" ht="36" x14ac:dyDescent="0.3">
      <c r="A26" s="1" t="s">
        <v>27</v>
      </c>
      <c r="B26" t="s">
        <v>209</v>
      </c>
    </row>
    <row r="27" spans="1:2" ht="36" x14ac:dyDescent="0.3">
      <c r="A27" s="1" t="s">
        <v>37</v>
      </c>
      <c r="B27" t="s">
        <v>209</v>
      </c>
    </row>
    <row r="28" spans="1:2" ht="36" x14ac:dyDescent="0.3">
      <c r="A28" s="1" t="s">
        <v>43</v>
      </c>
      <c r="B28" t="s">
        <v>209</v>
      </c>
    </row>
    <row r="29" spans="1:2" ht="36" x14ac:dyDescent="0.3">
      <c r="A29" s="1" t="s">
        <v>50</v>
      </c>
      <c r="B29" t="s">
        <v>209</v>
      </c>
    </row>
    <row r="30" spans="1:2" ht="36" x14ac:dyDescent="0.3">
      <c r="A30" s="11" t="s">
        <v>52</v>
      </c>
      <c r="B30" t="s">
        <v>209</v>
      </c>
    </row>
    <row r="31" spans="1:2" ht="36" x14ac:dyDescent="0.3">
      <c r="A31" s="11" t="s">
        <v>54</v>
      </c>
      <c r="B31" t="s">
        <v>209</v>
      </c>
    </row>
    <row r="32" spans="1:2" ht="36" x14ac:dyDescent="0.3">
      <c r="A32" s="1" t="s">
        <v>64</v>
      </c>
      <c r="B32" t="s">
        <v>209</v>
      </c>
    </row>
    <row r="33" spans="1:2" ht="36" x14ac:dyDescent="0.3">
      <c r="A33" s="1" t="s">
        <v>102</v>
      </c>
      <c r="B33" t="s">
        <v>209</v>
      </c>
    </row>
    <row r="34" spans="1:2" x14ac:dyDescent="0.3">
      <c r="A34" s="1" t="s">
        <v>104</v>
      </c>
      <c r="B34" t="s">
        <v>209</v>
      </c>
    </row>
    <row r="35" spans="1:2" x14ac:dyDescent="0.3">
      <c r="A35" s="1" t="s">
        <v>104</v>
      </c>
      <c r="B35" t="s">
        <v>209</v>
      </c>
    </row>
    <row r="36" spans="1:2" ht="36" x14ac:dyDescent="0.3">
      <c r="A36" s="1" t="s">
        <v>130</v>
      </c>
      <c r="B36" t="s">
        <v>209</v>
      </c>
    </row>
    <row r="37" spans="1:2" ht="36" x14ac:dyDescent="0.3">
      <c r="A37" s="1" t="s">
        <v>132</v>
      </c>
      <c r="B37" t="s">
        <v>209</v>
      </c>
    </row>
    <row r="38" spans="1:2" ht="36" x14ac:dyDescent="0.3">
      <c r="A38" s="1" t="s">
        <v>136</v>
      </c>
      <c r="B38" t="s">
        <v>209</v>
      </c>
    </row>
    <row r="39" spans="1:2" ht="36" x14ac:dyDescent="0.3">
      <c r="A39" s="1" t="s">
        <v>138</v>
      </c>
      <c r="B39" t="s">
        <v>209</v>
      </c>
    </row>
    <row r="40" spans="1:2" ht="36" x14ac:dyDescent="0.3">
      <c r="A40" s="11" t="s">
        <v>167</v>
      </c>
      <c r="B40" t="s">
        <v>209</v>
      </c>
    </row>
    <row r="41" spans="1:2" ht="36" x14ac:dyDescent="0.3">
      <c r="A41" s="11" t="s">
        <v>173</v>
      </c>
      <c r="B41" t="s">
        <v>209</v>
      </c>
    </row>
    <row r="42" spans="1:2" ht="36" x14ac:dyDescent="0.3">
      <c r="A42" s="11" t="s">
        <v>24</v>
      </c>
      <c r="B42" t="s">
        <v>210</v>
      </c>
    </row>
    <row r="43" spans="1:2" ht="36" x14ac:dyDescent="0.3">
      <c r="A43" s="11" t="s">
        <v>25</v>
      </c>
      <c r="B43" t="s">
        <v>210</v>
      </c>
    </row>
    <row r="44" spans="1:2" ht="36" x14ac:dyDescent="0.3">
      <c r="A44" s="11" t="s">
        <v>29</v>
      </c>
      <c r="B44" t="s">
        <v>210</v>
      </c>
    </row>
    <row r="45" spans="1:2" ht="36" x14ac:dyDescent="0.3">
      <c r="A45" s="11" t="s">
        <v>34</v>
      </c>
      <c r="B45" t="s">
        <v>210</v>
      </c>
    </row>
    <row r="46" spans="1:2" ht="36" x14ac:dyDescent="0.3">
      <c r="A46" s="11" t="s">
        <v>38</v>
      </c>
      <c r="B46" t="s">
        <v>210</v>
      </c>
    </row>
    <row r="47" spans="1:2" ht="36" x14ac:dyDescent="0.3">
      <c r="A47" s="11" t="s">
        <v>40</v>
      </c>
      <c r="B47" t="s">
        <v>210</v>
      </c>
    </row>
    <row r="48" spans="1:2" ht="36" x14ac:dyDescent="0.3">
      <c r="A48" s="11" t="s">
        <v>55</v>
      </c>
      <c r="B48" t="s">
        <v>210</v>
      </c>
    </row>
    <row r="49" spans="1:2" ht="36" x14ac:dyDescent="0.3">
      <c r="A49" s="11" t="s">
        <v>57</v>
      </c>
      <c r="B49" t="s">
        <v>210</v>
      </c>
    </row>
    <row r="50" spans="1:2" ht="36" x14ac:dyDescent="0.3">
      <c r="A50" s="11" t="s">
        <v>61</v>
      </c>
      <c r="B50" t="s">
        <v>210</v>
      </c>
    </row>
    <row r="51" spans="1:2" ht="36" x14ac:dyDescent="0.3">
      <c r="A51" s="11" t="s">
        <v>65</v>
      </c>
      <c r="B51" t="s">
        <v>210</v>
      </c>
    </row>
    <row r="52" spans="1:2" ht="36" x14ac:dyDescent="0.3">
      <c r="A52" s="11" t="s">
        <v>66</v>
      </c>
      <c r="B52" t="s">
        <v>210</v>
      </c>
    </row>
    <row r="53" spans="1:2" ht="36" x14ac:dyDescent="0.3">
      <c r="A53" s="11" t="s">
        <v>68</v>
      </c>
      <c r="B53" t="s">
        <v>210</v>
      </c>
    </row>
    <row r="54" spans="1:2" ht="36" x14ac:dyDescent="0.3">
      <c r="A54" s="11" t="s">
        <v>70</v>
      </c>
      <c r="B54" t="s">
        <v>210</v>
      </c>
    </row>
    <row r="55" spans="1:2" ht="36" x14ac:dyDescent="0.3">
      <c r="A55" s="11" t="s">
        <v>72</v>
      </c>
      <c r="B55" t="s">
        <v>210</v>
      </c>
    </row>
    <row r="56" spans="1:2" ht="36" x14ac:dyDescent="0.3">
      <c r="A56" s="11" t="s">
        <v>74</v>
      </c>
      <c r="B56" t="s">
        <v>210</v>
      </c>
    </row>
    <row r="57" spans="1:2" ht="36" x14ac:dyDescent="0.3">
      <c r="A57" s="11" t="s">
        <v>76</v>
      </c>
      <c r="B57" t="s">
        <v>210</v>
      </c>
    </row>
    <row r="58" spans="1:2" ht="36" x14ac:dyDescent="0.3">
      <c r="A58" s="11" t="s">
        <v>78</v>
      </c>
      <c r="B58" t="s">
        <v>210</v>
      </c>
    </row>
    <row r="59" spans="1:2" ht="36" x14ac:dyDescent="0.3">
      <c r="A59" s="11" t="s">
        <v>79</v>
      </c>
      <c r="B59" t="s">
        <v>210</v>
      </c>
    </row>
    <row r="60" spans="1:2" ht="36" x14ac:dyDescent="0.3">
      <c r="A60" s="11" t="s">
        <v>80</v>
      </c>
      <c r="B60" t="s">
        <v>210</v>
      </c>
    </row>
    <row r="61" spans="1:2" ht="36" x14ac:dyDescent="0.3">
      <c r="A61" s="11" t="s">
        <v>81</v>
      </c>
      <c r="B61" t="s">
        <v>210</v>
      </c>
    </row>
    <row r="62" spans="1:2" ht="36" x14ac:dyDescent="0.3">
      <c r="A62" s="11" t="s">
        <v>82</v>
      </c>
      <c r="B62" t="s">
        <v>210</v>
      </c>
    </row>
    <row r="63" spans="1:2" ht="36" x14ac:dyDescent="0.3">
      <c r="A63" s="11" t="s">
        <v>85</v>
      </c>
      <c r="B63" t="s">
        <v>210</v>
      </c>
    </row>
    <row r="64" spans="1:2" ht="36" x14ac:dyDescent="0.3">
      <c r="A64" s="11" t="s">
        <v>87</v>
      </c>
      <c r="B64" t="s">
        <v>210</v>
      </c>
    </row>
    <row r="65" spans="1:2" ht="36" x14ac:dyDescent="0.3">
      <c r="A65" s="11" t="s">
        <v>89</v>
      </c>
      <c r="B65" t="s">
        <v>210</v>
      </c>
    </row>
    <row r="66" spans="1:2" ht="36" x14ac:dyDescent="0.3">
      <c r="A66" s="11" t="s">
        <v>92</v>
      </c>
      <c r="B66" t="s">
        <v>210</v>
      </c>
    </row>
    <row r="67" spans="1:2" ht="36" x14ac:dyDescent="0.3">
      <c r="A67" s="11" t="s">
        <v>93</v>
      </c>
      <c r="B67" t="s">
        <v>210</v>
      </c>
    </row>
    <row r="68" spans="1:2" ht="36" x14ac:dyDescent="0.3">
      <c r="A68" s="11" t="s">
        <v>95</v>
      </c>
      <c r="B68" t="s">
        <v>210</v>
      </c>
    </row>
    <row r="69" spans="1:2" ht="36" x14ac:dyDescent="0.3">
      <c r="A69" s="11" t="s">
        <v>96</v>
      </c>
      <c r="B69" t="s">
        <v>210</v>
      </c>
    </row>
    <row r="70" spans="1:2" x14ac:dyDescent="0.3">
      <c r="A70" s="11" t="s">
        <v>117</v>
      </c>
      <c r="B70" t="s">
        <v>210</v>
      </c>
    </row>
    <row r="71" spans="1:2" ht="36" x14ac:dyDescent="0.3">
      <c r="A71" s="11" t="s">
        <v>126</v>
      </c>
      <c r="B71" t="s">
        <v>210</v>
      </c>
    </row>
    <row r="72" spans="1:2" ht="36" x14ac:dyDescent="0.3">
      <c r="A72" s="11" t="s">
        <v>128</v>
      </c>
      <c r="B72" t="s">
        <v>210</v>
      </c>
    </row>
    <row r="73" spans="1:2" ht="36" x14ac:dyDescent="0.3">
      <c r="A73" s="11" t="s">
        <v>134</v>
      </c>
      <c r="B73" t="s">
        <v>210</v>
      </c>
    </row>
    <row r="74" spans="1:2" x14ac:dyDescent="0.3">
      <c r="A74" s="11" t="s">
        <v>140</v>
      </c>
      <c r="B74" t="s">
        <v>210</v>
      </c>
    </row>
    <row r="75" spans="1:2" ht="36" x14ac:dyDescent="0.3">
      <c r="A75" s="11" t="s">
        <v>142</v>
      </c>
      <c r="B75" t="s">
        <v>210</v>
      </c>
    </row>
    <row r="76" spans="1:2" ht="36" x14ac:dyDescent="0.3">
      <c r="A76" s="11" t="s">
        <v>144</v>
      </c>
      <c r="B76" t="s">
        <v>210</v>
      </c>
    </row>
    <row r="77" spans="1:2" ht="36" x14ac:dyDescent="0.3">
      <c r="A77" s="11" t="s">
        <v>146</v>
      </c>
      <c r="B77" t="s">
        <v>210</v>
      </c>
    </row>
    <row r="78" spans="1:2" ht="36" x14ac:dyDescent="0.3">
      <c r="A78" s="11" t="s">
        <v>148</v>
      </c>
      <c r="B78" t="s">
        <v>210</v>
      </c>
    </row>
    <row r="79" spans="1:2" ht="36" x14ac:dyDescent="0.3">
      <c r="A79" s="11" t="s">
        <v>150</v>
      </c>
      <c r="B79" t="s">
        <v>210</v>
      </c>
    </row>
    <row r="80" spans="1:2" ht="36" x14ac:dyDescent="0.3">
      <c r="A80" s="11" t="s">
        <v>156</v>
      </c>
      <c r="B80" t="s">
        <v>210</v>
      </c>
    </row>
    <row r="81" spans="1:2" ht="36" x14ac:dyDescent="0.3">
      <c r="A81" s="11" t="s">
        <v>157</v>
      </c>
      <c r="B81" t="s">
        <v>210</v>
      </c>
    </row>
    <row r="82" spans="1:2" ht="36" x14ac:dyDescent="0.3">
      <c r="A82" s="11" t="s">
        <v>163</v>
      </c>
      <c r="B82" t="s">
        <v>210</v>
      </c>
    </row>
    <row r="83" spans="1:2" ht="36" x14ac:dyDescent="0.3">
      <c r="A83" s="11" t="s">
        <v>165</v>
      </c>
      <c r="B83" t="s">
        <v>210</v>
      </c>
    </row>
    <row r="84" spans="1:2" ht="36" x14ac:dyDescent="0.3">
      <c r="A84" s="11" t="s">
        <v>31</v>
      </c>
      <c r="B84" t="s">
        <v>211</v>
      </c>
    </row>
    <row r="85" spans="1:2" ht="36" x14ac:dyDescent="0.3">
      <c r="A85" s="11" t="s">
        <v>32</v>
      </c>
      <c r="B85" t="s">
        <v>211</v>
      </c>
    </row>
    <row r="86" spans="1:2" ht="36" x14ac:dyDescent="0.3">
      <c r="A86" s="11" t="s">
        <v>36</v>
      </c>
      <c r="B86" t="s">
        <v>211</v>
      </c>
    </row>
    <row r="87" spans="1:2" ht="36" x14ac:dyDescent="0.3">
      <c r="A87" s="11" t="s">
        <v>42</v>
      </c>
      <c r="B87" t="s">
        <v>211</v>
      </c>
    </row>
    <row r="88" spans="1:2" x14ac:dyDescent="0.3">
      <c r="A88" s="11" t="s">
        <v>45</v>
      </c>
      <c r="B88" t="s">
        <v>211</v>
      </c>
    </row>
    <row r="89" spans="1:2" x14ac:dyDescent="0.3">
      <c r="A89" s="11" t="s">
        <v>46</v>
      </c>
      <c r="B89" t="s">
        <v>211</v>
      </c>
    </row>
    <row r="90" spans="1:2" x14ac:dyDescent="0.3">
      <c r="A90" s="11" t="s">
        <v>47</v>
      </c>
      <c r="B90" t="s">
        <v>211</v>
      </c>
    </row>
    <row r="91" spans="1:2" ht="36" x14ac:dyDescent="0.3">
      <c r="A91" s="11" t="s">
        <v>48</v>
      </c>
      <c r="B91" t="s">
        <v>211</v>
      </c>
    </row>
    <row r="92" spans="1:2" ht="36" x14ac:dyDescent="0.3">
      <c r="A92" s="11" t="s">
        <v>59</v>
      </c>
      <c r="B92" t="s">
        <v>211</v>
      </c>
    </row>
    <row r="93" spans="1:2" x14ac:dyDescent="0.3">
      <c r="A93" s="11" t="s">
        <v>63</v>
      </c>
      <c r="B93" t="s">
        <v>211</v>
      </c>
    </row>
    <row r="94" spans="1:2" ht="36" x14ac:dyDescent="0.3">
      <c r="A94" s="11" t="s">
        <v>83</v>
      </c>
      <c r="B94" t="s">
        <v>211</v>
      </c>
    </row>
    <row r="95" spans="1:2" ht="36" x14ac:dyDescent="0.3">
      <c r="A95" s="11" t="s">
        <v>84</v>
      </c>
      <c r="B95" t="s">
        <v>211</v>
      </c>
    </row>
    <row r="96" spans="1:2" ht="36" x14ac:dyDescent="0.3">
      <c r="A96" s="11" t="s">
        <v>91</v>
      </c>
      <c r="B96" t="s">
        <v>211</v>
      </c>
    </row>
    <row r="97" spans="1:2" ht="36" x14ac:dyDescent="0.3">
      <c r="A97" s="11" t="s">
        <v>98</v>
      </c>
      <c r="B97" t="s">
        <v>211</v>
      </c>
    </row>
    <row r="98" spans="1:2" ht="36" x14ac:dyDescent="0.3">
      <c r="A98" s="11" t="s">
        <v>100</v>
      </c>
      <c r="B98" t="s">
        <v>211</v>
      </c>
    </row>
    <row r="99" spans="1:2" ht="36" x14ac:dyDescent="0.3">
      <c r="A99" s="11" t="s">
        <v>107</v>
      </c>
      <c r="B99" t="s">
        <v>211</v>
      </c>
    </row>
    <row r="100" spans="1:2" x14ac:dyDescent="0.3">
      <c r="A100" s="11" t="s">
        <v>109</v>
      </c>
      <c r="B100" t="s">
        <v>211</v>
      </c>
    </row>
    <row r="101" spans="1:2" ht="36" x14ac:dyDescent="0.3">
      <c r="A101" s="11" t="s">
        <v>111</v>
      </c>
      <c r="B101" t="s">
        <v>211</v>
      </c>
    </row>
    <row r="102" spans="1:2" ht="36" x14ac:dyDescent="0.3">
      <c r="A102" s="11" t="s">
        <v>113</v>
      </c>
      <c r="B102" t="s">
        <v>211</v>
      </c>
    </row>
    <row r="103" spans="1:2" ht="36" x14ac:dyDescent="0.3">
      <c r="A103" s="11" t="s">
        <v>115</v>
      </c>
      <c r="B103" t="s">
        <v>211</v>
      </c>
    </row>
    <row r="104" spans="1:2" ht="36" x14ac:dyDescent="0.3">
      <c r="A104" s="11" t="s">
        <v>119</v>
      </c>
      <c r="B104" t="s">
        <v>211</v>
      </c>
    </row>
    <row r="105" spans="1:2" x14ac:dyDescent="0.3">
      <c r="A105" s="11" t="s">
        <v>121</v>
      </c>
      <c r="B105" t="s">
        <v>211</v>
      </c>
    </row>
    <row r="106" spans="1:2" x14ac:dyDescent="0.3">
      <c r="A106" s="11" t="s">
        <v>122</v>
      </c>
      <c r="B106" t="s">
        <v>211</v>
      </c>
    </row>
    <row r="107" spans="1:2" x14ac:dyDescent="0.3">
      <c r="A107" s="11" t="s">
        <v>124</v>
      </c>
      <c r="B107" t="s">
        <v>211</v>
      </c>
    </row>
    <row r="108" spans="1:2" ht="36" x14ac:dyDescent="0.3">
      <c r="A108" s="11" t="s">
        <v>148</v>
      </c>
      <c r="B108" t="s">
        <v>211</v>
      </c>
    </row>
    <row r="109" spans="1:2" ht="36" x14ac:dyDescent="0.3">
      <c r="A109" s="11" t="s">
        <v>150</v>
      </c>
      <c r="B109" t="s">
        <v>211</v>
      </c>
    </row>
    <row r="110" spans="1:2" ht="36" x14ac:dyDescent="0.3">
      <c r="A110" s="11" t="s">
        <v>152</v>
      </c>
      <c r="B110" t="s">
        <v>211</v>
      </c>
    </row>
    <row r="111" spans="1:2" ht="36" x14ac:dyDescent="0.3">
      <c r="A111" s="11" t="s">
        <v>154</v>
      </c>
      <c r="B111" t="s">
        <v>211</v>
      </c>
    </row>
    <row r="112" spans="1:2" ht="36" x14ac:dyDescent="0.3">
      <c r="A112" s="11" t="s">
        <v>159</v>
      </c>
      <c r="B112" t="s">
        <v>211</v>
      </c>
    </row>
    <row r="113" spans="1:2" ht="36" x14ac:dyDescent="0.3">
      <c r="A113" s="11" t="s">
        <v>161</v>
      </c>
      <c r="B113" t="s">
        <v>211</v>
      </c>
    </row>
    <row r="114" spans="1:2" ht="36" x14ac:dyDescent="0.3">
      <c r="A114" s="11" t="s">
        <v>169</v>
      </c>
      <c r="B114" t="s">
        <v>211</v>
      </c>
    </row>
    <row r="115" spans="1:2" ht="36" x14ac:dyDescent="0.3">
      <c r="A115" s="11" t="s">
        <v>171</v>
      </c>
      <c r="B115" t="s">
        <v>211</v>
      </c>
    </row>
    <row r="116" spans="1:2" x14ac:dyDescent="0.3">
      <c r="A116" s="11" t="s">
        <v>175</v>
      </c>
      <c r="B116" t="s">
        <v>211</v>
      </c>
    </row>
    <row r="117" spans="1:2" ht="14.4" x14ac:dyDescent="0.3">
      <c r="A117"/>
    </row>
    <row r="118" spans="1:2" ht="14.4" x14ac:dyDescent="0.3">
      <c r="A118"/>
    </row>
    <row r="119" spans="1:2" ht="14.4" x14ac:dyDescent="0.3">
      <c r="A119"/>
    </row>
    <row r="120" spans="1:2" ht="14.4" x14ac:dyDescent="0.3">
      <c r="A120"/>
    </row>
    <row r="121" spans="1:2" ht="14.4" x14ac:dyDescent="0.3">
      <c r="A121"/>
    </row>
    <row r="122" spans="1:2" ht="14.4" x14ac:dyDescent="0.3">
      <c r="A122"/>
    </row>
    <row r="123" spans="1:2" ht="14.4" x14ac:dyDescent="0.3">
      <c r="A123"/>
    </row>
    <row r="124" spans="1:2" ht="14.4" x14ac:dyDescent="0.3">
      <c r="A124"/>
    </row>
    <row r="125" spans="1:2" ht="14.4" x14ac:dyDescent="0.3">
      <c r="A125"/>
    </row>
    <row r="126" spans="1:2" ht="14.4" x14ac:dyDescent="0.3">
      <c r="A126"/>
    </row>
    <row r="127" spans="1:2" ht="14.4" x14ac:dyDescent="0.3">
      <c r="A127"/>
    </row>
    <row r="128" spans="1:2" ht="14.4" x14ac:dyDescent="0.3">
      <c r="A128"/>
    </row>
    <row r="129" spans="1:1" ht="14.4" x14ac:dyDescent="0.3">
      <c r="A129"/>
    </row>
    <row r="130" spans="1:1" ht="14.4" x14ac:dyDescent="0.3">
      <c r="A130"/>
    </row>
    <row r="131" spans="1:1" ht="14.4" x14ac:dyDescent="0.3">
      <c r="A131"/>
    </row>
    <row r="132" spans="1:1" ht="14.4" x14ac:dyDescent="0.3">
      <c r="A132"/>
    </row>
    <row r="133" spans="1:1" ht="14.4" x14ac:dyDescent="0.3">
      <c r="A133"/>
    </row>
    <row r="134" spans="1:1" ht="14.4" x14ac:dyDescent="0.3">
      <c r="A134"/>
    </row>
    <row r="135" spans="1:1" ht="14.4" x14ac:dyDescent="0.3">
      <c r="A135"/>
    </row>
    <row r="136" spans="1:1" ht="14.4" x14ac:dyDescent="0.3">
      <c r="A136"/>
    </row>
    <row r="137" spans="1:1" ht="14.4" x14ac:dyDescent="0.3">
      <c r="A137"/>
    </row>
    <row r="138" spans="1:1" ht="14.4" x14ac:dyDescent="0.3">
      <c r="A138"/>
    </row>
    <row r="139" spans="1:1" ht="14.4" x14ac:dyDescent="0.3">
      <c r="A139"/>
    </row>
    <row r="140" spans="1:1" ht="14.4" x14ac:dyDescent="0.3">
      <c r="A140"/>
    </row>
    <row r="141" spans="1:1" ht="14.4" x14ac:dyDescent="0.3">
      <c r="A141"/>
    </row>
    <row r="142" spans="1:1" ht="14.4" x14ac:dyDescent="0.3">
      <c r="A142"/>
    </row>
    <row r="143" spans="1:1" ht="14.4" x14ac:dyDescent="0.3">
      <c r="A143"/>
    </row>
    <row r="144" spans="1:1" ht="14.4" x14ac:dyDescent="0.3">
      <c r="A144"/>
    </row>
    <row r="145" spans="1:1" ht="14.4" x14ac:dyDescent="0.3">
      <c r="A145"/>
    </row>
    <row r="146" spans="1:1" ht="14.4" x14ac:dyDescent="0.3">
      <c r="A1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6B44-195A-468D-A708-BC1F2BF9AC50}">
  <dimension ref="A1:AB112"/>
  <sheetViews>
    <sheetView topLeftCell="A100" zoomScale="55" zoomScaleNormal="55" workbookViewId="0">
      <selection activeCell="J2" sqref="A2:XFD2"/>
    </sheetView>
  </sheetViews>
  <sheetFormatPr defaultColWidth="9.109375" defaultRowHeight="18" x14ac:dyDescent="0.3"/>
  <cols>
    <col min="1" max="1" width="7" style="5" customWidth="1"/>
    <col min="2" max="2" width="38.44140625" style="3" customWidth="1"/>
    <col min="3" max="3" width="49.5546875" style="3" customWidth="1"/>
    <col min="4" max="5" width="23.6640625" style="3" customWidth="1"/>
    <col min="6" max="26" width="20.109375" style="3" customWidth="1"/>
    <col min="27" max="16384" width="9.109375" style="3"/>
  </cols>
  <sheetData>
    <row r="1" spans="1:28" ht="37.5" customHeight="1" x14ac:dyDescent="0.3">
      <c r="A1" s="10" t="s">
        <v>176</v>
      </c>
      <c r="B1" s="8" t="s">
        <v>177</v>
      </c>
      <c r="C1" s="8" t="s">
        <v>178</v>
      </c>
      <c r="D1" s="8" t="s">
        <v>179</v>
      </c>
      <c r="E1" s="9" t="s">
        <v>201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  <c r="Q1" s="4" t="s">
        <v>191</v>
      </c>
      <c r="R1" s="4" t="s">
        <v>192</v>
      </c>
      <c r="S1" s="4" t="s">
        <v>193</v>
      </c>
      <c r="T1" s="4" t="s">
        <v>194</v>
      </c>
      <c r="U1" s="4" t="s">
        <v>195</v>
      </c>
      <c r="V1" s="4" t="s">
        <v>196</v>
      </c>
      <c r="W1" s="4" t="s">
        <v>197</v>
      </c>
      <c r="X1" s="4" t="s">
        <v>198</v>
      </c>
      <c r="Y1" s="4" t="s">
        <v>199</v>
      </c>
      <c r="Z1" s="4" t="s">
        <v>200</v>
      </c>
    </row>
    <row r="2" spans="1:28" ht="37.5" customHeight="1" x14ac:dyDescent="0.3">
      <c r="A2" s="10"/>
      <c r="B2" s="8"/>
      <c r="C2" s="8"/>
      <c r="D2" s="8"/>
      <c r="E2" s="9"/>
      <c r="F2" s="18" t="e">
        <f>F1=#REF!</f>
        <v>#REF!</v>
      </c>
      <c r="G2" s="18" t="e">
        <f>G1=#REF!</f>
        <v>#REF!</v>
      </c>
      <c r="H2" s="18" t="e">
        <f>H1=#REF!</f>
        <v>#REF!</v>
      </c>
      <c r="I2" s="18" t="e">
        <f>I1=#REF!</f>
        <v>#REF!</v>
      </c>
      <c r="J2" s="18" t="e">
        <f>J1=#REF!</f>
        <v>#REF!</v>
      </c>
      <c r="K2" s="18" t="e">
        <f>K1=#REF!</f>
        <v>#REF!</v>
      </c>
      <c r="L2" s="18" t="e">
        <f>L1=#REF!</f>
        <v>#REF!</v>
      </c>
      <c r="M2" s="18" t="e">
        <f>M1=#REF!</f>
        <v>#REF!</v>
      </c>
      <c r="N2" s="18" t="e">
        <f>N1=#REF!</f>
        <v>#REF!</v>
      </c>
      <c r="O2" s="18" t="e">
        <f>O1=#REF!</f>
        <v>#REF!</v>
      </c>
      <c r="P2" s="18" t="e">
        <f>P1=#REF!</f>
        <v>#REF!</v>
      </c>
      <c r="Q2" s="18" t="e">
        <f>Q1=#REF!</f>
        <v>#REF!</v>
      </c>
      <c r="R2" s="18" t="e">
        <f>R1=#REF!</f>
        <v>#REF!</v>
      </c>
      <c r="S2" s="18" t="e">
        <f>S1=#REF!</f>
        <v>#REF!</v>
      </c>
      <c r="T2" s="18" t="e">
        <f>T1=#REF!</f>
        <v>#REF!</v>
      </c>
      <c r="U2" s="18" t="e">
        <f>U1=#REF!</f>
        <v>#REF!</v>
      </c>
      <c r="V2" s="18" t="e">
        <f>V1=#REF!</f>
        <v>#REF!</v>
      </c>
      <c r="W2" s="18" t="e">
        <f>W1=#REF!</f>
        <v>#REF!</v>
      </c>
      <c r="X2" s="18" t="e">
        <f>X1=#REF!</f>
        <v>#REF!</v>
      </c>
      <c r="Y2" s="18" t="e">
        <f>Y1=#REF!</f>
        <v>#REF!</v>
      </c>
      <c r="Z2" s="18" t="e">
        <f>Z1=#REF!</f>
        <v>#REF!</v>
      </c>
      <c r="AA2" s="21"/>
      <c r="AB2" s="21"/>
    </row>
    <row r="3" spans="1:28" ht="36" x14ac:dyDescent="0.3">
      <c r="A3" s="2">
        <v>1</v>
      </c>
      <c r="B3" s="1" t="s">
        <v>0</v>
      </c>
      <c r="C3" s="1" t="s">
        <v>1</v>
      </c>
      <c r="D3" s="1">
        <v>896.1</v>
      </c>
      <c r="E3" s="7">
        <v>2020</v>
      </c>
      <c r="F3" s="1">
        <v>535097.6291738305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8" ht="36" x14ac:dyDescent="0.3">
      <c r="A4" s="2">
        <v>2</v>
      </c>
      <c r="B4" s="1" t="s">
        <v>2</v>
      </c>
      <c r="C4" s="1" t="s">
        <v>1</v>
      </c>
      <c r="D4" s="1">
        <v>189</v>
      </c>
      <c r="E4" s="7">
        <v>2020</v>
      </c>
      <c r="F4" s="1">
        <v>112859.5602207945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8" ht="36" x14ac:dyDescent="0.3">
      <c r="A5" s="2">
        <v>3</v>
      </c>
      <c r="B5" s="1" t="s">
        <v>3</v>
      </c>
      <c r="C5" s="1" t="s">
        <v>1</v>
      </c>
      <c r="D5" s="1">
        <v>20</v>
      </c>
      <c r="E5" s="7">
        <v>2020</v>
      </c>
      <c r="F5" s="1">
        <v>11942.81060537508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8" ht="36" x14ac:dyDescent="0.3">
      <c r="A6" s="2">
        <v>4</v>
      </c>
      <c r="B6" s="1" t="s">
        <v>4</v>
      </c>
      <c r="C6" s="1" t="s">
        <v>1</v>
      </c>
      <c r="D6" s="1">
        <v>243</v>
      </c>
      <c r="E6" s="7">
        <v>2020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6545.454545454545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1015.6383004596636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8" ht="54" x14ac:dyDescent="0.3">
      <c r="A7" s="2">
        <v>5</v>
      </c>
      <c r="B7" s="1" t="s">
        <v>5</v>
      </c>
      <c r="C7" s="1" t="s">
        <v>6</v>
      </c>
      <c r="D7" s="1">
        <v>7098.7</v>
      </c>
      <c r="E7" s="7">
        <v>2020</v>
      </c>
      <c r="F7" s="1">
        <v>0</v>
      </c>
      <c r="G7" s="1">
        <v>13594.866730341048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2969.0865668145902</v>
      </c>
      <c r="U7" s="1">
        <v>0</v>
      </c>
      <c r="V7" s="1">
        <v>0</v>
      </c>
      <c r="W7" s="1">
        <v>0</v>
      </c>
      <c r="X7" s="1">
        <v>0</v>
      </c>
      <c r="Y7" s="1">
        <v>385808.77480444417</v>
      </c>
      <c r="Z7" s="1">
        <v>0</v>
      </c>
    </row>
    <row r="8" spans="1:28" ht="36" x14ac:dyDescent="0.3">
      <c r="A8" s="2">
        <v>6</v>
      </c>
      <c r="B8" s="1" t="s">
        <v>7</v>
      </c>
      <c r="C8" s="1" t="s">
        <v>8</v>
      </c>
      <c r="D8" s="1">
        <v>1070.3</v>
      </c>
      <c r="E8" s="7">
        <v>2020</v>
      </c>
      <c r="F8" s="1">
        <v>0</v>
      </c>
      <c r="G8" s="1">
        <v>2049.7535973465597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447.66131157277471</v>
      </c>
      <c r="U8" s="1">
        <v>0</v>
      </c>
      <c r="V8" s="1">
        <v>0</v>
      </c>
      <c r="W8" s="1">
        <v>0</v>
      </c>
      <c r="X8" s="1">
        <v>0</v>
      </c>
      <c r="Y8" s="1">
        <v>58169.965158859588</v>
      </c>
      <c r="Z8" s="1">
        <v>0</v>
      </c>
    </row>
    <row r="9" spans="1:28" ht="36" x14ac:dyDescent="0.3">
      <c r="A9" s="2">
        <v>7</v>
      </c>
      <c r="B9" s="1" t="s">
        <v>9</v>
      </c>
      <c r="C9" s="1" t="s">
        <v>8</v>
      </c>
      <c r="D9" s="1">
        <v>1076.9000000000001</v>
      </c>
      <c r="E9" s="7">
        <v>2020</v>
      </c>
      <c r="F9" s="1">
        <v>0</v>
      </c>
      <c r="G9" s="1">
        <v>2062.3933934247507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450.42181298021222</v>
      </c>
      <c r="U9" s="1">
        <v>0</v>
      </c>
      <c r="V9" s="1">
        <v>0</v>
      </c>
      <c r="W9" s="1">
        <v>0</v>
      </c>
      <c r="X9" s="1">
        <v>0</v>
      </c>
      <c r="Y9" s="1">
        <v>58528.669979983097</v>
      </c>
      <c r="Z9" s="1">
        <v>0</v>
      </c>
    </row>
    <row r="10" spans="1:28" ht="36" x14ac:dyDescent="0.3">
      <c r="A10" s="2">
        <v>8</v>
      </c>
      <c r="B10" s="1" t="s">
        <v>10</v>
      </c>
      <c r="C10" s="1" t="s">
        <v>8</v>
      </c>
      <c r="D10" s="1">
        <v>1909.4</v>
      </c>
      <c r="E10" s="7">
        <v>2020</v>
      </c>
      <c r="F10" s="1">
        <v>0</v>
      </c>
      <c r="G10" s="1">
        <v>3656.7313078328712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798.62142232743736</v>
      </c>
      <c r="U10" s="1">
        <v>0</v>
      </c>
      <c r="V10" s="1">
        <v>0</v>
      </c>
      <c r="W10" s="1">
        <v>0</v>
      </c>
      <c r="X10" s="1">
        <v>0</v>
      </c>
      <c r="Y10" s="1">
        <v>103774.39173533263</v>
      </c>
      <c r="Z10" s="1">
        <v>0</v>
      </c>
    </row>
    <row r="11" spans="1:28" ht="54" x14ac:dyDescent="0.3">
      <c r="A11" s="2">
        <v>9</v>
      </c>
      <c r="B11" s="1" t="s">
        <v>11</v>
      </c>
      <c r="C11" s="1" t="s">
        <v>6</v>
      </c>
      <c r="D11" s="1">
        <v>161.19999999999999</v>
      </c>
      <c r="E11" s="7">
        <v>2020</v>
      </c>
      <c r="F11" s="1">
        <v>0</v>
      </c>
      <c r="G11" s="1">
        <v>308.71744360671346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67.423155587714916</v>
      </c>
      <c r="U11" s="1">
        <v>0</v>
      </c>
      <c r="V11" s="1">
        <v>0</v>
      </c>
      <c r="W11" s="1">
        <v>0</v>
      </c>
      <c r="X11" s="1">
        <v>0</v>
      </c>
      <c r="Y11" s="1">
        <v>8761.0935098646787</v>
      </c>
      <c r="Z11" s="1">
        <v>0</v>
      </c>
    </row>
    <row r="12" spans="1:28" ht="54" x14ac:dyDescent="0.3">
      <c r="A12" s="2">
        <v>10</v>
      </c>
      <c r="B12" s="1" t="s">
        <v>12</v>
      </c>
      <c r="C12" s="1" t="s">
        <v>6</v>
      </c>
      <c r="D12" s="1">
        <v>32.200000000000003</v>
      </c>
      <c r="E12" s="7">
        <v>2020</v>
      </c>
      <c r="F12" s="1">
        <v>0</v>
      </c>
      <c r="G12" s="1">
        <v>61.666883896626395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13.46790080598276</v>
      </c>
      <c r="U12" s="1">
        <v>0</v>
      </c>
      <c r="V12" s="1">
        <v>0</v>
      </c>
      <c r="W12" s="1">
        <v>0</v>
      </c>
      <c r="X12" s="1">
        <v>0</v>
      </c>
      <c r="Y12" s="1">
        <v>1750.0447333600664</v>
      </c>
      <c r="Z12" s="1">
        <v>0</v>
      </c>
    </row>
    <row r="13" spans="1:28" ht="36" x14ac:dyDescent="0.3">
      <c r="A13" s="2">
        <v>11</v>
      </c>
      <c r="B13" s="1" t="s">
        <v>13</v>
      </c>
      <c r="C13" s="1" t="s">
        <v>8</v>
      </c>
      <c r="D13" s="1">
        <v>67.099999999999994</v>
      </c>
      <c r="E13" s="7">
        <v>2020</v>
      </c>
      <c r="F13" s="1">
        <v>0</v>
      </c>
      <c r="G13" s="1">
        <v>128.50459346160343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28.06509764228084</v>
      </c>
      <c r="U13" s="1">
        <v>0</v>
      </c>
      <c r="V13" s="1">
        <v>0</v>
      </c>
      <c r="W13" s="1">
        <v>0</v>
      </c>
      <c r="X13" s="1">
        <v>0</v>
      </c>
      <c r="Y13" s="1">
        <v>3646.832348088833</v>
      </c>
      <c r="Z13" s="1">
        <v>0</v>
      </c>
    </row>
    <row r="14" spans="1:28" ht="36" x14ac:dyDescent="0.3">
      <c r="A14" s="2">
        <v>12</v>
      </c>
      <c r="B14" s="1" t="s">
        <v>14</v>
      </c>
      <c r="C14" s="1" t="s">
        <v>8</v>
      </c>
      <c r="D14" s="1">
        <v>43.9</v>
      </c>
      <c r="E14" s="7">
        <v>2020</v>
      </c>
      <c r="F14" s="1">
        <v>0</v>
      </c>
      <c r="G14" s="1">
        <v>84.07379512614591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18.361516937349165</v>
      </c>
      <c r="U14" s="1">
        <v>0</v>
      </c>
      <c r="V14" s="1">
        <v>0</v>
      </c>
      <c r="W14" s="1">
        <v>0</v>
      </c>
      <c r="X14" s="1">
        <v>0</v>
      </c>
      <c r="Y14" s="1">
        <v>2385.930552624438</v>
      </c>
      <c r="Z14" s="1">
        <v>0</v>
      </c>
    </row>
    <row r="15" spans="1:28" ht="54" x14ac:dyDescent="0.3">
      <c r="A15" s="2">
        <v>13</v>
      </c>
      <c r="B15" s="1" t="s">
        <v>15</v>
      </c>
      <c r="C15" s="1" t="s">
        <v>6</v>
      </c>
      <c r="D15" s="1">
        <v>93.8</v>
      </c>
      <c r="E15" s="7">
        <v>2020</v>
      </c>
      <c r="F15" s="1">
        <v>0</v>
      </c>
      <c r="G15" s="1">
        <v>179.63831395973773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277200</v>
      </c>
      <c r="R15" s="1">
        <v>0</v>
      </c>
      <c r="S15" s="1">
        <v>0</v>
      </c>
      <c r="T15" s="1">
        <v>39.232580608732384</v>
      </c>
      <c r="U15" s="1">
        <v>0</v>
      </c>
      <c r="V15" s="1">
        <v>0</v>
      </c>
      <c r="W15" s="1">
        <v>0</v>
      </c>
      <c r="X15" s="1">
        <v>0</v>
      </c>
      <c r="Y15" s="1">
        <v>5097.9563971793232</v>
      </c>
      <c r="Z15" s="1">
        <v>0</v>
      </c>
    </row>
    <row r="16" spans="1:28" ht="54" x14ac:dyDescent="0.3">
      <c r="A16" s="2">
        <v>14</v>
      </c>
      <c r="B16" s="1" t="s">
        <v>16</v>
      </c>
      <c r="C16" s="1" t="s">
        <v>6</v>
      </c>
      <c r="D16" s="1">
        <v>53.7</v>
      </c>
      <c r="E16" s="7">
        <v>2020</v>
      </c>
      <c r="F16" s="1">
        <v>0</v>
      </c>
      <c r="G16" s="1">
        <v>102.84197718164091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22.460443269604788</v>
      </c>
      <c r="U16" s="1">
        <v>0</v>
      </c>
      <c r="V16" s="1">
        <v>0</v>
      </c>
      <c r="W16" s="1">
        <v>0</v>
      </c>
      <c r="X16" s="1">
        <v>0</v>
      </c>
      <c r="Y16" s="1">
        <v>2918.552862777502</v>
      </c>
      <c r="Z16" s="1">
        <v>0</v>
      </c>
    </row>
    <row r="17" spans="1:26" ht="36" x14ac:dyDescent="0.3">
      <c r="A17" s="2">
        <v>15</v>
      </c>
      <c r="B17" s="1" t="s">
        <v>17</v>
      </c>
      <c r="C17" s="1" t="s">
        <v>8</v>
      </c>
      <c r="D17" s="1">
        <v>454.3</v>
      </c>
      <c r="E17" s="7">
        <v>2020</v>
      </c>
      <c r="F17" s="1">
        <v>0</v>
      </c>
      <c r="G17" s="1">
        <v>870.03929671544631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190.01451354527848</v>
      </c>
      <c r="U17" s="1">
        <v>0</v>
      </c>
      <c r="V17" s="1">
        <v>0</v>
      </c>
      <c r="W17" s="1">
        <v>0</v>
      </c>
      <c r="X17" s="1">
        <v>0</v>
      </c>
      <c r="Y17" s="1">
        <v>24690.848520667023</v>
      </c>
      <c r="Z17" s="1">
        <v>0</v>
      </c>
    </row>
    <row r="18" spans="1:26" ht="54" x14ac:dyDescent="0.3">
      <c r="A18" s="2">
        <v>16</v>
      </c>
      <c r="B18" s="1" t="s">
        <v>18</v>
      </c>
      <c r="C18" s="1" t="s">
        <v>6</v>
      </c>
      <c r="D18" s="1">
        <v>91</v>
      </c>
      <c r="E18" s="7">
        <v>2020</v>
      </c>
      <c r="F18" s="1">
        <v>0</v>
      </c>
      <c r="G18" s="1">
        <v>174.27597622959632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38.061458799516487</v>
      </c>
      <c r="U18" s="1">
        <v>0</v>
      </c>
      <c r="V18" s="1">
        <v>0</v>
      </c>
      <c r="W18" s="1">
        <v>0</v>
      </c>
      <c r="X18" s="1">
        <v>0</v>
      </c>
      <c r="Y18" s="1">
        <v>4945.7785942784485</v>
      </c>
      <c r="Z18" s="1">
        <v>0</v>
      </c>
    </row>
    <row r="19" spans="1:26" ht="36" x14ac:dyDescent="0.3">
      <c r="A19" s="2">
        <v>17</v>
      </c>
      <c r="B19" s="1" t="s">
        <v>19</v>
      </c>
      <c r="C19" s="1" t="s">
        <v>8</v>
      </c>
      <c r="D19" s="1">
        <v>420.5</v>
      </c>
      <c r="E19" s="7">
        <v>2020</v>
      </c>
      <c r="F19" s="1">
        <v>0</v>
      </c>
      <c r="G19" s="1">
        <v>805.30821983016756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30000</v>
      </c>
      <c r="R19" s="1">
        <v>0</v>
      </c>
      <c r="S19" s="1">
        <v>0</v>
      </c>
      <c r="T19" s="1">
        <v>175.87740027688665</v>
      </c>
      <c r="U19" s="1">
        <v>0</v>
      </c>
      <c r="V19" s="1">
        <v>0</v>
      </c>
      <c r="W19" s="1">
        <v>0</v>
      </c>
      <c r="X19" s="1">
        <v>0</v>
      </c>
      <c r="Y19" s="1">
        <v>22853.845042792171</v>
      </c>
      <c r="Z19" s="1">
        <v>0</v>
      </c>
    </row>
    <row r="20" spans="1:26" ht="54" x14ac:dyDescent="0.3">
      <c r="A20" s="2">
        <v>18</v>
      </c>
      <c r="B20" s="1" t="s">
        <v>20</v>
      </c>
      <c r="C20" s="1" t="s">
        <v>6</v>
      </c>
      <c r="D20" s="1">
        <v>9.8000000000000007</v>
      </c>
      <c r="E20" s="7">
        <v>2020</v>
      </c>
      <c r="F20" s="1">
        <v>0</v>
      </c>
      <c r="G20" s="1">
        <v>18.768182055494989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15073.170731707318</v>
      </c>
      <c r="S20" s="1">
        <v>0</v>
      </c>
      <c r="T20" s="1">
        <v>4.0989263322556226</v>
      </c>
      <c r="U20" s="1">
        <v>0</v>
      </c>
      <c r="V20" s="1">
        <v>0</v>
      </c>
      <c r="W20" s="1">
        <v>0</v>
      </c>
      <c r="X20" s="1">
        <v>0</v>
      </c>
      <c r="Y20" s="1">
        <v>532.62231015306361</v>
      </c>
      <c r="Z20" s="1">
        <v>0</v>
      </c>
    </row>
    <row r="21" spans="1:26" ht="36" x14ac:dyDescent="0.3">
      <c r="A21" s="2">
        <v>19</v>
      </c>
      <c r="B21" s="1" t="s">
        <v>21</v>
      </c>
      <c r="C21" s="1" t="s">
        <v>22</v>
      </c>
      <c r="D21" s="1">
        <v>441.8</v>
      </c>
      <c r="E21" s="7">
        <v>2020</v>
      </c>
      <c r="F21" s="1">
        <v>0</v>
      </c>
      <c r="G21" s="1">
        <v>846.10028899160056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184.78629118270754</v>
      </c>
      <c r="U21" s="1">
        <v>0</v>
      </c>
      <c r="V21" s="1">
        <v>0</v>
      </c>
      <c r="W21" s="1">
        <v>0</v>
      </c>
      <c r="X21" s="1">
        <v>0</v>
      </c>
      <c r="Y21" s="1">
        <v>24011.483329145256</v>
      </c>
      <c r="Z21" s="1">
        <v>0</v>
      </c>
    </row>
    <row r="22" spans="1:26" ht="36" x14ac:dyDescent="0.3">
      <c r="A22" s="2">
        <v>20</v>
      </c>
      <c r="B22" s="1" t="s">
        <v>23</v>
      </c>
      <c r="C22" s="1" t="s">
        <v>24</v>
      </c>
      <c r="D22" s="1">
        <v>4528.3999999999996</v>
      </c>
      <c r="E22" s="7">
        <v>2020</v>
      </c>
      <c r="F22" s="1">
        <v>617175.72199070547</v>
      </c>
      <c r="G22" s="1">
        <v>52279.321007411694</v>
      </c>
      <c r="H22" s="1">
        <v>2980.1011310491226</v>
      </c>
      <c r="I22" s="1">
        <v>11426.144365413569</v>
      </c>
      <c r="J22" s="1">
        <v>41000</v>
      </c>
      <c r="K22" s="1">
        <v>16000</v>
      </c>
      <c r="L22" s="1">
        <v>6545.454545454545</v>
      </c>
      <c r="M22" s="1">
        <v>22587.569053521402</v>
      </c>
      <c r="N22" s="1">
        <v>36326.340292424458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7010</v>
      </c>
      <c r="U22" s="1">
        <v>460983.03281321691</v>
      </c>
      <c r="V22" s="1">
        <v>0</v>
      </c>
      <c r="W22" s="1">
        <v>0</v>
      </c>
      <c r="X22" s="1">
        <v>0</v>
      </c>
      <c r="Y22" s="1">
        <v>294289.25795353175</v>
      </c>
      <c r="Z22" s="1">
        <v>50483.343475403446</v>
      </c>
    </row>
    <row r="23" spans="1:26" ht="36" x14ac:dyDescent="0.3">
      <c r="A23" s="2">
        <v>21</v>
      </c>
      <c r="B23" s="1" t="s">
        <v>23</v>
      </c>
      <c r="C23" s="1" t="s">
        <v>25</v>
      </c>
      <c r="D23" s="1">
        <v>4779.7</v>
      </c>
      <c r="E23" s="7">
        <v>2020</v>
      </c>
      <c r="F23" s="1">
        <v>651425.403762692</v>
      </c>
      <c r="G23" s="1">
        <v>55180.520850438494</v>
      </c>
      <c r="H23" s="1">
        <v>0</v>
      </c>
      <c r="I23" s="1">
        <v>6704.6727359259885</v>
      </c>
      <c r="J23" s="1">
        <v>0</v>
      </c>
      <c r="K23" s="1">
        <v>0</v>
      </c>
      <c r="L23" s="1">
        <v>3272.7272727272725</v>
      </c>
      <c r="M23" s="1">
        <v>23841.0484509134</v>
      </c>
      <c r="N23" s="1">
        <v>12466.396114955282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7010</v>
      </c>
      <c r="U23" s="1">
        <v>0</v>
      </c>
      <c r="V23" s="1">
        <v>0</v>
      </c>
      <c r="W23" s="1">
        <v>0</v>
      </c>
      <c r="X23" s="1">
        <v>0</v>
      </c>
      <c r="Y23" s="1">
        <v>310620.6090982458</v>
      </c>
      <c r="Z23" s="1">
        <v>53284.876956405322</v>
      </c>
    </row>
    <row r="24" spans="1:26" ht="36" x14ac:dyDescent="0.3">
      <c r="A24" s="2">
        <v>22</v>
      </c>
      <c r="B24" s="1" t="s">
        <v>26</v>
      </c>
      <c r="C24" s="1" t="s">
        <v>27</v>
      </c>
      <c r="D24" s="1">
        <v>3918.8</v>
      </c>
      <c r="E24" s="7">
        <v>2020</v>
      </c>
      <c r="F24" s="1">
        <v>534093.32641488698</v>
      </c>
      <c r="G24" s="1">
        <v>45241.631296671003</v>
      </c>
      <c r="H24" s="1">
        <v>29031.243490663041</v>
      </c>
      <c r="I24" s="1">
        <v>5497.0545259214532</v>
      </c>
      <c r="J24" s="1">
        <v>0</v>
      </c>
      <c r="K24" s="1">
        <v>0</v>
      </c>
      <c r="L24" s="1">
        <v>6545.454545454545</v>
      </c>
      <c r="M24" s="1">
        <v>0</v>
      </c>
      <c r="N24" s="1">
        <v>10220.999873483011</v>
      </c>
      <c r="O24" s="1">
        <v>97760.04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254672.89640232766</v>
      </c>
      <c r="Z24" s="1">
        <v>0</v>
      </c>
    </row>
    <row r="25" spans="1:26" ht="36" x14ac:dyDescent="0.3">
      <c r="A25" s="2">
        <v>23</v>
      </c>
      <c r="B25" s="1" t="s">
        <v>28</v>
      </c>
      <c r="C25" s="1" t="s">
        <v>29</v>
      </c>
      <c r="D25" s="1">
        <v>4394.6000000000004</v>
      </c>
      <c r="E25" s="7">
        <v>2020</v>
      </c>
      <c r="F25" s="1">
        <v>598940.11744994996</v>
      </c>
      <c r="G25" s="1">
        <v>50734.631238223534</v>
      </c>
      <c r="H25" s="1">
        <v>29471.110816279146</v>
      </c>
      <c r="I25" s="1">
        <v>10075.947855367569</v>
      </c>
      <c r="J25" s="1">
        <v>0</v>
      </c>
      <c r="K25" s="1">
        <v>0</v>
      </c>
      <c r="L25" s="1">
        <v>3272.7272727272725</v>
      </c>
      <c r="M25" s="1">
        <v>0</v>
      </c>
      <c r="N25" s="1">
        <v>11461.97969888957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285593.93450282462</v>
      </c>
      <c r="Z25" s="1">
        <v>0</v>
      </c>
    </row>
    <row r="26" spans="1:26" ht="36" x14ac:dyDescent="0.3">
      <c r="A26" s="2">
        <v>24</v>
      </c>
      <c r="B26" s="1" t="s">
        <v>30</v>
      </c>
      <c r="C26" s="1" t="s">
        <v>31</v>
      </c>
      <c r="D26" s="1">
        <v>17.5</v>
      </c>
      <c r="E26" s="7">
        <v>2020</v>
      </c>
      <c r="F26" s="1">
        <v>1298.8675241043077</v>
      </c>
      <c r="G26" s="1">
        <v>202.03341525256263</v>
      </c>
      <c r="H26" s="1">
        <v>0</v>
      </c>
      <c r="I26" s="1">
        <v>24.547936665210123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ht="36" x14ac:dyDescent="0.3">
      <c r="A27" s="2">
        <v>25</v>
      </c>
      <c r="B27" s="1" t="s">
        <v>17</v>
      </c>
      <c r="C27" s="1" t="s">
        <v>32</v>
      </c>
      <c r="D27" s="1">
        <v>95</v>
      </c>
      <c r="E27" s="7">
        <v>2020</v>
      </c>
      <c r="F27" s="1">
        <v>7050.9951308519667</v>
      </c>
      <c r="G27" s="1">
        <v>1096.7528256567684</v>
      </c>
      <c r="H27" s="1">
        <v>0</v>
      </c>
      <c r="I27" s="1">
        <v>133.26022761114066</v>
      </c>
      <c r="J27" s="1">
        <v>0</v>
      </c>
      <c r="K27" s="1">
        <v>0</v>
      </c>
      <c r="L27" s="1">
        <v>3272.7272727272725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 ht="36" x14ac:dyDescent="0.3">
      <c r="A28" s="2">
        <v>26</v>
      </c>
      <c r="B28" s="1" t="s">
        <v>33</v>
      </c>
      <c r="C28" s="1" t="s">
        <v>34</v>
      </c>
      <c r="D28" s="1">
        <v>4151.6000000000004</v>
      </c>
      <c r="E28" s="7">
        <v>2020</v>
      </c>
      <c r="F28" s="1">
        <v>0</v>
      </c>
      <c r="G28" s="1">
        <v>47929.252957859382</v>
      </c>
      <c r="H28" s="1">
        <v>249914.07811507981</v>
      </c>
      <c r="I28" s="1">
        <v>5823.6122205306483</v>
      </c>
      <c r="J28" s="1">
        <v>0</v>
      </c>
      <c r="K28" s="1">
        <v>0</v>
      </c>
      <c r="L28" s="1">
        <v>3272.7272727272725</v>
      </c>
      <c r="M28" s="1">
        <v>20708.098154447369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269801.97935692139</v>
      </c>
      <c r="Z28" s="1">
        <v>0</v>
      </c>
    </row>
    <row r="29" spans="1:26" ht="36" x14ac:dyDescent="0.3">
      <c r="A29" s="2">
        <v>27</v>
      </c>
      <c r="B29" s="1" t="s">
        <v>35</v>
      </c>
      <c r="C29" s="1" t="s">
        <v>36</v>
      </c>
      <c r="D29" s="1">
        <v>101.1</v>
      </c>
      <c r="E29" s="7">
        <v>2020</v>
      </c>
      <c r="F29" s="1">
        <v>0</v>
      </c>
      <c r="G29" s="1">
        <v>1167.1759018305188</v>
      </c>
      <c r="H29" s="1">
        <v>6085.921884920167</v>
      </c>
      <c r="I29" s="1">
        <v>141.81693696301389</v>
      </c>
      <c r="J29" s="1">
        <v>0</v>
      </c>
      <c r="K29" s="1">
        <v>0</v>
      </c>
      <c r="L29" s="1">
        <v>3272.7272727272725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6570.233190332583</v>
      </c>
      <c r="Z29" s="1">
        <v>0</v>
      </c>
    </row>
    <row r="30" spans="1:26" ht="36" x14ac:dyDescent="0.3">
      <c r="A30" s="2">
        <v>28</v>
      </c>
      <c r="B30" s="1" t="s">
        <v>26</v>
      </c>
      <c r="C30" s="1" t="s">
        <v>37</v>
      </c>
      <c r="D30" s="1">
        <v>1239.3</v>
      </c>
      <c r="E30" s="7">
        <v>2020</v>
      </c>
      <c r="F30" s="1">
        <v>438338.38594798237</v>
      </c>
      <c r="G30" s="1">
        <v>94323.37</v>
      </c>
      <c r="H30" s="1">
        <v>0</v>
      </c>
      <c r="I30" s="1">
        <v>10110</v>
      </c>
      <c r="J30" s="1">
        <v>60000</v>
      </c>
      <c r="K30" s="1">
        <v>0</v>
      </c>
      <c r="L30" s="1">
        <v>3272.7272727272725</v>
      </c>
      <c r="M30" s="1">
        <v>0</v>
      </c>
      <c r="N30" s="1">
        <v>10115.733500156395</v>
      </c>
      <c r="O30" s="1">
        <v>0</v>
      </c>
      <c r="P30" s="1">
        <v>0</v>
      </c>
      <c r="Q30" s="1">
        <v>0</v>
      </c>
      <c r="R30" s="1">
        <v>0</v>
      </c>
      <c r="S30" s="1">
        <v>47573.733823817718</v>
      </c>
      <c r="T30" s="1">
        <v>5179.7553323442844</v>
      </c>
      <c r="U30" s="1">
        <v>0</v>
      </c>
      <c r="V30" s="1">
        <v>0</v>
      </c>
      <c r="W30" s="1">
        <v>0</v>
      </c>
      <c r="X30" s="1">
        <v>0</v>
      </c>
      <c r="Y30" s="1">
        <v>123631.38028317507</v>
      </c>
      <c r="Z30" s="1">
        <v>0</v>
      </c>
    </row>
    <row r="31" spans="1:26" ht="36" x14ac:dyDescent="0.3">
      <c r="A31" s="2">
        <v>29</v>
      </c>
      <c r="B31" s="1" t="s">
        <v>23</v>
      </c>
      <c r="C31" s="1" t="s">
        <v>38</v>
      </c>
      <c r="D31" s="1">
        <v>11233.4</v>
      </c>
      <c r="E31" s="7">
        <v>2020</v>
      </c>
      <c r="F31" s="1">
        <v>1763574.3671114491</v>
      </c>
      <c r="G31" s="1">
        <v>129686.98096560783</v>
      </c>
      <c r="H31" s="1">
        <v>85643.74088692831</v>
      </c>
      <c r="I31" s="1">
        <v>27379.340956284097</v>
      </c>
      <c r="J31" s="1">
        <v>41000</v>
      </c>
      <c r="K31" s="1">
        <v>0</v>
      </c>
      <c r="L31" s="1">
        <v>6545.454545454545</v>
      </c>
      <c r="M31" s="1">
        <v>56031.975577649355</v>
      </c>
      <c r="N31" s="1">
        <v>90113.132903657126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7010</v>
      </c>
      <c r="U31" s="1">
        <v>1143540.0584762811</v>
      </c>
      <c r="V31" s="1">
        <v>0</v>
      </c>
      <c r="W31" s="1">
        <v>0</v>
      </c>
      <c r="X31" s="1">
        <v>0</v>
      </c>
      <c r="Y31" s="1">
        <v>730030.24253493606</v>
      </c>
      <c r="Z31" s="1">
        <v>125231.77956819121</v>
      </c>
    </row>
    <row r="32" spans="1:26" ht="36" x14ac:dyDescent="0.3">
      <c r="A32" s="2">
        <v>30</v>
      </c>
      <c r="B32" s="1" t="s">
        <v>39</v>
      </c>
      <c r="C32" s="1" t="s">
        <v>40</v>
      </c>
      <c r="D32" s="1">
        <v>235.9</v>
      </c>
      <c r="E32" s="7">
        <v>2020</v>
      </c>
      <c r="F32" s="1">
        <v>20539.661940985508</v>
      </c>
      <c r="G32" s="1">
        <v>2723.4104376045443</v>
      </c>
      <c r="H32" s="1">
        <v>0</v>
      </c>
      <c r="I32" s="1">
        <v>330.90618624703245</v>
      </c>
      <c r="J32" s="1">
        <v>0</v>
      </c>
      <c r="K32" s="1">
        <v>0</v>
      </c>
      <c r="L32" s="1">
        <v>3272.7272727272725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7010</v>
      </c>
      <c r="U32" s="1">
        <v>24014.198710502136</v>
      </c>
      <c r="V32" s="1">
        <v>0</v>
      </c>
      <c r="W32" s="1">
        <v>0</v>
      </c>
      <c r="X32" s="1">
        <v>0</v>
      </c>
      <c r="Y32" s="1">
        <v>15330.544110776029</v>
      </c>
      <c r="Z32" s="1">
        <v>0</v>
      </c>
    </row>
    <row r="33" spans="1:26" ht="36" x14ac:dyDescent="0.3">
      <c r="A33" s="2">
        <v>31</v>
      </c>
      <c r="B33" s="1" t="s">
        <v>41</v>
      </c>
      <c r="C33" s="1" t="s">
        <v>42</v>
      </c>
      <c r="D33" s="1">
        <v>173.4</v>
      </c>
      <c r="E33" s="7">
        <v>2020</v>
      </c>
      <c r="F33" s="1">
        <v>15097.826962979596</v>
      </c>
      <c r="G33" s="1">
        <v>2001.8625259882497</v>
      </c>
      <c r="H33" s="1">
        <v>0</v>
      </c>
      <c r="I33" s="1">
        <v>243.23498387128203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ht="36" x14ac:dyDescent="0.3">
      <c r="A34" s="2">
        <v>32</v>
      </c>
      <c r="B34" s="1" t="s">
        <v>26</v>
      </c>
      <c r="C34" s="1" t="s">
        <v>43</v>
      </c>
      <c r="D34" s="1">
        <v>1971</v>
      </c>
      <c r="E34" s="7">
        <v>2020</v>
      </c>
      <c r="F34" s="1">
        <v>382195.06157927838</v>
      </c>
      <c r="G34" s="1">
        <v>22754.734940731487</v>
      </c>
      <c r="H34" s="1">
        <v>8386.8036750804349</v>
      </c>
      <c r="I34" s="1">
        <v>2764.7990381216655</v>
      </c>
      <c r="J34" s="1">
        <v>0</v>
      </c>
      <c r="K34" s="1">
        <v>0</v>
      </c>
      <c r="L34" s="1">
        <v>6545.454545454545</v>
      </c>
      <c r="M34" s="1">
        <v>9831.3087634684834</v>
      </c>
      <c r="N34" s="1">
        <v>15811.151116590543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128090.30285010407</v>
      </c>
      <c r="Z34" s="1">
        <v>0</v>
      </c>
    </row>
    <row r="35" spans="1:26" x14ac:dyDescent="0.3">
      <c r="A35" s="2">
        <v>33</v>
      </c>
      <c r="B35" s="1" t="s">
        <v>44</v>
      </c>
      <c r="C35" s="1" t="s">
        <v>45</v>
      </c>
      <c r="D35" s="1">
        <v>126.6</v>
      </c>
      <c r="E35" s="7">
        <v>2020</v>
      </c>
      <c r="F35" s="1">
        <v>11022.980931448788</v>
      </c>
      <c r="G35" s="1">
        <v>1461.5674497699674</v>
      </c>
      <c r="H35" s="1">
        <v>0</v>
      </c>
      <c r="I35" s="1">
        <v>177.58678753232007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</row>
    <row r="36" spans="1:26" x14ac:dyDescent="0.3">
      <c r="A36" s="2">
        <v>34</v>
      </c>
      <c r="B36" s="1" t="s">
        <v>44</v>
      </c>
      <c r="C36" s="1" t="s">
        <v>46</v>
      </c>
      <c r="D36" s="1">
        <v>71</v>
      </c>
      <c r="E36" s="7">
        <v>2020</v>
      </c>
      <c r="F36" s="1">
        <v>6181.9245350147103</v>
      </c>
      <c r="G36" s="1">
        <v>819.67842759611131</v>
      </c>
      <c r="H36" s="1">
        <v>0</v>
      </c>
      <c r="I36" s="1">
        <v>99.594485898852497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</row>
    <row r="37" spans="1:26" x14ac:dyDescent="0.3">
      <c r="A37" s="2">
        <v>35</v>
      </c>
      <c r="B37" s="1" t="s">
        <v>44</v>
      </c>
      <c r="C37" s="1" t="s">
        <v>47</v>
      </c>
      <c r="D37" s="1">
        <v>34.700000000000003</v>
      </c>
      <c r="E37" s="7">
        <v>2020</v>
      </c>
      <c r="F37" s="1">
        <v>3021.3067797888698</v>
      </c>
      <c r="G37" s="1">
        <v>400.60340052936715</v>
      </c>
      <c r="H37" s="1">
        <v>0</v>
      </c>
      <c r="I37" s="1">
        <v>48.675051559016644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</row>
    <row r="38" spans="1:26" ht="36" x14ac:dyDescent="0.3">
      <c r="A38" s="2">
        <v>36</v>
      </c>
      <c r="B38" s="1" t="s">
        <v>44</v>
      </c>
      <c r="C38" s="1" t="s">
        <v>48</v>
      </c>
      <c r="D38" s="1">
        <v>97</v>
      </c>
      <c r="E38" s="7">
        <v>2020</v>
      </c>
      <c r="F38" s="1">
        <v>8445.7278858651644</v>
      </c>
      <c r="G38" s="1">
        <v>1119.84235882849</v>
      </c>
      <c r="H38" s="1">
        <v>0</v>
      </c>
      <c r="I38" s="1">
        <v>136.06570608716467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</row>
    <row r="39" spans="1:26" ht="36" x14ac:dyDescent="0.3">
      <c r="A39" s="2">
        <v>37</v>
      </c>
      <c r="B39" s="1" t="s">
        <v>49</v>
      </c>
      <c r="C39" s="1" t="s">
        <v>50</v>
      </c>
      <c r="D39" s="1">
        <v>971.9</v>
      </c>
      <c r="E39" s="7">
        <v>2020</v>
      </c>
      <c r="F39" s="1">
        <v>1693562.1134020619</v>
      </c>
      <c r="G39" s="1">
        <v>0</v>
      </c>
      <c r="H39" s="1">
        <v>472012.72833505098</v>
      </c>
      <c r="I39" s="1">
        <v>8100</v>
      </c>
      <c r="J39" s="1">
        <v>0</v>
      </c>
      <c r="K39" s="1">
        <v>0</v>
      </c>
      <c r="L39" s="1">
        <v>3272.7272727272725</v>
      </c>
      <c r="M39" s="1">
        <v>0</v>
      </c>
      <c r="N39" s="1">
        <v>7300.5943071629645</v>
      </c>
      <c r="O39" s="1">
        <v>0</v>
      </c>
      <c r="P39" s="1">
        <v>0</v>
      </c>
      <c r="Q39" s="1">
        <v>0</v>
      </c>
      <c r="R39" s="1">
        <v>0</v>
      </c>
      <c r="S39" s="1">
        <v>207486.89365235891</v>
      </c>
      <c r="T39" s="1">
        <v>4062.1352436903176</v>
      </c>
      <c r="U39" s="1">
        <v>0</v>
      </c>
      <c r="V39" s="1">
        <v>0</v>
      </c>
      <c r="W39" s="1">
        <v>0</v>
      </c>
      <c r="X39" s="1">
        <v>0</v>
      </c>
      <c r="Y39" s="1">
        <v>96955.81255322996</v>
      </c>
      <c r="Z39" s="1">
        <v>0</v>
      </c>
    </row>
    <row r="40" spans="1:26" ht="36" x14ac:dyDescent="0.3">
      <c r="A40" s="2">
        <v>38</v>
      </c>
      <c r="B40" s="1" t="s">
        <v>51</v>
      </c>
      <c r="C40" s="1" t="s">
        <v>52</v>
      </c>
      <c r="D40" s="1">
        <v>637.79999999999995</v>
      </c>
      <c r="E40" s="7">
        <v>2020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</row>
    <row r="41" spans="1:26" ht="36" x14ac:dyDescent="0.3">
      <c r="A41" s="2">
        <v>39</v>
      </c>
      <c r="B41" s="1" t="s">
        <v>53</v>
      </c>
      <c r="C41" s="1" t="s">
        <v>54</v>
      </c>
      <c r="D41" s="1">
        <v>676.6</v>
      </c>
      <c r="E41" s="7">
        <v>2020</v>
      </c>
      <c r="F41" s="1">
        <v>4114.6391752577319</v>
      </c>
      <c r="G41" s="1">
        <v>33378.82</v>
      </c>
      <c r="H41" s="1">
        <v>0</v>
      </c>
      <c r="I41" s="1">
        <v>4718</v>
      </c>
      <c r="J41" s="1">
        <v>0</v>
      </c>
      <c r="K41" s="1">
        <v>0</v>
      </c>
      <c r="L41" s="1">
        <v>3272.7272727272725</v>
      </c>
      <c r="M41" s="1">
        <v>0</v>
      </c>
      <c r="N41" s="1">
        <v>2364.7169221144827</v>
      </c>
      <c r="O41" s="1">
        <v>0</v>
      </c>
      <c r="P41" s="1">
        <v>0</v>
      </c>
      <c r="Q41" s="1">
        <v>0</v>
      </c>
      <c r="R41" s="1">
        <v>0</v>
      </c>
      <c r="S41" s="1">
        <v>5083.1526325961804</v>
      </c>
      <c r="T41" s="1">
        <v>2827.9048316502403</v>
      </c>
      <c r="U41" s="1">
        <v>0</v>
      </c>
      <c r="V41" s="1">
        <v>0</v>
      </c>
      <c r="W41" s="1">
        <v>0</v>
      </c>
      <c r="X41" s="1">
        <v>0</v>
      </c>
      <c r="Y41" s="1">
        <v>36772.679086690092</v>
      </c>
      <c r="Z41" s="1">
        <v>0</v>
      </c>
    </row>
    <row r="42" spans="1:26" ht="36" x14ac:dyDescent="0.3">
      <c r="A42" s="2">
        <v>40</v>
      </c>
      <c r="B42" s="1" t="s">
        <v>23</v>
      </c>
      <c r="C42" s="1" t="s">
        <v>55</v>
      </c>
      <c r="D42" s="1">
        <v>16237.4</v>
      </c>
      <c r="E42" s="7">
        <v>2020</v>
      </c>
      <c r="F42" s="1">
        <v>2827661.4400000004</v>
      </c>
      <c r="G42" s="1">
        <v>0</v>
      </c>
      <c r="H42" s="1">
        <v>6331462.9580164403</v>
      </c>
      <c r="I42" s="1">
        <v>25701.473755173123</v>
      </c>
      <c r="J42" s="1">
        <v>0</v>
      </c>
      <c r="K42" s="1">
        <v>286599.05660377361</v>
      </c>
      <c r="L42" s="1">
        <v>46545.454545454551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2749915.0385841941</v>
      </c>
      <c r="Z42" s="1">
        <v>0</v>
      </c>
    </row>
    <row r="43" spans="1:26" ht="36" x14ac:dyDescent="0.3">
      <c r="A43" s="2">
        <v>41</v>
      </c>
      <c r="B43" s="1" t="s">
        <v>56</v>
      </c>
      <c r="C43" s="1" t="s">
        <v>57</v>
      </c>
      <c r="D43" s="1">
        <v>3051</v>
      </c>
      <c r="E43" s="7">
        <v>2020</v>
      </c>
      <c r="F43" s="1">
        <v>2572595</v>
      </c>
      <c r="G43" s="1">
        <v>184260</v>
      </c>
      <c r="H43" s="1">
        <v>833946.578553712</v>
      </c>
      <c r="I43" s="1">
        <v>4799.23596936387</v>
      </c>
      <c r="J43" s="1">
        <v>0</v>
      </c>
      <c r="K43" s="1">
        <v>36509.433962264156</v>
      </c>
      <c r="L43" s="1">
        <v>0</v>
      </c>
      <c r="M43" s="1">
        <v>0</v>
      </c>
      <c r="N43" s="1">
        <v>36000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770367.18234781304</v>
      </c>
      <c r="Z43" s="1">
        <v>0</v>
      </c>
    </row>
    <row r="44" spans="1:26" ht="36" x14ac:dyDescent="0.3">
      <c r="A44" s="2">
        <v>42</v>
      </c>
      <c r="B44" s="1" t="s">
        <v>58</v>
      </c>
      <c r="C44" s="1" t="s">
        <v>59</v>
      </c>
      <c r="D44" s="1">
        <v>1467.1</v>
      </c>
      <c r="E44" s="7">
        <v>2020</v>
      </c>
      <c r="F44" s="1">
        <v>2560865</v>
      </c>
      <c r="G44" s="1">
        <v>0</v>
      </c>
      <c r="H44" s="1">
        <v>0</v>
      </c>
      <c r="I44" s="1">
        <v>0</v>
      </c>
      <c r="J44" s="1">
        <v>0</v>
      </c>
      <c r="K44" s="1">
        <v>25556.603773584906</v>
      </c>
      <c r="L44" s="1">
        <v>6545.454545454545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497184.57569369901</v>
      </c>
      <c r="Z44" s="1">
        <v>0</v>
      </c>
    </row>
    <row r="45" spans="1:26" ht="36" x14ac:dyDescent="0.3">
      <c r="A45" s="2">
        <v>43</v>
      </c>
      <c r="B45" s="1" t="s">
        <v>60</v>
      </c>
      <c r="C45" s="1" t="s">
        <v>61</v>
      </c>
      <c r="D45" s="1">
        <v>1779.1</v>
      </c>
      <c r="E45" s="7">
        <v>2020</v>
      </c>
      <c r="F45" s="1">
        <v>650675</v>
      </c>
      <c r="G45" s="1">
        <v>24900</v>
      </c>
      <c r="H45" s="1">
        <v>629394.95228111197</v>
      </c>
      <c r="I45" s="1">
        <v>2810.6439954307971</v>
      </c>
      <c r="J45" s="1">
        <v>0</v>
      </c>
      <c r="K45" s="1">
        <v>31033.018867924526</v>
      </c>
      <c r="L45" s="1">
        <v>46770.727272727272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525409.595507783</v>
      </c>
      <c r="Z45" s="1">
        <v>0</v>
      </c>
    </row>
    <row r="46" spans="1:26" x14ac:dyDescent="0.3">
      <c r="A46" s="2">
        <v>44</v>
      </c>
      <c r="B46" s="1" t="s">
        <v>62</v>
      </c>
      <c r="C46" s="1" t="s">
        <v>63</v>
      </c>
      <c r="D46" s="1">
        <v>561.79999999999995</v>
      </c>
      <c r="E46" s="7">
        <v>2020</v>
      </c>
      <c r="F46" s="1">
        <v>641660</v>
      </c>
      <c r="G46" s="1">
        <v>0</v>
      </c>
      <c r="H46" s="1">
        <v>0</v>
      </c>
      <c r="I46" s="1">
        <v>1179.281286867287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165912.60230244102</v>
      </c>
      <c r="Z46" s="1">
        <v>0</v>
      </c>
    </row>
    <row r="47" spans="1:26" ht="36" x14ac:dyDescent="0.3">
      <c r="A47" s="2">
        <v>45</v>
      </c>
      <c r="B47" s="1" t="s">
        <v>26</v>
      </c>
      <c r="C47" s="1" t="s">
        <v>64</v>
      </c>
      <c r="D47" s="1">
        <v>4466.7</v>
      </c>
      <c r="E47" s="7">
        <v>2020</v>
      </c>
      <c r="F47" s="1">
        <v>1308078</v>
      </c>
      <c r="G47" s="1">
        <v>0</v>
      </c>
      <c r="H47" s="1">
        <v>2604951.7611487401</v>
      </c>
      <c r="I47" s="1">
        <v>7509.3649931649215</v>
      </c>
      <c r="J47" s="1">
        <v>0</v>
      </c>
      <c r="K47" s="1">
        <v>7301.8867924528295</v>
      </c>
      <c r="L47" s="1">
        <v>65149.854545454553</v>
      </c>
      <c r="M47" s="1">
        <v>0</v>
      </c>
      <c r="N47" s="1">
        <v>36000</v>
      </c>
      <c r="O47" s="1">
        <v>364168.48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1044284.4155640691</v>
      </c>
      <c r="Z47" s="1">
        <v>0</v>
      </c>
    </row>
    <row r="48" spans="1:26" ht="36" x14ac:dyDescent="0.3">
      <c r="A48" s="2">
        <v>46</v>
      </c>
      <c r="B48" s="1" t="s">
        <v>33</v>
      </c>
      <c r="C48" s="1" t="s">
        <v>65</v>
      </c>
      <c r="D48" s="1">
        <v>912.3</v>
      </c>
      <c r="E48" s="7">
        <v>2020</v>
      </c>
      <c r="F48" s="1">
        <v>246955.11701012921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448541.66666666669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63764.36056361474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</row>
    <row r="49" spans="1:26" ht="36" x14ac:dyDescent="0.3">
      <c r="A49" s="2">
        <v>47</v>
      </c>
      <c r="B49" s="1" t="s">
        <v>33</v>
      </c>
      <c r="C49" s="1" t="s">
        <v>66</v>
      </c>
      <c r="D49" s="1">
        <v>1610.7</v>
      </c>
      <c r="E49" s="7">
        <v>2020</v>
      </c>
      <c r="F49" s="1">
        <v>436008.55745721265</v>
      </c>
      <c r="G49" s="1">
        <v>90400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358833.33333333331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112578.37943638526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</row>
    <row r="50" spans="1:26" ht="36" x14ac:dyDescent="0.3">
      <c r="A50" s="2">
        <v>48</v>
      </c>
      <c r="B50" s="1" t="s">
        <v>67</v>
      </c>
      <c r="C50" s="1" t="s">
        <v>68</v>
      </c>
      <c r="D50" s="1">
        <v>18956.5</v>
      </c>
      <c r="E50" s="7">
        <v>2020</v>
      </c>
      <c r="F50" s="1">
        <v>172563.66824289903</v>
      </c>
      <c r="G50" s="1">
        <v>0</v>
      </c>
      <c r="H50" s="1">
        <v>1480250</v>
      </c>
      <c r="I50" s="1">
        <v>27245.518287803417</v>
      </c>
      <c r="J50" s="1">
        <v>42606.741573033709</v>
      </c>
      <c r="K50" s="1">
        <v>299000</v>
      </c>
      <c r="L50" s="1">
        <v>311338.90909090912</v>
      </c>
      <c r="M50" s="1">
        <v>452096.1080645161</v>
      </c>
      <c r="N50" s="1">
        <v>342725.30973451299</v>
      </c>
      <c r="O50" s="1">
        <v>168655.39788461541</v>
      </c>
      <c r="P50" s="1">
        <v>101498</v>
      </c>
      <c r="Q50" s="1">
        <v>0</v>
      </c>
      <c r="R50" s="1">
        <v>22609.756097560974</v>
      </c>
      <c r="S50" s="1">
        <v>727694.25097329076</v>
      </c>
      <c r="T50" s="1">
        <v>87158.94016684829</v>
      </c>
      <c r="U50" s="1">
        <v>1187546.67</v>
      </c>
      <c r="V50" s="1">
        <v>0</v>
      </c>
      <c r="W50" s="1">
        <v>0</v>
      </c>
      <c r="X50" s="1">
        <v>59500</v>
      </c>
      <c r="Y50" s="1">
        <v>1891082.2725232057</v>
      </c>
      <c r="Z50" s="1">
        <v>3052.8092904743239</v>
      </c>
    </row>
    <row r="51" spans="1:26" ht="36" x14ac:dyDescent="0.3">
      <c r="A51" s="2">
        <v>49</v>
      </c>
      <c r="B51" s="1" t="s">
        <v>69</v>
      </c>
      <c r="C51" s="1" t="s">
        <v>70</v>
      </c>
      <c r="D51" s="1">
        <v>2378.5</v>
      </c>
      <c r="E51" s="7">
        <v>2020</v>
      </c>
      <c r="F51" s="1">
        <v>82956.165667763184</v>
      </c>
      <c r="G51" s="1">
        <v>45200</v>
      </c>
      <c r="H51" s="1">
        <v>0</v>
      </c>
      <c r="I51" s="1">
        <v>6123.4002106159023</v>
      </c>
      <c r="J51" s="1">
        <v>0</v>
      </c>
      <c r="K51" s="1">
        <v>318000</v>
      </c>
      <c r="L51" s="1">
        <v>6545.454545454545</v>
      </c>
      <c r="M51" s="1">
        <v>1100297.9489926784</v>
      </c>
      <c r="N51" s="1">
        <v>0</v>
      </c>
      <c r="O51" s="1">
        <v>0</v>
      </c>
      <c r="P51" s="1">
        <v>101498</v>
      </c>
      <c r="Q51" s="1">
        <v>0</v>
      </c>
      <c r="R51" s="1">
        <v>7536.5853658536589</v>
      </c>
      <c r="S51" s="1">
        <v>73435.70319721126</v>
      </c>
      <c r="T51" s="1">
        <v>994.82615114999976</v>
      </c>
      <c r="U51" s="1">
        <v>0</v>
      </c>
      <c r="V51" s="1">
        <v>0</v>
      </c>
      <c r="W51" s="1">
        <v>0</v>
      </c>
      <c r="X51" s="1">
        <v>10500</v>
      </c>
      <c r="Y51" s="1">
        <v>237276.88049990492</v>
      </c>
      <c r="Z51" s="1">
        <v>32436.098711289691</v>
      </c>
    </row>
    <row r="52" spans="1:26" ht="36" x14ac:dyDescent="0.3">
      <c r="A52" s="2">
        <v>50</v>
      </c>
      <c r="B52" s="1" t="s">
        <v>71</v>
      </c>
      <c r="C52" s="1" t="s">
        <v>72</v>
      </c>
      <c r="D52" s="1">
        <v>6733.6</v>
      </c>
      <c r="E52" s="7">
        <v>2020</v>
      </c>
      <c r="F52" s="1">
        <v>61296.901668577266</v>
      </c>
      <c r="G52" s="1">
        <v>0</v>
      </c>
      <c r="H52" s="1">
        <v>148998.18322167807</v>
      </c>
      <c r="I52" s="1">
        <v>7959.152599622983</v>
      </c>
      <c r="J52" s="1">
        <v>15977.528089887641</v>
      </c>
      <c r="K52" s="1">
        <v>0</v>
      </c>
      <c r="L52" s="1">
        <v>6545.454545454545</v>
      </c>
      <c r="M52" s="1">
        <v>0</v>
      </c>
      <c r="N52" s="1">
        <v>0</v>
      </c>
      <c r="O52" s="1">
        <v>166597.70557692309</v>
      </c>
      <c r="P52" s="1">
        <v>0</v>
      </c>
      <c r="Q52" s="1">
        <v>0</v>
      </c>
      <c r="R52" s="1">
        <v>22609.756097560974</v>
      </c>
      <c r="S52" s="1">
        <v>207898.5289252646</v>
      </c>
      <c r="T52" s="1">
        <v>2816.3806480486182</v>
      </c>
      <c r="U52" s="1">
        <v>0</v>
      </c>
      <c r="V52" s="1">
        <v>0</v>
      </c>
      <c r="W52" s="1">
        <v>0</v>
      </c>
      <c r="X52" s="1">
        <v>0</v>
      </c>
      <c r="Y52" s="1">
        <v>305771.60638102202</v>
      </c>
      <c r="Z52" s="1">
        <v>0</v>
      </c>
    </row>
    <row r="53" spans="1:26" ht="36" x14ac:dyDescent="0.3">
      <c r="A53" s="2">
        <v>51</v>
      </c>
      <c r="B53" s="1" t="s">
        <v>73</v>
      </c>
      <c r="C53" s="1" t="s">
        <v>74</v>
      </c>
      <c r="D53" s="1">
        <v>1557</v>
      </c>
      <c r="E53" s="7">
        <v>2020</v>
      </c>
      <c r="F53" s="1">
        <v>14173.588555598013</v>
      </c>
      <c r="G53" s="1">
        <v>0</v>
      </c>
      <c r="H53" s="1">
        <v>0</v>
      </c>
      <c r="I53" s="1">
        <v>1840.3826478574588</v>
      </c>
      <c r="J53" s="1">
        <v>111842.69662921347</v>
      </c>
      <c r="K53" s="1">
        <v>0</v>
      </c>
      <c r="L53" s="1">
        <v>6545.454545454545</v>
      </c>
      <c r="M53" s="1">
        <v>96190.661290322576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59769.469509952498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70703.099550797677</v>
      </c>
      <c r="Z53" s="1">
        <v>0</v>
      </c>
    </row>
    <row r="54" spans="1:26" ht="36" x14ac:dyDescent="0.3">
      <c r="A54" s="2">
        <v>52</v>
      </c>
      <c r="B54" s="1" t="s">
        <v>75</v>
      </c>
      <c r="C54" s="1" t="s">
        <v>76</v>
      </c>
      <c r="D54" s="1">
        <v>5057.3</v>
      </c>
      <c r="E54" s="7">
        <v>2020</v>
      </c>
      <c r="F54" s="1">
        <v>46037.308543497646</v>
      </c>
      <c r="G54" s="1">
        <v>0</v>
      </c>
      <c r="H54" s="1">
        <v>0</v>
      </c>
      <c r="I54" s="1">
        <v>5977.7566891519118</v>
      </c>
      <c r="J54" s="1">
        <v>0</v>
      </c>
      <c r="K54" s="1">
        <v>0</v>
      </c>
      <c r="L54" s="1">
        <v>6545.454545454545</v>
      </c>
      <c r="M54" s="1">
        <v>38476.264516129027</v>
      </c>
      <c r="N54" s="1">
        <v>0</v>
      </c>
      <c r="O54" s="1">
        <v>0</v>
      </c>
      <c r="P54" s="1">
        <v>101498</v>
      </c>
      <c r="Q54" s="1">
        <v>0</v>
      </c>
      <c r="R54" s="1">
        <v>0</v>
      </c>
      <c r="S54" s="1">
        <v>194137.53253223049</v>
      </c>
      <c r="T54" s="1">
        <v>0</v>
      </c>
      <c r="U54" s="1">
        <v>2724045.06</v>
      </c>
      <c r="V54" s="1">
        <v>0</v>
      </c>
      <c r="W54" s="1">
        <v>0</v>
      </c>
      <c r="X54" s="1">
        <v>0</v>
      </c>
      <c r="Y54" s="1">
        <v>504511.40119914612</v>
      </c>
      <c r="Z54" s="1">
        <v>0</v>
      </c>
    </row>
    <row r="55" spans="1:26" ht="36" x14ac:dyDescent="0.3">
      <c r="A55" s="2">
        <v>53</v>
      </c>
      <c r="B55" s="1" t="s">
        <v>77</v>
      </c>
      <c r="C55" s="1" t="s">
        <v>78</v>
      </c>
      <c r="D55" s="1">
        <v>286.89999999999998</v>
      </c>
      <c r="E55" s="7">
        <v>2020</v>
      </c>
      <c r="F55" s="1">
        <v>2611.6907877977328</v>
      </c>
      <c r="G55" s="1">
        <v>0</v>
      </c>
      <c r="H55" s="1">
        <v>0</v>
      </c>
      <c r="I55" s="1">
        <v>339.1173934940943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</row>
    <row r="56" spans="1:26" ht="36" x14ac:dyDescent="0.3">
      <c r="A56" s="2">
        <v>54</v>
      </c>
      <c r="B56" s="1" t="s">
        <v>77</v>
      </c>
      <c r="C56" s="1" t="s">
        <v>79</v>
      </c>
      <c r="D56" s="1">
        <v>155.69999999999999</v>
      </c>
      <c r="E56" s="7">
        <v>2020</v>
      </c>
      <c r="F56" s="1">
        <v>1417.3588555598014</v>
      </c>
      <c r="G56" s="1">
        <v>0</v>
      </c>
      <c r="H56" s="1">
        <v>0</v>
      </c>
      <c r="I56" s="1">
        <v>184.03826478574587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4532960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</row>
    <row r="57" spans="1:26" ht="36" x14ac:dyDescent="0.3">
      <c r="A57" s="2">
        <v>55</v>
      </c>
      <c r="B57" s="1" t="s">
        <v>77</v>
      </c>
      <c r="C57" s="1" t="s">
        <v>80</v>
      </c>
      <c r="D57" s="1">
        <v>1142.7</v>
      </c>
      <c r="E57" s="7">
        <v>2020</v>
      </c>
      <c r="F57" s="1">
        <v>18228.244723048298</v>
      </c>
      <c r="G57" s="1">
        <v>0</v>
      </c>
      <c r="H57" s="1">
        <v>0</v>
      </c>
      <c r="I57" s="1">
        <v>1350.6777467608979</v>
      </c>
      <c r="J57" s="1">
        <v>37280.898876404492</v>
      </c>
      <c r="K57" s="1">
        <v>0</v>
      </c>
      <c r="L57" s="1">
        <v>6545.454545454545</v>
      </c>
      <c r="M57" s="1">
        <v>528614.86916709412</v>
      </c>
      <c r="N57" s="1">
        <v>0</v>
      </c>
      <c r="O57" s="1">
        <v>0</v>
      </c>
      <c r="P57" s="1">
        <v>101498</v>
      </c>
      <c r="Q57" s="1">
        <v>0</v>
      </c>
      <c r="R57" s="1">
        <v>0</v>
      </c>
      <c r="S57" s="1">
        <v>35280.629826972174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51889.808514255943</v>
      </c>
      <c r="Z57" s="1">
        <v>990000</v>
      </c>
    </row>
    <row r="58" spans="1:26" ht="36" x14ac:dyDescent="0.3">
      <c r="A58" s="2">
        <v>56</v>
      </c>
      <c r="B58" s="1" t="s">
        <v>77</v>
      </c>
      <c r="C58" s="1" t="s">
        <v>81</v>
      </c>
      <c r="D58" s="1">
        <v>1186.4000000000001</v>
      </c>
      <c r="E58" s="7">
        <v>2020</v>
      </c>
      <c r="F58" s="1">
        <v>10799.964972614955</v>
      </c>
      <c r="G58" s="1">
        <v>0</v>
      </c>
      <c r="H58" s="1">
        <v>0</v>
      </c>
      <c r="I58" s="1">
        <v>1402.3313894785415</v>
      </c>
      <c r="J58" s="1">
        <v>53258.426966292136</v>
      </c>
      <c r="K58" s="1">
        <v>0</v>
      </c>
      <c r="L58" s="1">
        <v>6545.454545454545</v>
      </c>
      <c r="M58" s="1">
        <v>0</v>
      </c>
      <c r="N58" s="1">
        <v>0</v>
      </c>
      <c r="O58" s="1">
        <v>73010.391250000001</v>
      </c>
      <c r="P58" s="1">
        <v>0</v>
      </c>
      <c r="Q58" s="1">
        <v>0</v>
      </c>
      <c r="R58" s="1">
        <v>0</v>
      </c>
      <c r="S58" s="1">
        <v>36629.858428913787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53874.217923613593</v>
      </c>
      <c r="Z58" s="1">
        <v>0</v>
      </c>
    </row>
    <row r="59" spans="1:26" ht="36" x14ac:dyDescent="0.3">
      <c r="A59" s="2">
        <v>57</v>
      </c>
      <c r="B59" s="1" t="s">
        <v>77</v>
      </c>
      <c r="C59" s="1" t="s">
        <v>82</v>
      </c>
      <c r="D59" s="1">
        <v>122.7</v>
      </c>
      <c r="E59" s="7">
        <v>2020</v>
      </c>
      <c r="F59" s="1">
        <v>1116.9552445548338</v>
      </c>
      <c r="G59" s="1">
        <v>0</v>
      </c>
      <c r="H59" s="1">
        <v>0</v>
      </c>
      <c r="I59" s="1">
        <v>145.03208149782287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ht="36" x14ac:dyDescent="0.3">
      <c r="A60" s="2">
        <v>58</v>
      </c>
      <c r="B60" s="1" t="s">
        <v>30</v>
      </c>
      <c r="C60" s="1" t="s">
        <v>83</v>
      </c>
      <c r="D60" s="1">
        <v>52.6</v>
      </c>
      <c r="E60" s="7">
        <v>2020</v>
      </c>
      <c r="F60" s="1">
        <v>478.82514966246345</v>
      </c>
      <c r="G60" s="1">
        <v>0</v>
      </c>
      <c r="H60" s="1">
        <v>0</v>
      </c>
      <c r="I60" s="1">
        <v>62.173492149840932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395.17266992988277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</row>
    <row r="61" spans="1:26" ht="36" x14ac:dyDescent="0.3">
      <c r="A61" s="2">
        <v>59</v>
      </c>
      <c r="B61" s="1" t="s">
        <v>30</v>
      </c>
      <c r="C61" s="1" t="s">
        <v>84</v>
      </c>
      <c r="D61" s="1">
        <v>54.9</v>
      </c>
      <c r="E61" s="7">
        <v>2020</v>
      </c>
      <c r="F61" s="1">
        <v>499.76237103553694</v>
      </c>
      <c r="G61" s="1">
        <v>68.793268981875869</v>
      </c>
      <c r="H61" s="1">
        <v>0</v>
      </c>
      <c r="I61" s="1">
        <v>64.892104924453747</v>
      </c>
      <c r="J61" s="1">
        <v>0</v>
      </c>
      <c r="K61" s="1">
        <v>0</v>
      </c>
      <c r="L61" s="1">
        <v>0</v>
      </c>
      <c r="M61" s="1">
        <v>0</v>
      </c>
      <c r="N61" s="1">
        <v>145433.62831858409</v>
      </c>
      <c r="O61" s="1">
        <v>0</v>
      </c>
      <c r="P61" s="1">
        <v>0</v>
      </c>
      <c r="Q61" s="1">
        <v>0</v>
      </c>
      <c r="R61" s="1">
        <v>0</v>
      </c>
      <c r="S61" s="1">
        <v>412.45208325381299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ht="36" x14ac:dyDescent="0.3">
      <c r="A62" s="2">
        <v>60</v>
      </c>
      <c r="B62" s="1" t="s">
        <v>56</v>
      </c>
      <c r="C62" s="1" t="s">
        <v>85</v>
      </c>
      <c r="D62" s="1">
        <v>11053.9</v>
      </c>
      <c r="E62" s="7">
        <v>2020</v>
      </c>
      <c r="F62" s="1">
        <v>0</v>
      </c>
      <c r="G62" s="1">
        <v>13851.255300523817</v>
      </c>
      <c r="H62" s="1">
        <v>4252282.5231733397</v>
      </c>
      <c r="I62" s="1">
        <v>16258.571195344612</v>
      </c>
      <c r="J62" s="1">
        <v>15977.528089887641</v>
      </c>
      <c r="K62" s="1">
        <v>0</v>
      </c>
      <c r="L62" s="1">
        <v>6545.454545454545</v>
      </c>
      <c r="M62" s="1">
        <v>96190.661290322576</v>
      </c>
      <c r="N62" s="1">
        <v>0</v>
      </c>
      <c r="O62" s="1">
        <v>84327.698942307703</v>
      </c>
      <c r="P62" s="1">
        <v>195848.85</v>
      </c>
      <c r="Q62" s="1">
        <v>0</v>
      </c>
      <c r="R62" s="1">
        <v>0</v>
      </c>
      <c r="S62" s="1">
        <v>424332.52345283376</v>
      </c>
      <c r="T62" s="1">
        <v>0</v>
      </c>
      <c r="U62" s="1">
        <v>98047.2</v>
      </c>
      <c r="V62" s="1">
        <v>0</v>
      </c>
      <c r="W62" s="1">
        <v>1351680.56</v>
      </c>
      <c r="X62" s="1">
        <v>0</v>
      </c>
      <c r="Y62" s="1">
        <v>501955.67894962261</v>
      </c>
      <c r="Z62" s="1">
        <v>136318.1108506468</v>
      </c>
    </row>
    <row r="63" spans="1:26" ht="36" x14ac:dyDescent="0.3">
      <c r="A63" s="2">
        <v>61</v>
      </c>
      <c r="B63" s="1" t="s">
        <v>86</v>
      </c>
      <c r="C63" s="1" t="s">
        <v>87</v>
      </c>
      <c r="D63" s="1">
        <v>17563.900000000001</v>
      </c>
      <c r="E63" s="7">
        <v>2020</v>
      </c>
      <c r="F63" s="1">
        <v>0</v>
      </c>
      <c r="G63" s="1">
        <v>89808.708507664298</v>
      </c>
      <c r="H63" s="1">
        <v>298973</v>
      </c>
      <c r="I63" s="1">
        <v>80952.927353053063</v>
      </c>
      <c r="J63" s="1">
        <v>0</v>
      </c>
      <c r="K63" s="1">
        <v>0</v>
      </c>
      <c r="L63" s="1">
        <v>6545.454545454545</v>
      </c>
      <c r="M63" s="1">
        <v>163524.12419354837</v>
      </c>
      <c r="N63" s="1">
        <v>0</v>
      </c>
      <c r="O63" s="1">
        <v>168655.39788461541</v>
      </c>
      <c r="P63" s="1">
        <v>0</v>
      </c>
      <c r="Q63" s="1">
        <v>0</v>
      </c>
      <c r="R63" s="1">
        <v>15073.170731707318</v>
      </c>
      <c r="S63" s="1">
        <v>674235.70040196215</v>
      </c>
      <c r="T63" s="1">
        <v>7346.2379803167878</v>
      </c>
      <c r="U63" s="1">
        <v>640942.24</v>
      </c>
      <c r="V63" s="1">
        <v>0</v>
      </c>
      <c r="W63" s="1">
        <v>0</v>
      </c>
      <c r="X63" s="1">
        <v>0</v>
      </c>
      <c r="Y63" s="1">
        <v>797573.64816972078</v>
      </c>
      <c r="Z63" s="1">
        <v>114480.34839278714</v>
      </c>
    </row>
    <row r="64" spans="1:26" ht="36" x14ac:dyDescent="0.3">
      <c r="A64" s="2">
        <v>62</v>
      </c>
      <c r="B64" s="1" t="s">
        <v>88</v>
      </c>
      <c r="C64" s="1" t="s">
        <v>89</v>
      </c>
      <c r="D64" s="1">
        <v>21448.3</v>
      </c>
      <c r="E64" s="7">
        <v>2020</v>
      </c>
      <c r="F64" s="1">
        <v>0</v>
      </c>
      <c r="G64" s="1">
        <v>26876.114227758979</v>
      </c>
      <c r="H64" s="1">
        <v>3486467.4768266603</v>
      </c>
      <c r="I64" s="1">
        <v>25352.009727707853</v>
      </c>
      <c r="J64" s="1">
        <v>10651.685393258427</v>
      </c>
      <c r="K64" s="1">
        <v>0</v>
      </c>
      <c r="L64" s="1">
        <v>26181.81818181818</v>
      </c>
      <c r="M64" s="1">
        <v>76952.529032258055</v>
      </c>
      <c r="N64" s="1">
        <v>0</v>
      </c>
      <c r="O64" s="1">
        <v>84327.698942307703</v>
      </c>
      <c r="P64" s="1">
        <v>101498</v>
      </c>
      <c r="Q64" s="1">
        <v>0</v>
      </c>
      <c r="R64" s="1">
        <v>7536.5853658536589</v>
      </c>
      <c r="S64" s="1">
        <v>823348.43474008585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2139661.8524389779</v>
      </c>
      <c r="Z64" s="1">
        <v>21624.065807526462</v>
      </c>
    </row>
    <row r="65" spans="1:26" ht="36" x14ac:dyDescent="0.3">
      <c r="A65" s="2">
        <v>63</v>
      </c>
      <c r="B65" s="1" t="s">
        <v>90</v>
      </c>
      <c r="C65" s="1" t="s">
        <v>91</v>
      </c>
      <c r="D65" s="1">
        <v>348.4</v>
      </c>
      <c r="E65" s="7">
        <v>2020</v>
      </c>
      <c r="F65" s="1">
        <v>0</v>
      </c>
      <c r="G65" s="1">
        <v>436.56784905802459</v>
      </c>
      <c r="H65" s="1">
        <v>0</v>
      </c>
      <c r="I65" s="1">
        <v>411.81073507613269</v>
      </c>
      <c r="J65" s="1">
        <v>0</v>
      </c>
      <c r="K65" s="1">
        <v>0</v>
      </c>
      <c r="L65" s="1">
        <v>0</v>
      </c>
      <c r="M65" s="1">
        <v>161170.40379611065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10756.779059873199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34756.050101394481</v>
      </c>
      <c r="Z65" s="1">
        <v>0</v>
      </c>
    </row>
    <row r="66" spans="1:26" ht="36" x14ac:dyDescent="0.3">
      <c r="A66" s="2">
        <v>64</v>
      </c>
      <c r="B66" s="1" t="s">
        <v>77</v>
      </c>
      <c r="C66" s="1" t="s">
        <v>92</v>
      </c>
      <c r="D66" s="1">
        <v>60.7</v>
      </c>
      <c r="E66" s="7">
        <v>2020</v>
      </c>
      <c r="F66" s="1">
        <v>0</v>
      </c>
      <c r="G66" s="1">
        <v>76.061046032784432</v>
      </c>
      <c r="H66" s="1">
        <v>0</v>
      </c>
      <c r="I66" s="1">
        <v>71.74773713869476</v>
      </c>
      <c r="J66" s="1">
        <v>0</v>
      </c>
      <c r="K66" s="1">
        <v>0</v>
      </c>
      <c r="L66" s="1">
        <v>0</v>
      </c>
      <c r="M66" s="1">
        <v>28079.918227393562</v>
      </c>
      <c r="N66" s="1">
        <v>0</v>
      </c>
      <c r="O66" s="1">
        <v>0</v>
      </c>
      <c r="P66" s="1">
        <v>0</v>
      </c>
      <c r="Q66" s="1">
        <v>0</v>
      </c>
      <c r="R66" s="1">
        <v>150731.70731707316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3298.9973700296905</v>
      </c>
      <c r="Z66" s="1">
        <v>0</v>
      </c>
    </row>
    <row r="67" spans="1:26" ht="36" x14ac:dyDescent="0.3">
      <c r="A67" s="2">
        <v>65</v>
      </c>
      <c r="B67" s="1" t="s">
        <v>69</v>
      </c>
      <c r="C67" s="1" t="s">
        <v>93</v>
      </c>
      <c r="D67" s="1">
        <v>358.3</v>
      </c>
      <c r="E67" s="7">
        <v>2020</v>
      </c>
      <c r="F67" s="1">
        <v>0</v>
      </c>
      <c r="G67" s="1">
        <v>448.97319264492029</v>
      </c>
      <c r="H67" s="1">
        <v>0</v>
      </c>
      <c r="I67" s="1">
        <v>423.51259006250962</v>
      </c>
      <c r="J67" s="1">
        <v>0</v>
      </c>
      <c r="K67" s="1">
        <v>0</v>
      </c>
      <c r="L67" s="1">
        <v>6545.454545454545</v>
      </c>
      <c r="M67" s="1">
        <v>165750.15981672343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11062.439544065923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16270.340763680673</v>
      </c>
      <c r="Z67" s="1">
        <v>0</v>
      </c>
    </row>
    <row r="68" spans="1:26" ht="36" x14ac:dyDescent="0.3">
      <c r="A68" s="2">
        <v>66</v>
      </c>
      <c r="B68" s="1" t="s">
        <v>94</v>
      </c>
      <c r="C68" s="1" t="s">
        <v>95</v>
      </c>
      <c r="D68" s="1">
        <v>196.6</v>
      </c>
      <c r="E68" s="7">
        <v>2020</v>
      </c>
      <c r="F68" s="1">
        <v>0</v>
      </c>
      <c r="G68" s="1">
        <v>246.35258072562468</v>
      </c>
      <c r="H68" s="1">
        <v>0</v>
      </c>
      <c r="I68" s="1">
        <v>232.38229195168682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</row>
    <row r="69" spans="1:26" ht="36" x14ac:dyDescent="0.3">
      <c r="A69" s="2">
        <v>67</v>
      </c>
      <c r="B69" s="1" t="s">
        <v>77</v>
      </c>
      <c r="C69" s="1" t="s">
        <v>96</v>
      </c>
      <c r="D69" s="1">
        <v>54.4</v>
      </c>
      <c r="E69" s="7">
        <v>2020</v>
      </c>
      <c r="F69" s="1">
        <v>0</v>
      </c>
      <c r="G69" s="1">
        <v>68.166736477487191</v>
      </c>
      <c r="H69" s="1">
        <v>0</v>
      </c>
      <c r="I69" s="1">
        <v>64.301102147364006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</row>
    <row r="70" spans="1:26" ht="36" x14ac:dyDescent="0.3">
      <c r="A70" s="2">
        <v>68</v>
      </c>
      <c r="B70" s="1" t="s">
        <v>97</v>
      </c>
      <c r="C70" s="1" t="s">
        <v>98</v>
      </c>
      <c r="D70" s="1">
        <v>217</v>
      </c>
      <c r="E70" s="7">
        <v>2020</v>
      </c>
      <c r="F70" s="1">
        <v>0</v>
      </c>
      <c r="G70" s="1">
        <v>271.91510690468237</v>
      </c>
      <c r="H70" s="1">
        <v>0</v>
      </c>
      <c r="I70" s="1">
        <v>256.49520525694828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1630.275083170809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</row>
    <row r="71" spans="1:26" ht="36" x14ac:dyDescent="0.3">
      <c r="A71" s="2">
        <v>69</v>
      </c>
      <c r="B71" s="1" t="s">
        <v>99</v>
      </c>
      <c r="C71" s="1" t="s">
        <v>100</v>
      </c>
      <c r="D71" s="1">
        <v>482.8</v>
      </c>
      <c r="E71" s="7">
        <v>2020</v>
      </c>
      <c r="F71" s="1">
        <v>0</v>
      </c>
      <c r="G71" s="1">
        <v>0</v>
      </c>
      <c r="H71" s="1">
        <v>456358</v>
      </c>
      <c r="I71" s="1">
        <v>570.67228155785563</v>
      </c>
      <c r="J71" s="1">
        <v>0</v>
      </c>
      <c r="K71" s="1">
        <v>0</v>
      </c>
      <c r="L71" s="1">
        <v>3272.7272727272725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14906.351693762286</v>
      </c>
      <c r="T71" s="1">
        <v>0</v>
      </c>
      <c r="U71" s="1">
        <v>6230898.6399999997</v>
      </c>
      <c r="V71" s="1">
        <v>0</v>
      </c>
      <c r="W71" s="1">
        <v>0</v>
      </c>
      <c r="X71" s="1">
        <v>0</v>
      </c>
      <c r="Y71" s="1">
        <v>21923.86413816642</v>
      </c>
      <c r="Z71" s="1">
        <v>0</v>
      </c>
    </row>
    <row r="72" spans="1:26" ht="36" x14ac:dyDescent="0.3">
      <c r="A72" s="2">
        <v>70</v>
      </c>
      <c r="B72" s="1" t="s">
        <v>101</v>
      </c>
      <c r="C72" s="1" t="s">
        <v>102</v>
      </c>
      <c r="D72" s="1">
        <v>11351</v>
      </c>
      <c r="E72" s="7">
        <v>2020</v>
      </c>
      <c r="F72" s="1">
        <v>2225106.3608247419</v>
      </c>
      <c r="G72" s="1">
        <v>1000000</v>
      </c>
      <c r="H72" s="1">
        <v>2618487.2716649398</v>
      </c>
      <c r="I72" s="1">
        <v>70840</v>
      </c>
      <c r="J72" s="1">
        <v>226129.2134831461</v>
      </c>
      <c r="K72" s="1">
        <v>0</v>
      </c>
      <c r="L72" s="1">
        <v>6545.454545454545</v>
      </c>
      <c r="M72" s="1">
        <v>0</v>
      </c>
      <c r="N72" s="1">
        <v>62758.836409133568</v>
      </c>
      <c r="O72" s="1">
        <v>489504.65519230766</v>
      </c>
      <c r="P72" s="1">
        <v>0</v>
      </c>
      <c r="Q72" s="1">
        <v>0</v>
      </c>
      <c r="R72" s="1">
        <v>7536.5853658536589</v>
      </c>
      <c r="S72" s="1">
        <v>435737.47489240265</v>
      </c>
      <c r="T72" s="1">
        <v>47442.429417768071</v>
      </c>
      <c r="U72" s="1">
        <v>0</v>
      </c>
      <c r="V72" s="1">
        <v>0</v>
      </c>
      <c r="W72" s="1">
        <v>0</v>
      </c>
      <c r="X72" s="1">
        <v>0</v>
      </c>
      <c r="Y72" s="1">
        <v>515446.93834367651</v>
      </c>
      <c r="Z72" s="1">
        <v>0</v>
      </c>
    </row>
    <row r="73" spans="1:26" ht="36" x14ac:dyDescent="0.3">
      <c r="A73" s="2">
        <v>71</v>
      </c>
      <c r="B73" s="1" t="s">
        <v>103</v>
      </c>
      <c r="C73" s="1" t="s">
        <v>104</v>
      </c>
      <c r="D73" s="1">
        <v>8800.7000000000007</v>
      </c>
      <c r="E73" s="7">
        <v>2020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6545.454545454545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</row>
    <row r="74" spans="1:26" ht="36" x14ac:dyDescent="0.3">
      <c r="A74" s="2">
        <v>72</v>
      </c>
      <c r="B74" s="1" t="s">
        <v>105</v>
      </c>
      <c r="C74" s="1" t="s">
        <v>104</v>
      </c>
      <c r="D74" s="1">
        <v>6435.4</v>
      </c>
      <c r="E74" s="7">
        <v>2020</v>
      </c>
      <c r="F74" s="1">
        <v>1025171.1340206179</v>
      </c>
      <c r="G74" s="1">
        <v>447525</v>
      </c>
      <c r="H74" s="1">
        <v>705500</v>
      </c>
      <c r="I74" s="1">
        <v>27700</v>
      </c>
      <c r="J74" s="1">
        <v>10651.685393258427</v>
      </c>
      <c r="K74" s="1">
        <v>79990</v>
      </c>
      <c r="L74" s="1">
        <v>6545.454545454545</v>
      </c>
      <c r="M74" s="1">
        <v>0</v>
      </c>
      <c r="N74" s="1">
        <v>49132.042915233033</v>
      </c>
      <c r="O74" s="1">
        <v>84327.698942307703</v>
      </c>
      <c r="P74" s="1">
        <v>51464.1</v>
      </c>
      <c r="Q74" s="1">
        <v>0</v>
      </c>
      <c r="R74" s="1">
        <v>0</v>
      </c>
      <c r="S74" s="1">
        <v>247039.46312418021</v>
      </c>
      <c r="T74" s="1">
        <v>26897.278678099257</v>
      </c>
      <c r="U74" s="1">
        <v>0</v>
      </c>
      <c r="V74" s="1">
        <v>0</v>
      </c>
      <c r="W74" s="1">
        <v>0</v>
      </c>
      <c r="X74" s="1">
        <v>0</v>
      </c>
      <c r="Y74" s="1">
        <v>641989.33645956975</v>
      </c>
      <c r="Z74" s="1">
        <v>0</v>
      </c>
    </row>
    <row r="75" spans="1:26" ht="36" x14ac:dyDescent="0.3">
      <c r="A75" s="2">
        <v>73</v>
      </c>
      <c r="B75" s="1" t="s">
        <v>106</v>
      </c>
      <c r="C75" s="1" t="s">
        <v>107</v>
      </c>
      <c r="D75" s="1">
        <v>6896.7</v>
      </c>
      <c r="E75" s="7">
        <v>2020</v>
      </c>
      <c r="F75" s="1">
        <v>505826.08695652173</v>
      </c>
      <c r="G75" s="1">
        <v>0</v>
      </c>
      <c r="H75" s="1">
        <v>0</v>
      </c>
      <c r="I75" s="1">
        <v>8151.9377055096575</v>
      </c>
      <c r="J75" s="1">
        <v>5325.8426966292136</v>
      </c>
      <c r="K75" s="1">
        <v>0</v>
      </c>
      <c r="L75" s="1">
        <v>6545.454545454545</v>
      </c>
      <c r="M75" s="1">
        <v>76952.529032258055</v>
      </c>
      <c r="N75" s="1">
        <v>8814.1592920353978</v>
      </c>
      <c r="O75" s="1">
        <v>0</v>
      </c>
      <c r="P75" s="1">
        <v>0</v>
      </c>
      <c r="Q75" s="1">
        <v>0</v>
      </c>
      <c r="R75" s="1">
        <v>7536.5853658536589</v>
      </c>
      <c r="S75" s="1">
        <v>212934.20821534871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688008.18236018158</v>
      </c>
      <c r="Z75" s="1">
        <v>0</v>
      </c>
    </row>
    <row r="76" spans="1:26" ht="36" x14ac:dyDescent="0.3">
      <c r="A76" s="2">
        <v>74</v>
      </c>
      <c r="B76" s="1" t="s">
        <v>108</v>
      </c>
      <c r="C76" s="1" t="s">
        <v>109</v>
      </c>
      <c r="D76" s="1">
        <v>38.4</v>
      </c>
      <c r="E76" s="7">
        <v>2020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ht="36" x14ac:dyDescent="0.3">
      <c r="A77" s="2">
        <v>75</v>
      </c>
      <c r="B77" s="1" t="s">
        <v>110</v>
      </c>
      <c r="C77" s="1" t="s">
        <v>111</v>
      </c>
      <c r="D77" s="1">
        <v>3455.5</v>
      </c>
      <c r="E77" s="7">
        <v>2020</v>
      </c>
      <c r="F77" s="1">
        <v>578805.39020210179</v>
      </c>
      <c r="G77" s="1">
        <v>4329.9661378300925</v>
      </c>
      <c r="H77" s="1">
        <v>661278.9602503319</v>
      </c>
      <c r="I77" s="1">
        <v>4084.4201924672116</v>
      </c>
      <c r="J77" s="1">
        <v>324045.84000000003</v>
      </c>
      <c r="K77" s="1">
        <v>0</v>
      </c>
      <c r="L77" s="1">
        <v>3272.7272727272725</v>
      </c>
      <c r="M77" s="1">
        <v>76952.529032258055</v>
      </c>
      <c r="N77" s="1">
        <v>0</v>
      </c>
      <c r="O77" s="1">
        <v>0</v>
      </c>
      <c r="P77" s="1">
        <v>247500</v>
      </c>
      <c r="Q77" s="1">
        <v>0</v>
      </c>
      <c r="R77" s="1">
        <v>0</v>
      </c>
      <c r="S77" s="1">
        <v>106687.85890181354</v>
      </c>
      <c r="T77" s="1">
        <v>0</v>
      </c>
      <c r="U77" s="1">
        <v>291603.55527485802</v>
      </c>
      <c r="V77" s="1">
        <v>0</v>
      </c>
      <c r="W77" s="1">
        <v>0</v>
      </c>
      <c r="X77" s="1">
        <v>2160000</v>
      </c>
      <c r="Y77" s="1">
        <v>156913.6547834177</v>
      </c>
      <c r="Z77" s="1">
        <v>0</v>
      </c>
    </row>
    <row r="78" spans="1:26" ht="36" x14ac:dyDescent="0.3">
      <c r="A78" s="2">
        <v>76</v>
      </c>
      <c r="B78" s="1" t="s">
        <v>112</v>
      </c>
      <c r="C78" s="1" t="s">
        <v>113</v>
      </c>
      <c r="D78" s="1">
        <v>2482.1</v>
      </c>
      <c r="E78" s="7">
        <v>2020</v>
      </c>
      <c r="F78" s="1">
        <v>431217.97675441974</v>
      </c>
      <c r="G78" s="1">
        <v>3110.2326582862306</v>
      </c>
      <c r="H78" s="1">
        <v>970782.84652798995</v>
      </c>
      <c r="I78" s="1">
        <v>2933.8559860289006</v>
      </c>
      <c r="J78" s="1">
        <v>149400</v>
      </c>
      <c r="K78" s="1">
        <v>0</v>
      </c>
      <c r="L78" s="1">
        <v>3272.7272727272725</v>
      </c>
      <c r="M78" s="1">
        <v>76952.529032258055</v>
      </c>
      <c r="N78" s="1">
        <v>66106.194690265489</v>
      </c>
      <c r="O78" s="1">
        <v>0</v>
      </c>
      <c r="P78" s="1">
        <v>247500</v>
      </c>
      <c r="Q78" s="1">
        <v>0</v>
      </c>
      <c r="R78" s="1">
        <v>0</v>
      </c>
      <c r="S78" s="1">
        <v>76634.332102500761</v>
      </c>
      <c r="T78" s="1">
        <v>0</v>
      </c>
      <c r="U78" s="1">
        <v>307210.714725142</v>
      </c>
      <c r="V78" s="1">
        <v>0</v>
      </c>
      <c r="W78" s="1">
        <v>0</v>
      </c>
      <c r="X78" s="1">
        <v>0</v>
      </c>
      <c r="Y78" s="1">
        <v>112711.72986193634</v>
      </c>
      <c r="Z78" s="1">
        <v>0</v>
      </c>
    </row>
    <row r="79" spans="1:26" ht="36" x14ac:dyDescent="0.3">
      <c r="A79" s="2">
        <v>77</v>
      </c>
      <c r="B79" s="1" t="s">
        <v>114</v>
      </c>
      <c r="C79" s="1" t="s">
        <v>115</v>
      </c>
      <c r="D79" s="1">
        <v>404.9</v>
      </c>
      <c r="E79" s="7">
        <v>2020</v>
      </c>
      <c r="F79" s="1">
        <v>54197.279999999999</v>
      </c>
      <c r="G79" s="1">
        <v>507.36602205394416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2884.5984934354437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ht="54" x14ac:dyDescent="0.3">
      <c r="A80" s="2">
        <v>78</v>
      </c>
      <c r="B80" s="1" t="s">
        <v>116</v>
      </c>
      <c r="C80" s="1" t="s">
        <v>117</v>
      </c>
      <c r="D80" s="1">
        <v>5741.2</v>
      </c>
      <c r="E80" s="7">
        <v>2020</v>
      </c>
      <c r="F80" s="1">
        <v>0</v>
      </c>
      <c r="G80" s="1">
        <v>7194.096828392454</v>
      </c>
      <c r="H80" s="1">
        <v>0</v>
      </c>
      <c r="I80" s="1">
        <v>6786.1302876552609</v>
      </c>
      <c r="J80" s="1">
        <v>0</v>
      </c>
      <c r="K80" s="1">
        <v>0</v>
      </c>
      <c r="L80" s="1">
        <v>6545.454545454545</v>
      </c>
      <c r="M80" s="1">
        <v>19238.132258064514</v>
      </c>
      <c r="N80" s="1">
        <v>0</v>
      </c>
      <c r="O80" s="1">
        <v>0</v>
      </c>
      <c r="P80" s="1">
        <v>0</v>
      </c>
      <c r="Q80" s="1">
        <v>0</v>
      </c>
      <c r="R80" s="1">
        <v>15073.170731707318</v>
      </c>
      <c r="S80" s="1">
        <v>220390.80176656338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260706.8947598199</v>
      </c>
      <c r="Z80" s="1">
        <v>78457.198765190129</v>
      </c>
    </row>
    <row r="81" spans="1:26" ht="36" x14ac:dyDescent="0.3">
      <c r="A81" s="2">
        <v>79</v>
      </c>
      <c r="B81" s="1" t="s">
        <v>118</v>
      </c>
      <c r="C81" s="1" t="s">
        <v>119</v>
      </c>
      <c r="D81" s="1">
        <v>9.1999999999999993</v>
      </c>
      <c r="E81" s="7">
        <v>2020</v>
      </c>
      <c r="F81" s="1">
        <v>0</v>
      </c>
      <c r="G81" s="1">
        <v>11.52819808075151</v>
      </c>
      <c r="H81" s="1">
        <v>0</v>
      </c>
      <c r="I81" s="1">
        <v>10.874451098451265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69.117653295720928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</row>
    <row r="82" spans="1:26" x14ac:dyDescent="0.3">
      <c r="A82" s="2">
        <v>80</v>
      </c>
      <c r="B82" s="1" t="s">
        <v>120</v>
      </c>
      <c r="C82" s="1" t="s">
        <v>121</v>
      </c>
      <c r="D82" s="1">
        <v>43</v>
      </c>
      <c r="E82" s="7">
        <v>2020</v>
      </c>
      <c r="F82" s="1">
        <v>0</v>
      </c>
      <c r="G82" s="1">
        <v>53.88179537742554</v>
      </c>
      <c r="H82" s="1">
        <v>0</v>
      </c>
      <c r="I82" s="1">
        <v>50.826238829717873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323.04990127347827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</row>
    <row r="83" spans="1:26" x14ac:dyDescent="0.3">
      <c r="A83" s="2">
        <v>81</v>
      </c>
      <c r="B83" s="1" t="s">
        <v>120</v>
      </c>
      <c r="C83" s="1" t="s">
        <v>122</v>
      </c>
      <c r="D83" s="1">
        <v>31.6</v>
      </c>
      <c r="E83" s="7">
        <v>2020</v>
      </c>
      <c r="F83" s="1">
        <v>0</v>
      </c>
      <c r="G83" s="1">
        <v>39.596854277363889</v>
      </c>
      <c r="H83" s="1">
        <v>0</v>
      </c>
      <c r="I83" s="1">
        <v>37.351375512071741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237.40411349399801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</row>
    <row r="84" spans="1:26" x14ac:dyDescent="0.3">
      <c r="A84" s="2">
        <v>82</v>
      </c>
      <c r="B84" s="1" t="s">
        <v>123</v>
      </c>
      <c r="C84" s="1" t="s">
        <v>124</v>
      </c>
      <c r="D84" s="1">
        <v>147.5</v>
      </c>
      <c r="E84" s="7">
        <v>2020</v>
      </c>
      <c r="F84" s="1">
        <v>0</v>
      </c>
      <c r="G84" s="1">
        <v>184.82708879465739</v>
      </c>
      <c r="H84" s="1">
        <v>0</v>
      </c>
      <c r="I84" s="1">
        <v>174.34581924147409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1108.1362892520476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</row>
    <row r="85" spans="1:26" ht="36" x14ac:dyDescent="0.3">
      <c r="A85" s="2">
        <v>83</v>
      </c>
      <c r="B85" s="1" t="s">
        <v>125</v>
      </c>
      <c r="C85" s="1" t="s">
        <v>126</v>
      </c>
      <c r="D85" s="1">
        <v>3106.9</v>
      </c>
      <c r="E85" s="7">
        <v>2020</v>
      </c>
      <c r="F85" s="1">
        <v>0</v>
      </c>
      <c r="G85" s="1">
        <v>87549.147675770306</v>
      </c>
      <c r="H85" s="1">
        <v>259290.32</v>
      </c>
      <c r="I85" s="1">
        <v>3672.3730562802466</v>
      </c>
      <c r="J85" s="1">
        <v>15977.528089887641</v>
      </c>
      <c r="K85" s="1">
        <v>0</v>
      </c>
      <c r="L85" s="1">
        <v>6545.454545454545</v>
      </c>
      <c r="M85" s="1">
        <v>19238.132258064514</v>
      </c>
      <c r="N85" s="1">
        <v>70513.274336283182</v>
      </c>
      <c r="O85" s="1">
        <v>168655.39788461541</v>
      </c>
      <c r="P85" s="1">
        <v>0</v>
      </c>
      <c r="Q85" s="1">
        <v>0</v>
      </c>
      <c r="R85" s="1">
        <v>7536.5853658536589</v>
      </c>
      <c r="S85" s="1">
        <v>119266.38716793279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309941.36641797482</v>
      </c>
      <c r="Z85" s="1">
        <v>28213.045859466878</v>
      </c>
    </row>
    <row r="86" spans="1:26" ht="36" x14ac:dyDescent="0.3">
      <c r="A86" s="2">
        <v>84</v>
      </c>
      <c r="B86" s="1" t="s">
        <v>127</v>
      </c>
      <c r="C86" s="1" t="s">
        <v>128</v>
      </c>
      <c r="D86" s="1">
        <v>18213.3</v>
      </c>
      <c r="E86" s="7">
        <v>2020</v>
      </c>
      <c r="F86" s="1">
        <v>0</v>
      </c>
      <c r="G86" s="1">
        <v>22822.448924364293</v>
      </c>
      <c r="H86" s="1">
        <v>0</v>
      </c>
      <c r="I86" s="1">
        <v>21528.221759937216</v>
      </c>
      <c r="J86" s="1">
        <v>21303.370786516854</v>
      </c>
      <c r="K86" s="1">
        <v>0</v>
      </c>
      <c r="L86" s="1">
        <v>13090.90909090909</v>
      </c>
      <c r="M86" s="1">
        <v>0</v>
      </c>
      <c r="N86" s="1">
        <v>79327.433628318584</v>
      </c>
      <c r="O86" s="1">
        <v>405176.95625000005</v>
      </c>
      <c r="P86" s="1">
        <v>0</v>
      </c>
      <c r="Q86" s="1">
        <v>0</v>
      </c>
      <c r="R86" s="1">
        <v>7536.5853658536589</v>
      </c>
      <c r="S86" s="1">
        <v>699164.59796121879</v>
      </c>
      <c r="T86" s="1">
        <v>0</v>
      </c>
      <c r="U86" s="1">
        <v>622300</v>
      </c>
      <c r="V86" s="1">
        <v>0</v>
      </c>
      <c r="W86" s="1">
        <v>0</v>
      </c>
      <c r="X86" s="1">
        <v>0</v>
      </c>
      <c r="Y86" s="1">
        <v>827062.78936964902</v>
      </c>
      <c r="Z86" s="1">
        <v>0</v>
      </c>
    </row>
    <row r="87" spans="1:26" ht="36" x14ac:dyDescent="0.3">
      <c r="A87" s="2">
        <v>85</v>
      </c>
      <c r="B87" s="1" t="s">
        <v>129</v>
      </c>
      <c r="C87" s="1" t="s">
        <v>130</v>
      </c>
      <c r="D87" s="1">
        <v>14009.5</v>
      </c>
      <c r="E87" s="7">
        <v>2020</v>
      </c>
      <c r="F87" s="1">
        <v>695374.02061855677</v>
      </c>
      <c r="G87" s="1">
        <v>560000</v>
      </c>
      <c r="H87" s="1">
        <v>0</v>
      </c>
      <c r="I87" s="1">
        <v>75500</v>
      </c>
      <c r="J87" s="1">
        <v>0</v>
      </c>
      <c r="K87" s="1">
        <v>0</v>
      </c>
      <c r="L87" s="1">
        <v>13090.90909090909</v>
      </c>
      <c r="M87" s="1">
        <v>0</v>
      </c>
      <c r="N87" s="1">
        <v>0</v>
      </c>
      <c r="O87" s="1">
        <v>430745.88</v>
      </c>
      <c r="P87" s="1">
        <v>0</v>
      </c>
      <c r="Q87" s="1">
        <v>0</v>
      </c>
      <c r="R87" s="1">
        <v>0</v>
      </c>
      <c r="S87" s="1">
        <v>537790.86904282542</v>
      </c>
      <c r="T87" s="1">
        <v>58553.846791315467</v>
      </c>
      <c r="U87" s="1">
        <v>0</v>
      </c>
      <c r="V87" s="1">
        <v>492000</v>
      </c>
      <c r="W87" s="1">
        <v>0</v>
      </c>
      <c r="X87" s="1">
        <v>0</v>
      </c>
      <c r="Y87" s="1">
        <v>1397574.2936150581</v>
      </c>
      <c r="Z87" s="1">
        <v>0</v>
      </c>
    </row>
    <row r="88" spans="1:26" ht="36" x14ac:dyDescent="0.3">
      <c r="A88" s="2">
        <v>86</v>
      </c>
      <c r="B88" s="1" t="s">
        <v>131</v>
      </c>
      <c r="C88" s="1" t="s">
        <v>132</v>
      </c>
      <c r="D88" s="1">
        <v>11408</v>
      </c>
      <c r="E88" s="7">
        <v>2020</v>
      </c>
      <c r="F88" s="1">
        <v>395005.36082474224</v>
      </c>
      <c r="G88" s="1">
        <v>447525</v>
      </c>
      <c r="H88" s="1">
        <v>0</v>
      </c>
      <c r="I88" s="1">
        <v>67400</v>
      </c>
      <c r="J88" s="1">
        <v>35205.839999999997</v>
      </c>
      <c r="K88" s="1">
        <v>0</v>
      </c>
      <c r="L88" s="1">
        <v>9818.181818181818</v>
      </c>
      <c r="M88" s="1">
        <v>0</v>
      </c>
      <c r="N88" s="1">
        <v>0</v>
      </c>
      <c r="O88" s="1">
        <v>450075.64</v>
      </c>
      <c r="P88" s="1">
        <v>0</v>
      </c>
      <c r="Q88" s="1">
        <v>0</v>
      </c>
      <c r="R88" s="1">
        <v>7536.5853658536589</v>
      </c>
      <c r="S88" s="1">
        <v>437925.56722513598</v>
      </c>
      <c r="T88" s="1">
        <v>47680.665562320341</v>
      </c>
      <c r="U88" s="1">
        <v>1099980</v>
      </c>
      <c r="V88" s="1">
        <v>0</v>
      </c>
      <c r="W88" s="1">
        <v>0</v>
      </c>
      <c r="X88" s="1">
        <v>0</v>
      </c>
      <c r="Y88" s="1">
        <v>1138051.1468332615</v>
      </c>
      <c r="Z88" s="1">
        <v>0</v>
      </c>
    </row>
    <row r="89" spans="1:26" ht="36" x14ac:dyDescent="0.3">
      <c r="A89" s="2">
        <v>87</v>
      </c>
      <c r="B89" s="1" t="s">
        <v>133</v>
      </c>
      <c r="C89" s="1" t="s">
        <v>134</v>
      </c>
      <c r="D89" s="1">
        <v>1318.7</v>
      </c>
      <c r="E89" s="7">
        <v>2020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</row>
    <row r="90" spans="1:26" ht="36" x14ac:dyDescent="0.3">
      <c r="A90" s="2">
        <v>88</v>
      </c>
      <c r="B90" s="1" t="s">
        <v>135</v>
      </c>
      <c r="C90" s="1" t="s">
        <v>136</v>
      </c>
      <c r="D90" s="1">
        <v>7858.3</v>
      </c>
      <c r="E90" s="7">
        <v>2020</v>
      </c>
      <c r="F90" s="1">
        <v>2546896.3045036057</v>
      </c>
      <c r="G90" s="1">
        <v>447525</v>
      </c>
      <c r="H90" s="1">
        <v>2987217.624242811</v>
      </c>
      <c r="I90" s="1">
        <v>57290</v>
      </c>
      <c r="J90" s="1">
        <v>37280.898876404492</v>
      </c>
      <c r="K90" s="1">
        <v>0</v>
      </c>
      <c r="L90" s="1">
        <v>9818.181818181818</v>
      </c>
      <c r="M90" s="1">
        <v>0</v>
      </c>
      <c r="N90" s="1">
        <v>0</v>
      </c>
      <c r="O90" s="1">
        <v>419701.88</v>
      </c>
      <c r="P90" s="1">
        <v>0</v>
      </c>
      <c r="Q90" s="1">
        <v>0</v>
      </c>
      <c r="R90" s="1">
        <v>0</v>
      </c>
      <c r="S90" s="1">
        <v>301661.1575144892</v>
      </c>
      <c r="T90" s="1">
        <v>32844.405170790844</v>
      </c>
      <c r="U90" s="1">
        <v>0</v>
      </c>
      <c r="V90" s="1">
        <v>0</v>
      </c>
      <c r="W90" s="1">
        <v>0</v>
      </c>
      <c r="X90" s="1">
        <v>0</v>
      </c>
      <c r="Y90" s="1">
        <v>356844.03802185832</v>
      </c>
      <c r="Z90" s="1">
        <v>0</v>
      </c>
    </row>
    <row r="91" spans="1:26" ht="36" x14ac:dyDescent="0.3">
      <c r="A91" s="2">
        <v>89</v>
      </c>
      <c r="B91" s="1" t="s">
        <v>137</v>
      </c>
      <c r="C91" s="1" t="s">
        <v>138</v>
      </c>
      <c r="D91" s="1">
        <v>7847.8</v>
      </c>
      <c r="E91" s="7">
        <v>2020</v>
      </c>
      <c r="F91" s="1">
        <v>2544054.0062150937</v>
      </c>
      <c r="G91" s="1">
        <v>447525</v>
      </c>
      <c r="H91" s="1">
        <v>2983540.7757571889</v>
      </c>
      <c r="I91" s="1">
        <v>57290</v>
      </c>
      <c r="J91" s="1">
        <v>37280.898876404492</v>
      </c>
      <c r="K91" s="1">
        <v>0</v>
      </c>
      <c r="L91" s="1">
        <v>9818.181818181818</v>
      </c>
      <c r="M91" s="1">
        <v>0</v>
      </c>
      <c r="N91" s="1">
        <v>0</v>
      </c>
      <c r="O91" s="1">
        <v>509701.88</v>
      </c>
      <c r="P91" s="1">
        <v>0</v>
      </c>
      <c r="Q91" s="1">
        <v>0</v>
      </c>
      <c r="R91" s="1">
        <v>0</v>
      </c>
      <c r="S91" s="1">
        <v>301258.08787424921</v>
      </c>
      <c r="T91" s="1">
        <v>32800.519565215422</v>
      </c>
      <c r="U91" s="1">
        <v>0</v>
      </c>
      <c r="V91" s="1">
        <v>0</v>
      </c>
      <c r="W91" s="1">
        <v>0</v>
      </c>
      <c r="X91" s="1">
        <v>0</v>
      </c>
      <c r="Y91" s="1">
        <v>356367.23484569689</v>
      </c>
      <c r="Z91" s="1">
        <v>0</v>
      </c>
    </row>
    <row r="92" spans="1:26" x14ac:dyDescent="0.3">
      <c r="A92" s="2">
        <v>90</v>
      </c>
      <c r="B92" s="1" t="s">
        <v>139</v>
      </c>
      <c r="C92" s="1" t="s">
        <v>140</v>
      </c>
      <c r="D92" s="1">
        <v>1453.6</v>
      </c>
      <c r="E92" s="7">
        <v>2020</v>
      </c>
      <c r="F92" s="1">
        <v>0</v>
      </c>
      <c r="G92" s="1">
        <v>0</v>
      </c>
      <c r="H92" s="1">
        <v>0</v>
      </c>
      <c r="I92" s="1">
        <v>0</v>
      </c>
      <c r="J92" s="1">
        <v>10651.685393258427</v>
      </c>
      <c r="K92" s="1">
        <v>0</v>
      </c>
      <c r="L92" s="1">
        <v>13090.90909090909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44879.60402247899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66007.723511264936</v>
      </c>
      <c r="Z92" s="1">
        <v>0</v>
      </c>
    </row>
    <row r="93" spans="1:26" ht="36" x14ac:dyDescent="0.3">
      <c r="A93" s="2">
        <v>91</v>
      </c>
      <c r="B93" s="1" t="s">
        <v>141</v>
      </c>
      <c r="C93" s="1" t="s">
        <v>142</v>
      </c>
      <c r="D93" s="1">
        <v>6172.3</v>
      </c>
      <c r="E93" s="7">
        <v>2020</v>
      </c>
      <c r="F93" s="1">
        <v>905850</v>
      </c>
      <c r="G93" s="1">
        <v>86786</v>
      </c>
      <c r="H93" s="1">
        <v>1033793.85</v>
      </c>
      <c r="I93" s="1">
        <v>26200</v>
      </c>
      <c r="J93" s="1">
        <v>260000</v>
      </c>
      <c r="K93" s="1">
        <v>786040</v>
      </c>
      <c r="L93" s="1">
        <v>6545.454545454545</v>
      </c>
      <c r="M93" s="1">
        <v>32400</v>
      </c>
      <c r="N93" s="1">
        <v>199200</v>
      </c>
      <c r="O93" s="1">
        <v>73010.391250000001</v>
      </c>
      <c r="P93" s="1">
        <v>0</v>
      </c>
      <c r="Q93" s="1">
        <v>0</v>
      </c>
      <c r="R93" s="1">
        <v>0</v>
      </c>
      <c r="S93" s="1">
        <v>0</v>
      </c>
      <c r="T93" s="1">
        <v>2581.6125510797324</v>
      </c>
      <c r="U93" s="1">
        <v>0</v>
      </c>
      <c r="V93" s="1">
        <v>0</v>
      </c>
      <c r="W93" s="1">
        <v>0</v>
      </c>
      <c r="X93" s="1">
        <v>64636.35</v>
      </c>
      <c r="Y93" s="1">
        <v>169200</v>
      </c>
      <c r="Z93" s="1">
        <v>0</v>
      </c>
    </row>
    <row r="94" spans="1:26" ht="36" x14ac:dyDescent="0.3">
      <c r="A94" s="2">
        <v>92</v>
      </c>
      <c r="B94" s="1" t="s">
        <v>143</v>
      </c>
      <c r="C94" s="1" t="s">
        <v>144</v>
      </c>
      <c r="D94" s="1">
        <v>57815.38</v>
      </c>
      <c r="E94" s="7">
        <v>2020</v>
      </c>
      <c r="F94" s="1">
        <v>1867333.2304678857</v>
      </c>
      <c r="G94" s="1">
        <v>167500</v>
      </c>
      <c r="H94" s="1">
        <v>71573.597794766101</v>
      </c>
      <c r="I94" s="1">
        <v>78667.199999999997</v>
      </c>
      <c r="J94" s="1">
        <v>5325.8426966292136</v>
      </c>
      <c r="K94" s="1">
        <v>0</v>
      </c>
      <c r="L94" s="1">
        <v>6545.454545454545</v>
      </c>
      <c r="M94" s="1">
        <v>249500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16892.143764992201</v>
      </c>
      <c r="U94" s="1">
        <v>0</v>
      </c>
      <c r="V94" s="1">
        <v>0</v>
      </c>
      <c r="W94" s="1">
        <v>0</v>
      </c>
      <c r="X94" s="1">
        <v>177172.69675494215</v>
      </c>
      <c r="Y94" s="1">
        <v>3142220.5365282893</v>
      </c>
      <c r="Z94" s="1">
        <v>0</v>
      </c>
    </row>
    <row r="95" spans="1:26" ht="36" x14ac:dyDescent="0.3">
      <c r="A95" s="2">
        <v>93</v>
      </c>
      <c r="B95" s="1" t="s">
        <v>145</v>
      </c>
      <c r="C95" s="1" t="s">
        <v>146</v>
      </c>
      <c r="D95" s="1">
        <v>1556.1</v>
      </c>
      <c r="E95" s="7">
        <v>2020</v>
      </c>
      <c r="F95" s="1">
        <v>890186.0808364579</v>
      </c>
      <c r="G95" s="1">
        <v>128000</v>
      </c>
      <c r="H95" s="1">
        <v>1926.4022052338935</v>
      </c>
      <c r="I95" s="1">
        <v>62078.399999999994</v>
      </c>
      <c r="J95" s="1">
        <v>5325.8426966292136</v>
      </c>
      <c r="K95" s="1">
        <v>0</v>
      </c>
      <c r="L95" s="1">
        <v>6545.454545454545</v>
      </c>
      <c r="M95" s="1">
        <v>106900</v>
      </c>
      <c r="N95" s="1">
        <v>0</v>
      </c>
      <c r="O95" s="1">
        <v>0</v>
      </c>
      <c r="P95" s="1">
        <v>0</v>
      </c>
      <c r="Q95" s="1">
        <v>378700</v>
      </c>
      <c r="R95" s="1">
        <v>0</v>
      </c>
      <c r="S95" s="1">
        <v>0</v>
      </c>
      <c r="T95" s="1">
        <v>8273.8467462768804</v>
      </c>
      <c r="U95" s="1">
        <v>0</v>
      </c>
      <c r="V95" s="1">
        <v>0</v>
      </c>
      <c r="W95" s="1">
        <v>0</v>
      </c>
      <c r="X95" s="1">
        <v>22827.303245057814</v>
      </c>
      <c r="Y95" s="1">
        <v>84572.813962161454</v>
      </c>
      <c r="Z95" s="1">
        <v>0</v>
      </c>
    </row>
    <row r="96" spans="1:26" ht="36" x14ac:dyDescent="0.3">
      <c r="A96" s="2">
        <v>94</v>
      </c>
      <c r="B96" s="1" t="s">
        <v>147</v>
      </c>
      <c r="C96" s="1" t="s">
        <v>148</v>
      </c>
      <c r="D96" s="1">
        <v>2615.5</v>
      </c>
      <c r="E96" s="7">
        <v>2020</v>
      </c>
      <c r="F96" s="1">
        <v>1457104.8</v>
      </c>
      <c r="G96" s="1">
        <v>155704</v>
      </c>
      <c r="H96" s="1">
        <v>0</v>
      </c>
      <c r="I96" s="1">
        <v>0</v>
      </c>
      <c r="J96" s="1">
        <v>0</v>
      </c>
      <c r="K96" s="1">
        <v>0</v>
      </c>
      <c r="L96" s="1">
        <v>6545.454545454545</v>
      </c>
      <c r="M96" s="1">
        <v>0</v>
      </c>
      <c r="N96" s="1">
        <v>0</v>
      </c>
      <c r="O96" s="1">
        <v>0</v>
      </c>
      <c r="P96" s="1">
        <v>25732.05</v>
      </c>
      <c r="Q96" s="1">
        <v>0</v>
      </c>
      <c r="R96" s="1">
        <v>0</v>
      </c>
      <c r="S96" s="1">
        <v>0</v>
      </c>
      <c r="T96" s="1">
        <v>10931.695369762347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763.20232261858098</v>
      </c>
    </row>
    <row r="97" spans="1:26" ht="36" x14ac:dyDescent="0.3">
      <c r="A97" s="2">
        <v>95</v>
      </c>
      <c r="B97" s="1" t="s">
        <v>149</v>
      </c>
      <c r="C97" s="1" t="s">
        <v>150</v>
      </c>
      <c r="D97" s="1">
        <v>22228.9</v>
      </c>
      <c r="E97" s="7">
        <v>2020</v>
      </c>
      <c r="F97" s="1">
        <v>4987077.9145169593</v>
      </c>
      <c r="G97" s="1">
        <v>0</v>
      </c>
      <c r="H97" s="1">
        <v>1396879.252543303</v>
      </c>
      <c r="I97" s="1">
        <v>76172.665187759674</v>
      </c>
      <c r="J97" s="1">
        <v>0</v>
      </c>
      <c r="K97" s="1">
        <v>0</v>
      </c>
      <c r="L97" s="1">
        <v>32727.272727272728</v>
      </c>
      <c r="M97" s="1">
        <v>0</v>
      </c>
      <c r="N97" s="1">
        <v>354974.56912338495</v>
      </c>
      <c r="O97" s="1">
        <v>600000</v>
      </c>
      <c r="P97" s="1">
        <v>0</v>
      </c>
      <c r="Q97" s="1">
        <v>0</v>
      </c>
      <c r="R97" s="1">
        <v>7536.5853658536589</v>
      </c>
      <c r="S97" s="1">
        <v>3900000</v>
      </c>
      <c r="T97" s="1">
        <v>92907.49883575234</v>
      </c>
      <c r="U97" s="1">
        <v>1403749.2</v>
      </c>
      <c r="V97" s="1">
        <v>0</v>
      </c>
      <c r="W97" s="1">
        <v>0</v>
      </c>
      <c r="X97" s="1">
        <v>0</v>
      </c>
      <c r="Y97" s="1">
        <v>2780651.5710701784</v>
      </c>
      <c r="Z97" s="1">
        <v>0</v>
      </c>
    </row>
    <row r="98" spans="1:26" ht="36" x14ac:dyDescent="0.3">
      <c r="A98" s="2">
        <v>96</v>
      </c>
      <c r="B98" s="1" t="s">
        <v>151</v>
      </c>
      <c r="C98" s="1" t="s">
        <v>152</v>
      </c>
      <c r="D98" s="1">
        <v>481.3</v>
      </c>
      <c r="E98" s="7">
        <v>2020</v>
      </c>
      <c r="F98" s="1">
        <v>0</v>
      </c>
      <c r="G98" s="1">
        <v>0</v>
      </c>
      <c r="H98" s="1">
        <v>3477.9190141379913</v>
      </c>
      <c r="I98" s="1">
        <v>13343.166586499658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</row>
    <row r="99" spans="1:26" ht="36" x14ac:dyDescent="0.3">
      <c r="A99" s="2">
        <v>97</v>
      </c>
      <c r="B99" s="1" t="s">
        <v>153</v>
      </c>
      <c r="C99" s="1" t="s">
        <v>154</v>
      </c>
      <c r="D99" s="1">
        <v>140.9</v>
      </c>
      <c r="E99" s="7">
        <v>2020</v>
      </c>
      <c r="F99" s="1">
        <v>0</v>
      </c>
      <c r="G99" s="1">
        <v>0</v>
      </c>
      <c r="H99" s="1">
        <v>1018.1566363848805</v>
      </c>
      <c r="I99" s="1">
        <v>6843.0815709988428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</row>
    <row r="100" spans="1:26" ht="36" x14ac:dyDescent="0.3">
      <c r="A100" s="2">
        <v>98</v>
      </c>
      <c r="B100" s="1" t="s">
        <v>155</v>
      </c>
      <c r="C100" s="1" t="s">
        <v>156</v>
      </c>
      <c r="D100" s="1">
        <v>7998.2</v>
      </c>
      <c r="E100" s="7">
        <v>2020</v>
      </c>
      <c r="F100" s="1">
        <v>1263491.306716284</v>
      </c>
      <c r="G100" s="1">
        <v>0</v>
      </c>
      <c r="H100" s="1">
        <v>399434.82591725508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127723.71096917335</v>
      </c>
      <c r="O100" s="1">
        <v>0</v>
      </c>
      <c r="P100" s="1">
        <v>0</v>
      </c>
      <c r="Q100" s="1">
        <v>0</v>
      </c>
      <c r="R100" s="1">
        <v>0</v>
      </c>
      <c r="S100" s="1">
        <v>268672.88912349741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989993.82239574613</v>
      </c>
      <c r="Z100" s="1">
        <v>0</v>
      </c>
    </row>
    <row r="101" spans="1:26" ht="36" x14ac:dyDescent="0.3">
      <c r="A101" s="2">
        <v>99</v>
      </c>
      <c r="B101" s="1" t="s">
        <v>155</v>
      </c>
      <c r="C101" s="1" t="s">
        <v>157</v>
      </c>
      <c r="D101" s="1">
        <v>4101.8999999999996</v>
      </c>
      <c r="E101" s="7">
        <v>2020</v>
      </c>
      <c r="F101" s="1">
        <v>638942.35119812726</v>
      </c>
      <c r="G101" s="1">
        <v>0</v>
      </c>
      <c r="H101" s="1">
        <v>129865.66922521795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65503.474534826855</v>
      </c>
      <c r="O101" s="1">
        <v>0</v>
      </c>
      <c r="P101" s="1">
        <v>0</v>
      </c>
      <c r="Q101" s="1">
        <v>0</v>
      </c>
      <c r="R101" s="1">
        <v>0</v>
      </c>
      <c r="S101" s="1">
        <v>137789.66816229577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507721.19477946416</v>
      </c>
      <c r="Z101" s="1">
        <v>0</v>
      </c>
    </row>
    <row r="102" spans="1:26" ht="36" x14ac:dyDescent="0.3">
      <c r="A102" s="2">
        <v>100</v>
      </c>
      <c r="B102" s="1" t="s">
        <v>158</v>
      </c>
      <c r="C102" s="1" t="s">
        <v>159</v>
      </c>
      <c r="D102" s="1">
        <v>489.2</v>
      </c>
      <c r="E102" s="7">
        <v>2020</v>
      </c>
      <c r="F102" s="1">
        <v>0</v>
      </c>
      <c r="G102" s="1">
        <v>0</v>
      </c>
      <c r="H102" s="1">
        <v>0</v>
      </c>
      <c r="I102" s="1">
        <v>10329.554408999693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</row>
    <row r="103" spans="1:26" ht="36" x14ac:dyDescent="0.3">
      <c r="A103" s="2">
        <v>101</v>
      </c>
      <c r="B103" s="1" t="s">
        <v>160</v>
      </c>
      <c r="C103" s="1" t="s">
        <v>161</v>
      </c>
      <c r="D103" s="1">
        <v>482.4</v>
      </c>
      <c r="E103" s="7">
        <v>2020</v>
      </c>
      <c r="F103" s="1">
        <v>0</v>
      </c>
      <c r="G103" s="1">
        <v>0</v>
      </c>
      <c r="H103" s="1">
        <v>0</v>
      </c>
      <c r="I103" s="1">
        <v>2700.2322457421274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</row>
    <row r="104" spans="1:26" ht="36" x14ac:dyDescent="0.3">
      <c r="A104" s="2">
        <v>102</v>
      </c>
      <c r="B104" s="1" t="s">
        <v>162</v>
      </c>
      <c r="C104" s="1" t="s">
        <v>163</v>
      </c>
      <c r="D104" s="1">
        <v>10231.5</v>
      </c>
      <c r="E104" s="7">
        <v>2020</v>
      </c>
      <c r="F104" s="1">
        <v>1396009.791563041</v>
      </c>
      <c r="G104" s="1">
        <v>0</v>
      </c>
      <c r="H104" s="1">
        <v>646416.0181841345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163387.40576393402</v>
      </c>
      <c r="O104" s="1">
        <v>0</v>
      </c>
      <c r="P104" s="1">
        <v>0</v>
      </c>
      <c r="Q104" s="1">
        <v>0</v>
      </c>
      <c r="R104" s="1">
        <v>7536.5853658536589</v>
      </c>
      <c r="S104" s="1">
        <v>343693.16409530438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1266425.1698934832</v>
      </c>
      <c r="Z104" s="1">
        <v>0</v>
      </c>
    </row>
    <row r="105" spans="1:26" ht="36" x14ac:dyDescent="0.3">
      <c r="A105" s="2">
        <v>103</v>
      </c>
      <c r="B105" s="1" t="s">
        <v>164</v>
      </c>
      <c r="C105" s="1" t="s">
        <v>165</v>
      </c>
      <c r="D105" s="1">
        <v>2674.6</v>
      </c>
      <c r="E105" s="7">
        <v>2020</v>
      </c>
      <c r="F105" s="1">
        <v>516036.69600558869</v>
      </c>
      <c r="G105" s="1">
        <v>0</v>
      </c>
      <c r="H105" s="1">
        <v>114489.35847957147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42710.839608680835</v>
      </c>
      <c r="O105" s="1">
        <v>0</v>
      </c>
      <c r="P105" s="1">
        <v>0</v>
      </c>
      <c r="Q105" s="1">
        <v>0</v>
      </c>
      <c r="R105" s="1">
        <v>0</v>
      </c>
      <c r="S105" s="1">
        <v>89844.278618902521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331054.17186112673</v>
      </c>
      <c r="Z105" s="1">
        <v>0</v>
      </c>
    </row>
    <row r="106" spans="1:26" ht="36" x14ac:dyDescent="0.3">
      <c r="A106" s="2">
        <v>104</v>
      </c>
      <c r="B106" s="1" t="s">
        <v>166</v>
      </c>
      <c r="C106" s="1" t="s">
        <v>167</v>
      </c>
      <c r="D106" s="1">
        <v>3021.3</v>
      </c>
      <c r="E106" s="7">
        <v>2020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</row>
    <row r="107" spans="1:26" ht="36" x14ac:dyDescent="0.3">
      <c r="A107" s="2">
        <v>105</v>
      </c>
      <c r="B107" s="1" t="s">
        <v>168</v>
      </c>
      <c r="C107" s="1" t="s">
        <v>169</v>
      </c>
      <c r="D107" s="1">
        <v>1759.2</v>
      </c>
      <c r="E107" s="7">
        <v>2020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</row>
    <row r="108" spans="1:26" ht="36" x14ac:dyDescent="0.3">
      <c r="A108" s="2">
        <v>106</v>
      </c>
      <c r="B108" s="1" t="s">
        <v>170</v>
      </c>
      <c r="C108" s="1" t="s">
        <v>171</v>
      </c>
      <c r="D108" s="1">
        <v>110.3</v>
      </c>
      <c r="E108" s="7">
        <v>2020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</row>
    <row r="109" spans="1:26" ht="36" x14ac:dyDescent="0.3">
      <c r="A109" s="2">
        <v>107</v>
      </c>
      <c r="B109" s="1" t="s">
        <v>172</v>
      </c>
      <c r="C109" s="1" t="s">
        <v>173</v>
      </c>
      <c r="D109" s="1">
        <v>3989.9</v>
      </c>
      <c r="E109" s="7">
        <v>2020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</row>
    <row r="110" spans="1:26" x14ac:dyDescent="0.3">
      <c r="A110" s="2">
        <v>108</v>
      </c>
      <c r="B110" s="1" t="s">
        <v>174</v>
      </c>
      <c r="C110" s="1" t="s">
        <v>175</v>
      </c>
      <c r="D110" s="1">
        <v>1762.7</v>
      </c>
      <c r="E110" s="7">
        <v>2020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</row>
    <row r="112" spans="1:26" ht="25.2" x14ac:dyDescent="0.3">
      <c r="B112" s="6"/>
      <c r="C112" s="6"/>
      <c r="D112" s="6"/>
      <c r="E112" s="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BF4F-DBCE-4C55-9368-37493229B9B0}">
  <dimension ref="A1:AB109"/>
  <sheetViews>
    <sheetView topLeftCell="L104" zoomScale="70" zoomScaleNormal="70" workbookViewId="0">
      <selection activeCell="E2" sqref="E2:AB109"/>
    </sheetView>
  </sheetViews>
  <sheetFormatPr defaultColWidth="15.77734375" defaultRowHeight="14.4" x14ac:dyDescent="0.3"/>
  <cols>
    <col min="1" max="16384" width="15.77734375" style="13"/>
  </cols>
  <sheetData>
    <row r="1" spans="1:28" ht="18" customHeight="1" x14ac:dyDescent="0.3">
      <c r="A1" s="19" t="s">
        <v>176</v>
      </c>
      <c r="B1" s="20" t="s">
        <v>177</v>
      </c>
      <c r="C1" s="20" t="s">
        <v>178</v>
      </c>
      <c r="D1" s="20" t="s">
        <v>179</v>
      </c>
      <c r="E1" s="20" t="s">
        <v>207</v>
      </c>
      <c r="F1" s="18" t="s">
        <v>180</v>
      </c>
      <c r="G1" s="18" t="s">
        <v>181</v>
      </c>
      <c r="H1" s="18" t="s">
        <v>202</v>
      </c>
      <c r="I1" s="17" t="s">
        <v>183</v>
      </c>
      <c r="J1" s="17" t="s">
        <v>184</v>
      </c>
      <c r="K1" s="18" t="s">
        <v>185</v>
      </c>
      <c r="L1" s="18" t="s">
        <v>186</v>
      </c>
      <c r="M1" s="17" t="s">
        <v>187</v>
      </c>
      <c r="N1" s="18" t="s">
        <v>188</v>
      </c>
      <c r="O1" s="17" t="s">
        <v>189</v>
      </c>
      <c r="P1" s="18" t="s">
        <v>190</v>
      </c>
      <c r="Q1" s="18" t="s">
        <v>191</v>
      </c>
      <c r="R1" s="18" t="s">
        <v>192</v>
      </c>
      <c r="S1" s="18" t="s">
        <v>203</v>
      </c>
      <c r="T1" s="18" t="s">
        <v>194</v>
      </c>
      <c r="U1" s="18" t="s">
        <v>195</v>
      </c>
      <c r="V1" s="18" t="s">
        <v>196</v>
      </c>
      <c r="W1" s="18" t="s">
        <v>197</v>
      </c>
      <c r="X1" s="17" t="s">
        <v>198</v>
      </c>
      <c r="Y1" s="18" t="s">
        <v>199</v>
      </c>
      <c r="Z1" s="18" t="s">
        <v>200</v>
      </c>
      <c r="AA1" s="17" t="s">
        <v>204</v>
      </c>
      <c r="AB1" s="17" t="s">
        <v>205</v>
      </c>
    </row>
    <row r="2" spans="1:28" ht="90" x14ac:dyDescent="0.3">
      <c r="A2" s="15">
        <v>1</v>
      </c>
      <c r="B2" s="14" t="s">
        <v>0</v>
      </c>
      <c r="C2" s="14" t="s">
        <v>1</v>
      </c>
      <c r="D2" s="14">
        <v>896.1</v>
      </c>
      <c r="E2" s="16">
        <v>2021</v>
      </c>
      <c r="F2" s="14">
        <v>535097.6291738305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</row>
    <row r="3" spans="1:28" ht="90" x14ac:dyDescent="0.3">
      <c r="A3" s="15">
        <v>2</v>
      </c>
      <c r="B3" s="14" t="s">
        <v>2</v>
      </c>
      <c r="C3" s="14" t="s">
        <v>1</v>
      </c>
      <c r="D3" s="14">
        <v>189</v>
      </c>
      <c r="E3" s="16">
        <v>2021</v>
      </c>
      <c r="F3" s="14">
        <v>112859.5602207945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</row>
    <row r="4" spans="1:28" ht="90" x14ac:dyDescent="0.3">
      <c r="A4" s="15">
        <v>3</v>
      </c>
      <c r="B4" s="14" t="s">
        <v>3</v>
      </c>
      <c r="C4" s="14" t="s">
        <v>1</v>
      </c>
      <c r="D4" s="14">
        <v>20</v>
      </c>
      <c r="E4" s="16">
        <v>2021</v>
      </c>
      <c r="F4" s="14">
        <v>11942.81060537508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</row>
    <row r="5" spans="1:28" ht="90" x14ac:dyDescent="0.3">
      <c r="A5" s="15">
        <v>4</v>
      </c>
      <c r="B5" s="14" t="s">
        <v>4</v>
      </c>
      <c r="C5" s="14" t="s">
        <v>1</v>
      </c>
      <c r="D5" s="14">
        <v>243</v>
      </c>
      <c r="E5" s="16">
        <v>2021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6545.454545454545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1015.6383004596636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</row>
    <row r="6" spans="1:28" ht="180" x14ac:dyDescent="0.3">
      <c r="A6" s="15">
        <v>5</v>
      </c>
      <c r="B6" s="14" t="s">
        <v>5</v>
      </c>
      <c r="C6" s="14" t="s">
        <v>6</v>
      </c>
      <c r="D6" s="14">
        <v>7098.7</v>
      </c>
      <c r="E6" s="16">
        <v>2021</v>
      </c>
      <c r="F6" s="14">
        <v>0</v>
      </c>
      <c r="G6" s="14">
        <v>13594.866730341048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2969.0865668145902</v>
      </c>
      <c r="U6" s="14">
        <v>0</v>
      </c>
      <c r="V6" s="14">
        <v>0</v>
      </c>
      <c r="W6" s="14">
        <v>0</v>
      </c>
      <c r="X6" s="14">
        <v>0</v>
      </c>
      <c r="Y6" s="14">
        <v>385808.77480444417</v>
      </c>
      <c r="Z6" s="14">
        <v>0</v>
      </c>
      <c r="AA6" s="14">
        <v>0</v>
      </c>
      <c r="AB6" s="14">
        <v>0</v>
      </c>
    </row>
    <row r="7" spans="1:28" ht="144" x14ac:dyDescent="0.3">
      <c r="A7" s="15">
        <v>6</v>
      </c>
      <c r="B7" s="14" t="s">
        <v>7</v>
      </c>
      <c r="C7" s="14" t="s">
        <v>8</v>
      </c>
      <c r="D7" s="14">
        <v>1070.3</v>
      </c>
      <c r="E7" s="16">
        <v>2021</v>
      </c>
      <c r="F7" s="14">
        <v>0</v>
      </c>
      <c r="G7" s="14">
        <v>2049.7535973465597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447.66131157277471</v>
      </c>
      <c r="U7" s="14">
        <v>0</v>
      </c>
      <c r="V7" s="14">
        <v>0</v>
      </c>
      <c r="W7" s="14">
        <v>0</v>
      </c>
      <c r="X7" s="14">
        <v>0</v>
      </c>
      <c r="Y7" s="14">
        <v>58169.965158859588</v>
      </c>
      <c r="Z7" s="14">
        <v>0</v>
      </c>
      <c r="AA7" s="14">
        <v>0</v>
      </c>
      <c r="AB7" s="14">
        <v>0</v>
      </c>
    </row>
    <row r="8" spans="1:28" ht="144" x14ac:dyDescent="0.3">
      <c r="A8" s="15">
        <v>7</v>
      </c>
      <c r="B8" s="14" t="s">
        <v>9</v>
      </c>
      <c r="C8" s="14" t="s">
        <v>8</v>
      </c>
      <c r="D8" s="14">
        <v>1076.9000000000001</v>
      </c>
      <c r="E8" s="16">
        <v>2021</v>
      </c>
      <c r="F8" s="14">
        <v>0</v>
      </c>
      <c r="G8" s="14">
        <v>2062.3933934247507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450.42181298021222</v>
      </c>
      <c r="U8" s="14">
        <v>0</v>
      </c>
      <c r="V8" s="14">
        <v>0</v>
      </c>
      <c r="W8" s="14">
        <v>0</v>
      </c>
      <c r="X8" s="14">
        <v>0</v>
      </c>
      <c r="Y8" s="14">
        <v>58528.669979983097</v>
      </c>
      <c r="Z8" s="14">
        <v>0</v>
      </c>
      <c r="AA8" s="14">
        <v>0</v>
      </c>
      <c r="AB8" s="14">
        <v>0</v>
      </c>
    </row>
    <row r="9" spans="1:28" ht="144" x14ac:dyDescent="0.3">
      <c r="A9" s="15">
        <v>8</v>
      </c>
      <c r="B9" s="14" t="s">
        <v>10</v>
      </c>
      <c r="C9" s="14" t="s">
        <v>8</v>
      </c>
      <c r="D9" s="14">
        <v>1909.4</v>
      </c>
      <c r="E9" s="16">
        <v>2021</v>
      </c>
      <c r="F9" s="14">
        <v>0</v>
      </c>
      <c r="G9" s="14">
        <v>3656.7313078328712</v>
      </c>
      <c r="H9" s="14">
        <v>248222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798.62142232743736</v>
      </c>
      <c r="U9" s="14">
        <v>0</v>
      </c>
      <c r="V9" s="14">
        <v>0</v>
      </c>
      <c r="W9" s="14">
        <v>0</v>
      </c>
      <c r="X9" s="14">
        <v>0</v>
      </c>
      <c r="Y9" s="14">
        <v>103774.39173533263</v>
      </c>
      <c r="Z9" s="14">
        <v>0</v>
      </c>
      <c r="AA9" s="14">
        <v>0</v>
      </c>
      <c r="AB9" s="14">
        <v>0</v>
      </c>
    </row>
    <row r="10" spans="1:28" ht="180" x14ac:dyDescent="0.3">
      <c r="A10" s="15">
        <v>9</v>
      </c>
      <c r="B10" s="14" t="s">
        <v>11</v>
      </c>
      <c r="C10" s="14" t="s">
        <v>6</v>
      </c>
      <c r="D10" s="14">
        <v>161.19999999999999</v>
      </c>
      <c r="E10" s="16">
        <v>2021</v>
      </c>
      <c r="F10" s="14">
        <v>0</v>
      </c>
      <c r="G10" s="14">
        <v>308.71744360671346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67.423155587714916</v>
      </c>
      <c r="U10" s="14">
        <v>0</v>
      </c>
      <c r="V10" s="14">
        <v>0</v>
      </c>
      <c r="W10" s="14">
        <v>0</v>
      </c>
      <c r="X10" s="14">
        <v>0</v>
      </c>
      <c r="Y10" s="14">
        <v>8761.0935098646787</v>
      </c>
      <c r="Z10" s="14">
        <v>0</v>
      </c>
      <c r="AA10" s="14">
        <v>0</v>
      </c>
      <c r="AB10" s="14">
        <v>0</v>
      </c>
    </row>
    <row r="11" spans="1:28" ht="180" x14ac:dyDescent="0.3">
      <c r="A11" s="15">
        <v>10</v>
      </c>
      <c r="B11" s="14" t="s">
        <v>12</v>
      </c>
      <c r="C11" s="14" t="s">
        <v>6</v>
      </c>
      <c r="D11" s="14">
        <v>32.200000000000003</v>
      </c>
      <c r="E11" s="16">
        <v>2021</v>
      </c>
      <c r="F11" s="14">
        <v>0</v>
      </c>
      <c r="G11" s="14">
        <v>61.666883896626395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13.46790080598276</v>
      </c>
      <c r="U11" s="14">
        <v>0</v>
      </c>
      <c r="V11" s="14">
        <v>0</v>
      </c>
      <c r="W11" s="14">
        <v>0</v>
      </c>
      <c r="X11" s="14">
        <v>0</v>
      </c>
      <c r="Y11" s="14">
        <v>1750.0447333600664</v>
      </c>
      <c r="Z11" s="14">
        <v>0</v>
      </c>
      <c r="AA11" s="14">
        <v>0</v>
      </c>
      <c r="AB11" s="14">
        <v>0</v>
      </c>
    </row>
    <row r="12" spans="1:28" ht="144" x14ac:dyDescent="0.3">
      <c r="A12" s="15">
        <v>11</v>
      </c>
      <c r="B12" s="14" t="s">
        <v>13</v>
      </c>
      <c r="C12" s="14" t="s">
        <v>8</v>
      </c>
      <c r="D12" s="14">
        <v>67.099999999999994</v>
      </c>
      <c r="E12" s="16">
        <v>2021</v>
      </c>
      <c r="F12" s="14">
        <v>0</v>
      </c>
      <c r="G12" s="14">
        <v>128.50459346160343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28.06509764228084</v>
      </c>
      <c r="U12" s="14">
        <v>0</v>
      </c>
      <c r="V12" s="14">
        <v>0</v>
      </c>
      <c r="W12" s="14">
        <v>0</v>
      </c>
      <c r="X12" s="14">
        <v>0</v>
      </c>
      <c r="Y12" s="14">
        <v>3646.832348088833</v>
      </c>
      <c r="Z12" s="14">
        <v>0</v>
      </c>
      <c r="AA12" s="14">
        <v>0</v>
      </c>
      <c r="AB12" s="14">
        <v>0</v>
      </c>
    </row>
    <row r="13" spans="1:28" ht="144" x14ac:dyDescent="0.3">
      <c r="A13" s="15">
        <v>12</v>
      </c>
      <c r="B13" s="14" t="s">
        <v>14</v>
      </c>
      <c r="C13" s="14" t="s">
        <v>8</v>
      </c>
      <c r="D13" s="14">
        <v>43.9</v>
      </c>
      <c r="E13" s="16">
        <v>2021</v>
      </c>
      <c r="F13" s="14">
        <v>0</v>
      </c>
      <c r="G13" s="14">
        <v>84.07379512614591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18.361516937349165</v>
      </c>
      <c r="U13" s="14">
        <v>0</v>
      </c>
      <c r="V13" s="14">
        <v>0</v>
      </c>
      <c r="W13" s="14">
        <v>0</v>
      </c>
      <c r="X13" s="14">
        <v>0</v>
      </c>
      <c r="Y13" s="14">
        <v>2385.930552624438</v>
      </c>
      <c r="Z13" s="14">
        <v>0</v>
      </c>
      <c r="AA13" s="14">
        <v>0</v>
      </c>
      <c r="AB13" s="14">
        <v>0</v>
      </c>
    </row>
    <row r="14" spans="1:28" ht="180" x14ac:dyDescent="0.3">
      <c r="A14" s="15">
        <v>13</v>
      </c>
      <c r="B14" s="14" t="s">
        <v>15</v>
      </c>
      <c r="C14" s="14" t="s">
        <v>6</v>
      </c>
      <c r="D14" s="14">
        <v>93.8</v>
      </c>
      <c r="E14" s="16">
        <v>2021</v>
      </c>
      <c r="F14" s="14">
        <v>0</v>
      </c>
      <c r="G14" s="14">
        <v>179.63831395973773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277200</v>
      </c>
      <c r="R14" s="14">
        <v>0</v>
      </c>
      <c r="S14" s="14">
        <v>0</v>
      </c>
      <c r="T14" s="14">
        <v>39.232580608732384</v>
      </c>
      <c r="U14" s="14">
        <v>0</v>
      </c>
      <c r="V14" s="14">
        <v>0</v>
      </c>
      <c r="W14" s="14">
        <v>0</v>
      </c>
      <c r="X14" s="14">
        <v>0</v>
      </c>
      <c r="Y14" s="14">
        <v>5097.9563971793232</v>
      </c>
      <c r="Z14" s="14">
        <v>0</v>
      </c>
      <c r="AA14" s="14">
        <v>0</v>
      </c>
      <c r="AB14" s="14">
        <v>0</v>
      </c>
    </row>
    <row r="15" spans="1:28" ht="180" x14ac:dyDescent="0.3">
      <c r="A15" s="15">
        <v>14</v>
      </c>
      <c r="B15" s="14" t="s">
        <v>16</v>
      </c>
      <c r="C15" s="14" t="s">
        <v>6</v>
      </c>
      <c r="D15" s="14">
        <v>53.7</v>
      </c>
      <c r="E15" s="16">
        <v>2021</v>
      </c>
      <c r="F15" s="14">
        <v>0</v>
      </c>
      <c r="G15" s="14">
        <v>102.84197718164091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22.460443269604788</v>
      </c>
      <c r="U15" s="14">
        <v>0</v>
      </c>
      <c r="V15" s="14">
        <v>0</v>
      </c>
      <c r="W15" s="14">
        <v>0</v>
      </c>
      <c r="X15" s="14">
        <v>0</v>
      </c>
      <c r="Y15" s="14">
        <v>2918.552862777502</v>
      </c>
      <c r="Z15" s="14">
        <v>0</v>
      </c>
      <c r="AA15" s="14">
        <v>0</v>
      </c>
      <c r="AB15" s="14">
        <v>0</v>
      </c>
    </row>
    <row r="16" spans="1:28" ht="144" x14ac:dyDescent="0.3">
      <c r="A16" s="15">
        <v>15</v>
      </c>
      <c r="B16" s="14" t="s">
        <v>17</v>
      </c>
      <c r="C16" s="14" t="s">
        <v>8</v>
      </c>
      <c r="D16" s="14">
        <v>454.3</v>
      </c>
      <c r="E16" s="16">
        <v>2021</v>
      </c>
      <c r="F16" s="14">
        <v>0</v>
      </c>
      <c r="G16" s="14">
        <v>870.03929671544631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190.01451354527848</v>
      </c>
      <c r="U16" s="14">
        <v>0</v>
      </c>
      <c r="V16" s="14">
        <v>0</v>
      </c>
      <c r="W16" s="14">
        <v>0</v>
      </c>
      <c r="X16" s="14">
        <v>0</v>
      </c>
      <c r="Y16" s="14">
        <v>24690.848520667023</v>
      </c>
      <c r="Z16" s="14">
        <v>0</v>
      </c>
      <c r="AA16" s="14">
        <v>0</v>
      </c>
      <c r="AB16" s="14">
        <v>0</v>
      </c>
    </row>
    <row r="17" spans="1:28" ht="180" x14ac:dyDescent="0.3">
      <c r="A17" s="15">
        <v>16</v>
      </c>
      <c r="B17" s="14" t="s">
        <v>18</v>
      </c>
      <c r="C17" s="14" t="s">
        <v>6</v>
      </c>
      <c r="D17" s="14">
        <v>91</v>
      </c>
      <c r="E17" s="16">
        <v>2021</v>
      </c>
      <c r="F17" s="14">
        <v>0</v>
      </c>
      <c r="G17" s="14">
        <v>174.27597622959632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38.061458799516487</v>
      </c>
      <c r="U17" s="14">
        <v>0</v>
      </c>
      <c r="V17" s="14">
        <v>0</v>
      </c>
      <c r="W17" s="14">
        <v>0</v>
      </c>
      <c r="X17" s="14">
        <v>0</v>
      </c>
      <c r="Y17" s="14">
        <v>4945.7785942784485</v>
      </c>
      <c r="Z17" s="14">
        <v>0</v>
      </c>
      <c r="AA17" s="14">
        <v>0</v>
      </c>
      <c r="AB17" s="14">
        <v>0</v>
      </c>
    </row>
    <row r="18" spans="1:28" ht="144" x14ac:dyDescent="0.3">
      <c r="A18" s="15">
        <v>17</v>
      </c>
      <c r="B18" s="14" t="s">
        <v>19</v>
      </c>
      <c r="C18" s="14" t="s">
        <v>8</v>
      </c>
      <c r="D18" s="14">
        <v>420.5</v>
      </c>
      <c r="E18" s="16">
        <v>2021</v>
      </c>
      <c r="F18" s="14">
        <v>0</v>
      </c>
      <c r="G18" s="14">
        <v>805.30821983016756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30000</v>
      </c>
      <c r="R18" s="14">
        <v>0</v>
      </c>
      <c r="S18" s="14">
        <v>0</v>
      </c>
      <c r="T18" s="14">
        <v>175.87740027688665</v>
      </c>
      <c r="U18" s="14">
        <v>0</v>
      </c>
      <c r="V18" s="14">
        <v>0</v>
      </c>
      <c r="W18" s="14">
        <v>0</v>
      </c>
      <c r="X18" s="14">
        <v>0</v>
      </c>
      <c r="Y18" s="14">
        <v>22853.845042792171</v>
      </c>
      <c r="Z18" s="14">
        <v>0</v>
      </c>
      <c r="AA18" s="14">
        <v>0</v>
      </c>
      <c r="AB18" s="14">
        <v>0</v>
      </c>
    </row>
    <row r="19" spans="1:28" ht="180" x14ac:dyDescent="0.3">
      <c r="A19" s="15">
        <v>18</v>
      </c>
      <c r="B19" s="14" t="s">
        <v>20</v>
      </c>
      <c r="C19" s="14" t="s">
        <v>6</v>
      </c>
      <c r="D19" s="14">
        <v>9.8000000000000007</v>
      </c>
      <c r="E19" s="16">
        <v>2021</v>
      </c>
      <c r="F19" s="14">
        <v>0</v>
      </c>
      <c r="G19" s="14">
        <v>18.768182055494989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15073.170731707318</v>
      </c>
      <c r="S19" s="14">
        <v>0</v>
      </c>
      <c r="T19" s="14">
        <v>4.0989263322556226</v>
      </c>
      <c r="U19" s="14">
        <v>0</v>
      </c>
      <c r="V19" s="14">
        <v>0</v>
      </c>
      <c r="W19" s="14">
        <v>0</v>
      </c>
      <c r="X19" s="14">
        <v>0</v>
      </c>
      <c r="Y19" s="14">
        <v>532.62231015306361</v>
      </c>
      <c r="Z19" s="14">
        <v>0</v>
      </c>
      <c r="AA19" s="14">
        <v>0</v>
      </c>
      <c r="AB19" s="14">
        <v>0</v>
      </c>
    </row>
    <row r="20" spans="1:28" ht="126" x14ac:dyDescent="0.3">
      <c r="A20" s="15">
        <v>19</v>
      </c>
      <c r="B20" s="14" t="s">
        <v>21</v>
      </c>
      <c r="C20" s="14" t="s">
        <v>22</v>
      </c>
      <c r="D20" s="14">
        <v>441.8</v>
      </c>
      <c r="E20" s="16">
        <v>2021</v>
      </c>
      <c r="F20" s="14">
        <v>0</v>
      </c>
      <c r="G20" s="14">
        <v>846.10028899160056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184.78629118270754</v>
      </c>
      <c r="U20" s="14">
        <v>0</v>
      </c>
      <c r="V20" s="14">
        <v>0</v>
      </c>
      <c r="W20" s="14">
        <v>0</v>
      </c>
      <c r="X20" s="14">
        <v>0</v>
      </c>
      <c r="Y20" s="14">
        <v>24011.483329145256</v>
      </c>
      <c r="Z20" s="14">
        <v>0</v>
      </c>
      <c r="AA20" s="14">
        <v>0</v>
      </c>
      <c r="AB20" s="14">
        <v>0</v>
      </c>
    </row>
    <row r="21" spans="1:28" ht="108" x14ac:dyDescent="0.3">
      <c r="A21" s="15">
        <v>20</v>
      </c>
      <c r="B21" s="14" t="s">
        <v>23</v>
      </c>
      <c r="C21" s="14" t="s">
        <v>24</v>
      </c>
      <c r="D21" s="14">
        <v>4528.3999999999996</v>
      </c>
      <c r="E21" s="16">
        <v>2021</v>
      </c>
      <c r="F21" s="14">
        <v>617175.72199070547</v>
      </c>
      <c r="G21" s="14">
        <v>52279.321007411694</v>
      </c>
      <c r="H21" s="14">
        <v>2980.1011310491226</v>
      </c>
      <c r="I21" s="14">
        <v>11426.144365413569</v>
      </c>
      <c r="J21" s="14">
        <v>41000</v>
      </c>
      <c r="K21" s="14">
        <v>16000</v>
      </c>
      <c r="L21" s="14">
        <v>6545.454545454545</v>
      </c>
      <c r="M21" s="14">
        <v>22587.569053521402</v>
      </c>
      <c r="N21" s="14">
        <v>36326.340292424458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7010</v>
      </c>
      <c r="U21" s="14">
        <v>460983.03281321691</v>
      </c>
      <c r="V21" s="14">
        <v>0</v>
      </c>
      <c r="W21" s="14">
        <v>0</v>
      </c>
      <c r="X21" s="14">
        <v>0</v>
      </c>
      <c r="Y21" s="14">
        <v>294289.25795353175</v>
      </c>
      <c r="Z21" s="14">
        <v>50483.343475403446</v>
      </c>
      <c r="AA21" s="14">
        <v>0</v>
      </c>
      <c r="AB21" s="14">
        <v>0</v>
      </c>
    </row>
    <row r="22" spans="1:28" ht="108" x14ac:dyDescent="0.3">
      <c r="A22" s="15">
        <v>21</v>
      </c>
      <c r="B22" s="14" t="s">
        <v>23</v>
      </c>
      <c r="C22" s="14" t="s">
        <v>25</v>
      </c>
      <c r="D22" s="14">
        <v>4779.7</v>
      </c>
      <c r="E22" s="16">
        <v>2021</v>
      </c>
      <c r="F22" s="14">
        <v>651425.403762692</v>
      </c>
      <c r="G22" s="14">
        <v>55180.520850438494</v>
      </c>
      <c r="H22" s="14">
        <v>0</v>
      </c>
      <c r="I22" s="14">
        <v>6704.6727359259885</v>
      </c>
      <c r="J22" s="14">
        <v>0</v>
      </c>
      <c r="K22" s="14">
        <v>0</v>
      </c>
      <c r="L22" s="14">
        <v>3272.7272727272725</v>
      </c>
      <c r="M22" s="14">
        <v>23841.0484509134</v>
      </c>
      <c r="N22" s="14">
        <v>12466.396114955282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7010</v>
      </c>
      <c r="U22" s="14">
        <v>0</v>
      </c>
      <c r="V22" s="14">
        <v>0</v>
      </c>
      <c r="W22" s="14">
        <v>0</v>
      </c>
      <c r="X22" s="14">
        <v>0</v>
      </c>
      <c r="Y22" s="14">
        <v>310620.6090982458</v>
      </c>
      <c r="Z22" s="14">
        <v>53284.876956405322</v>
      </c>
      <c r="AA22" s="14">
        <v>0</v>
      </c>
      <c r="AB22" s="14">
        <v>0</v>
      </c>
    </row>
    <row r="23" spans="1:28" ht="90" x14ac:dyDescent="0.3">
      <c r="A23" s="15">
        <v>22</v>
      </c>
      <c r="B23" s="14" t="s">
        <v>26</v>
      </c>
      <c r="C23" s="14" t="s">
        <v>27</v>
      </c>
      <c r="D23" s="14">
        <v>3918.8</v>
      </c>
      <c r="E23" s="16">
        <v>2021</v>
      </c>
      <c r="F23" s="14">
        <v>1294518.1200000001</v>
      </c>
      <c r="G23" s="14">
        <v>45241.631296671003</v>
      </c>
      <c r="H23" s="14">
        <v>29031.243490663041</v>
      </c>
      <c r="I23" s="14">
        <v>0</v>
      </c>
      <c r="J23" s="14">
        <v>0</v>
      </c>
      <c r="K23" s="14">
        <v>0</v>
      </c>
      <c r="L23" s="14">
        <v>6545.454545454545</v>
      </c>
      <c r="M23" s="14">
        <v>0</v>
      </c>
      <c r="N23" s="14">
        <v>10220.999873483011</v>
      </c>
      <c r="O23" s="14">
        <v>97760.04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254672.89640232766</v>
      </c>
      <c r="Z23" s="14">
        <v>0</v>
      </c>
      <c r="AA23" s="14">
        <v>0</v>
      </c>
      <c r="AB23" s="14">
        <v>0</v>
      </c>
    </row>
    <row r="24" spans="1:28" ht="108" x14ac:dyDescent="0.3">
      <c r="A24" s="15">
        <v>23</v>
      </c>
      <c r="B24" s="14" t="s">
        <v>28</v>
      </c>
      <c r="C24" s="14" t="s">
        <v>29</v>
      </c>
      <c r="D24" s="14">
        <v>4394.6000000000004</v>
      </c>
      <c r="E24" s="16">
        <v>2021</v>
      </c>
      <c r="F24" s="14">
        <v>598940.11744994996</v>
      </c>
      <c r="G24" s="14">
        <v>50734.631238223534</v>
      </c>
      <c r="H24" s="14">
        <v>29471.110816279146</v>
      </c>
      <c r="I24" s="14">
        <v>10075.947855367569</v>
      </c>
      <c r="J24" s="14">
        <v>0</v>
      </c>
      <c r="K24" s="14">
        <v>0</v>
      </c>
      <c r="L24" s="14">
        <v>3272.7272727272725</v>
      </c>
      <c r="M24" s="14">
        <v>0</v>
      </c>
      <c r="N24" s="14">
        <v>11461.97969888957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285593.93450282462</v>
      </c>
      <c r="Z24" s="14">
        <v>0</v>
      </c>
      <c r="AA24" s="14">
        <v>0</v>
      </c>
      <c r="AB24" s="14">
        <v>0</v>
      </c>
    </row>
    <row r="25" spans="1:28" ht="90" x14ac:dyDescent="0.3">
      <c r="A25" s="15">
        <v>24</v>
      </c>
      <c r="B25" s="14" t="s">
        <v>30</v>
      </c>
      <c r="C25" s="14" t="s">
        <v>31</v>
      </c>
      <c r="D25" s="14">
        <v>17.5</v>
      </c>
      <c r="E25" s="16">
        <v>2021</v>
      </c>
      <c r="F25" s="14">
        <v>1298.8675241043077</v>
      </c>
      <c r="G25" s="14">
        <v>202.03341525256263</v>
      </c>
      <c r="H25" s="14">
        <v>0</v>
      </c>
      <c r="I25" s="14">
        <v>24.547936665210123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</row>
    <row r="26" spans="1:28" ht="108" x14ac:dyDescent="0.3">
      <c r="A26" s="15">
        <v>25</v>
      </c>
      <c r="B26" s="14" t="s">
        <v>17</v>
      </c>
      <c r="C26" s="14" t="s">
        <v>32</v>
      </c>
      <c r="D26" s="14">
        <v>95</v>
      </c>
      <c r="E26" s="16">
        <v>2021</v>
      </c>
      <c r="F26" s="14">
        <v>7050.9951308519667</v>
      </c>
      <c r="G26" s="14">
        <v>1096.7528256567684</v>
      </c>
      <c r="H26" s="14">
        <v>0</v>
      </c>
      <c r="I26" s="14">
        <v>133.26022761114066</v>
      </c>
      <c r="J26" s="14">
        <v>0</v>
      </c>
      <c r="K26" s="14">
        <v>0</v>
      </c>
      <c r="L26" s="14">
        <v>3272.7272727272725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</row>
    <row r="27" spans="1:28" ht="126" x14ac:dyDescent="0.3">
      <c r="A27" s="15">
        <v>26</v>
      </c>
      <c r="B27" s="14" t="s">
        <v>33</v>
      </c>
      <c r="C27" s="14" t="s">
        <v>34</v>
      </c>
      <c r="D27" s="14">
        <v>4151.6000000000004</v>
      </c>
      <c r="E27" s="16">
        <v>2021</v>
      </c>
      <c r="F27" s="14">
        <v>0</v>
      </c>
      <c r="G27" s="14">
        <v>47929.252957859382</v>
      </c>
      <c r="H27" s="14">
        <v>249914.07811507981</v>
      </c>
      <c r="I27" s="14">
        <v>5823.6122205306483</v>
      </c>
      <c r="J27" s="14">
        <v>0</v>
      </c>
      <c r="K27" s="14">
        <v>0</v>
      </c>
      <c r="L27" s="14">
        <v>3272.7272727272725</v>
      </c>
      <c r="M27" s="14">
        <v>20708.098154447369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269801.97935692139</v>
      </c>
      <c r="Z27" s="14">
        <v>0</v>
      </c>
      <c r="AA27" s="14">
        <v>0</v>
      </c>
      <c r="AB27" s="14">
        <v>0</v>
      </c>
    </row>
    <row r="28" spans="1:28" ht="72" x14ac:dyDescent="0.3">
      <c r="A28" s="15">
        <v>27</v>
      </c>
      <c r="B28" s="14" t="s">
        <v>35</v>
      </c>
      <c r="C28" s="14" t="s">
        <v>36</v>
      </c>
      <c r="D28" s="14">
        <v>101.1</v>
      </c>
      <c r="E28" s="16">
        <v>2021</v>
      </c>
      <c r="F28" s="14">
        <v>0</v>
      </c>
      <c r="G28" s="14">
        <v>1167.1759018305188</v>
      </c>
      <c r="H28" s="14">
        <v>6085.921884920167</v>
      </c>
      <c r="I28" s="14">
        <v>141.81693696301389</v>
      </c>
      <c r="J28" s="14">
        <v>0</v>
      </c>
      <c r="K28" s="14">
        <v>0</v>
      </c>
      <c r="L28" s="14">
        <v>3272.7272727272725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6570.233190332583</v>
      </c>
      <c r="Z28" s="14">
        <v>0</v>
      </c>
      <c r="AA28" s="14">
        <v>0</v>
      </c>
      <c r="AB28" s="14">
        <v>0</v>
      </c>
    </row>
    <row r="29" spans="1:28" ht="108" x14ac:dyDescent="0.3">
      <c r="A29" s="15">
        <v>28</v>
      </c>
      <c r="B29" s="14" t="s">
        <v>26</v>
      </c>
      <c r="C29" s="14" t="s">
        <v>37</v>
      </c>
      <c r="D29" s="14">
        <v>1239.3</v>
      </c>
      <c r="E29" s="16">
        <v>2021</v>
      </c>
      <c r="F29" s="14">
        <v>2589041.04</v>
      </c>
      <c r="G29" s="14">
        <v>425125.86</v>
      </c>
      <c r="H29" s="14">
        <v>161109</v>
      </c>
      <c r="I29" s="14">
        <v>0</v>
      </c>
      <c r="J29" s="14">
        <v>60000</v>
      </c>
      <c r="K29" s="14">
        <v>0</v>
      </c>
      <c r="L29" s="14">
        <v>3272.7272727272725</v>
      </c>
      <c r="M29" s="14">
        <v>0</v>
      </c>
      <c r="N29" s="14">
        <v>10115.733500156395</v>
      </c>
      <c r="O29" s="14">
        <v>0</v>
      </c>
      <c r="P29" s="14">
        <v>0</v>
      </c>
      <c r="Q29" s="14">
        <v>0</v>
      </c>
      <c r="R29" s="14">
        <v>0</v>
      </c>
      <c r="S29" s="14">
        <v>216224.49</v>
      </c>
      <c r="T29" s="14">
        <v>5179.7553323442844</v>
      </c>
      <c r="U29" s="14">
        <v>0</v>
      </c>
      <c r="V29" s="14">
        <v>0</v>
      </c>
      <c r="W29" s="14">
        <v>0</v>
      </c>
      <c r="X29" s="14">
        <v>0</v>
      </c>
      <c r="Y29" s="14">
        <v>123631.38028317507</v>
      </c>
      <c r="Z29" s="14">
        <v>0</v>
      </c>
      <c r="AA29" s="14">
        <v>0</v>
      </c>
      <c r="AB29" s="14">
        <v>0</v>
      </c>
    </row>
    <row r="30" spans="1:28" ht="90" x14ac:dyDescent="0.3">
      <c r="A30" s="15">
        <v>29</v>
      </c>
      <c r="B30" s="14" t="s">
        <v>23</v>
      </c>
      <c r="C30" s="14" t="s">
        <v>38</v>
      </c>
      <c r="D30" s="14">
        <v>11233.4</v>
      </c>
      <c r="E30" s="16">
        <v>2021</v>
      </c>
      <c r="F30" s="14">
        <v>1763574.3671114491</v>
      </c>
      <c r="G30" s="14">
        <v>129686.98096560783</v>
      </c>
      <c r="H30" s="14">
        <v>85643.74088692831</v>
      </c>
      <c r="I30" s="14">
        <v>27379.340956284097</v>
      </c>
      <c r="J30" s="14">
        <v>41000</v>
      </c>
      <c r="K30" s="14">
        <v>0</v>
      </c>
      <c r="L30" s="14">
        <v>6545.454545454545</v>
      </c>
      <c r="M30" s="14">
        <v>56031.975577649355</v>
      </c>
      <c r="N30" s="14">
        <v>90113.132903657126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7010</v>
      </c>
      <c r="U30" s="14">
        <v>1143540.0584762811</v>
      </c>
      <c r="V30" s="14">
        <v>0</v>
      </c>
      <c r="W30" s="14">
        <v>0</v>
      </c>
      <c r="X30" s="14">
        <v>0</v>
      </c>
      <c r="Y30" s="14">
        <v>730030.24253493606</v>
      </c>
      <c r="Z30" s="14">
        <v>125231.77956819121</v>
      </c>
      <c r="AA30" s="14">
        <v>0</v>
      </c>
      <c r="AB30" s="14">
        <v>0</v>
      </c>
    </row>
    <row r="31" spans="1:28" ht="90" x14ac:dyDescent="0.3">
      <c r="A31" s="15">
        <v>30</v>
      </c>
      <c r="B31" s="14" t="s">
        <v>39</v>
      </c>
      <c r="C31" s="14" t="s">
        <v>40</v>
      </c>
      <c r="D31" s="14">
        <v>235.9</v>
      </c>
      <c r="E31" s="16">
        <v>2021</v>
      </c>
      <c r="F31" s="14">
        <v>20539.661940985508</v>
      </c>
      <c r="G31" s="14">
        <v>2723.4104376045443</v>
      </c>
      <c r="H31" s="14">
        <v>0</v>
      </c>
      <c r="I31" s="14">
        <v>330.90618624703245</v>
      </c>
      <c r="J31" s="14">
        <v>0</v>
      </c>
      <c r="K31" s="14">
        <v>0</v>
      </c>
      <c r="L31" s="14">
        <v>3272.7272727272725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7010</v>
      </c>
      <c r="U31" s="14">
        <v>24014.198710502136</v>
      </c>
      <c r="V31" s="14">
        <v>0</v>
      </c>
      <c r="W31" s="14">
        <v>0</v>
      </c>
      <c r="X31" s="14">
        <v>0</v>
      </c>
      <c r="Y31" s="14">
        <v>15330.544110776029</v>
      </c>
      <c r="Z31" s="14">
        <v>0</v>
      </c>
      <c r="AA31" s="14">
        <v>0</v>
      </c>
      <c r="AB31" s="14">
        <v>0</v>
      </c>
    </row>
    <row r="32" spans="1:28" ht="90" x14ac:dyDescent="0.3">
      <c r="A32" s="15">
        <v>31</v>
      </c>
      <c r="B32" s="14" t="s">
        <v>41</v>
      </c>
      <c r="C32" s="14" t="s">
        <v>42</v>
      </c>
      <c r="D32" s="14">
        <v>173.4</v>
      </c>
      <c r="E32" s="16">
        <v>2021</v>
      </c>
      <c r="F32" s="14">
        <v>15097.826962979596</v>
      </c>
      <c r="G32" s="14">
        <v>2001.8625259882497</v>
      </c>
      <c r="H32" s="14">
        <v>0</v>
      </c>
      <c r="I32" s="14">
        <v>243.23498387128203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</row>
    <row r="33" spans="1:28" ht="90" x14ac:dyDescent="0.3">
      <c r="A33" s="15">
        <v>32</v>
      </c>
      <c r="B33" s="14" t="s">
        <v>26</v>
      </c>
      <c r="C33" s="14" t="s">
        <v>43</v>
      </c>
      <c r="D33" s="14">
        <v>1971</v>
      </c>
      <c r="E33" s="16">
        <v>2021</v>
      </c>
      <c r="F33" s="14">
        <v>2589041.04</v>
      </c>
      <c r="G33" s="14">
        <v>22754.734940731487</v>
      </c>
      <c r="H33" s="14">
        <v>8386.8036750804349</v>
      </c>
      <c r="I33" s="14">
        <v>0</v>
      </c>
      <c r="J33" s="14">
        <v>0</v>
      </c>
      <c r="K33" s="14">
        <v>0</v>
      </c>
      <c r="L33" s="14">
        <v>6545.454545454545</v>
      </c>
      <c r="M33" s="14">
        <v>9831.3087634684834</v>
      </c>
      <c r="N33" s="14">
        <v>15811.151116590543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128090.30285010407</v>
      </c>
      <c r="Z33" s="14">
        <v>0</v>
      </c>
      <c r="AA33" s="14">
        <v>0</v>
      </c>
      <c r="AB33" s="14">
        <v>0</v>
      </c>
    </row>
    <row r="34" spans="1:28" ht="72" x14ac:dyDescent="0.3">
      <c r="A34" s="15">
        <v>33</v>
      </c>
      <c r="B34" s="14" t="s">
        <v>44</v>
      </c>
      <c r="C34" s="14" t="s">
        <v>45</v>
      </c>
      <c r="D34" s="14">
        <v>126.6</v>
      </c>
      <c r="E34" s="16">
        <v>2021</v>
      </c>
      <c r="F34" s="14">
        <v>11022.980931448788</v>
      </c>
      <c r="G34" s="14">
        <v>1461.5674497699674</v>
      </c>
      <c r="H34" s="14">
        <v>0</v>
      </c>
      <c r="I34" s="14">
        <v>177.58678753232007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</row>
    <row r="35" spans="1:28" ht="72" x14ac:dyDescent="0.3">
      <c r="A35" s="15">
        <v>34</v>
      </c>
      <c r="B35" s="14" t="s">
        <v>44</v>
      </c>
      <c r="C35" s="14" t="s">
        <v>46</v>
      </c>
      <c r="D35" s="14">
        <v>71</v>
      </c>
      <c r="E35" s="16">
        <v>2021</v>
      </c>
      <c r="F35" s="14">
        <v>6181.9245350147103</v>
      </c>
      <c r="G35" s="14">
        <v>819.67842759611131</v>
      </c>
      <c r="H35" s="14">
        <v>0</v>
      </c>
      <c r="I35" s="14">
        <v>99.594485898852497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</row>
    <row r="36" spans="1:28" ht="72" x14ac:dyDescent="0.3">
      <c r="A36" s="15">
        <v>35</v>
      </c>
      <c r="B36" s="14" t="s">
        <v>44</v>
      </c>
      <c r="C36" s="14" t="s">
        <v>47</v>
      </c>
      <c r="D36" s="14">
        <v>34.700000000000003</v>
      </c>
      <c r="E36" s="16">
        <v>2021</v>
      </c>
      <c r="F36" s="14">
        <v>3021.3067797888698</v>
      </c>
      <c r="G36" s="14">
        <v>400.60340052936715</v>
      </c>
      <c r="H36" s="14">
        <v>0</v>
      </c>
      <c r="I36" s="14">
        <v>48.675051559016644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</row>
    <row r="37" spans="1:28" ht="72" x14ac:dyDescent="0.3">
      <c r="A37" s="15">
        <v>36</v>
      </c>
      <c r="B37" s="14" t="s">
        <v>44</v>
      </c>
      <c r="C37" s="14" t="s">
        <v>48</v>
      </c>
      <c r="D37" s="14">
        <v>97</v>
      </c>
      <c r="E37" s="16">
        <v>2021</v>
      </c>
      <c r="F37" s="14">
        <v>8445.7278858651644</v>
      </c>
      <c r="G37" s="14">
        <v>1119.84235882849</v>
      </c>
      <c r="H37" s="14">
        <v>0</v>
      </c>
      <c r="I37" s="14">
        <v>136.06570608716467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</row>
    <row r="38" spans="1:28" ht="108" x14ac:dyDescent="0.3">
      <c r="A38" s="15">
        <v>37</v>
      </c>
      <c r="B38" s="14" t="s">
        <v>206</v>
      </c>
      <c r="C38" s="14" t="s">
        <v>50</v>
      </c>
      <c r="D38" s="14">
        <v>971.9</v>
      </c>
      <c r="E38" s="16">
        <v>2021</v>
      </c>
      <c r="F38" s="14">
        <v>2589041.04</v>
      </c>
      <c r="G38" s="14">
        <v>0</v>
      </c>
      <c r="H38" s="14">
        <v>126347</v>
      </c>
      <c r="I38" s="14">
        <v>0</v>
      </c>
      <c r="J38" s="14">
        <v>0</v>
      </c>
      <c r="K38" s="14">
        <v>0</v>
      </c>
      <c r="L38" s="14">
        <v>3272.7272727272725</v>
      </c>
      <c r="M38" s="14">
        <v>0</v>
      </c>
      <c r="N38" s="14">
        <v>7300.5943071629645</v>
      </c>
      <c r="O38" s="14">
        <v>0</v>
      </c>
      <c r="P38" s="14">
        <v>0</v>
      </c>
      <c r="Q38" s="14">
        <v>0</v>
      </c>
      <c r="R38" s="14">
        <v>0</v>
      </c>
      <c r="S38" s="14">
        <v>145544.03</v>
      </c>
      <c r="T38" s="14">
        <v>4062.1352436903176</v>
      </c>
      <c r="U38" s="14">
        <v>0</v>
      </c>
      <c r="V38" s="14">
        <v>0</v>
      </c>
      <c r="W38" s="14">
        <v>0</v>
      </c>
      <c r="X38" s="14">
        <v>0</v>
      </c>
      <c r="Y38" s="14">
        <v>96955.81255322996</v>
      </c>
      <c r="Z38" s="14">
        <v>0</v>
      </c>
      <c r="AA38" s="14">
        <v>0</v>
      </c>
      <c r="AB38" s="14">
        <v>0</v>
      </c>
    </row>
    <row r="39" spans="1:28" ht="108" x14ac:dyDescent="0.3">
      <c r="A39" s="15">
        <v>38</v>
      </c>
      <c r="B39" s="14" t="s">
        <v>51</v>
      </c>
      <c r="C39" s="14" t="s">
        <v>52</v>
      </c>
      <c r="D39" s="14">
        <v>637.79999999999995</v>
      </c>
      <c r="E39" s="16">
        <v>2021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</row>
    <row r="40" spans="1:28" ht="108" x14ac:dyDescent="0.3">
      <c r="A40" s="15">
        <v>39</v>
      </c>
      <c r="B40" s="14" t="s">
        <v>53</v>
      </c>
      <c r="C40" s="14" t="s">
        <v>54</v>
      </c>
      <c r="D40" s="14">
        <v>676.6</v>
      </c>
      <c r="E40" s="16">
        <v>2021</v>
      </c>
      <c r="F40" s="14">
        <v>1294520.52</v>
      </c>
      <c r="G40" s="14">
        <v>45871.75</v>
      </c>
      <c r="H40" s="14">
        <v>87958</v>
      </c>
      <c r="I40" s="14">
        <v>0</v>
      </c>
      <c r="J40" s="14">
        <v>0</v>
      </c>
      <c r="K40" s="14">
        <v>0</v>
      </c>
      <c r="L40" s="14">
        <v>3272.7272727272725</v>
      </c>
      <c r="M40" s="14">
        <v>0</v>
      </c>
      <c r="N40" s="14">
        <v>2364.7169221144827</v>
      </c>
      <c r="O40" s="14">
        <v>0</v>
      </c>
      <c r="P40" s="14">
        <v>0</v>
      </c>
      <c r="Q40" s="14">
        <v>0</v>
      </c>
      <c r="R40" s="14">
        <v>0</v>
      </c>
      <c r="S40" s="14">
        <v>172341.94999999998</v>
      </c>
      <c r="T40" s="14">
        <v>2827.9048316502403</v>
      </c>
      <c r="U40" s="14">
        <v>0</v>
      </c>
      <c r="V40" s="14">
        <v>0</v>
      </c>
      <c r="W40" s="14">
        <v>0</v>
      </c>
      <c r="X40" s="14">
        <v>0</v>
      </c>
      <c r="Y40" s="14">
        <v>36772.679086690092</v>
      </c>
      <c r="Z40" s="14">
        <v>0</v>
      </c>
      <c r="AA40" s="14">
        <v>0</v>
      </c>
      <c r="AB40" s="14">
        <v>0</v>
      </c>
    </row>
    <row r="41" spans="1:28" ht="90" x14ac:dyDescent="0.3">
      <c r="A41" s="15">
        <v>40</v>
      </c>
      <c r="B41" s="14" t="s">
        <v>23</v>
      </c>
      <c r="C41" s="14" t="s">
        <v>55</v>
      </c>
      <c r="D41" s="14">
        <v>16237.4</v>
      </c>
      <c r="E41" s="16">
        <v>2021</v>
      </c>
      <c r="F41" s="14">
        <v>2827661.4400000004</v>
      </c>
      <c r="G41" s="14">
        <v>0</v>
      </c>
      <c r="H41" s="14">
        <v>6331462.9580164403</v>
      </c>
      <c r="I41" s="14">
        <v>25701.473755173123</v>
      </c>
      <c r="J41" s="14">
        <v>0</v>
      </c>
      <c r="K41" s="14">
        <v>286599.05660377361</v>
      </c>
      <c r="L41" s="14">
        <v>46545.454545454551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2749915.0385841941</v>
      </c>
      <c r="Z41" s="14">
        <v>0</v>
      </c>
      <c r="AA41" s="14">
        <v>0</v>
      </c>
      <c r="AB41" s="14">
        <v>0</v>
      </c>
    </row>
    <row r="42" spans="1:28" ht="90" x14ac:dyDescent="0.3">
      <c r="A42" s="15">
        <v>41</v>
      </c>
      <c r="B42" s="14" t="s">
        <v>56</v>
      </c>
      <c r="C42" s="14" t="s">
        <v>57</v>
      </c>
      <c r="D42" s="14">
        <v>3051</v>
      </c>
      <c r="E42" s="16">
        <v>2021</v>
      </c>
      <c r="F42" s="14">
        <v>2572595</v>
      </c>
      <c r="G42" s="14">
        <v>184260</v>
      </c>
      <c r="H42" s="14">
        <v>833946.578553712</v>
      </c>
      <c r="I42" s="14">
        <v>4799.23596936387</v>
      </c>
      <c r="J42" s="14">
        <v>0</v>
      </c>
      <c r="K42" s="14">
        <v>36509.433962264156</v>
      </c>
      <c r="L42" s="14">
        <v>0</v>
      </c>
      <c r="M42" s="14">
        <v>0</v>
      </c>
      <c r="N42" s="14">
        <v>36000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770367.18234781304</v>
      </c>
      <c r="Z42" s="14">
        <v>0</v>
      </c>
      <c r="AA42" s="14">
        <v>0</v>
      </c>
      <c r="AB42" s="14">
        <v>0</v>
      </c>
    </row>
    <row r="43" spans="1:28" ht="90" x14ac:dyDescent="0.3">
      <c r="A43" s="15">
        <v>42</v>
      </c>
      <c r="B43" s="14" t="s">
        <v>58</v>
      </c>
      <c r="C43" s="14" t="s">
        <v>59</v>
      </c>
      <c r="D43" s="14">
        <v>1467.1</v>
      </c>
      <c r="E43" s="16">
        <v>2021</v>
      </c>
      <c r="F43" s="14">
        <v>2560865</v>
      </c>
      <c r="G43" s="14">
        <v>0</v>
      </c>
      <c r="H43" s="14">
        <v>0</v>
      </c>
      <c r="I43" s="14">
        <v>0</v>
      </c>
      <c r="J43" s="14">
        <v>0</v>
      </c>
      <c r="K43" s="14">
        <v>25556.603773584906</v>
      </c>
      <c r="L43" s="14">
        <v>6545.454545454545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497184.57569369901</v>
      </c>
      <c r="Z43" s="14">
        <v>0</v>
      </c>
      <c r="AA43" s="14">
        <v>0</v>
      </c>
      <c r="AB43" s="14">
        <v>0</v>
      </c>
    </row>
    <row r="44" spans="1:28" ht="90" x14ac:dyDescent="0.3">
      <c r="A44" s="15">
        <v>43</v>
      </c>
      <c r="B44" s="14" t="s">
        <v>60</v>
      </c>
      <c r="C44" s="14" t="s">
        <v>61</v>
      </c>
      <c r="D44" s="14">
        <v>1779.1</v>
      </c>
      <c r="E44" s="16">
        <v>2021</v>
      </c>
      <c r="F44" s="14">
        <v>650675</v>
      </c>
      <c r="G44" s="14">
        <v>24900</v>
      </c>
      <c r="H44" s="14">
        <v>629394.95228111197</v>
      </c>
      <c r="I44" s="14">
        <v>2810.6439954307971</v>
      </c>
      <c r="J44" s="14">
        <v>0</v>
      </c>
      <c r="K44" s="14">
        <v>31033.018867924526</v>
      </c>
      <c r="L44" s="14">
        <v>46770.727272727272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525409.595507783</v>
      </c>
      <c r="Z44" s="14">
        <v>0</v>
      </c>
      <c r="AA44" s="14">
        <v>0</v>
      </c>
      <c r="AB44" s="14">
        <v>0</v>
      </c>
    </row>
    <row r="45" spans="1:28" ht="72" x14ac:dyDescent="0.3">
      <c r="A45" s="15">
        <v>44</v>
      </c>
      <c r="B45" s="14" t="s">
        <v>62</v>
      </c>
      <c r="C45" s="14" t="s">
        <v>63</v>
      </c>
      <c r="D45" s="14">
        <v>561.79999999999995</v>
      </c>
      <c r="E45" s="16">
        <v>2021</v>
      </c>
      <c r="F45" s="14">
        <v>641660</v>
      </c>
      <c r="G45" s="14">
        <v>0</v>
      </c>
      <c r="H45" s="14">
        <v>0</v>
      </c>
      <c r="I45" s="14">
        <v>1179.281286867287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165912.60230244102</v>
      </c>
      <c r="Z45" s="14">
        <v>0</v>
      </c>
      <c r="AA45" s="14">
        <v>0</v>
      </c>
      <c r="AB45" s="14">
        <v>0</v>
      </c>
    </row>
    <row r="46" spans="1:28" ht="108" x14ac:dyDescent="0.3">
      <c r="A46" s="15">
        <v>45</v>
      </c>
      <c r="B46" s="14" t="s">
        <v>26</v>
      </c>
      <c r="C46" s="14" t="s">
        <v>64</v>
      </c>
      <c r="D46" s="14">
        <v>4466.7</v>
      </c>
      <c r="E46" s="16">
        <v>2021</v>
      </c>
      <c r="F46" s="14">
        <v>1294518.1200000001</v>
      </c>
      <c r="G46" s="14">
        <v>0</v>
      </c>
      <c r="H46" s="14">
        <v>2604951.7611487401</v>
      </c>
      <c r="I46" s="14">
        <v>0</v>
      </c>
      <c r="J46" s="14">
        <v>0</v>
      </c>
      <c r="K46" s="14">
        <v>7301.8867924528295</v>
      </c>
      <c r="L46" s="14">
        <v>65149.854545454553</v>
      </c>
      <c r="M46" s="14">
        <v>0</v>
      </c>
      <c r="N46" s="14">
        <v>36000</v>
      </c>
      <c r="O46" s="14">
        <v>364168.48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1044284.4155640691</v>
      </c>
      <c r="Z46" s="14">
        <v>0</v>
      </c>
      <c r="AA46" s="14">
        <v>0</v>
      </c>
      <c r="AB46" s="14">
        <v>0</v>
      </c>
    </row>
    <row r="47" spans="1:28" ht="108" x14ac:dyDescent="0.3">
      <c r="A47" s="15">
        <v>46</v>
      </c>
      <c r="B47" s="14" t="s">
        <v>33</v>
      </c>
      <c r="C47" s="14" t="s">
        <v>65</v>
      </c>
      <c r="D47" s="14">
        <v>912.3</v>
      </c>
      <c r="E47" s="16">
        <v>2021</v>
      </c>
      <c r="F47" s="14">
        <v>246955.11701012921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448541.66666666669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63764.36056361474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</row>
    <row r="48" spans="1:28" ht="108" x14ac:dyDescent="0.3">
      <c r="A48" s="15">
        <v>47</v>
      </c>
      <c r="B48" s="14" t="s">
        <v>33</v>
      </c>
      <c r="C48" s="14" t="s">
        <v>66</v>
      </c>
      <c r="D48" s="14">
        <v>1610.7</v>
      </c>
      <c r="E48" s="16">
        <v>2021</v>
      </c>
      <c r="F48" s="14">
        <v>436008.55745721265</v>
      </c>
      <c r="G48" s="14">
        <v>90400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358833.33333333331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112578.37943638526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</row>
    <row r="49" spans="1:28" ht="108" x14ac:dyDescent="0.3">
      <c r="A49" s="15">
        <v>48</v>
      </c>
      <c r="B49" s="14" t="s">
        <v>67</v>
      </c>
      <c r="C49" s="14" t="s">
        <v>68</v>
      </c>
      <c r="D49" s="14">
        <v>18956.5</v>
      </c>
      <c r="E49" s="16">
        <v>2021</v>
      </c>
      <c r="F49" s="14">
        <v>172563.66824289903</v>
      </c>
      <c r="G49" s="14">
        <v>0</v>
      </c>
      <c r="H49" s="14">
        <v>1480250</v>
      </c>
      <c r="I49" s="14">
        <v>27245.518287803417</v>
      </c>
      <c r="J49" s="14">
        <v>42606.741573033709</v>
      </c>
      <c r="K49" s="14">
        <v>299000</v>
      </c>
      <c r="L49" s="14">
        <v>311338.90909090912</v>
      </c>
      <c r="M49" s="14">
        <v>452096.1080645161</v>
      </c>
      <c r="N49" s="14">
        <v>342725.30973451299</v>
      </c>
      <c r="O49" s="14">
        <v>168655.39788461541</v>
      </c>
      <c r="P49" s="14">
        <v>101498</v>
      </c>
      <c r="Q49" s="14">
        <v>0</v>
      </c>
      <c r="R49" s="14">
        <v>22609.756097560974</v>
      </c>
      <c r="S49" s="14">
        <v>727694.25097329076</v>
      </c>
      <c r="T49" s="14">
        <v>87158.94016684829</v>
      </c>
      <c r="U49" s="14">
        <v>1187546.67</v>
      </c>
      <c r="V49" s="14">
        <v>0</v>
      </c>
      <c r="W49" s="14">
        <v>0</v>
      </c>
      <c r="X49" s="14">
        <v>59500</v>
      </c>
      <c r="Y49" s="14">
        <v>1891082.2725232057</v>
      </c>
      <c r="Z49" s="14">
        <v>3052.8092904743239</v>
      </c>
      <c r="AA49" s="14">
        <v>0</v>
      </c>
      <c r="AB49" s="14">
        <v>0</v>
      </c>
    </row>
    <row r="50" spans="1:28" ht="108" x14ac:dyDescent="0.3">
      <c r="A50" s="15">
        <v>49</v>
      </c>
      <c r="B50" s="14" t="s">
        <v>69</v>
      </c>
      <c r="C50" s="14" t="s">
        <v>70</v>
      </c>
      <c r="D50" s="14">
        <v>2378.5</v>
      </c>
      <c r="E50" s="16">
        <v>2021</v>
      </c>
      <c r="F50" s="14">
        <v>82956.165667763184</v>
      </c>
      <c r="G50" s="14">
        <v>45200</v>
      </c>
      <c r="H50" s="14">
        <v>0</v>
      </c>
      <c r="I50" s="14">
        <v>6123.4002106159023</v>
      </c>
      <c r="J50" s="14">
        <v>0</v>
      </c>
      <c r="K50" s="14">
        <v>318000</v>
      </c>
      <c r="L50" s="14">
        <v>6545.454545454545</v>
      </c>
      <c r="M50" s="14">
        <v>1100297.9489926784</v>
      </c>
      <c r="N50" s="14">
        <v>0</v>
      </c>
      <c r="O50" s="14">
        <v>0</v>
      </c>
      <c r="P50" s="14">
        <v>101498</v>
      </c>
      <c r="Q50" s="14">
        <v>0</v>
      </c>
      <c r="R50" s="14">
        <v>7536.5853658536589</v>
      </c>
      <c r="S50" s="14">
        <v>73435.70319721126</v>
      </c>
      <c r="T50" s="14">
        <v>994.82615114999976</v>
      </c>
      <c r="U50" s="14">
        <v>0</v>
      </c>
      <c r="V50" s="14">
        <v>0</v>
      </c>
      <c r="W50" s="14">
        <v>0</v>
      </c>
      <c r="X50" s="14">
        <v>10500</v>
      </c>
      <c r="Y50" s="14">
        <v>237276.88049990492</v>
      </c>
      <c r="Z50" s="14">
        <v>32436.098711289691</v>
      </c>
      <c r="AA50" s="14">
        <v>0</v>
      </c>
      <c r="AB50" s="14">
        <v>0</v>
      </c>
    </row>
    <row r="51" spans="1:28" ht="108" x14ac:dyDescent="0.3">
      <c r="A51" s="15">
        <v>50</v>
      </c>
      <c r="B51" s="14" t="s">
        <v>71</v>
      </c>
      <c r="C51" s="14" t="s">
        <v>72</v>
      </c>
      <c r="D51" s="14">
        <v>6733.6</v>
      </c>
      <c r="E51" s="16">
        <v>2021</v>
      </c>
      <c r="F51" s="14">
        <v>2589041.04</v>
      </c>
      <c r="G51" s="14">
        <v>0</v>
      </c>
      <c r="H51" s="14">
        <v>148998.18322167807</v>
      </c>
      <c r="I51" s="14">
        <v>7959.152599622983</v>
      </c>
      <c r="J51" s="14">
        <v>15977.528089887641</v>
      </c>
      <c r="K51" s="14">
        <v>0</v>
      </c>
      <c r="L51" s="14">
        <v>6545.454545454545</v>
      </c>
      <c r="M51" s="14">
        <v>0</v>
      </c>
      <c r="N51" s="14">
        <v>0</v>
      </c>
      <c r="O51" s="14">
        <v>166597.70557692309</v>
      </c>
      <c r="P51" s="14">
        <v>0</v>
      </c>
      <c r="Q51" s="14">
        <v>0</v>
      </c>
      <c r="R51" s="14">
        <v>22609.756097560974</v>
      </c>
      <c r="S51" s="14">
        <v>207898.5289252646</v>
      </c>
      <c r="T51" s="14">
        <v>2816.3806480486182</v>
      </c>
      <c r="U51" s="14">
        <v>0</v>
      </c>
      <c r="V51" s="14">
        <v>0</v>
      </c>
      <c r="W51" s="14">
        <v>0</v>
      </c>
      <c r="X51" s="14">
        <v>0</v>
      </c>
      <c r="Y51" s="14">
        <v>305771.60638102202</v>
      </c>
      <c r="Z51" s="14">
        <v>0</v>
      </c>
      <c r="AA51" s="14">
        <v>0</v>
      </c>
      <c r="AB51" s="14">
        <v>0</v>
      </c>
    </row>
    <row r="52" spans="1:28" ht="108" x14ac:dyDescent="0.3">
      <c r="A52" s="15">
        <v>51</v>
      </c>
      <c r="B52" s="14" t="s">
        <v>73</v>
      </c>
      <c r="C52" s="14" t="s">
        <v>74</v>
      </c>
      <c r="D52" s="14">
        <v>1557</v>
      </c>
      <c r="E52" s="16">
        <v>2021</v>
      </c>
      <c r="F52" s="14">
        <v>14173.588555598013</v>
      </c>
      <c r="G52" s="14">
        <v>0</v>
      </c>
      <c r="H52" s="14">
        <v>0</v>
      </c>
      <c r="I52" s="14">
        <v>1840.3826478574588</v>
      </c>
      <c r="J52" s="14">
        <v>111842.69662921347</v>
      </c>
      <c r="K52" s="14">
        <v>0</v>
      </c>
      <c r="L52" s="14">
        <v>6545.454545454545</v>
      </c>
      <c r="M52" s="14">
        <v>96190.661290322576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59769.469509952498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70703.099550797677</v>
      </c>
      <c r="Z52" s="14">
        <v>0</v>
      </c>
      <c r="AA52" s="14">
        <v>0</v>
      </c>
      <c r="AB52" s="14">
        <v>0</v>
      </c>
    </row>
    <row r="53" spans="1:28" ht="108" x14ac:dyDescent="0.3">
      <c r="A53" s="15">
        <v>52</v>
      </c>
      <c r="B53" s="14" t="s">
        <v>75</v>
      </c>
      <c r="C53" s="14" t="s">
        <v>76</v>
      </c>
      <c r="D53" s="14">
        <v>5057.3</v>
      </c>
      <c r="E53" s="16">
        <v>2021</v>
      </c>
      <c r="F53" s="14">
        <v>46037.308543497646</v>
      </c>
      <c r="G53" s="14">
        <v>0</v>
      </c>
      <c r="H53" s="14">
        <v>0</v>
      </c>
      <c r="I53" s="14">
        <v>5977.7566891519118</v>
      </c>
      <c r="J53" s="14">
        <v>0</v>
      </c>
      <c r="K53" s="14">
        <v>0</v>
      </c>
      <c r="L53" s="14">
        <v>6545.454545454545</v>
      </c>
      <c r="M53" s="14">
        <v>38476.264516129027</v>
      </c>
      <c r="N53" s="14">
        <v>0</v>
      </c>
      <c r="O53" s="14">
        <v>0</v>
      </c>
      <c r="P53" s="14">
        <v>101498</v>
      </c>
      <c r="Q53" s="14">
        <v>0</v>
      </c>
      <c r="R53" s="14">
        <v>0</v>
      </c>
      <c r="S53" s="14">
        <v>194137.53253223049</v>
      </c>
      <c r="T53" s="14">
        <v>0</v>
      </c>
      <c r="U53" s="14">
        <v>2724045.06</v>
      </c>
      <c r="V53" s="14">
        <v>0</v>
      </c>
      <c r="W53" s="14">
        <v>0</v>
      </c>
      <c r="X53" s="14">
        <v>0</v>
      </c>
      <c r="Y53" s="14">
        <v>504511.40119914612</v>
      </c>
      <c r="Z53" s="14">
        <v>0</v>
      </c>
      <c r="AA53" s="14">
        <v>0</v>
      </c>
      <c r="AB53" s="14">
        <v>0</v>
      </c>
    </row>
    <row r="54" spans="1:28" ht="108" x14ac:dyDescent="0.3">
      <c r="A54" s="15">
        <v>53</v>
      </c>
      <c r="B54" s="14" t="s">
        <v>77</v>
      </c>
      <c r="C54" s="14" t="s">
        <v>78</v>
      </c>
      <c r="D54" s="14">
        <v>286.89999999999998</v>
      </c>
      <c r="E54" s="16">
        <v>2021</v>
      </c>
      <c r="F54" s="14">
        <v>2611.6907877977328</v>
      </c>
      <c r="G54" s="14">
        <v>0</v>
      </c>
      <c r="H54" s="14">
        <v>0</v>
      </c>
      <c r="I54" s="14">
        <v>339.1173934940943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</row>
    <row r="55" spans="1:28" ht="108" x14ac:dyDescent="0.3">
      <c r="A55" s="15">
        <v>54</v>
      </c>
      <c r="B55" s="14" t="s">
        <v>77</v>
      </c>
      <c r="C55" s="14" t="s">
        <v>79</v>
      </c>
      <c r="D55" s="14">
        <v>155.69999999999999</v>
      </c>
      <c r="E55" s="16">
        <v>2021</v>
      </c>
      <c r="F55" s="14">
        <v>1417.3588555598014</v>
      </c>
      <c r="G55" s="14">
        <v>0</v>
      </c>
      <c r="H55" s="14">
        <v>0</v>
      </c>
      <c r="I55" s="14">
        <v>184.03826478574587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4532960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</row>
    <row r="56" spans="1:28" ht="108" x14ac:dyDescent="0.3">
      <c r="A56" s="15">
        <v>55</v>
      </c>
      <c r="B56" s="14" t="s">
        <v>77</v>
      </c>
      <c r="C56" s="14" t="s">
        <v>80</v>
      </c>
      <c r="D56" s="14">
        <v>1142.7</v>
      </c>
      <c r="E56" s="16">
        <v>2021</v>
      </c>
      <c r="F56" s="14">
        <v>18228.244723048298</v>
      </c>
      <c r="G56" s="14">
        <v>0</v>
      </c>
      <c r="H56" s="14">
        <v>0</v>
      </c>
      <c r="I56" s="14">
        <v>1350.6777467608979</v>
      </c>
      <c r="J56" s="14">
        <v>37280.898876404492</v>
      </c>
      <c r="K56" s="14">
        <v>0</v>
      </c>
      <c r="L56" s="14">
        <v>6545.454545454545</v>
      </c>
      <c r="M56" s="14">
        <v>528614.86916709412</v>
      </c>
      <c r="N56" s="14">
        <v>0</v>
      </c>
      <c r="O56" s="14">
        <v>0</v>
      </c>
      <c r="P56" s="14">
        <v>101498</v>
      </c>
      <c r="Q56" s="14">
        <v>0</v>
      </c>
      <c r="R56" s="14">
        <v>0</v>
      </c>
      <c r="S56" s="14">
        <v>35280.629826972174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51889.808514255943</v>
      </c>
      <c r="Z56" s="14">
        <v>990000</v>
      </c>
      <c r="AA56" s="14">
        <v>0</v>
      </c>
      <c r="AB56" s="14">
        <v>0</v>
      </c>
    </row>
    <row r="57" spans="1:28" ht="108" x14ac:dyDescent="0.3">
      <c r="A57" s="15">
        <v>56</v>
      </c>
      <c r="B57" s="14" t="s">
        <v>77</v>
      </c>
      <c r="C57" s="14" t="s">
        <v>81</v>
      </c>
      <c r="D57" s="14">
        <v>1186.4000000000001</v>
      </c>
      <c r="E57" s="16">
        <v>2021</v>
      </c>
      <c r="F57" s="14">
        <v>10799.964972614955</v>
      </c>
      <c r="G57" s="14">
        <v>0</v>
      </c>
      <c r="H57" s="14">
        <v>0</v>
      </c>
      <c r="I57" s="14">
        <v>1402.3313894785415</v>
      </c>
      <c r="J57" s="14">
        <v>53258.426966292136</v>
      </c>
      <c r="K57" s="14">
        <v>0</v>
      </c>
      <c r="L57" s="14">
        <v>6545.454545454545</v>
      </c>
      <c r="M57" s="14">
        <v>0</v>
      </c>
      <c r="N57" s="14">
        <v>0</v>
      </c>
      <c r="O57" s="14">
        <v>73010.391250000001</v>
      </c>
      <c r="P57" s="14">
        <v>0</v>
      </c>
      <c r="Q57" s="14">
        <v>0</v>
      </c>
      <c r="R57" s="14">
        <v>0</v>
      </c>
      <c r="S57" s="14">
        <v>36629.858428913787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53874.217923613593</v>
      </c>
      <c r="Z57" s="14">
        <v>0</v>
      </c>
      <c r="AA57" s="14">
        <v>0</v>
      </c>
      <c r="AB57" s="14">
        <v>0</v>
      </c>
    </row>
    <row r="58" spans="1:28" ht="108" x14ac:dyDescent="0.3">
      <c r="A58" s="15">
        <v>57</v>
      </c>
      <c r="B58" s="14" t="s">
        <v>77</v>
      </c>
      <c r="C58" s="14" t="s">
        <v>82</v>
      </c>
      <c r="D58" s="14">
        <v>122.7</v>
      </c>
      <c r="E58" s="16">
        <v>2021</v>
      </c>
      <c r="F58" s="14">
        <v>1116.9552445548338</v>
      </c>
      <c r="G58" s="14">
        <v>0</v>
      </c>
      <c r="H58" s="14">
        <v>0</v>
      </c>
      <c r="I58" s="14">
        <v>145.03208149782287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</row>
    <row r="59" spans="1:28" ht="108" x14ac:dyDescent="0.3">
      <c r="A59" s="15">
        <v>58</v>
      </c>
      <c r="B59" s="14" t="s">
        <v>30</v>
      </c>
      <c r="C59" s="14" t="s">
        <v>83</v>
      </c>
      <c r="D59" s="14">
        <v>52.6</v>
      </c>
      <c r="E59" s="16">
        <v>2021</v>
      </c>
      <c r="F59" s="14">
        <v>478.82514966246345</v>
      </c>
      <c r="G59" s="14">
        <v>0</v>
      </c>
      <c r="H59" s="14">
        <v>0</v>
      </c>
      <c r="I59" s="14">
        <v>62.173492149840932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395.17266992988277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</row>
    <row r="60" spans="1:28" ht="126" x14ac:dyDescent="0.3">
      <c r="A60" s="15">
        <v>59</v>
      </c>
      <c r="B60" s="14" t="s">
        <v>30</v>
      </c>
      <c r="C60" s="14" t="s">
        <v>84</v>
      </c>
      <c r="D60" s="14">
        <v>54.9</v>
      </c>
      <c r="E60" s="16">
        <v>2021</v>
      </c>
      <c r="F60" s="14">
        <v>499.76237103553694</v>
      </c>
      <c r="G60" s="14">
        <v>68.793268981875869</v>
      </c>
      <c r="H60" s="14">
        <v>0</v>
      </c>
      <c r="I60" s="14">
        <v>64.892104924453747</v>
      </c>
      <c r="J60" s="14">
        <v>0</v>
      </c>
      <c r="K60" s="14">
        <v>0</v>
      </c>
      <c r="L60" s="14">
        <v>0</v>
      </c>
      <c r="M60" s="14">
        <v>0</v>
      </c>
      <c r="N60" s="14">
        <v>145433.62831858409</v>
      </c>
      <c r="O60" s="14">
        <v>0</v>
      </c>
      <c r="P60" s="14">
        <v>0</v>
      </c>
      <c r="Q60" s="14">
        <v>0</v>
      </c>
      <c r="R60" s="14">
        <v>0</v>
      </c>
      <c r="S60" s="14">
        <v>412.45208325381299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</row>
    <row r="61" spans="1:28" ht="126" x14ac:dyDescent="0.3">
      <c r="A61" s="15">
        <v>60</v>
      </c>
      <c r="B61" s="14" t="s">
        <v>56</v>
      </c>
      <c r="C61" s="14" t="s">
        <v>85</v>
      </c>
      <c r="D61" s="14">
        <v>11053.9</v>
      </c>
      <c r="E61" s="16">
        <v>2021</v>
      </c>
      <c r="F61" s="14">
        <v>0</v>
      </c>
      <c r="G61" s="14">
        <v>13851.255300523817</v>
      </c>
      <c r="H61" s="14">
        <v>4252282.5231733397</v>
      </c>
      <c r="I61" s="14">
        <v>16258.571195344612</v>
      </c>
      <c r="J61" s="14">
        <v>15977.528089887641</v>
      </c>
      <c r="K61" s="14">
        <v>0</v>
      </c>
      <c r="L61" s="14">
        <v>6545.454545454545</v>
      </c>
      <c r="M61" s="14">
        <v>96190.661290322576</v>
      </c>
      <c r="N61" s="14">
        <v>0</v>
      </c>
      <c r="O61" s="14">
        <v>84327.698942307703</v>
      </c>
      <c r="P61" s="14">
        <v>195848.85</v>
      </c>
      <c r="Q61" s="14">
        <v>0</v>
      </c>
      <c r="R61" s="14">
        <v>0</v>
      </c>
      <c r="S61" s="14">
        <v>424332.52345283376</v>
      </c>
      <c r="T61" s="14">
        <v>0</v>
      </c>
      <c r="U61" s="14">
        <v>98047.2</v>
      </c>
      <c r="V61" s="14">
        <v>0</v>
      </c>
      <c r="W61" s="14">
        <v>1351680.56</v>
      </c>
      <c r="X61" s="14">
        <v>0</v>
      </c>
      <c r="Y61" s="14">
        <v>501955.67894962261</v>
      </c>
      <c r="Z61" s="14">
        <v>136318.1108506468</v>
      </c>
      <c r="AA61" s="14">
        <v>0</v>
      </c>
      <c r="AB61" s="14">
        <v>0</v>
      </c>
    </row>
    <row r="62" spans="1:28" ht="126" x14ac:dyDescent="0.3">
      <c r="A62" s="15">
        <v>61</v>
      </c>
      <c r="B62" s="14" t="s">
        <v>86</v>
      </c>
      <c r="C62" s="14" t="s">
        <v>87</v>
      </c>
      <c r="D62" s="14">
        <v>17563.900000000001</v>
      </c>
      <c r="E62" s="16">
        <v>2021</v>
      </c>
      <c r="F62" s="14">
        <v>0</v>
      </c>
      <c r="G62" s="14">
        <v>89808.708507664298</v>
      </c>
      <c r="H62" s="14">
        <v>298973</v>
      </c>
      <c r="I62" s="14">
        <v>80952.927353053063</v>
      </c>
      <c r="J62" s="14">
        <v>0</v>
      </c>
      <c r="K62" s="14">
        <v>0</v>
      </c>
      <c r="L62" s="14">
        <v>6545.454545454545</v>
      </c>
      <c r="M62" s="14">
        <v>163524.12419354837</v>
      </c>
      <c r="N62" s="14">
        <v>0</v>
      </c>
      <c r="O62" s="14">
        <v>168655.39788461541</v>
      </c>
      <c r="P62" s="14">
        <v>0</v>
      </c>
      <c r="Q62" s="14">
        <v>0</v>
      </c>
      <c r="R62" s="14">
        <v>15073.170731707318</v>
      </c>
      <c r="S62" s="14">
        <v>674235.70040196215</v>
      </c>
      <c r="T62" s="14">
        <v>7346.2379803167878</v>
      </c>
      <c r="U62" s="14">
        <v>640942.24</v>
      </c>
      <c r="V62" s="14">
        <v>0</v>
      </c>
      <c r="W62" s="14">
        <v>0</v>
      </c>
      <c r="X62" s="14">
        <v>0</v>
      </c>
      <c r="Y62" s="14">
        <v>797573.64816972078</v>
      </c>
      <c r="Z62" s="14">
        <v>114480.34839278714</v>
      </c>
      <c r="AA62" s="14">
        <v>0</v>
      </c>
      <c r="AB62" s="14">
        <v>0</v>
      </c>
    </row>
    <row r="63" spans="1:28" ht="126" x14ac:dyDescent="0.3">
      <c r="A63" s="15">
        <v>62</v>
      </c>
      <c r="B63" s="14" t="s">
        <v>88</v>
      </c>
      <c r="C63" s="14" t="s">
        <v>89</v>
      </c>
      <c r="D63" s="14">
        <v>21448.3</v>
      </c>
      <c r="E63" s="16">
        <v>2021</v>
      </c>
      <c r="F63" s="14">
        <v>0</v>
      </c>
      <c r="G63" s="14">
        <v>26876.114227758979</v>
      </c>
      <c r="H63" s="14">
        <v>3486467.4768266603</v>
      </c>
      <c r="I63" s="14">
        <v>25352.009727707853</v>
      </c>
      <c r="J63" s="14">
        <v>10651.685393258427</v>
      </c>
      <c r="K63" s="14">
        <v>0</v>
      </c>
      <c r="L63" s="14">
        <v>26181.81818181818</v>
      </c>
      <c r="M63" s="14">
        <v>76952.529032258055</v>
      </c>
      <c r="N63" s="14">
        <v>0</v>
      </c>
      <c r="O63" s="14">
        <v>84327.698942307703</v>
      </c>
      <c r="P63" s="14">
        <v>101498</v>
      </c>
      <c r="Q63" s="14">
        <v>0</v>
      </c>
      <c r="R63" s="14">
        <v>7536.5853658536589</v>
      </c>
      <c r="S63" s="14">
        <v>823348.43474008585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2139661.8524389779</v>
      </c>
      <c r="Z63" s="14">
        <v>21624.065807526462</v>
      </c>
      <c r="AA63" s="14">
        <v>0</v>
      </c>
      <c r="AB63" s="14">
        <v>0</v>
      </c>
    </row>
    <row r="64" spans="1:28" ht="126" x14ac:dyDescent="0.3">
      <c r="A64" s="15">
        <v>63</v>
      </c>
      <c r="B64" s="14" t="s">
        <v>90</v>
      </c>
      <c r="C64" s="14" t="s">
        <v>91</v>
      </c>
      <c r="D64" s="14">
        <v>348.4</v>
      </c>
      <c r="E64" s="16">
        <v>2021</v>
      </c>
      <c r="F64" s="14">
        <v>0</v>
      </c>
      <c r="G64" s="14">
        <v>436.56784905802459</v>
      </c>
      <c r="H64" s="14">
        <v>0</v>
      </c>
      <c r="I64" s="14">
        <v>411.81073507613269</v>
      </c>
      <c r="J64" s="14">
        <v>0</v>
      </c>
      <c r="K64" s="14">
        <v>0</v>
      </c>
      <c r="L64" s="14">
        <v>0</v>
      </c>
      <c r="M64" s="14">
        <v>161170.40379611065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10756.779059873199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34756.050101394481</v>
      </c>
      <c r="Z64" s="14">
        <v>0</v>
      </c>
      <c r="AA64" s="14">
        <v>0</v>
      </c>
      <c r="AB64" s="14">
        <v>0</v>
      </c>
    </row>
    <row r="65" spans="1:28" ht="126" x14ac:dyDescent="0.3">
      <c r="A65" s="15">
        <v>64</v>
      </c>
      <c r="B65" s="14" t="s">
        <v>77</v>
      </c>
      <c r="C65" s="14" t="s">
        <v>92</v>
      </c>
      <c r="D65" s="14">
        <v>60.7</v>
      </c>
      <c r="E65" s="16">
        <v>2021</v>
      </c>
      <c r="F65" s="14">
        <v>0</v>
      </c>
      <c r="G65" s="14">
        <v>76.061046032784432</v>
      </c>
      <c r="H65" s="14">
        <v>0</v>
      </c>
      <c r="I65" s="14">
        <v>71.74773713869476</v>
      </c>
      <c r="J65" s="14">
        <v>0</v>
      </c>
      <c r="K65" s="14">
        <v>0</v>
      </c>
      <c r="L65" s="14">
        <v>0</v>
      </c>
      <c r="M65" s="14">
        <v>28079.918227393562</v>
      </c>
      <c r="N65" s="14">
        <v>0</v>
      </c>
      <c r="O65" s="14">
        <v>0</v>
      </c>
      <c r="P65" s="14">
        <v>0</v>
      </c>
      <c r="Q65" s="14">
        <v>0</v>
      </c>
      <c r="R65" s="14">
        <v>150731.70731707316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3298.9973700296905</v>
      </c>
      <c r="Z65" s="14">
        <v>0</v>
      </c>
      <c r="AA65" s="14">
        <v>0</v>
      </c>
      <c r="AB65" s="14">
        <v>0</v>
      </c>
    </row>
    <row r="66" spans="1:28" ht="126" x14ac:dyDescent="0.3">
      <c r="A66" s="15">
        <v>65</v>
      </c>
      <c r="B66" s="14" t="s">
        <v>69</v>
      </c>
      <c r="C66" s="14" t="s">
        <v>93</v>
      </c>
      <c r="D66" s="14">
        <v>358.3</v>
      </c>
      <c r="E66" s="16">
        <v>2021</v>
      </c>
      <c r="F66" s="14">
        <v>0</v>
      </c>
      <c r="G66" s="14">
        <v>448.97319264492029</v>
      </c>
      <c r="H66" s="14">
        <v>0</v>
      </c>
      <c r="I66" s="14">
        <v>423.51259006250962</v>
      </c>
      <c r="J66" s="14">
        <v>0</v>
      </c>
      <c r="K66" s="14">
        <v>0</v>
      </c>
      <c r="L66" s="14">
        <v>6545.454545454545</v>
      </c>
      <c r="M66" s="14">
        <v>165750.15981672343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11062.439544065923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16270.340763680673</v>
      </c>
      <c r="Z66" s="14">
        <v>0</v>
      </c>
      <c r="AA66" s="14">
        <v>0</v>
      </c>
      <c r="AB66" s="14">
        <v>0</v>
      </c>
    </row>
    <row r="67" spans="1:28" ht="126" x14ac:dyDescent="0.3">
      <c r="A67" s="15">
        <v>66</v>
      </c>
      <c r="B67" s="14" t="s">
        <v>94</v>
      </c>
      <c r="C67" s="14" t="s">
        <v>95</v>
      </c>
      <c r="D67" s="14">
        <v>196.6</v>
      </c>
      <c r="E67" s="16">
        <v>2021</v>
      </c>
      <c r="F67" s="14">
        <v>0</v>
      </c>
      <c r="G67" s="14">
        <v>246.35258072562468</v>
      </c>
      <c r="H67" s="14">
        <v>0</v>
      </c>
      <c r="I67" s="14">
        <v>232.38229195168682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</row>
    <row r="68" spans="1:28" ht="126" x14ac:dyDescent="0.3">
      <c r="A68" s="15">
        <v>67</v>
      </c>
      <c r="B68" s="14" t="s">
        <v>77</v>
      </c>
      <c r="C68" s="14" t="s">
        <v>96</v>
      </c>
      <c r="D68" s="14">
        <v>54.4</v>
      </c>
      <c r="E68" s="16">
        <v>2021</v>
      </c>
      <c r="F68" s="14">
        <v>0</v>
      </c>
      <c r="G68" s="14">
        <v>68.166736477487191</v>
      </c>
      <c r="H68" s="14">
        <v>0</v>
      </c>
      <c r="I68" s="14">
        <v>64.301102147364006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</row>
    <row r="69" spans="1:28" ht="90" x14ac:dyDescent="0.3">
      <c r="A69" s="15">
        <v>68</v>
      </c>
      <c r="B69" s="14" t="s">
        <v>97</v>
      </c>
      <c r="C69" s="14" t="s">
        <v>98</v>
      </c>
      <c r="D69" s="14">
        <v>217</v>
      </c>
      <c r="E69" s="16">
        <v>2021</v>
      </c>
      <c r="F69" s="14">
        <v>0</v>
      </c>
      <c r="G69" s="14">
        <v>271.91510690468237</v>
      </c>
      <c r="H69" s="14">
        <v>0</v>
      </c>
      <c r="I69" s="14">
        <v>256.49520525694828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1630.275083170809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</row>
    <row r="70" spans="1:28" ht="108" x14ac:dyDescent="0.3">
      <c r="A70" s="15">
        <v>69</v>
      </c>
      <c r="B70" s="14" t="s">
        <v>99</v>
      </c>
      <c r="C70" s="14" t="s">
        <v>100</v>
      </c>
      <c r="D70" s="14">
        <v>482.8</v>
      </c>
      <c r="E70" s="16">
        <v>2021</v>
      </c>
      <c r="F70" s="14">
        <v>2589041.4</v>
      </c>
      <c r="G70" s="14">
        <v>33853.54</v>
      </c>
      <c r="H70" s="14">
        <v>894112</v>
      </c>
      <c r="I70" s="14">
        <v>1931</v>
      </c>
      <c r="J70" s="14">
        <v>0</v>
      </c>
      <c r="K70" s="14">
        <v>0</v>
      </c>
      <c r="L70" s="14">
        <v>3272.7272727272725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14906.351693762286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21923.86413816642</v>
      </c>
      <c r="Z70" s="14">
        <v>0</v>
      </c>
      <c r="AA70" s="14">
        <v>0</v>
      </c>
      <c r="AB70" s="14">
        <v>0</v>
      </c>
    </row>
    <row r="71" spans="1:28" ht="108" x14ac:dyDescent="0.3">
      <c r="A71" s="15">
        <v>70</v>
      </c>
      <c r="B71" s="14" t="s">
        <v>101</v>
      </c>
      <c r="C71" s="14" t="s">
        <v>102</v>
      </c>
      <c r="D71" s="14">
        <v>11351</v>
      </c>
      <c r="E71" s="16">
        <v>2021</v>
      </c>
      <c r="F71" s="14">
        <v>2589041.04</v>
      </c>
      <c r="G71" s="14">
        <v>917181.58</v>
      </c>
      <c r="H71" s="14">
        <v>1475630</v>
      </c>
      <c r="I71" s="14">
        <v>0</v>
      </c>
      <c r="J71" s="14">
        <v>226129.2134831461</v>
      </c>
      <c r="K71" s="14">
        <v>0</v>
      </c>
      <c r="L71" s="14">
        <v>6545.454545454545</v>
      </c>
      <c r="M71" s="14">
        <v>0</v>
      </c>
      <c r="N71" s="14">
        <v>62758.836409133568</v>
      </c>
      <c r="O71" s="14">
        <v>489504.65519230766</v>
      </c>
      <c r="P71" s="14">
        <v>0</v>
      </c>
      <c r="Q71" s="14">
        <v>0</v>
      </c>
      <c r="R71" s="14">
        <v>7536.5853658536589</v>
      </c>
      <c r="S71" s="14">
        <v>1954458.64</v>
      </c>
      <c r="T71" s="14">
        <v>47442.429417768071</v>
      </c>
      <c r="U71" s="14">
        <v>0</v>
      </c>
      <c r="V71" s="14">
        <v>0</v>
      </c>
      <c r="W71" s="14">
        <v>0</v>
      </c>
      <c r="X71" s="14">
        <v>0</v>
      </c>
      <c r="Y71" s="14">
        <v>515446.93834367651</v>
      </c>
      <c r="Z71" s="14">
        <v>0</v>
      </c>
      <c r="AA71" s="14">
        <v>0</v>
      </c>
      <c r="AB71" s="14">
        <v>0</v>
      </c>
    </row>
    <row r="72" spans="1:28" ht="90" x14ac:dyDescent="0.3">
      <c r="A72" s="15">
        <v>71</v>
      </c>
      <c r="B72" s="14" t="s">
        <v>103</v>
      </c>
      <c r="C72" s="14" t="s">
        <v>104</v>
      </c>
      <c r="D72" s="14">
        <v>8800.7000000000007</v>
      </c>
      <c r="E72" s="16">
        <v>2021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6545.454545454545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</row>
    <row r="73" spans="1:28" ht="90" x14ac:dyDescent="0.3">
      <c r="A73" s="15">
        <v>72</v>
      </c>
      <c r="B73" s="14" t="s">
        <v>105</v>
      </c>
      <c r="C73" s="14" t="s">
        <v>104</v>
      </c>
      <c r="D73" s="14">
        <v>6435.4</v>
      </c>
      <c r="E73" s="16">
        <v>2021</v>
      </c>
      <c r="F73" s="14">
        <v>5178082.08</v>
      </c>
      <c r="G73" s="14">
        <v>684790.20279999997</v>
      </c>
      <c r="H73" s="14">
        <v>836601.99999999988</v>
      </c>
      <c r="I73" s="14">
        <v>0</v>
      </c>
      <c r="J73" s="14">
        <v>10651.685393258427</v>
      </c>
      <c r="K73" s="14">
        <v>79990</v>
      </c>
      <c r="L73" s="14">
        <v>6545.454545454545</v>
      </c>
      <c r="M73" s="14">
        <v>0</v>
      </c>
      <c r="N73" s="14">
        <v>49132.042915233033</v>
      </c>
      <c r="O73" s="14">
        <v>84327.698942307703</v>
      </c>
      <c r="P73" s="14">
        <v>51464.1</v>
      </c>
      <c r="Q73" s="14">
        <v>0</v>
      </c>
      <c r="R73" s="14">
        <v>0</v>
      </c>
      <c r="S73" s="14">
        <v>1327922.5499999998</v>
      </c>
      <c r="T73" s="14">
        <v>26897.278678099257</v>
      </c>
      <c r="U73" s="14">
        <v>0</v>
      </c>
      <c r="V73" s="14">
        <v>0</v>
      </c>
      <c r="W73" s="14">
        <v>0</v>
      </c>
      <c r="X73" s="14">
        <v>0</v>
      </c>
      <c r="Y73" s="14">
        <v>641989.33645956975</v>
      </c>
      <c r="Z73" s="14">
        <v>0</v>
      </c>
      <c r="AA73" s="14">
        <v>0</v>
      </c>
      <c r="AB73" s="14">
        <v>0</v>
      </c>
    </row>
    <row r="74" spans="1:28" ht="126" x14ac:dyDescent="0.3">
      <c r="A74" s="15">
        <v>73</v>
      </c>
      <c r="B74" s="14" t="s">
        <v>106</v>
      </c>
      <c r="C74" s="14" t="s">
        <v>107</v>
      </c>
      <c r="D74" s="14">
        <v>6896.7</v>
      </c>
      <c r="E74" s="16">
        <v>2021</v>
      </c>
      <c r="F74" s="14">
        <v>5178082.08</v>
      </c>
      <c r="G74" s="14">
        <v>83532.38</v>
      </c>
      <c r="H74" s="14">
        <v>0</v>
      </c>
      <c r="I74" s="14">
        <v>27587</v>
      </c>
      <c r="J74" s="14">
        <v>5325.8426966292136</v>
      </c>
      <c r="K74" s="14">
        <v>0</v>
      </c>
      <c r="L74" s="14">
        <v>6545.454545454545</v>
      </c>
      <c r="M74" s="14">
        <v>76952.529032258055</v>
      </c>
      <c r="N74" s="14">
        <v>8814.1592920353978</v>
      </c>
      <c r="O74" s="14">
        <v>0</v>
      </c>
      <c r="P74" s="14">
        <v>0</v>
      </c>
      <c r="Q74" s="14">
        <v>0</v>
      </c>
      <c r="R74" s="14">
        <v>7536.5853658536589</v>
      </c>
      <c r="S74" s="14">
        <v>2088130</v>
      </c>
      <c r="T74" s="14">
        <v>0</v>
      </c>
      <c r="U74" s="14">
        <v>4545786</v>
      </c>
      <c r="V74" s="14">
        <v>0</v>
      </c>
      <c r="W74" s="14">
        <v>0</v>
      </c>
      <c r="X74" s="14">
        <v>0</v>
      </c>
      <c r="Y74" s="14">
        <v>1158631.4155764868</v>
      </c>
      <c r="Z74" s="14">
        <v>0</v>
      </c>
      <c r="AA74" s="14">
        <v>0</v>
      </c>
      <c r="AB74" s="14">
        <v>0</v>
      </c>
    </row>
    <row r="75" spans="1:28" ht="72" x14ac:dyDescent="0.3">
      <c r="A75" s="15">
        <v>74</v>
      </c>
      <c r="B75" s="14" t="s">
        <v>108</v>
      </c>
      <c r="C75" s="14" t="s">
        <v>109</v>
      </c>
      <c r="D75" s="14">
        <v>38.4</v>
      </c>
      <c r="E75" s="16">
        <v>2021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</row>
    <row r="76" spans="1:28" ht="126" x14ac:dyDescent="0.3">
      <c r="A76" s="15">
        <v>75</v>
      </c>
      <c r="B76" s="14" t="s">
        <v>110</v>
      </c>
      <c r="C76" s="14" t="s">
        <v>111</v>
      </c>
      <c r="D76" s="14">
        <v>3455.5</v>
      </c>
      <c r="E76" s="16">
        <v>2021</v>
      </c>
      <c r="F76" s="14">
        <v>1294520.52</v>
      </c>
      <c r="G76" s="14">
        <v>8330</v>
      </c>
      <c r="H76" s="14">
        <v>757500</v>
      </c>
      <c r="I76" s="14">
        <v>13822</v>
      </c>
      <c r="J76" s="14">
        <v>198000</v>
      </c>
      <c r="K76" s="14">
        <v>0</v>
      </c>
      <c r="L76" s="14">
        <v>3272.7272727272725</v>
      </c>
      <c r="M76" s="14">
        <v>76952.529032258055</v>
      </c>
      <c r="N76" s="14">
        <v>0</v>
      </c>
      <c r="O76" s="14">
        <v>0</v>
      </c>
      <c r="P76" s="14">
        <v>1000000</v>
      </c>
      <c r="Q76" s="14">
        <v>0</v>
      </c>
      <c r="R76" s="14">
        <v>0</v>
      </c>
      <c r="S76" s="14">
        <v>1044064</v>
      </c>
      <c r="T76" s="14">
        <v>0</v>
      </c>
      <c r="U76" s="14">
        <v>10799903.199999999</v>
      </c>
      <c r="V76" s="14">
        <v>0</v>
      </c>
      <c r="W76" s="14">
        <v>0</v>
      </c>
      <c r="X76" s="14">
        <v>1670000</v>
      </c>
      <c r="Y76" s="14">
        <v>545661.54374139197</v>
      </c>
      <c r="Z76" s="14">
        <v>0</v>
      </c>
      <c r="AA76" s="14">
        <v>0</v>
      </c>
      <c r="AB76" s="14">
        <v>0</v>
      </c>
    </row>
    <row r="77" spans="1:28" ht="126" x14ac:dyDescent="0.3">
      <c r="A77" s="15">
        <v>76</v>
      </c>
      <c r="B77" s="14" t="s">
        <v>112</v>
      </c>
      <c r="C77" s="14" t="s">
        <v>113</v>
      </c>
      <c r="D77" s="14">
        <v>2482.1</v>
      </c>
      <c r="E77" s="16">
        <v>2021</v>
      </c>
      <c r="F77" s="14">
        <v>1294520.52</v>
      </c>
      <c r="G77" s="14">
        <v>8330</v>
      </c>
      <c r="H77" s="14">
        <v>548535</v>
      </c>
      <c r="I77" s="14">
        <v>9928</v>
      </c>
      <c r="J77" s="14">
        <v>198000</v>
      </c>
      <c r="K77" s="14">
        <v>0</v>
      </c>
      <c r="L77" s="14">
        <v>3272.7272727272725</v>
      </c>
      <c r="M77" s="14">
        <v>76952.529032258055</v>
      </c>
      <c r="N77" s="14">
        <v>66106.194690265489</v>
      </c>
      <c r="O77" s="14">
        <v>0</v>
      </c>
      <c r="P77" s="14">
        <v>247500</v>
      </c>
      <c r="Q77" s="14">
        <v>0</v>
      </c>
      <c r="R77" s="14">
        <v>0</v>
      </c>
      <c r="S77" s="14">
        <v>1044064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508917.54765461123</v>
      </c>
      <c r="Z77" s="14">
        <v>0</v>
      </c>
      <c r="AA77" s="14">
        <v>0</v>
      </c>
      <c r="AB77" s="14">
        <v>0</v>
      </c>
    </row>
    <row r="78" spans="1:28" ht="126" x14ac:dyDescent="0.3">
      <c r="A78" s="15">
        <v>77</v>
      </c>
      <c r="B78" s="14" t="s">
        <v>114</v>
      </c>
      <c r="C78" s="14" t="s">
        <v>115</v>
      </c>
      <c r="D78" s="14">
        <v>404.9</v>
      </c>
      <c r="E78" s="16">
        <v>2021</v>
      </c>
      <c r="F78" s="14">
        <v>54197.279999999999</v>
      </c>
      <c r="G78" s="14">
        <v>507.36602205394416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2884.5984934354437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</row>
    <row r="79" spans="1:28" ht="144" x14ac:dyDescent="0.3">
      <c r="A79" s="15">
        <v>78</v>
      </c>
      <c r="B79" s="14" t="s">
        <v>116</v>
      </c>
      <c r="C79" s="14" t="s">
        <v>117</v>
      </c>
      <c r="D79" s="14">
        <v>5741.2</v>
      </c>
      <c r="E79" s="16">
        <v>2021</v>
      </c>
      <c r="F79" s="14">
        <v>0</v>
      </c>
      <c r="G79" s="14">
        <v>7194.096828392454</v>
      </c>
      <c r="H79" s="14">
        <v>0</v>
      </c>
      <c r="I79" s="14">
        <v>6786.1302876552609</v>
      </c>
      <c r="J79" s="14">
        <v>0</v>
      </c>
      <c r="K79" s="14">
        <v>0</v>
      </c>
      <c r="L79" s="14">
        <v>6545.454545454545</v>
      </c>
      <c r="M79" s="14">
        <v>19238.132258064514</v>
      </c>
      <c r="N79" s="14">
        <v>0</v>
      </c>
      <c r="O79" s="14">
        <v>0</v>
      </c>
      <c r="P79" s="14">
        <v>0</v>
      </c>
      <c r="Q79" s="14">
        <v>0</v>
      </c>
      <c r="R79" s="14">
        <v>15073.170731707318</v>
      </c>
      <c r="S79" s="14">
        <v>220390.80176656338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260706.8947598199</v>
      </c>
      <c r="Z79" s="14">
        <v>78457.198765190129</v>
      </c>
      <c r="AA79" s="14">
        <v>0</v>
      </c>
      <c r="AB79" s="14">
        <v>0</v>
      </c>
    </row>
    <row r="80" spans="1:28" ht="90" x14ac:dyDescent="0.3">
      <c r="A80" s="15">
        <v>79</v>
      </c>
      <c r="B80" s="14" t="s">
        <v>118</v>
      </c>
      <c r="C80" s="14" t="s">
        <v>119</v>
      </c>
      <c r="D80" s="14">
        <v>9.1999999999999993</v>
      </c>
      <c r="E80" s="16">
        <v>2021</v>
      </c>
      <c r="F80" s="14">
        <v>0</v>
      </c>
      <c r="G80" s="14">
        <v>11.52819808075151</v>
      </c>
      <c r="H80" s="14">
        <v>0</v>
      </c>
      <c r="I80" s="14">
        <v>10.874451098451265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69.117653295720928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</row>
    <row r="81" spans="1:28" ht="90" x14ac:dyDescent="0.3">
      <c r="A81" s="15">
        <v>80</v>
      </c>
      <c r="B81" s="14" t="s">
        <v>120</v>
      </c>
      <c r="C81" s="14" t="s">
        <v>121</v>
      </c>
      <c r="D81" s="14">
        <v>43</v>
      </c>
      <c r="E81" s="16">
        <v>2021</v>
      </c>
      <c r="F81" s="14">
        <v>0</v>
      </c>
      <c r="G81" s="14">
        <v>53.88179537742554</v>
      </c>
      <c r="H81" s="14">
        <v>0</v>
      </c>
      <c r="I81" s="14">
        <v>50.826238829717873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323.04990127347827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</row>
    <row r="82" spans="1:28" ht="90" x14ac:dyDescent="0.3">
      <c r="A82" s="15">
        <v>81</v>
      </c>
      <c r="B82" s="14" t="s">
        <v>120</v>
      </c>
      <c r="C82" s="14" t="s">
        <v>122</v>
      </c>
      <c r="D82" s="14">
        <v>31.6</v>
      </c>
      <c r="E82" s="16">
        <v>2021</v>
      </c>
      <c r="F82" s="14">
        <v>0</v>
      </c>
      <c r="G82" s="14">
        <v>39.596854277363889</v>
      </c>
      <c r="H82" s="14">
        <v>0</v>
      </c>
      <c r="I82" s="14">
        <v>37.351375512071741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237.40411349399801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</row>
    <row r="83" spans="1:28" ht="90" x14ac:dyDescent="0.3">
      <c r="A83" s="15">
        <v>82</v>
      </c>
      <c r="B83" s="14" t="s">
        <v>123</v>
      </c>
      <c r="C83" s="14" t="s">
        <v>124</v>
      </c>
      <c r="D83" s="14">
        <v>147.5</v>
      </c>
      <c r="E83" s="16">
        <v>2021</v>
      </c>
      <c r="F83" s="14">
        <v>0</v>
      </c>
      <c r="G83" s="14">
        <v>184.82708879465739</v>
      </c>
      <c r="H83" s="14">
        <v>0</v>
      </c>
      <c r="I83" s="14">
        <v>174.34581924147409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1108.1362892520476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</row>
    <row r="84" spans="1:28" ht="108" x14ac:dyDescent="0.3">
      <c r="A84" s="15">
        <v>83</v>
      </c>
      <c r="B84" s="14" t="s">
        <v>125</v>
      </c>
      <c r="C84" s="14" t="s">
        <v>126</v>
      </c>
      <c r="D84" s="14">
        <v>3106.9</v>
      </c>
      <c r="E84" s="16">
        <v>2021</v>
      </c>
      <c r="F84" s="14">
        <v>0</v>
      </c>
      <c r="G84" s="14">
        <v>87549.147675770306</v>
      </c>
      <c r="H84" s="14">
        <v>259290.32</v>
      </c>
      <c r="I84" s="14">
        <v>3672.3730562802466</v>
      </c>
      <c r="J84" s="14">
        <v>15977.528089887641</v>
      </c>
      <c r="K84" s="14">
        <v>0</v>
      </c>
      <c r="L84" s="14">
        <v>6545.454545454545</v>
      </c>
      <c r="M84" s="14">
        <v>19238.132258064514</v>
      </c>
      <c r="N84" s="14">
        <v>70513.274336283182</v>
      </c>
      <c r="O84" s="14">
        <v>168655.39788461541</v>
      </c>
      <c r="P84" s="14">
        <v>0</v>
      </c>
      <c r="Q84" s="14">
        <v>0</v>
      </c>
      <c r="R84" s="14">
        <v>7536.5853658536589</v>
      </c>
      <c r="S84" s="14">
        <v>119266.38716793279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309941.36641797482</v>
      </c>
      <c r="Z84" s="14">
        <v>28213.045859466878</v>
      </c>
      <c r="AA84" s="14">
        <v>0</v>
      </c>
      <c r="AB84" s="14">
        <v>0</v>
      </c>
    </row>
    <row r="85" spans="1:28" ht="108" x14ac:dyDescent="0.3">
      <c r="A85" s="15">
        <v>84</v>
      </c>
      <c r="B85" s="14" t="s">
        <v>127</v>
      </c>
      <c r="C85" s="14" t="s">
        <v>128</v>
      </c>
      <c r="D85" s="14">
        <v>18213.3</v>
      </c>
      <c r="E85" s="16">
        <v>2021</v>
      </c>
      <c r="F85" s="14">
        <v>0</v>
      </c>
      <c r="G85" s="14">
        <v>22822.448924364293</v>
      </c>
      <c r="H85" s="14">
        <v>0</v>
      </c>
      <c r="I85" s="14">
        <v>21528.221759937216</v>
      </c>
      <c r="J85" s="14">
        <v>21303.370786516854</v>
      </c>
      <c r="K85" s="14">
        <v>0</v>
      </c>
      <c r="L85" s="14">
        <v>13090.90909090909</v>
      </c>
      <c r="M85" s="14">
        <v>0</v>
      </c>
      <c r="N85" s="14">
        <v>79327.433628318584</v>
      </c>
      <c r="O85" s="14">
        <v>405176.95625000005</v>
      </c>
      <c r="P85" s="14">
        <v>0</v>
      </c>
      <c r="Q85" s="14">
        <v>0</v>
      </c>
      <c r="R85" s="14">
        <v>7536.5853658536589</v>
      </c>
      <c r="S85" s="14">
        <v>699164.59796121879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827062.78936964902</v>
      </c>
      <c r="Z85" s="14">
        <v>0</v>
      </c>
      <c r="AA85" s="14">
        <v>0</v>
      </c>
      <c r="AB85" s="14">
        <v>0</v>
      </c>
    </row>
    <row r="86" spans="1:28" ht="108" x14ac:dyDescent="0.3">
      <c r="A86" s="15">
        <v>85</v>
      </c>
      <c r="B86" s="14" t="s">
        <v>129</v>
      </c>
      <c r="C86" s="14" t="s">
        <v>130</v>
      </c>
      <c r="D86" s="14">
        <v>14009.5</v>
      </c>
      <c r="E86" s="16">
        <v>2021</v>
      </c>
      <c r="F86" s="14">
        <v>2589041.04</v>
      </c>
      <c r="G86" s="14">
        <v>1055431.243584</v>
      </c>
      <c r="H86" s="14">
        <v>1821235</v>
      </c>
      <c r="I86" s="14">
        <v>0</v>
      </c>
      <c r="J86" s="14">
        <v>0</v>
      </c>
      <c r="K86" s="14">
        <v>0</v>
      </c>
      <c r="L86" s="14">
        <v>13090.90909090909</v>
      </c>
      <c r="M86" s="14">
        <v>0</v>
      </c>
      <c r="N86" s="14">
        <v>0</v>
      </c>
      <c r="O86" s="14">
        <v>430745.88</v>
      </c>
      <c r="P86" s="14">
        <v>0</v>
      </c>
      <c r="Q86" s="14">
        <v>0</v>
      </c>
      <c r="R86" s="14">
        <v>0</v>
      </c>
      <c r="S86" s="14">
        <v>2287908.12</v>
      </c>
      <c r="T86" s="14">
        <v>58553.846791315467</v>
      </c>
      <c r="U86" s="14">
        <v>0</v>
      </c>
      <c r="V86" s="14">
        <v>492000</v>
      </c>
      <c r="W86" s="14">
        <v>0</v>
      </c>
      <c r="X86" s="14">
        <v>0</v>
      </c>
      <c r="Y86" s="14">
        <v>1397574.2936150581</v>
      </c>
      <c r="Z86" s="14">
        <v>0</v>
      </c>
      <c r="AA86" s="14">
        <v>0</v>
      </c>
      <c r="AB86" s="14">
        <v>0</v>
      </c>
    </row>
    <row r="87" spans="1:28" ht="108" x14ac:dyDescent="0.3">
      <c r="A87" s="15">
        <v>86</v>
      </c>
      <c r="B87" s="14" t="s">
        <v>131</v>
      </c>
      <c r="C87" s="14" t="s">
        <v>132</v>
      </c>
      <c r="D87" s="14">
        <v>11408</v>
      </c>
      <c r="E87" s="16">
        <v>2021</v>
      </c>
      <c r="F87" s="14">
        <v>2589041.04</v>
      </c>
      <c r="G87" s="14">
        <v>1237389.06</v>
      </c>
      <c r="H87" s="14">
        <v>1985860.5099999998</v>
      </c>
      <c r="I87" s="14">
        <v>0</v>
      </c>
      <c r="J87" s="14">
        <v>35205.839999999997</v>
      </c>
      <c r="K87" s="14">
        <v>0</v>
      </c>
      <c r="L87" s="14">
        <v>9818.181818181818</v>
      </c>
      <c r="M87" s="14">
        <v>0</v>
      </c>
      <c r="N87" s="14">
        <v>0</v>
      </c>
      <c r="O87" s="14">
        <v>450075.64</v>
      </c>
      <c r="P87" s="14">
        <v>0</v>
      </c>
      <c r="Q87" s="14">
        <v>0</v>
      </c>
      <c r="R87" s="14">
        <v>7536.5853658536589</v>
      </c>
      <c r="S87" s="14">
        <v>2116179.0999999996</v>
      </c>
      <c r="T87" s="14">
        <v>47680.665562320341</v>
      </c>
      <c r="U87" s="14">
        <v>0</v>
      </c>
      <c r="V87" s="14">
        <v>0</v>
      </c>
      <c r="W87" s="14">
        <v>0</v>
      </c>
      <c r="X87" s="14">
        <v>0</v>
      </c>
      <c r="Y87" s="14">
        <v>1138051.1468332615</v>
      </c>
      <c r="Z87" s="14">
        <v>0</v>
      </c>
      <c r="AA87" s="14">
        <v>0</v>
      </c>
      <c r="AB87" s="14">
        <v>0</v>
      </c>
    </row>
    <row r="88" spans="1:28" ht="108" x14ac:dyDescent="0.3">
      <c r="A88" s="15">
        <v>87</v>
      </c>
      <c r="B88" s="14" t="s">
        <v>133</v>
      </c>
      <c r="C88" s="14" t="s">
        <v>134</v>
      </c>
      <c r="D88" s="14">
        <v>1318.7</v>
      </c>
      <c r="E88" s="16">
        <v>2021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</row>
    <row r="89" spans="1:28" ht="90" x14ac:dyDescent="0.3">
      <c r="A89" s="15">
        <v>88</v>
      </c>
      <c r="B89" s="14" t="s">
        <v>135</v>
      </c>
      <c r="C89" s="14" t="s">
        <v>136</v>
      </c>
      <c r="D89" s="14">
        <v>7858.3</v>
      </c>
      <c r="E89" s="16">
        <v>2021</v>
      </c>
      <c r="F89" s="14">
        <v>2589041.04</v>
      </c>
      <c r="G89" s="14">
        <v>973671.46</v>
      </c>
      <c r="H89" s="14">
        <v>1021579</v>
      </c>
      <c r="I89" s="14">
        <v>0</v>
      </c>
      <c r="J89" s="14">
        <v>37280.898876404492</v>
      </c>
      <c r="K89" s="14">
        <v>0</v>
      </c>
      <c r="L89" s="14">
        <v>9818.181818181818</v>
      </c>
      <c r="M89" s="14">
        <v>0</v>
      </c>
      <c r="N89" s="14">
        <v>0</v>
      </c>
      <c r="O89" s="14">
        <v>419701.88</v>
      </c>
      <c r="P89" s="14">
        <v>0</v>
      </c>
      <c r="Q89" s="14">
        <v>0</v>
      </c>
      <c r="R89" s="14">
        <v>0</v>
      </c>
      <c r="S89" s="14">
        <v>1545562.4849999999</v>
      </c>
      <c r="T89" s="14">
        <v>32844.405170790844</v>
      </c>
      <c r="U89" s="14">
        <v>0</v>
      </c>
      <c r="V89" s="14">
        <v>0</v>
      </c>
      <c r="W89" s="14">
        <v>0</v>
      </c>
      <c r="X89" s="14">
        <v>0</v>
      </c>
      <c r="Y89" s="14">
        <v>356844.03802185832</v>
      </c>
      <c r="Z89" s="14">
        <v>0</v>
      </c>
      <c r="AA89" s="14">
        <v>0</v>
      </c>
      <c r="AB89" s="14">
        <v>0</v>
      </c>
    </row>
    <row r="90" spans="1:28" ht="90" x14ac:dyDescent="0.3">
      <c r="A90" s="15">
        <v>89</v>
      </c>
      <c r="B90" s="14" t="s">
        <v>137</v>
      </c>
      <c r="C90" s="14" t="s">
        <v>138</v>
      </c>
      <c r="D90" s="14">
        <v>7847.8</v>
      </c>
      <c r="E90" s="16">
        <v>2021</v>
      </c>
      <c r="F90" s="14">
        <v>2589041.04</v>
      </c>
      <c r="G90" s="14">
        <v>973671.46</v>
      </c>
      <c r="H90" s="14">
        <v>986199.39999999991</v>
      </c>
      <c r="I90" s="14">
        <v>0</v>
      </c>
      <c r="J90" s="14">
        <v>37280.898876404492</v>
      </c>
      <c r="K90" s="14">
        <v>0</v>
      </c>
      <c r="L90" s="14">
        <v>9818.181818181818</v>
      </c>
      <c r="M90" s="14">
        <v>0</v>
      </c>
      <c r="N90" s="14">
        <v>0</v>
      </c>
      <c r="O90" s="14">
        <v>509701.88</v>
      </c>
      <c r="P90" s="14">
        <v>0</v>
      </c>
      <c r="Q90" s="14">
        <v>0</v>
      </c>
      <c r="R90" s="14">
        <v>0</v>
      </c>
      <c r="S90" s="14">
        <v>1598420.9169999999</v>
      </c>
      <c r="T90" s="14">
        <v>32800.519565215422</v>
      </c>
      <c r="U90" s="14">
        <v>0</v>
      </c>
      <c r="V90" s="14">
        <v>0</v>
      </c>
      <c r="W90" s="14">
        <v>0</v>
      </c>
      <c r="X90" s="14">
        <v>0</v>
      </c>
      <c r="Y90" s="14">
        <v>356367.23484569689</v>
      </c>
      <c r="Z90" s="14">
        <v>0</v>
      </c>
      <c r="AA90" s="14">
        <v>0</v>
      </c>
      <c r="AB90" s="14">
        <v>0</v>
      </c>
    </row>
    <row r="91" spans="1:28" ht="54" x14ac:dyDescent="0.3">
      <c r="A91" s="15">
        <v>90</v>
      </c>
      <c r="B91" s="14" t="s">
        <v>139</v>
      </c>
      <c r="C91" s="14" t="s">
        <v>140</v>
      </c>
      <c r="D91" s="14">
        <v>1453.6</v>
      </c>
      <c r="E91" s="16">
        <v>2021</v>
      </c>
      <c r="F91" s="14">
        <v>0</v>
      </c>
      <c r="G91" s="14">
        <v>0</v>
      </c>
      <c r="H91" s="14">
        <v>0</v>
      </c>
      <c r="I91" s="14">
        <v>0</v>
      </c>
      <c r="J91" s="14">
        <v>10651.685393258427</v>
      </c>
      <c r="K91" s="14">
        <v>0</v>
      </c>
      <c r="L91" s="14">
        <v>13090.90909090909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44879.60402247899</v>
      </c>
      <c r="T91" s="14">
        <v>0</v>
      </c>
      <c r="U91" s="14">
        <v>599994</v>
      </c>
      <c r="V91" s="14">
        <v>0</v>
      </c>
      <c r="W91" s="14">
        <v>0</v>
      </c>
      <c r="X91" s="14">
        <v>0</v>
      </c>
      <c r="Y91" s="14">
        <v>66007.723511264936</v>
      </c>
      <c r="Z91" s="14">
        <v>0</v>
      </c>
      <c r="AA91" s="14">
        <v>0</v>
      </c>
      <c r="AB91" s="14">
        <v>0</v>
      </c>
    </row>
    <row r="92" spans="1:28" ht="108" x14ac:dyDescent="0.3">
      <c r="A92" s="15">
        <v>91</v>
      </c>
      <c r="B92" s="14" t="s">
        <v>141</v>
      </c>
      <c r="C92" s="14" t="s">
        <v>142</v>
      </c>
      <c r="D92" s="14">
        <v>6172.3</v>
      </c>
      <c r="E92" s="16">
        <v>2021</v>
      </c>
      <c r="F92" s="14">
        <v>2589041.04</v>
      </c>
      <c r="G92" s="14">
        <v>363300</v>
      </c>
      <c r="H92" s="14">
        <v>1211554.3799999999</v>
      </c>
      <c r="I92" s="14">
        <v>84400</v>
      </c>
      <c r="J92" s="14">
        <v>149000</v>
      </c>
      <c r="K92" s="14">
        <v>269000</v>
      </c>
      <c r="L92" s="14">
        <v>342500</v>
      </c>
      <c r="M92" s="14">
        <v>32400</v>
      </c>
      <c r="N92" s="14">
        <v>0</v>
      </c>
      <c r="O92" s="14">
        <v>103938.2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299500</v>
      </c>
      <c r="Y92" s="14">
        <v>323931.59999999998</v>
      </c>
      <c r="Z92" s="14">
        <v>0</v>
      </c>
      <c r="AA92" s="14">
        <v>267936</v>
      </c>
      <c r="AB92" s="14">
        <v>0</v>
      </c>
    </row>
    <row r="93" spans="1:28" ht="126" x14ac:dyDescent="0.3">
      <c r="A93" s="15">
        <v>92</v>
      </c>
      <c r="B93" s="14" t="s">
        <v>143</v>
      </c>
      <c r="C93" s="14" t="s">
        <v>144</v>
      </c>
      <c r="D93" s="14">
        <v>57815.38</v>
      </c>
      <c r="E93" s="16">
        <v>2021</v>
      </c>
      <c r="F93" s="14">
        <v>7534109</v>
      </c>
      <c r="G93" s="14">
        <v>133200</v>
      </c>
      <c r="H93" s="14">
        <v>113573.5977947661</v>
      </c>
      <c r="I93" s="14">
        <v>24282</v>
      </c>
      <c r="J93" s="14">
        <v>5325.8426966292136</v>
      </c>
      <c r="K93" s="14">
        <v>0</v>
      </c>
      <c r="L93" s="14">
        <v>6545.454545454545</v>
      </c>
      <c r="M93" s="14">
        <v>266266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177172.69675494215</v>
      </c>
      <c r="Y93" s="14">
        <v>1633493.035934668</v>
      </c>
      <c r="Z93" s="14">
        <v>0</v>
      </c>
      <c r="AA93" s="14">
        <v>78500</v>
      </c>
      <c r="AB93" s="14">
        <v>0</v>
      </c>
    </row>
    <row r="94" spans="1:28" ht="108" x14ac:dyDescent="0.3">
      <c r="A94" s="15">
        <v>93</v>
      </c>
      <c r="B94" s="14" t="s">
        <v>145</v>
      </c>
      <c r="C94" s="14" t="s">
        <v>146</v>
      </c>
      <c r="D94" s="14">
        <v>1556.1</v>
      </c>
      <c r="E94" s="16">
        <v>2021</v>
      </c>
      <c r="F94" s="14">
        <v>330293.3</v>
      </c>
      <c r="G94" s="14">
        <v>62248</v>
      </c>
      <c r="H94" s="14">
        <v>43926.402205233891</v>
      </c>
      <c r="I94" s="14">
        <v>10974</v>
      </c>
      <c r="J94" s="14">
        <v>5325.8426966292136</v>
      </c>
      <c r="K94" s="14">
        <v>0</v>
      </c>
      <c r="L94" s="14">
        <v>6545.454545454545</v>
      </c>
      <c r="M94" s="14">
        <v>88484</v>
      </c>
      <c r="N94" s="14">
        <v>0</v>
      </c>
      <c r="O94" s="14">
        <v>0</v>
      </c>
      <c r="P94" s="14">
        <v>0</v>
      </c>
      <c r="Q94" s="14">
        <v>288000</v>
      </c>
      <c r="R94" s="14">
        <v>0</v>
      </c>
      <c r="S94" s="14">
        <v>50000</v>
      </c>
      <c r="T94" s="14">
        <v>0</v>
      </c>
      <c r="U94" s="14">
        <v>6864140</v>
      </c>
      <c r="V94" s="14">
        <v>0</v>
      </c>
      <c r="W94" s="14">
        <v>0</v>
      </c>
      <c r="X94" s="14">
        <v>22827.303245057814</v>
      </c>
      <c r="Y94" s="14">
        <v>403971.4</v>
      </c>
      <c r="Z94" s="14">
        <v>0</v>
      </c>
      <c r="AA94" s="14">
        <v>78500</v>
      </c>
      <c r="AB94" s="14">
        <v>0</v>
      </c>
    </row>
    <row r="95" spans="1:28" ht="108" x14ac:dyDescent="0.3">
      <c r="A95" s="15">
        <v>94</v>
      </c>
      <c r="B95" s="14" t="s">
        <v>147</v>
      </c>
      <c r="C95" s="14" t="s">
        <v>148</v>
      </c>
      <c r="D95" s="14">
        <v>2615.5</v>
      </c>
      <c r="E95" s="16">
        <v>2021</v>
      </c>
      <c r="F95" s="14">
        <v>15416040.5</v>
      </c>
      <c r="G95" s="14">
        <v>610023</v>
      </c>
      <c r="H95" s="14">
        <v>376902.47</v>
      </c>
      <c r="I95" s="14">
        <v>384655.45</v>
      </c>
      <c r="J95" s="14">
        <v>0</v>
      </c>
      <c r="K95" s="14">
        <v>88000</v>
      </c>
      <c r="L95" s="14">
        <v>0</v>
      </c>
      <c r="M95" s="14">
        <v>1500000</v>
      </c>
      <c r="N95" s="14">
        <v>0</v>
      </c>
      <c r="O95" s="14">
        <v>0</v>
      </c>
      <c r="P95" s="14">
        <v>153000</v>
      </c>
      <c r="Q95" s="14">
        <v>0</v>
      </c>
      <c r="R95" s="14">
        <v>0</v>
      </c>
      <c r="S95" s="14">
        <v>667739.38</v>
      </c>
      <c r="T95" s="14">
        <v>27237</v>
      </c>
      <c r="U95" s="14">
        <v>7298464.2800000003</v>
      </c>
      <c r="V95" s="14">
        <v>0</v>
      </c>
      <c r="W95" s="14">
        <v>0</v>
      </c>
      <c r="X95" s="14">
        <v>0</v>
      </c>
      <c r="Y95" s="14">
        <v>3672097.66</v>
      </c>
      <c r="Z95" s="14">
        <v>0</v>
      </c>
      <c r="AA95" s="14">
        <v>197894</v>
      </c>
      <c r="AB95" s="14">
        <v>190000</v>
      </c>
    </row>
    <row r="96" spans="1:28" ht="108" x14ac:dyDescent="0.3">
      <c r="A96" s="15">
        <v>95</v>
      </c>
      <c r="B96" s="14" t="s">
        <v>149</v>
      </c>
      <c r="C96" s="14" t="s">
        <v>150</v>
      </c>
      <c r="D96" s="14">
        <v>22228.9</v>
      </c>
      <c r="E96" s="16">
        <v>2021</v>
      </c>
      <c r="F96" s="14">
        <v>15534246.24</v>
      </c>
      <c r="G96" s="14">
        <v>161877.12</v>
      </c>
      <c r="H96" s="14">
        <v>6314032</v>
      </c>
      <c r="I96" s="14">
        <v>0</v>
      </c>
      <c r="J96" s="14">
        <v>0</v>
      </c>
      <c r="K96" s="14">
        <v>0</v>
      </c>
      <c r="L96" s="14">
        <v>32727.272727272728</v>
      </c>
      <c r="M96" s="14">
        <v>0</v>
      </c>
      <c r="N96" s="14">
        <v>354974.56912338495</v>
      </c>
      <c r="O96" s="14">
        <v>415752.78</v>
      </c>
      <c r="P96" s="14">
        <v>0</v>
      </c>
      <c r="Q96" s="14">
        <v>0</v>
      </c>
      <c r="R96" s="14">
        <v>7536.5853658536589</v>
      </c>
      <c r="S96" s="14">
        <v>4724699.1400000006</v>
      </c>
      <c r="T96" s="14">
        <v>92907.49883575234</v>
      </c>
      <c r="U96" s="14">
        <v>910711.2</v>
      </c>
      <c r="V96" s="14">
        <v>0</v>
      </c>
      <c r="W96" s="14">
        <v>0</v>
      </c>
      <c r="X96" s="14">
        <v>0</v>
      </c>
      <c r="Y96" s="14">
        <v>2780651.5710701784</v>
      </c>
      <c r="Z96" s="14">
        <v>0</v>
      </c>
      <c r="AA96" s="14">
        <v>0</v>
      </c>
      <c r="AB96" s="14">
        <v>0</v>
      </c>
    </row>
    <row r="97" spans="1:28" ht="90" x14ac:dyDescent="0.3">
      <c r="A97" s="15">
        <v>96</v>
      </c>
      <c r="B97" s="14" t="s">
        <v>151</v>
      </c>
      <c r="C97" s="14" t="s">
        <v>152</v>
      </c>
      <c r="D97" s="14">
        <v>481.3</v>
      </c>
      <c r="E97" s="16">
        <v>2021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65457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66884.399999999994</v>
      </c>
      <c r="Z97" s="14">
        <v>0</v>
      </c>
      <c r="AA97" s="14">
        <v>0</v>
      </c>
      <c r="AB97" s="14">
        <v>0</v>
      </c>
    </row>
    <row r="98" spans="1:28" ht="90" x14ac:dyDescent="0.3">
      <c r="A98" s="15">
        <v>97</v>
      </c>
      <c r="B98" s="14" t="s">
        <v>153</v>
      </c>
      <c r="C98" s="14" t="s">
        <v>154</v>
      </c>
      <c r="D98" s="14">
        <v>140.9</v>
      </c>
      <c r="E98" s="16">
        <v>2021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19162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</row>
    <row r="99" spans="1:28" ht="108" x14ac:dyDescent="0.3">
      <c r="A99" s="15">
        <v>98</v>
      </c>
      <c r="B99" s="14" t="s">
        <v>155</v>
      </c>
      <c r="C99" s="14" t="s">
        <v>156</v>
      </c>
      <c r="D99" s="14">
        <v>7998.2</v>
      </c>
      <c r="E99" s="16">
        <v>2021</v>
      </c>
      <c r="F99" s="14">
        <v>0</v>
      </c>
      <c r="G99" s="14">
        <v>37696.665000000001</v>
      </c>
      <c r="H99" s="14">
        <v>2312512</v>
      </c>
      <c r="I99" s="14">
        <v>31993</v>
      </c>
      <c r="J99" s="14">
        <v>0</v>
      </c>
      <c r="K99" s="14">
        <v>0</v>
      </c>
      <c r="L99" s="14">
        <v>0</v>
      </c>
      <c r="M99" s="14">
        <v>0</v>
      </c>
      <c r="N99" s="14">
        <v>127723.71096917335</v>
      </c>
      <c r="O99" s="14">
        <v>0</v>
      </c>
      <c r="P99" s="14">
        <v>0</v>
      </c>
      <c r="Q99" s="14">
        <v>0</v>
      </c>
      <c r="R99" s="14">
        <v>0</v>
      </c>
      <c r="S99" s="14">
        <v>1705049.8891234971</v>
      </c>
      <c r="T99" s="14">
        <v>0</v>
      </c>
      <c r="U99" s="14">
        <v>145323</v>
      </c>
      <c r="V99" s="14">
        <v>0</v>
      </c>
      <c r="W99" s="14">
        <v>0</v>
      </c>
      <c r="X99" s="14">
        <v>0</v>
      </c>
      <c r="Y99" s="14">
        <v>469090.8</v>
      </c>
      <c r="Z99" s="14">
        <v>0</v>
      </c>
      <c r="AA99" s="14">
        <v>0</v>
      </c>
      <c r="AB99" s="14">
        <v>0</v>
      </c>
    </row>
    <row r="100" spans="1:28" ht="108" x14ac:dyDescent="0.3">
      <c r="A100" s="15">
        <v>99</v>
      </c>
      <c r="B100" s="14" t="s">
        <v>155</v>
      </c>
      <c r="C100" s="14" t="s">
        <v>157</v>
      </c>
      <c r="D100" s="14">
        <v>4101.8999999999996</v>
      </c>
      <c r="E100" s="16">
        <v>2021</v>
      </c>
      <c r="F100" s="14">
        <v>0</v>
      </c>
      <c r="G100" s="14">
        <v>37696.67</v>
      </c>
      <c r="H100" s="14">
        <v>1256615</v>
      </c>
      <c r="I100" s="14">
        <v>16408</v>
      </c>
      <c r="J100" s="14">
        <v>0</v>
      </c>
      <c r="K100" s="14">
        <v>0</v>
      </c>
      <c r="L100" s="14">
        <v>0</v>
      </c>
      <c r="M100" s="14">
        <v>0</v>
      </c>
      <c r="N100" s="14">
        <v>65503.474534826855</v>
      </c>
      <c r="O100" s="14">
        <v>0</v>
      </c>
      <c r="P100" s="14">
        <v>0</v>
      </c>
      <c r="Q100" s="14">
        <v>0</v>
      </c>
      <c r="R100" s="14">
        <v>0</v>
      </c>
      <c r="S100" s="14">
        <v>980015.66816229606</v>
      </c>
      <c r="T100" s="14">
        <v>0</v>
      </c>
      <c r="U100" s="14">
        <v>145323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</row>
    <row r="101" spans="1:28" ht="72" x14ac:dyDescent="0.3">
      <c r="A101" s="15">
        <v>100</v>
      </c>
      <c r="B101" s="14" t="s">
        <v>158</v>
      </c>
      <c r="C101" s="14" t="s">
        <v>159</v>
      </c>
      <c r="D101" s="14">
        <v>489.2</v>
      </c>
      <c r="E101" s="16">
        <v>2021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66531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33643.199999999997</v>
      </c>
      <c r="Z101" s="14">
        <v>0</v>
      </c>
      <c r="AA101" s="14">
        <v>0</v>
      </c>
      <c r="AB101" s="14">
        <v>0</v>
      </c>
    </row>
    <row r="102" spans="1:28" ht="108" x14ac:dyDescent="0.3">
      <c r="A102" s="15">
        <v>101</v>
      </c>
      <c r="B102" s="14" t="s">
        <v>160</v>
      </c>
      <c r="C102" s="14" t="s">
        <v>161</v>
      </c>
      <c r="D102" s="14">
        <v>482.4</v>
      </c>
      <c r="E102" s="16">
        <v>2021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65606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33241.199999999997</v>
      </c>
      <c r="Z102" s="14">
        <v>0</v>
      </c>
      <c r="AA102" s="14">
        <v>0</v>
      </c>
      <c r="AB102" s="14">
        <v>0</v>
      </c>
    </row>
    <row r="103" spans="1:28" ht="108" x14ac:dyDescent="0.3">
      <c r="A103" s="15">
        <v>102</v>
      </c>
      <c r="B103" s="14" t="s">
        <v>162</v>
      </c>
      <c r="C103" s="14" t="s">
        <v>163</v>
      </c>
      <c r="D103" s="14">
        <v>10231.5</v>
      </c>
      <c r="E103" s="16">
        <v>2021</v>
      </c>
      <c r="F103" s="14">
        <v>0</v>
      </c>
      <c r="G103" s="14">
        <v>117980.56999999999</v>
      </c>
      <c r="H103" s="14">
        <v>2772737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163387.40576393402</v>
      </c>
      <c r="O103" s="14">
        <v>0</v>
      </c>
      <c r="P103" s="14">
        <v>0</v>
      </c>
      <c r="Q103" s="14">
        <v>0</v>
      </c>
      <c r="R103" s="14">
        <v>7536.5853658536589</v>
      </c>
      <c r="S103" s="14">
        <v>2231931.164095304</v>
      </c>
      <c r="T103" s="14">
        <v>0</v>
      </c>
      <c r="U103" s="14">
        <v>17499571.030000001</v>
      </c>
      <c r="V103" s="14">
        <v>0</v>
      </c>
      <c r="W103" s="14">
        <v>0</v>
      </c>
      <c r="X103" s="14">
        <v>0</v>
      </c>
      <c r="Y103" s="14">
        <v>1266425.1698934832</v>
      </c>
      <c r="Z103" s="14">
        <v>0</v>
      </c>
      <c r="AA103" s="14">
        <v>0</v>
      </c>
      <c r="AB103" s="14">
        <v>0</v>
      </c>
    </row>
    <row r="104" spans="1:28" ht="108" x14ac:dyDescent="0.3">
      <c r="A104" s="15">
        <v>103</v>
      </c>
      <c r="B104" s="14" t="s">
        <v>164</v>
      </c>
      <c r="C104" s="14" t="s">
        <v>165</v>
      </c>
      <c r="D104" s="14">
        <v>2674.6</v>
      </c>
      <c r="E104" s="16">
        <v>2021</v>
      </c>
      <c r="F104" s="14">
        <v>0</v>
      </c>
      <c r="G104" s="14">
        <v>117980.56999999999</v>
      </c>
      <c r="H104" s="14">
        <v>735206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42710.839608680835</v>
      </c>
      <c r="O104" s="14">
        <v>0</v>
      </c>
      <c r="P104" s="14">
        <v>0</v>
      </c>
      <c r="Q104" s="14">
        <v>0</v>
      </c>
      <c r="R104" s="14">
        <v>0</v>
      </c>
      <c r="S104" s="14">
        <v>569308.27861890243</v>
      </c>
      <c r="T104" s="14">
        <v>0</v>
      </c>
      <c r="U104" s="14">
        <v>145323</v>
      </c>
      <c r="V104" s="14">
        <v>0</v>
      </c>
      <c r="W104" s="14">
        <v>0</v>
      </c>
      <c r="X104" s="14">
        <v>0</v>
      </c>
      <c r="Y104" s="14">
        <v>331054.17186112673</v>
      </c>
      <c r="Z104" s="14">
        <v>0</v>
      </c>
      <c r="AA104" s="14">
        <v>0</v>
      </c>
      <c r="AB104" s="14">
        <v>0</v>
      </c>
    </row>
    <row r="105" spans="1:28" ht="90" x14ac:dyDescent="0.3">
      <c r="A105" s="15">
        <v>104</v>
      </c>
      <c r="B105" s="14" t="s">
        <v>166</v>
      </c>
      <c r="C105" s="14" t="s">
        <v>167</v>
      </c>
      <c r="D105" s="14">
        <v>3021.3</v>
      </c>
      <c r="E105" s="16">
        <v>2021</v>
      </c>
      <c r="F105" s="14">
        <v>0</v>
      </c>
      <c r="G105" s="14">
        <v>44836.19</v>
      </c>
      <c r="H105" s="14">
        <v>95882.04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1810897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</row>
    <row r="106" spans="1:28" ht="90" x14ac:dyDescent="0.3">
      <c r="A106" s="15">
        <v>105</v>
      </c>
      <c r="B106" s="14" t="s">
        <v>168</v>
      </c>
      <c r="C106" s="14" t="s">
        <v>169</v>
      </c>
      <c r="D106" s="14">
        <v>1759.2</v>
      </c>
      <c r="E106" s="16">
        <v>2021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239251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</row>
    <row r="107" spans="1:28" ht="72" x14ac:dyDescent="0.3">
      <c r="A107" s="15">
        <v>106</v>
      </c>
      <c r="B107" s="14" t="s">
        <v>170</v>
      </c>
      <c r="C107" s="14" t="s">
        <v>171</v>
      </c>
      <c r="D107" s="14">
        <v>110.3</v>
      </c>
      <c r="E107" s="16">
        <v>2021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15001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</row>
    <row r="108" spans="1:28" ht="126" x14ac:dyDescent="0.3">
      <c r="A108" s="15">
        <v>107</v>
      </c>
      <c r="B108" s="14" t="s">
        <v>172</v>
      </c>
      <c r="C108" s="14" t="s">
        <v>173</v>
      </c>
      <c r="D108" s="14">
        <v>3989.9</v>
      </c>
      <c r="E108" s="16">
        <v>2021</v>
      </c>
      <c r="F108" s="14">
        <v>0</v>
      </c>
      <c r="G108" s="14">
        <v>24345.759999999998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</row>
    <row r="109" spans="1:28" ht="72" x14ac:dyDescent="0.3">
      <c r="A109" s="15">
        <v>108</v>
      </c>
      <c r="B109" s="14" t="s">
        <v>174</v>
      </c>
      <c r="C109" s="14" t="s">
        <v>175</v>
      </c>
      <c r="D109" s="14">
        <v>1762.7</v>
      </c>
      <c r="E109" s="16">
        <v>2021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7499994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Все</vt:lpstr>
      <vt:lpstr>база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Grinchar</dc:creator>
  <cp:lastModifiedBy>Nikolay Grinchar</cp:lastModifiedBy>
  <dcterms:created xsi:type="dcterms:W3CDTF">2022-04-25T07:09:57Z</dcterms:created>
  <dcterms:modified xsi:type="dcterms:W3CDTF">2022-04-25T13:48:24Z</dcterms:modified>
</cp:coreProperties>
</file>