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xo\Desktop\PP\p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O33" i="1"/>
  <c r="P33" i="1"/>
  <c r="Q33" i="1"/>
  <c r="R33" i="1"/>
  <c r="C44" i="1"/>
  <c r="C36" i="1"/>
  <c r="K13" i="1"/>
  <c r="K20" i="1"/>
  <c r="E29" i="1"/>
  <c r="F28" i="1"/>
  <c r="F26" i="1"/>
  <c r="F27" i="1"/>
  <c r="F29" i="1" l="1"/>
  <c r="E9" i="1"/>
  <c r="E21" i="1" l="1"/>
</calcChain>
</file>

<file path=xl/sharedStrings.xml><?xml version="1.0" encoding="utf-8"?>
<sst xmlns="http://schemas.openxmlformats.org/spreadsheetml/2006/main" count="108" uniqueCount="67">
  <si>
    <t>Energia</t>
  </si>
  <si>
    <t>Descripcion</t>
  </si>
  <si>
    <t>Meses</t>
  </si>
  <si>
    <t>P. unitario</t>
  </si>
  <si>
    <t>Total</t>
  </si>
  <si>
    <t>Internet</t>
  </si>
  <si>
    <t>Combustible</t>
  </si>
  <si>
    <t>Agua</t>
  </si>
  <si>
    <t>Promoción</t>
  </si>
  <si>
    <t>Muebles y utiles</t>
  </si>
  <si>
    <t>Cantidad</t>
  </si>
  <si>
    <t>Escritorio</t>
  </si>
  <si>
    <t>Sillas</t>
  </si>
  <si>
    <t>Utiles</t>
  </si>
  <si>
    <t>Computador</t>
  </si>
  <si>
    <t>Personal</t>
  </si>
  <si>
    <t>Secretaria</t>
  </si>
  <si>
    <t>Mantenedor</t>
  </si>
  <si>
    <t>Aseo (Part Time)</t>
  </si>
  <si>
    <t>Equipos</t>
  </si>
  <si>
    <t>Castillo Juego</t>
  </si>
  <si>
    <t>Equipo</t>
  </si>
  <si>
    <t>P.unitario</t>
  </si>
  <si>
    <t>Barco Tobogan</t>
  </si>
  <si>
    <t>Cama Elastica</t>
  </si>
  <si>
    <t>Tobogan Princesa</t>
  </si>
  <si>
    <t>Tobogan Cars</t>
  </si>
  <si>
    <t>Carro Cabritas</t>
  </si>
  <si>
    <t>Futbol Burbujas</t>
  </si>
  <si>
    <t>Tunel obstaculo</t>
  </si>
  <si>
    <t>Maquina Burbujas</t>
  </si>
  <si>
    <t>Depreciación</t>
  </si>
  <si>
    <t>Valor</t>
  </si>
  <si>
    <t>Vida útil</t>
  </si>
  <si>
    <t>Anual</t>
  </si>
  <si>
    <t>Vehículos</t>
  </si>
  <si>
    <t>Barco Tobogán</t>
  </si>
  <si>
    <t>Cama Elástica</t>
  </si>
  <si>
    <t>Tobogán Princesa</t>
  </si>
  <si>
    <t>Tobogán Cars</t>
  </si>
  <si>
    <t>Carro de Cabritas</t>
  </si>
  <si>
    <t>Futbol de Burbujas</t>
  </si>
  <si>
    <t>Túnel Obstáculo</t>
  </si>
  <si>
    <t>Maquina de burbujas</t>
  </si>
  <si>
    <t>Años</t>
  </si>
  <si>
    <t>Depreciación Anual</t>
  </si>
  <si>
    <t>Depreciación del Proyecto</t>
  </si>
  <si>
    <t>Detalle Personal</t>
  </si>
  <si>
    <t>Sueldo Mes</t>
  </si>
  <si>
    <t>Total Mensual</t>
  </si>
  <si>
    <t>Monto Anual</t>
  </si>
  <si>
    <t>Perfil Profesional</t>
  </si>
  <si>
    <t>Aseo(Part-time)</t>
  </si>
  <si>
    <t>4rto Medio</t>
  </si>
  <si>
    <t>Tecnico en Electricidad</t>
  </si>
  <si>
    <t>Costos por Proyecto</t>
  </si>
  <si>
    <t>Horizonte del Proyecto</t>
  </si>
  <si>
    <t>Muebles y Útiles</t>
  </si>
  <si>
    <t>Costos operacionales</t>
  </si>
  <si>
    <t>Imprevistos</t>
  </si>
  <si>
    <t>Costos operacionales por período</t>
  </si>
  <si>
    <t>Total Acumulado (UF)</t>
  </si>
  <si>
    <t>Requirimientos de Personal</t>
  </si>
  <si>
    <t>Perfil</t>
  </si>
  <si>
    <t>Puesto</t>
  </si>
  <si>
    <t>Secretaria Bilingüe, Inglés
escrito 80% y y hablado 60%. Menor de 30</t>
  </si>
  <si>
    <t>Tío del Aseo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</si>
</sst>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3"/>
  <sheetViews>
    <sheetView tabSelected="1" workbookViewId="0">
      <selection activeCell="I57" sqref="I57"/>
    </sheetView>
  </sheetViews>
  <sheetFormatPr baseColWidth="10" defaultRowHeight="15" x14ac:dyDescent="0.25"/>
  <cols>
    <col min="2" max="2" width="21.28515625" customWidth="1"/>
    <col min="4" max="4" width="12.28515625" customWidth="1"/>
    <col min="5" max="5" width="13.28515625" customWidth="1"/>
    <col min="6" max="6" width="12.42578125" bestFit="1" customWidth="1"/>
    <col min="8" max="8" width="14.7109375" customWidth="1"/>
    <col min="9" max="9" width="10.42578125" customWidth="1"/>
    <col min="13" max="13" width="19.7109375" customWidth="1"/>
    <col min="14" max="14" width="9.28515625" customWidth="1"/>
    <col min="16" max="16" width="8.5703125" customWidth="1"/>
  </cols>
  <sheetData>
    <row r="1" spans="2:16" x14ac:dyDescent="0.25">
      <c r="M1" t="s">
        <v>46</v>
      </c>
    </row>
    <row r="2" spans="2:16" x14ac:dyDescent="0.25">
      <c r="B2" t="s">
        <v>58</v>
      </c>
      <c r="H2" t="s">
        <v>19</v>
      </c>
      <c r="M2" t="s">
        <v>31</v>
      </c>
      <c r="N2" t="s">
        <v>32</v>
      </c>
      <c r="O2" t="s">
        <v>33</v>
      </c>
      <c r="P2" t="s">
        <v>34</v>
      </c>
    </row>
    <row r="3" spans="2:16" x14ac:dyDescent="0.25">
      <c r="B3" t="s">
        <v>1</v>
      </c>
      <c r="C3" t="s">
        <v>2</v>
      </c>
      <c r="D3" t="s">
        <v>3</v>
      </c>
      <c r="E3" t="s">
        <v>4</v>
      </c>
      <c r="H3" t="s">
        <v>21</v>
      </c>
      <c r="I3" t="s">
        <v>10</v>
      </c>
      <c r="J3" t="s">
        <v>22</v>
      </c>
      <c r="K3" t="s">
        <v>4</v>
      </c>
      <c r="M3" t="s">
        <v>35</v>
      </c>
      <c r="N3" s="1">
        <v>345.69</v>
      </c>
      <c r="O3">
        <v>5</v>
      </c>
      <c r="P3">
        <v>32.6</v>
      </c>
    </row>
    <row r="4" spans="2:16" x14ac:dyDescent="0.25">
      <c r="B4" t="s">
        <v>0</v>
      </c>
      <c r="C4">
        <v>12</v>
      </c>
      <c r="D4" s="1">
        <v>20000</v>
      </c>
      <c r="E4" s="1">
        <v>240000</v>
      </c>
      <c r="H4" t="s">
        <v>20</v>
      </c>
      <c r="I4">
        <v>1</v>
      </c>
      <c r="J4" s="1">
        <v>773500</v>
      </c>
      <c r="K4" s="1">
        <v>773500</v>
      </c>
      <c r="M4" t="s">
        <v>20</v>
      </c>
      <c r="N4">
        <v>29.71</v>
      </c>
      <c r="O4">
        <v>5</v>
      </c>
      <c r="P4">
        <v>2.91</v>
      </c>
    </row>
    <row r="5" spans="2:16" x14ac:dyDescent="0.25">
      <c r="B5" t="s">
        <v>5</v>
      </c>
      <c r="C5">
        <v>12</v>
      </c>
      <c r="D5" s="1">
        <v>15000</v>
      </c>
      <c r="E5" s="1">
        <v>180000</v>
      </c>
      <c r="H5" t="s">
        <v>23</v>
      </c>
      <c r="I5">
        <v>1</v>
      </c>
      <c r="J5" s="1">
        <v>1178100</v>
      </c>
      <c r="K5" s="1">
        <v>1178100</v>
      </c>
      <c r="M5" t="s">
        <v>36</v>
      </c>
      <c r="N5">
        <v>45.25</v>
      </c>
      <c r="O5">
        <v>5</v>
      </c>
      <c r="P5">
        <v>4.32</v>
      </c>
    </row>
    <row r="6" spans="2:16" x14ac:dyDescent="0.25">
      <c r="B6" t="s">
        <v>6</v>
      </c>
      <c r="C6">
        <v>12</v>
      </c>
      <c r="D6" s="1">
        <v>70000</v>
      </c>
      <c r="E6" s="1">
        <v>840000</v>
      </c>
      <c r="H6" t="s">
        <v>24</v>
      </c>
      <c r="I6">
        <v>1</v>
      </c>
      <c r="J6" s="1">
        <v>201110</v>
      </c>
      <c r="K6" s="1">
        <v>201110</v>
      </c>
      <c r="M6" t="s">
        <v>37</v>
      </c>
      <c r="N6">
        <v>7.72</v>
      </c>
      <c r="O6">
        <v>5</v>
      </c>
      <c r="P6">
        <v>0.77</v>
      </c>
    </row>
    <row r="7" spans="2:16" x14ac:dyDescent="0.25">
      <c r="B7" t="s">
        <v>7</v>
      </c>
      <c r="C7">
        <v>12</v>
      </c>
      <c r="D7" s="1">
        <v>15000</v>
      </c>
      <c r="E7" s="1">
        <v>180000</v>
      </c>
      <c r="H7" t="s">
        <v>25</v>
      </c>
      <c r="I7">
        <v>1</v>
      </c>
      <c r="J7" s="1">
        <v>1487500</v>
      </c>
      <c r="K7" s="1">
        <v>1487500</v>
      </c>
      <c r="M7" t="s">
        <v>38</v>
      </c>
      <c r="N7">
        <v>57.14</v>
      </c>
      <c r="O7">
        <v>5</v>
      </c>
      <c r="P7">
        <v>5.71</v>
      </c>
    </row>
    <row r="8" spans="2:16" x14ac:dyDescent="0.25">
      <c r="B8" t="s">
        <v>8</v>
      </c>
      <c r="C8">
        <v>12</v>
      </c>
      <c r="D8" s="1">
        <v>40000</v>
      </c>
      <c r="E8" s="1">
        <v>480000</v>
      </c>
      <c r="H8" t="s">
        <v>26</v>
      </c>
      <c r="I8">
        <v>1</v>
      </c>
      <c r="J8" s="1">
        <v>1547000</v>
      </c>
      <c r="K8" s="1">
        <v>1547000</v>
      </c>
      <c r="M8" t="s">
        <v>39</v>
      </c>
      <c r="N8">
        <v>59.42</v>
      </c>
      <c r="O8">
        <v>5</v>
      </c>
      <c r="P8">
        <v>5.94</v>
      </c>
    </row>
    <row r="9" spans="2:16" x14ac:dyDescent="0.25">
      <c r="E9" s="1">
        <f>SUM(E4:E8)</f>
        <v>1920000</v>
      </c>
      <c r="H9" t="s">
        <v>27</v>
      </c>
      <c r="I9">
        <v>1</v>
      </c>
      <c r="J9" s="1">
        <v>309400</v>
      </c>
      <c r="K9" s="1">
        <v>309400</v>
      </c>
      <c r="M9" t="s">
        <v>40</v>
      </c>
      <c r="N9">
        <v>11.88</v>
      </c>
      <c r="O9">
        <v>5</v>
      </c>
      <c r="P9">
        <v>1.18</v>
      </c>
    </row>
    <row r="10" spans="2:16" x14ac:dyDescent="0.25">
      <c r="H10" t="s">
        <v>28</v>
      </c>
      <c r="I10">
        <v>10</v>
      </c>
      <c r="J10" s="1">
        <v>297500</v>
      </c>
      <c r="K10" s="1">
        <v>2975000</v>
      </c>
      <c r="M10" t="s">
        <v>41</v>
      </c>
      <c r="N10">
        <v>114.27</v>
      </c>
      <c r="O10">
        <v>5</v>
      </c>
      <c r="P10">
        <v>11.42</v>
      </c>
    </row>
    <row r="11" spans="2:16" x14ac:dyDescent="0.25">
      <c r="H11" t="s">
        <v>29</v>
      </c>
      <c r="I11">
        <v>1</v>
      </c>
      <c r="J11" s="1">
        <v>1725000</v>
      </c>
      <c r="K11" s="1">
        <v>1725000</v>
      </c>
      <c r="M11" t="s">
        <v>42</v>
      </c>
      <c r="N11">
        <v>66.28</v>
      </c>
      <c r="O11">
        <v>5</v>
      </c>
      <c r="P11">
        <v>6.62</v>
      </c>
    </row>
    <row r="12" spans="2:16" x14ac:dyDescent="0.25">
      <c r="H12" t="s">
        <v>30</v>
      </c>
      <c r="I12">
        <v>4</v>
      </c>
      <c r="J12" s="1">
        <v>19000</v>
      </c>
      <c r="K12" s="1">
        <v>76000</v>
      </c>
      <c r="M12" t="s">
        <v>43</v>
      </c>
      <c r="N12">
        <v>2.92</v>
      </c>
      <c r="O12">
        <v>5</v>
      </c>
      <c r="P12">
        <v>0.28999999999999998</v>
      </c>
    </row>
    <row r="13" spans="2:16" x14ac:dyDescent="0.25">
      <c r="K13" s="1">
        <f>SUM(K4:K12)</f>
        <v>10272610</v>
      </c>
      <c r="M13" t="s">
        <v>11</v>
      </c>
      <c r="N13">
        <v>1.1499999999999999</v>
      </c>
      <c r="O13">
        <v>4</v>
      </c>
      <c r="P13">
        <v>0.11</v>
      </c>
    </row>
    <row r="14" spans="2:16" x14ac:dyDescent="0.25">
      <c r="M14" t="s">
        <v>12</v>
      </c>
      <c r="N14">
        <v>1.73</v>
      </c>
      <c r="O14">
        <v>4</v>
      </c>
      <c r="P14">
        <v>0.17</v>
      </c>
    </row>
    <row r="15" spans="2:16" x14ac:dyDescent="0.25">
      <c r="B15" t="s">
        <v>9</v>
      </c>
      <c r="H15" t="s">
        <v>15</v>
      </c>
      <c r="M15" t="s">
        <v>14</v>
      </c>
      <c r="N15">
        <v>7.68</v>
      </c>
      <c r="O15">
        <v>5</v>
      </c>
      <c r="P15">
        <v>0.76</v>
      </c>
    </row>
    <row r="16" spans="2:16" x14ac:dyDescent="0.25">
      <c r="B16" t="s">
        <v>1</v>
      </c>
      <c r="C16" t="s">
        <v>10</v>
      </c>
      <c r="D16" t="s">
        <v>3</v>
      </c>
      <c r="E16" t="s">
        <v>4</v>
      </c>
      <c r="H16" t="s">
        <v>1</v>
      </c>
      <c r="I16" t="s">
        <v>10</v>
      </c>
      <c r="J16" t="s">
        <v>3</v>
      </c>
      <c r="K16" t="s">
        <v>4</v>
      </c>
    </row>
    <row r="17" spans="2:18" x14ac:dyDescent="0.25">
      <c r="B17" t="s">
        <v>11</v>
      </c>
      <c r="C17">
        <v>1</v>
      </c>
      <c r="D17" s="1">
        <v>30000</v>
      </c>
      <c r="E17" s="1">
        <v>30000</v>
      </c>
      <c r="H17" t="s">
        <v>16</v>
      </c>
      <c r="I17">
        <v>1</v>
      </c>
      <c r="J17" s="1">
        <v>360000</v>
      </c>
      <c r="K17" s="1">
        <v>360000</v>
      </c>
    </row>
    <row r="18" spans="2:18" x14ac:dyDescent="0.25">
      <c r="B18" t="s">
        <v>12</v>
      </c>
      <c r="C18">
        <v>3</v>
      </c>
      <c r="D18" s="1">
        <v>15000</v>
      </c>
      <c r="E18" s="1">
        <v>45000</v>
      </c>
      <c r="H18" t="s">
        <v>17</v>
      </c>
      <c r="I18">
        <v>1</v>
      </c>
      <c r="J18" s="1">
        <v>300000</v>
      </c>
      <c r="K18" s="1">
        <v>300000</v>
      </c>
      <c r="M18" t="s">
        <v>45</v>
      </c>
    </row>
    <row r="19" spans="2:18" x14ac:dyDescent="0.25">
      <c r="B19" t="s">
        <v>13</v>
      </c>
      <c r="C19">
        <v>1</v>
      </c>
      <c r="D19" s="1">
        <v>10000</v>
      </c>
      <c r="E19" s="1">
        <v>10000</v>
      </c>
      <c r="H19" t="s">
        <v>18</v>
      </c>
      <c r="I19">
        <v>1</v>
      </c>
      <c r="J19" s="1">
        <v>120000</v>
      </c>
      <c r="K19" s="1">
        <v>120000</v>
      </c>
      <c r="M19" t="s">
        <v>44</v>
      </c>
      <c r="N19">
        <v>1</v>
      </c>
      <c r="O19">
        <v>2</v>
      </c>
      <c r="P19">
        <v>3</v>
      </c>
      <c r="Q19">
        <v>4</v>
      </c>
      <c r="R19">
        <v>5</v>
      </c>
    </row>
    <row r="20" spans="2:18" x14ac:dyDescent="0.25">
      <c r="B20" t="s">
        <v>14</v>
      </c>
      <c r="C20">
        <v>1</v>
      </c>
      <c r="D20" s="1">
        <v>200000</v>
      </c>
      <c r="E20" s="1">
        <v>2000000</v>
      </c>
      <c r="K20" s="1">
        <f>SUM(K17:K19)</f>
        <v>780000</v>
      </c>
      <c r="M20" t="s">
        <v>35</v>
      </c>
      <c r="N20">
        <v>32.6</v>
      </c>
      <c r="O20">
        <v>32.6</v>
      </c>
      <c r="P20">
        <v>32.6</v>
      </c>
      <c r="Q20">
        <v>32.6</v>
      </c>
      <c r="R20">
        <v>32.6</v>
      </c>
    </row>
    <row r="21" spans="2:18" x14ac:dyDescent="0.25">
      <c r="E21" s="1">
        <f>SUM(E17:E20)</f>
        <v>2085000</v>
      </c>
      <c r="M21" t="s">
        <v>20</v>
      </c>
      <c r="N21">
        <v>2.91</v>
      </c>
      <c r="O21">
        <v>2.91</v>
      </c>
      <c r="P21">
        <v>2.91</v>
      </c>
      <c r="Q21">
        <v>2.91</v>
      </c>
      <c r="R21">
        <v>2.91</v>
      </c>
    </row>
    <row r="22" spans="2:18" x14ac:dyDescent="0.25">
      <c r="M22" t="s">
        <v>36</v>
      </c>
      <c r="N22">
        <v>4.32</v>
      </c>
      <c r="O22">
        <v>4.32</v>
      </c>
      <c r="P22">
        <v>4.32</v>
      </c>
      <c r="Q22">
        <v>4.32</v>
      </c>
      <c r="R22">
        <v>4.32</v>
      </c>
    </row>
    <row r="23" spans="2:18" x14ac:dyDescent="0.25">
      <c r="M23" t="s">
        <v>37</v>
      </c>
      <c r="N23">
        <v>0.77</v>
      </c>
      <c r="O23">
        <v>0.77</v>
      </c>
      <c r="P23">
        <v>0.77</v>
      </c>
      <c r="Q23">
        <v>0.77</v>
      </c>
      <c r="R23">
        <v>0.77</v>
      </c>
    </row>
    <row r="24" spans="2:18" x14ac:dyDescent="0.25">
      <c r="B24" t="s">
        <v>47</v>
      </c>
      <c r="M24" t="s">
        <v>38</v>
      </c>
      <c r="N24">
        <v>5.71</v>
      </c>
      <c r="O24">
        <v>5.71</v>
      </c>
      <c r="P24">
        <v>5.71</v>
      </c>
      <c r="Q24">
        <v>5.71</v>
      </c>
      <c r="R24">
        <v>5.71</v>
      </c>
    </row>
    <row r="25" spans="2:18" x14ac:dyDescent="0.25">
      <c r="B25" t="s">
        <v>15</v>
      </c>
      <c r="C25" t="s">
        <v>10</v>
      </c>
      <c r="D25" t="s">
        <v>48</v>
      </c>
      <c r="E25" t="s">
        <v>49</v>
      </c>
      <c r="F25" t="s">
        <v>50</v>
      </c>
      <c r="G25" t="s">
        <v>51</v>
      </c>
      <c r="M25" t="s">
        <v>39</v>
      </c>
      <c r="N25">
        <v>5.94</v>
      </c>
      <c r="O25">
        <v>5.94</v>
      </c>
      <c r="P25">
        <v>5.94</v>
      </c>
      <c r="Q25">
        <v>5.94</v>
      </c>
      <c r="R25">
        <v>5.94</v>
      </c>
    </row>
    <row r="26" spans="2:18" x14ac:dyDescent="0.25">
      <c r="B26" t="s">
        <v>16</v>
      </c>
      <c r="C26">
        <v>1</v>
      </c>
      <c r="D26">
        <v>360000</v>
      </c>
      <c r="E26">
        <v>360000</v>
      </c>
      <c r="F26">
        <f>(E26*12)</f>
        <v>4320000</v>
      </c>
      <c r="G26" t="s">
        <v>16</v>
      </c>
      <c r="M26" t="s">
        <v>40</v>
      </c>
      <c r="N26">
        <v>1.18</v>
      </c>
      <c r="O26">
        <v>1.18</v>
      </c>
      <c r="P26">
        <v>1.18</v>
      </c>
      <c r="Q26">
        <v>1.18</v>
      </c>
      <c r="R26">
        <v>1.18</v>
      </c>
    </row>
    <row r="27" spans="2:18" x14ac:dyDescent="0.25">
      <c r="B27" t="s">
        <v>17</v>
      </c>
      <c r="C27">
        <v>1</v>
      </c>
      <c r="D27">
        <v>300000</v>
      </c>
      <c r="E27">
        <v>300000</v>
      </c>
      <c r="F27">
        <f>(E27*12)</f>
        <v>3600000</v>
      </c>
      <c r="G27" t="s">
        <v>54</v>
      </c>
      <c r="M27" t="s">
        <v>41</v>
      </c>
      <c r="N27">
        <v>11.42</v>
      </c>
      <c r="O27">
        <v>11.42</v>
      </c>
      <c r="P27">
        <v>11.42</v>
      </c>
      <c r="Q27">
        <v>11.42</v>
      </c>
      <c r="R27">
        <v>11.42</v>
      </c>
    </row>
    <row r="28" spans="2:18" x14ac:dyDescent="0.25">
      <c r="B28" t="s">
        <v>52</v>
      </c>
      <c r="C28">
        <v>1</v>
      </c>
      <c r="D28">
        <v>120000</v>
      </c>
      <c r="E28">
        <v>120000</v>
      </c>
      <c r="F28">
        <f>(E28*12)</f>
        <v>1440000</v>
      </c>
      <c r="G28" t="s">
        <v>53</v>
      </c>
      <c r="M28" t="s">
        <v>42</v>
      </c>
      <c r="N28">
        <v>6.62</v>
      </c>
      <c r="O28">
        <v>6.62</v>
      </c>
      <c r="P28">
        <v>6.62</v>
      </c>
      <c r="Q28">
        <v>6.62</v>
      </c>
      <c r="R28">
        <v>6.62</v>
      </c>
    </row>
    <row r="29" spans="2:18" x14ac:dyDescent="0.25">
      <c r="E29">
        <f>SUM(E26:E28)</f>
        <v>780000</v>
      </c>
      <c r="F29">
        <f>SUM(F26:F28)</f>
        <v>9360000</v>
      </c>
      <c r="M29" t="s">
        <v>43</v>
      </c>
      <c r="N29">
        <v>0.28999999999999998</v>
      </c>
      <c r="O29">
        <v>0.28999999999999998</v>
      </c>
      <c r="P29">
        <v>0.28999999999999998</v>
      </c>
      <c r="Q29">
        <v>0.28999999999999998</v>
      </c>
      <c r="R29">
        <v>0.28999999999999998</v>
      </c>
    </row>
    <row r="30" spans="2:18" x14ac:dyDescent="0.25">
      <c r="M30" t="s">
        <v>11</v>
      </c>
      <c r="N30">
        <v>0.11</v>
      </c>
      <c r="O30">
        <v>0.11</v>
      </c>
      <c r="P30">
        <v>0.11</v>
      </c>
      <c r="Q30">
        <v>0.11</v>
      </c>
    </row>
    <row r="31" spans="2:18" x14ac:dyDescent="0.25">
      <c r="B31" t="s">
        <v>55</v>
      </c>
      <c r="M31" t="s">
        <v>12</v>
      </c>
      <c r="N31">
        <v>0.17</v>
      </c>
      <c r="O31">
        <v>0.17</v>
      </c>
      <c r="P31">
        <v>0.17</v>
      </c>
      <c r="Q31">
        <v>0.17</v>
      </c>
    </row>
    <row r="32" spans="2:18" x14ac:dyDescent="0.25">
      <c r="B32" t="s">
        <v>56</v>
      </c>
      <c r="C32">
        <v>10</v>
      </c>
      <c r="D32" t="s">
        <v>44</v>
      </c>
      <c r="M32" t="s">
        <v>14</v>
      </c>
      <c r="N32">
        <v>0.76</v>
      </c>
      <c r="O32">
        <v>0.76</v>
      </c>
      <c r="P32">
        <v>0.76</v>
      </c>
      <c r="Q32">
        <v>0.76</v>
      </c>
      <c r="R32">
        <v>0.76</v>
      </c>
    </row>
    <row r="33" spans="2:18" x14ac:dyDescent="0.25">
      <c r="B33" t="s">
        <v>57</v>
      </c>
      <c r="C33" s="1">
        <v>2085000</v>
      </c>
      <c r="M33" t="s">
        <v>61</v>
      </c>
      <c r="N33">
        <f>SUM(N20:N32)</f>
        <v>72.800000000000026</v>
      </c>
      <c r="O33">
        <f>SUM(O20:O32)</f>
        <v>72.800000000000026</v>
      </c>
      <c r="P33">
        <f>SUM(P20:P32)</f>
        <v>72.800000000000026</v>
      </c>
      <c r="Q33">
        <f>SUM(Q20:Q32)</f>
        <v>72.800000000000026</v>
      </c>
      <c r="R33">
        <f>SUM(R20:R32)</f>
        <v>72.520000000000024</v>
      </c>
    </row>
    <row r="34" spans="2:18" x14ac:dyDescent="0.25">
      <c r="B34" t="s">
        <v>19</v>
      </c>
      <c r="C34" s="1">
        <v>10272610</v>
      </c>
    </row>
    <row r="35" spans="2:18" x14ac:dyDescent="0.25">
      <c r="B35" t="s">
        <v>58</v>
      </c>
      <c r="C35" s="1">
        <v>1920000</v>
      </c>
    </row>
    <row r="36" spans="2:18" x14ac:dyDescent="0.25">
      <c r="B36" t="s">
        <v>59</v>
      </c>
      <c r="C36" s="1">
        <f>SUM(C33:C35)/10</f>
        <v>1427761</v>
      </c>
    </row>
    <row r="38" spans="2:18" x14ac:dyDescent="0.25">
      <c r="B38" t="s">
        <v>60</v>
      </c>
    </row>
    <row r="39" spans="2:18" x14ac:dyDescent="0.25">
      <c r="B39" t="s">
        <v>0</v>
      </c>
      <c r="C39" s="1">
        <v>240000</v>
      </c>
      <c r="D39" s="1"/>
    </row>
    <row r="40" spans="2:18" x14ac:dyDescent="0.25">
      <c r="B40" t="s">
        <v>5</v>
      </c>
      <c r="C40" s="1">
        <v>180000</v>
      </c>
      <c r="D40" s="1"/>
    </row>
    <row r="41" spans="2:18" x14ac:dyDescent="0.25">
      <c r="B41" t="s">
        <v>6</v>
      </c>
      <c r="C41" s="1">
        <v>840000</v>
      </c>
      <c r="D41" s="1"/>
    </row>
    <row r="42" spans="2:18" x14ac:dyDescent="0.25">
      <c r="B42" t="s">
        <v>7</v>
      </c>
      <c r="C42" s="1">
        <v>180000</v>
      </c>
      <c r="D42" s="1"/>
    </row>
    <row r="43" spans="2:18" x14ac:dyDescent="0.25">
      <c r="B43" t="s">
        <v>8</v>
      </c>
      <c r="C43" s="1">
        <v>480000</v>
      </c>
      <c r="D43" s="1"/>
    </row>
    <row r="44" spans="2:18" x14ac:dyDescent="0.25">
      <c r="C44" s="1">
        <f>SUM(C39:C43)</f>
        <v>1920000</v>
      </c>
    </row>
    <row r="49" spans="2:9" x14ac:dyDescent="0.25">
      <c r="B49" t="s">
        <v>62</v>
      </c>
    </row>
    <row r="50" spans="2:9" x14ac:dyDescent="0.25">
      <c r="B50" t="s">
        <v>63</v>
      </c>
      <c r="C50" t="s">
        <v>64</v>
      </c>
      <c r="D50">
        <v>0</v>
      </c>
      <c r="E50">
        <v>1</v>
      </c>
      <c r="F50">
        <v>2</v>
      </c>
      <c r="G50">
        <v>3</v>
      </c>
      <c r="H50">
        <v>4</v>
      </c>
      <c r="I50">
        <v>5</v>
      </c>
    </row>
    <row r="51" spans="2:9" ht="58.5" customHeight="1" x14ac:dyDescent="0.25">
      <c r="B51" s="2" t="s">
        <v>65</v>
      </c>
      <c r="C51" t="s">
        <v>16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</row>
    <row r="52" spans="2:9" ht="61.5" customHeight="1" x14ac:dyDescent="0.25">
      <c r="C52" t="s">
        <v>17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2:9" ht="51.75" customHeight="1" x14ac:dyDescent="0.25">
      <c r="C53" t="s">
        <v>66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Aguilera Vidal</dc:creator>
  <cp:lastModifiedBy>naxo</cp:lastModifiedBy>
  <dcterms:created xsi:type="dcterms:W3CDTF">2016-06-20T05:23:50Z</dcterms:created>
  <dcterms:modified xsi:type="dcterms:W3CDTF">2016-06-25T04:05:31Z</dcterms:modified>
</cp:coreProperties>
</file>