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excelr assignmen qs\Assignment Questions excel exclr\"/>
    </mc:Choice>
  </mc:AlternateContent>
  <xr:revisionPtr revIDLastSave="0" documentId="13_ncr:1_{31FC58FE-2F5C-4A8D-BE24-8C79C0BC5636}" xr6:coauthVersionLast="47" xr6:coauthVersionMax="47" xr10:uidLastSave="{00000000-0000-0000-0000-000000000000}"/>
  <bookViews>
    <workbookView xWindow="-120" yWindow="-120" windowWidth="20730" windowHeight="11160" activeTab="4" xr2:uid="{F9B6B340-4EC4-452F-AFE1-99A1074CF40D}"/>
  </bookViews>
  <sheets>
    <sheet name="Charts" sheetId="1" r:id="rId1"/>
    <sheet name="Charts2" sheetId="3" r:id="rId2"/>
    <sheet name="Scatter" sheetId="5" r:id="rId3"/>
    <sheet name="Waterfall" sheetId="8" r:id="rId4"/>
    <sheet name="Gantt chart" sheetId="9" r:id="rId5"/>
  </sheets>
  <definedNames>
    <definedName name="_xlchart.v1.0" hidden="1">Waterfall!$C$6:$C$17</definedName>
    <definedName name="_xlchart.v1.1" hidden="1">Waterfall!$D$5</definedName>
    <definedName name="_xlchart.v1.2" hidden="1">Waterfall!$D$6:$D$17</definedName>
    <definedName name="_xlchart.v1.3" hidden="1">Waterfall!$C$6:$C$17</definedName>
    <definedName name="_xlchart.v1.4" hidden="1">Waterfall!$D$5</definedName>
    <definedName name="_xlchart.v1.5" hidden="1">Waterfall!$D$6:$D$17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<sst xmlns="http://schemas.openxmlformats.org/spreadsheetml/2006/main" count="45" uniqueCount="38">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</sst>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&quot;₹&quot;\ #,##0;[Red]&quot;₹&quot;\ \-#,##0"/>
    <numFmt numFmtId="165" formatCode="&quot;₹&quot;\ #,##0.00;[Red]&quot;₹&quot;\ \-#,##0.00"/>
    <numFmt numFmtId="166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6" fontId="0" fillId="0" borderId="2" xfId="0" applyNumberFormat="1" applyBorder="1"/>
    <xf numFmtId="0" fontId="0" fillId="0" borderId="1" xfId="0" applyBorder="1"/>
    <xf numFmtId="0" fontId="0" fillId="0" borderId="4" xfId="0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165" fontId="0" fillId="0" borderId="3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6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6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  <xf numFmtId="0" fontId="0" fillId="0" borderId="9" xfId="0" applyBorder="1"/>
    <xf numFmtId="9" fontId="0" fillId="0" borderId="4" xfId="0" applyNumberFormat="1" applyBorder="1"/>
    <xf numFmtId="0" fontId="1" fillId="2" borderId="0" xfId="0" applyFont="1" applyFill="1"/>
    <xf numFmtId="0" fontId="1" fillId="2" borderId="10" xfId="0" applyFont="1" applyFill="1" applyBorder="1"/>
    <xf numFmtId="0" fontId="1" fillId="2" borderId="11" xfId="0" applyFont="1" applyFill="1" applyBorder="1"/>
    <xf numFmtId="4" fontId="0" fillId="0" borderId="2" xfId="0" applyNumberFormat="1" applyBorder="1"/>
    <xf numFmtId="9" fontId="0" fillId="0" borderId="1" xfId="0" applyNumberFormat="1" applyBorder="1"/>
  </cellXfs>
  <cellStyles count="1">
    <cellStyle name="Normal" xfId="0" builtinId="0"/>
  </cellStyles>
  <dxfs count="6">
    <dxf>
      <numFmt numFmtId="13" formatCode="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0" formatCode="&quot;$&quot;#,##0_);[Red]\(&quot;$&quot;#,##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0957965504405202E-2"/>
          <c:y val="0.15681784617238742"/>
          <c:w val="0.92113400495991971"/>
          <c:h val="0.72088764946048411"/>
        </c:manualLayout>
      </c:layout>
      <c:lineChart>
        <c:grouping val="standard"/>
        <c:varyColors val="0"/>
        <c:ser>
          <c:idx val="1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  <a:headEnd type="none" w="sm" len="sm"/>
              <a:tailEnd type="none" w="sm" len="sm"/>
            </a:ln>
            <a:effectLst/>
          </c:spPr>
          <c:marker>
            <c:symbol val="triangle"/>
            <c:size val="4"/>
            <c:spPr>
              <a:solidFill>
                <a:schemeClr val="accent2"/>
              </a:solidFill>
              <a:ln w="9525">
                <a:solidFill>
                  <a:schemeClr val="accent2">
                    <a:alpha val="98000"/>
                  </a:schemeClr>
                </a:solidFill>
                <a:headEnd type="none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D2-4D31-8A92-5F4682160122}"/>
            </c:ext>
          </c:extLst>
        </c:ser>
        <c:ser>
          <c:idx val="0"/>
          <c:order val="1"/>
          <c:tx>
            <c:strRef>
              <c:f>Charts!$C$6:$C$20</c:f>
              <c:strCach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8D2-4D31-8A92-5F468216012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39858336"/>
        <c:axId val="2039859296"/>
      </c:lineChart>
      <c:dateAx>
        <c:axId val="203985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859296"/>
        <c:crosses val="autoZero"/>
        <c:auto val="0"/>
        <c:lblOffset val="100"/>
        <c:baseTimeUnit val="days"/>
        <c:majorUnit val="2"/>
        <c:minorUnit val="2"/>
      </c:dateAx>
      <c:valAx>
        <c:axId val="2039859296"/>
        <c:scaling>
          <c:orientation val="minMax"/>
        </c:scaling>
        <c:delete val="1"/>
        <c:axPos val="l"/>
        <c:numFmt formatCode="&quot;₹&quot;\ #,##0;[Red]&quot;₹&quot;\ \-#,##0" sourceLinked="1"/>
        <c:majorTickMark val="out"/>
        <c:minorTickMark val="none"/>
        <c:tickLblPos val="nextTo"/>
        <c:crossAx val="2039858336"/>
        <c:crossesAt val="15"/>
        <c:crossBetween val="between"/>
      </c:valAx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Revenue'000</a:t>
            </a:r>
          </a:p>
        </c:rich>
      </c:tx>
      <c:layout>
        <c:manualLayout>
          <c:xMode val="edge"/>
          <c:yMode val="edge"/>
          <c:x val="0.41830141434721763"/>
          <c:y val="2.5764890974274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3D5-4399-95DA-30E2081752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D5-4399-95DA-30E2081752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0943824"/>
        <c:axId val="1962293776"/>
      </c:barChart>
      <c:lineChart>
        <c:grouping val="standard"/>
        <c:varyColors val="0"/>
        <c:ser>
          <c:idx val="2"/>
          <c:order val="1"/>
          <c:tx>
            <c:strRef>
              <c:f>Charts2!$E$5</c:f>
              <c:strCache>
                <c:ptCount val="1"/>
                <c:pt idx="0">
                  <c:v>Running Total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7"/>
            <c:marker>
              <c:symbol val="diamond"/>
              <c:size val="11"/>
              <c:spPr>
                <a:solidFill>
                  <a:srgbClr val="C00000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13D5-4399-95DA-30E20817527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3D5-4399-95DA-30E20817527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7F0F76F-2178-4169-9B84-5C879342EE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13D5-4399-95DA-30E20817527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12148B6-06E4-4F53-80A0-C9E8CB2A43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3D5-4399-95DA-30E20817527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6D8A737-A0D7-49BF-87A5-DA28532186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13D5-4399-95DA-30E20817527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D432F96-B0D4-4790-8735-472D83B0E8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13D5-4399-95DA-30E20817527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4E7231F-9B08-4676-8607-32C68C43AE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13D5-4399-95DA-30E20817527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9D0E56C-B383-45CF-8DF9-3A77A12046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13D5-4399-95DA-30E20817527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CE6FA79-1859-4349-8092-32BF45C512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13D5-4399-95DA-30E20817527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8B63F5E-BD7F-4A1A-95BA-65EDC922E3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13D5-4399-95DA-30E20817527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A01334D-CE1D-4851-8ADE-BB96D244A8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13D5-4399-95DA-30E20817527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8FE5E07-3121-4982-B8E7-453C99DE2C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3D5-4399-95DA-30E20817527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66E7EC6-264E-42ED-80AA-8159DF52CD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13D5-4399-95DA-30E20817527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36C8D19-15C2-4BD3-B531-BE8A809C89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13D5-4399-95DA-30E20817527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53AD5AE-4FEE-491C-BD4C-D17FACDF32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13D5-4399-95DA-30E20817527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A17BAF5-24E0-4867-877D-DCCC1B9E6B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3D5-4399-95DA-30E20817527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64DD2FE-6D68-4D9C-A1FC-6ED452F898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13D5-4399-95DA-30E20817527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71BF028-9459-4F20-B057-538655AC3B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13D5-4399-95DA-30E20817527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3D5-4399-95DA-30E208175275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Charts2!$E$6:$E$23</c:f>
              <c:numCache>
                <c:formatCode>#,##0.00</c:formatCode>
                <c:ptCount val="18"/>
                <c:pt idx="1">
                  <c:v>5078</c:v>
                </c:pt>
                <c:pt idx="2">
                  <c:v>13267</c:v>
                </c:pt>
                <c:pt idx="3">
                  <c:v>14997</c:v>
                </c:pt>
                <c:pt idx="4">
                  <c:v>20259</c:v>
                </c:pt>
                <c:pt idx="5">
                  <c:v>22431</c:v>
                </c:pt>
                <c:pt idx="6">
                  <c:v>26815</c:v>
                </c:pt>
                <c:pt idx="7">
                  <c:v>35524</c:v>
                </c:pt>
                <c:pt idx="8">
                  <c:v>39142</c:v>
                </c:pt>
                <c:pt idx="9">
                  <c:v>45514</c:v>
                </c:pt>
                <c:pt idx="10">
                  <c:v>48970</c:v>
                </c:pt>
                <c:pt idx="11">
                  <c:v>56448</c:v>
                </c:pt>
                <c:pt idx="12">
                  <c:v>61097</c:v>
                </c:pt>
                <c:pt idx="13">
                  <c:v>66928</c:v>
                </c:pt>
                <c:pt idx="14">
                  <c:v>68527</c:v>
                </c:pt>
                <c:pt idx="15">
                  <c:v>72222</c:v>
                </c:pt>
                <c:pt idx="16">
                  <c:v>73900</c:v>
                </c:pt>
                <c:pt idx="17">
                  <c:v>77390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Charts2!$F$7:$F$23</c15:f>
                <c15:dlblRangeCache>
                  <c:ptCount val="17"/>
                  <c:pt idx="0">
                    <c:v>7%</c:v>
                  </c:pt>
                  <c:pt idx="1">
                    <c:v>17%</c:v>
                  </c:pt>
                  <c:pt idx="2">
                    <c:v>19%</c:v>
                  </c:pt>
                  <c:pt idx="3">
                    <c:v>26%</c:v>
                  </c:pt>
                  <c:pt idx="4">
                    <c:v>29%</c:v>
                  </c:pt>
                  <c:pt idx="5">
                    <c:v>35%</c:v>
                  </c:pt>
                  <c:pt idx="6">
                    <c:v>46%</c:v>
                  </c:pt>
                  <c:pt idx="7">
                    <c:v>51%</c:v>
                  </c:pt>
                  <c:pt idx="8">
                    <c:v>59%</c:v>
                  </c:pt>
                  <c:pt idx="9">
                    <c:v>63%</c:v>
                  </c:pt>
                  <c:pt idx="10">
                    <c:v>73%</c:v>
                  </c:pt>
                  <c:pt idx="11">
                    <c:v>79%</c:v>
                  </c:pt>
                  <c:pt idx="12">
                    <c:v>86%</c:v>
                  </c:pt>
                  <c:pt idx="13">
                    <c:v>89%</c:v>
                  </c:pt>
                  <c:pt idx="14">
                    <c:v>93%</c:v>
                  </c:pt>
                  <c:pt idx="15">
                    <c:v>95%</c:v>
                  </c:pt>
                  <c:pt idx="16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13D5-4399-95DA-30E208175275}"/>
            </c:ext>
          </c:extLst>
        </c:ser>
        <c:ser>
          <c:idx val="3"/>
          <c:order val="2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D5-4399-95DA-30E20817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08352"/>
        <c:axId val="192414592"/>
      </c:lineChart>
      <c:catAx>
        <c:axId val="204094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293776"/>
        <c:auto val="1"/>
        <c:lblAlgn val="ctr"/>
        <c:lblOffset val="100"/>
        <c:noMultiLvlLbl val="0"/>
      </c:catAx>
      <c:valAx>
        <c:axId val="196229377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alpha val="56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943824"/>
        <c:crossBetween val="between"/>
      </c:valAx>
      <c:valAx>
        <c:axId val="192414592"/>
        <c:scaling>
          <c:orientation val="minMax"/>
        </c:scaling>
        <c:delete val="0"/>
        <c:axPos val="r"/>
        <c:numFmt formatCode="&quot;$&quot;#,##0" sourceLinked="0"/>
        <c:majorTickMark val="in"/>
        <c:minorTickMark val="in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0" spcFirstLastPara="1" vertOverflow="ellipsis" vert="horz" wrap="square" anchor="t" anchorCtr="0"/>
          <a:lstStyle/>
          <a:p>
            <a:pPr>
              <a:defRPr sz="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08352"/>
        <c:crosses val="max"/>
        <c:crossBetween val="between"/>
      </c:valAx>
      <c:catAx>
        <c:axId val="19240835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92414592"/>
        <c:crosses val="max"/>
        <c:auto val="1"/>
        <c:lblAlgn val="ctr"/>
        <c:lblOffset val="100"/>
        <c:noMultiLvlLbl val="0"/>
      </c:catAx>
      <c:spPr>
        <a:solidFill>
          <a:schemeClr val="accent3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Scatter!$D$5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Scatter!$C$6:$C$37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Scatter!$D$6:$D$37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85-43F8-95B9-4C4E04B9EA5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86201856"/>
        <c:axId val="186193696"/>
      </c:scatterChart>
      <c:valAx>
        <c:axId val="18620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93696"/>
        <c:crosses val="autoZero"/>
        <c:crossBetween val="midCat"/>
      </c:valAx>
      <c:valAx>
        <c:axId val="1861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0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39007060980252"/>
          <c:y val="0.15622643239464062"/>
          <c:w val="0.81284820489184983"/>
          <c:h val="0.83406954043408332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FB20068B-F77E-48F9-87C0-77446BAEFE2C}">
          <cx:tx>
            <cx:txData>
              <cx:f>_xlchart.v1.1</cx:f>
              <cx:v>Net Cash Flow</cx:v>
            </cx:txData>
          </cx:tx>
          <cx:dataLabels pos="outEnd">
            <cx:visibility seriesName="0" categoryName="0" value="1"/>
          </cx:dataLabels>
          <cx:dataId val="0"/>
          <cx:layoutPr>
            <cx:subtotals>
              <cx:idx val="11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  <cx:numFmt formatCode="&quot;₹&quot;\ #,##0.00;[Red]&quot;₹&quot;\ \-#,##0.00" sourceLinked="0"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34423</xdr:colOff>
      <xdr:row>4</xdr:row>
      <xdr:rowOff>63473</xdr:rowOff>
    </xdr:from>
    <xdr:to>
      <xdr:col>21</xdr:col>
      <xdr:colOff>572057</xdr:colOff>
      <xdr:row>14</xdr:row>
      <xdr:rowOff>62997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97423" y="825473"/>
          <a:ext cx="4834467" cy="1904524"/>
        </a:xfrm>
        <a:prstGeom prst="rect">
          <a:avLst/>
        </a:prstGeom>
      </xdr:spPr>
    </xdr:pic>
    <xdr:clientData/>
  </xdr:twoCellAnchor>
  <xdr:twoCellAnchor>
    <xdr:from>
      <xdr:col>4</xdr:col>
      <xdr:colOff>497415</xdr:colOff>
      <xdr:row>4</xdr:row>
      <xdr:rowOff>166159</xdr:rowOff>
    </xdr:from>
    <xdr:to>
      <xdr:col>13</xdr:col>
      <xdr:colOff>232833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3C208F-0541-C79C-9481-5598CFB6C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402431</xdr:colOff>
      <xdr:row>2</xdr:row>
      <xdr:rowOff>171449</xdr:rowOff>
    </xdr:from>
    <xdr:to>
      <xdr:col>17</xdr:col>
      <xdr:colOff>200026</xdr:colOff>
      <xdr:row>18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872D9B-B382-8D94-6BA2-50D699477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78107</xdr:colOff>
      <xdr:row>1</xdr:row>
      <xdr:rowOff>121444</xdr:rowOff>
    </xdr:from>
    <xdr:to>
      <xdr:col>24</xdr:col>
      <xdr:colOff>515931</xdr:colOff>
      <xdr:row>14</xdr:row>
      <xdr:rowOff>22384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93857" y="311944"/>
          <a:ext cx="4081137" cy="23774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3</xdr:row>
      <xdr:rowOff>144780</xdr:rowOff>
    </xdr:from>
    <xdr:to>
      <xdr:col>17</xdr:col>
      <xdr:colOff>466295</xdr:colOff>
      <xdr:row>15</xdr:row>
      <xdr:rowOff>30480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4280" y="693420"/>
          <a:ext cx="3399995" cy="2080260"/>
        </a:xfrm>
        <a:prstGeom prst="rect">
          <a:avLst/>
        </a:prstGeom>
      </xdr:spPr>
    </xdr:pic>
    <xdr:clientData/>
  </xdr:twoCellAnchor>
  <xdr:twoCellAnchor>
    <xdr:from>
      <xdr:col>4</xdr:col>
      <xdr:colOff>495299</xdr:colOff>
      <xdr:row>2</xdr:row>
      <xdr:rowOff>176214</xdr:rowOff>
    </xdr:from>
    <xdr:to>
      <xdr:col>10</xdr:col>
      <xdr:colOff>400050</xdr:colOff>
      <xdr:row>13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6BD3B9-1F13-720A-3A50-1BD597B6C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63781</xdr:colOff>
      <xdr:row>0</xdr:row>
      <xdr:rowOff>0</xdr:rowOff>
    </xdr:from>
    <xdr:to>
      <xdr:col>18</xdr:col>
      <xdr:colOff>556322</xdr:colOff>
      <xdr:row>10</xdr:row>
      <xdr:rowOff>154305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0631" y="0"/>
          <a:ext cx="4150141" cy="2059305"/>
        </a:xfrm>
        <a:prstGeom prst="rect">
          <a:avLst/>
        </a:prstGeom>
      </xdr:spPr>
    </xdr:pic>
    <xdr:clientData/>
  </xdr:twoCellAnchor>
  <xdr:twoCellAnchor>
    <xdr:from>
      <xdr:col>4</xdr:col>
      <xdr:colOff>28573</xdr:colOff>
      <xdr:row>11</xdr:row>
      <xdr:rowOff>80963</xdr:rowOff>
    </xdr:from>
    <xdr:to>
      <xdr:col>13</xdr:col>
      <xdr:colOff>152399</xdr:colOff>
      <xdr:row>25</xdr:row>
      <xdr:rowOff>57151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38C76E9-6EC7-37DF-3AEF-D2BE2EA8F2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62298" y="2176463"/>
              <a:ext cx="6686551" cy="26431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436245</xdr:colOff>
      <xdr:row>2</xdr:row>
      <xdr:rowOff>59055</xdr:rowOff>
    </xdr:from>
    <xdr:to>
      <xdr:col>16</xdr:col>
      <xdr:colOff>133350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3273EB-F0C0-46A1-A141-5DD40812A6FF}" name="Table1" displayName="Table1" ref="C5:F23" totalsRowShown="0" headerRowDxfId="5" tableBorderDxfId="4">
  <autoFilter ref="C5:F23" xr:uid="{EA3273EB-F0C0-46A1-A141-5DD40812A6FF}"/>
  <tableColumns count="4">
    <tableColumn id="1" xr3:uid="{41B72212-D5EA-4C6A-BADD-212F62A4134D}" name="Date" dataDxfId="3"/>
    <tableColumn id="2" xr3:uid="{C56E26C7-1FBB-4EB0-B0E8-80E97307310B}" name="Revenue'000" dataDxfId="2"/>
    <tableColumn id="3" xr3:uid="{9F47C4ED-32DC-43F6-AFBE-2D3706AF5393}" name="Running Total" dataDxfId="1">
      <calculatedColumnFormula>SUM($D$6:D6)</calculatedColumnFormula>
    </tableColumn>
    <tableColumn id="4" xr3:uid="{65A2C615-8BBE-4D59-AFC8-40D9ECE683D3}" name="%" dataDxfId="0">
      <calculatedColumnFormula>E6/$E$23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zoomScale="90" zoomScaleNormal="90" workbookViewId="0">
      <selection activeCell="M22" sqref="M22"/>
    </sheetView>
  </sheetViews>
  <sheetFormatPr defaultRowHeight="15" x14ac:dyDescent="0.25"/>
  <cols>
    <col min="4" max="4" width="11.7109375" bestFit="1" customWidth="1"/>
  </cols>
  <sheetData>
    <row r="2" spans="3:4" x14ac:dyDescent="0.25">
      <c r="C2" s="4" t="s">
        <v>2</v>
      </c>
    </row>
    <row r="3" spans="3:4" x14ac:dyDescent="0.25">
      <c r="C3" s="4" t="s">
        <v>3</v>
      </c>
    </row>
    <row r="5" spans="3:4" x14ac:dyDescent="0.25">
      <c r="C5" s="5" t="s">
        <v>0</v>
      </c>
      <c r="D5" s="5" t="s">
        <v>1</v>
      </c>
    </row>
    <row r="6" spans="3:4" x14ac:dyDescent="0.25">
      <c r="C6" s="2">
        <v>1990</v>
      </c>
      <c r="D6" s="7">
        <v>2156</v>
      </c>
    </row>
    <row r="7" spans="3:4" x14ac:dyDescent="0.25">
      <c r="C7" s="2">
        <v>1991</v>
      </c>
      <c r="D7" s="7">
        <v>3562</v>
      </c>
    </row>
    <row r="8" spans="3:4" x14ac:dyDescent="0.25">
      <c r="C8" s="2">
        <v>1992</v>
      </c>
      <c r="D8" s="7">
        <v>7506</v>
      </c>
    </row>
    <row r="9" spans="3:4" x14ac:dyDescent="0.25">
      <c r="C9" s="2">
        <v>1993</v>
      </c>
      <c r="D9" s="7">
        <v>6258</v>
      </c>
    </row>
    <row r="10" spans="3:4" x14ac:dyDescent="0.25">
      <c r="C10" s="2">
        <v>1994</v>
      </c>
      <c r="D10" s="7">
        <v>6279</v>
      </c>
    </row>
    <row r="11" spans="3:4" x14ac:dyDescent="0.25">
      <c r="C11" s="2">
        <v>1995</v>
      </c>
      <c r="D11" s="7">
        <v>1963</v>
      </c>
    </row>
    <row r="12" spans="3:4" x14ac:dyDescent="0.25">
      <c r="C12" s="2">
        <v>1996</v>
      </c>
      <c r="D12" s="7">
        <v>6736</v>
      </c>
    </row>
    <row r="13" spans="3:4" x14ac:dyDescent="0.25">
      <c r="C13" s="2">
        <v>1997</v>
      </c>
      <c r="D13" s="7">
        <v>3280</v>
      </c>
    </row>
    <row r="14" spans="3:4" x14ac:dyDescent="0.25">
      <c r="C14" s="2">
        <v>1998</v>
      </c>
      <c r="D14" s="7">
        <v>8398</v>
      </c>
    </row>
    <row r="15" spans="3:4" x14ac:dyDescent="0.25">
      <c r="C15" s="2">
        <v>1999</v>
      </c>
      <c r="D15" s="7">
        <v>2882</v>
      </c>
    </row>
    <row r="16" spans="3:4" x14ac:dyDescent="0.25">
      <c r="C16" s="2">
        <v>2000</v>
      </c>
      <c r="D16" s="7">
        <v>4686</v>
      </c>
    </row>
    <row r="17" spans="3:4" x14ac:dyDescent="0.25">
      <c r="C17" s="2">
        <v>2001</v>
      </c>
      <c r="D17" s="7">
        <v>6976</v>
      </c>
    </row>
    <row r="18" spans="3:4" x14ac:dyDescent="0.25">
      <c r="C18" s="2">
        <v>2002</v>
      </c>
      <c r="D18" s="7">
        <v>2173</v>
      </c>
    </row>
    <row r="19" spans="3:4" x14ac:dyDescent="0.25">
      <c r="C19" s="2">
        <v>2003</v>
      </c>
      <c r="D19" s="7">
        <v>2166</v>
      </c>
    </row>
    <row r="20" spans="3:4" x14ac:dyDescent="0.25">
      <c r="C20" s="3">
        <v>2004</v>
      </c>
      <c r="D20" s="8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zoomScale="80" zoomScaleNormal="80" workbookViewId="0">
      <selection activeCell="T21" sqref="T21"/>
    </sheetView>
  </sheetViews>
  <sheetFormatPr defaultRowHeight="15" x14ac:dyDescent="0.25"/>
  <cols>
    <col min="4" max="4" width="14.5703125" customWidth="1"/>
    <col min="5" max="5" width="15.28515625" customWidth="1"/>
  </cols>
  <sheetData>
    <row r="2" spans="3:6" x14ac:dyDescent="0.25">
      <c r="C2" s="4" t="s">
        <v>7</v>
      </c>
    </row>
    <row r="3" spans="3:6" x14ac:dyDescent="0.25">
      <c r="C3" s="4"/>
    </row>
    <row r="5" spans="3:6" x14ac:dyDescent="0.25">
      <c r="C5" s="27" t="s">
        <v>0</v>
      </c>
      <c r="D5" s="28" t="s">
        <v>1</v>
      </c>
      <c r="E5" s="28" t="s">
        <v>6</v>
      </c>
      <c r="F5" s="29" t="s">
        <v>5</v>
      </c>
    </row>
    <row r="6" spans="3:6" x14ac:dyDescent="0.25">
      <c r="C6" s="25">
        <v>2005</v>
      </c>
      <c r="D6" s="1">
        <v>528</v>
      </c>
      <c r="E6" s="11"/>
      <c r="F6" s="3"/>
    </row>
    <row r="7" spans="3:6" x14ac:dyDescent="0.25">
      <c r="C7" s="25">
        <v>2006</v>
      </c>
      <c r="D7" s="1">
        <v>4550</v>
      </c>
      <c r="E7" s="12">
        <f>SUM($D$6:D7)</f>
        <v>5078</v>
      </c>
      <c r="F7" s="26">
        <f>E7/$E$23</f>
        <v>6.5615712624370076E-2</v>
      </c>
    </row>
    <row r="8" spans="3:6" x14ac:dyDescent="0.25">
      <c r="C8" s="25">
        <v>2007</v>
      </c>
      <c r="D8" s="1">
        <v>8189</v>
      </c>
      <c r="E8" s="12">
        <f>SUM($D$6:D8)</f>
        <v>13267</v>
      </c>
      <c r="F8" s="26">
        <f t="shared" ref="F8:F23" si="0">E8/$E$23</f>
        <v>0.17143041736658482</v>
      </c>
    </row>
    <row r="9" spans="3:6" x14ac:dyDescent="0.25">
      <c r="C9" s="25">
        <v>2008</v>
      </c>
      <c r="D9" s="1">
        <v>1730</v>
      </c>
      <c r="E9" s="12">
        <f>SUM($D$6:D9)</f>
        <v>14997</v>
      </c>
      <c r="F9" s="26">
        <f t="shared" si="0"/>
        <v>0.19378472670887711</v>
      </c>
    </row>
    <row r="10" spans="3:6" x14ac:dyDescent="0.25">
      <c r="C10" s="25">
        <v>2009</v>
      </c>
      <c r="D10" s="1">
        <v>5262</v>
      </c>
      <c r="E10" s="12">
        <f>SUM($D$6:D10)</f>
        <v>20259</v>
      </c>
      <c r="F10" s="26">
        <f t="shared" si="0"/>
        <v>0.26177800749450836</v>
      </c>
    </row>
    <row r="11" spans="3:6" x14ac:dyDescent="0.25">
      <c r="C11" s="25">
        <v>2010</v>
      </c>
      <c r="D11" s="1">
        <v>2172</v>
      </c>
      <c r="E11" s="12">
        <f>SUM($D$6:D11)</f>
        <v>22431</v>
      </c>
      <c r="F11" s="26">
        <f t="shared" si="0"/>
        <v>0.28984364905026488</v>
      </c>
    </row>
    <row r="12" spans="3:6" x14ac:dyDescent="0.25">
      <c r="C12" s="25">
        <v>2011</v>
      </c>
      <c r="D12" s="1">
        <v>4384</v>
      </c>
      <c r="E12" s="12">
        <f>SUM($D$6:D12)</f>
        <v>26815</v>
      </c>
      <c r="F12" s="26">
        <f t="shared" si="0"/>
        <v>0.34649179480553044</v>
      </c>
    </row>
    <row r="13" spans="3:6" x14ac:dyDescent="0.25">
      <c r="C13" s="25">
        <v>2012</v>
      </c>
      <c r="D13" s="1">
        <v>8709</v>
      </c>
      <c r="E13" s="12">
        <f>SUM($D$6:D13)</f>
        <v>35524</v>
      </c>
      <c r="F13" s="26">
        <f t="shared" si="0"/>
        <v>0.45902571391652669</v>
      </c>
    </row>
    <row r="14" spans="3:6" x14ac:dyDescent="0.25">
      <c r="C14" s="25">
        <v>2013</v>
      </c>
      <c r="D14" s="1">
        <v>3618</v>
      </c>
      <c r="E14" s="12">
        <f>SUM($D$6:D14)</f>
        <v>39142</v>
      </c>
      <c r="F14" s="26">
        <f t="shared" si="0"/>
        <v>0.50577594004393334</v>
      </c>
    </row>
    <row r="15" spans="3:6" x14ac:dyDescent="0.25">
      <c r="C15" s="25">
        <v>2014</v>
      </c>
      <c r="D15" s="1">
        <v>6372</v>
      </c>
      <c r="E15" s="12">
        <f>SUM($D$6:D15)</f>
        <v>45514</v>
      </c>
      <c r="F15" s="26">
        <f t="shared" si="0"/>
        <v>0.58811215919369431</v>
      </c>
    </row>
    <row r="16" spans="3:6" x14ac:dyDescent="0.25">
      <c r="C16" s="25">
        <v>2015</v>
      </c>
      <c r="D16" s="1">
        <v>3456</v>
      </c>
      <c r="E16" s="12">
        <f>SUM($D$6:D16)</f>
        <v>48970</v>
      </c>
      <c r="F16" s="26">
        <f t="shared" si="0"/>
        <v>0.6327690916139036</v>
      </c>
    </row>
    <row r="17" spans="3:6" x14ac:dyDescent="0.25">
      <c r="C17" s="25">
        <v>2016</v>
      </c>
      <c r="D17" s="1">
        <v>7478</v>
      </c>
      <c r="E17" s="12">
        <f>SUM($D$6:D17)</f>
        <v>56448</v>
      </c>
      <c r="F17" s="26">
        <f t="shared" si="0"/>
        <v>0.72939656286341903</v>
      </c>
    </row>
    <row r="18" spans="3:6" x14ac:dyDescent="0.25">
      <c r="C18" s="25">
        <v>2017</v>
      </c>
      <c r="D18" s="1">
        <v>4649</v>
      </c>
      <c r="E18" s="12">
        <f>SUM($D$6:D18)</f>
        <v>61097</v>
      </c>
      <c r="F18" s="26">
        <f t="shared" si="0"/>
        <v>0.78946892363354437</v>
      </c>
    </row>
    <row r="19" spans="3:6" x14ac:dyDescent="0.25">
      <c r="C19" s="25">
        <v>2018</v>
      </c>
      <c r="D19" s="1">
        <v>5831</v>
      </c>
      <c r="E19" s="12">
        <f>SUM($D$6:D19)</f>
        <v>66928</v>
      </c>
      <c r="F19" s="26">
        <f t="shared" si="0"/>
        <v>0.86481457552655383</v>
      </c>
    </row>
    <row r="20" spans="3:6" x14ac:dyDescent="0.25">
      <c r="C20" s="25">
        <v>2019</v>
      </c>
      <c r="D20" s="1">
        <v>1599</v>
      </c>
      <c r="E20" s="12">
        <f>SUM($D$6:D20)</f>
        <v>68527</v>
      </c>
      <c r="F20" s="26">
        <f t="shared" si="0"/>
        <v>0.88547615971055693</v>
      </c>
    </row>
    <row r="21" spans="3:6" x14ac:dyDescent="0.25">
      <c r="C21" s="25">
        <v>2020</v>
      </c>
      <c r="D21" s="1">
        <v>3695</v>
      </c>
      <c r="E21" s="12">
        <f>SUM($D$6:D21)</f>
        <v>72222</v>
      </c>
      <c r="F21" s="26">
        <f t="shared" si="0"/>
        <v>0.93322134642718702</v>
      </c>
    </row>
    <row r="22" spans="3:6" x14ac:dyDescent="0.25">
      <c r="C22" s="25">
        <v>2021</v>
      </c>
      <c r="D22" s="1">
        <v>1678</v>
      </c>
      <c r="E22" s="12">
        <f>SUM($D$6:D22)</f>
        <v>73900</v>
      </c>
      <c r="F22" s="26">
        <f t="shared" si="0"/>
        <v>0.95490373433260112</v>
      </c>
    </row>
    <row r="23" spans="3:6" x14ac:dyDescent="0.25">
      <c r="C23" s="25">
        <v>2022</v>
      </c>
      <c r="D23" s="1">
        <v>3490</v>
      </c>
      <c r="E23" s="30">
        <f>SUM($D$6:D23)</f>
        <v>77390</v>
      </c>
      <c r="F23" s="31">
        <f t="shared" si="0"/>
        <v>1</v>
      </c>
    </row>
    <row r="25" spans="3:6" x14ac:dyDescent="0.25">
      <c r="C25" t="s">
        <v>4</v>
      </c>
      <c r="D25" s="9">
        <f>SUM(D6:D23)</f>
        <v>77390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topLeftCell="A2" zoomScaleNormal="100" workbookViewId="0">
      <selection activeCell="I39" sqref="I39"/>
    </sheetView>
  </sheetViews>
  <sheetFormatPr defaultRowHeight="15" x14ac:dyDescent="0.25"/>
  <cols>
    <col min="3" max="3" width="11" bestFit="1" customWidth="1"/>
  </cols>
  <sheetData>
    <row r="2" spans="3:4" x14ac:dyDescent="0.25">
      <c r="C2" s="4" t="s">
        <v>10</v>
      </c>
    </row>
    <row r="3" spans="3:4" x14ac:dyDescent="0.25">
      <c r="C3" s="4" t="s">
        <v>3</v>
      </c>
    </row>
    <row r="4" spans="3:4" x14ac:dyDescent="0.25">
      <c r="C4" s="4"/>
    </row>
    <row r="5" spans="3:4" x14ac:dyDescent="0.25">
      <c r="C5" s="13" t="s">
        <v>8</v>
      </c>
      <c r="D5" s="13" t="s">
        <v>9</v>
      </c>
    </row>
    <row r="6" spans="3:4" x14ac:dyDescent="0.25">
      <c r="C6" s="14">
        <v>130</v>
      </c>
      <c r="D6" s="14">
        <v>3504</v>
      </c>
    </row>
    <row r="7" spans="3:4" x14ac:dyDescent="0.25">
      <c r="C7" s="15">
        <v>165</v>
      </c>
      <c r="D7" s="15">
        <v>3693</v>
      </c>
    </row>
    <row r="8" spans="3:4" x14ac:dyDescent="0.25">
      <c r="C8" s="14">
        <v>150</v>
      </c>
      <c r="D8" s="14">
        <v>3436</v>
      </c>
    </row>
    <row r="9" spans="3:4" x14ac:dyDescent="0.25">
      <c r="C9" s="15">
        <v>150</v>
      </c>
      <c r="D9" s="15">
        <v>3433</v>
      </c>
    </row>
    <row r="10" spans="3:4" x14ac:dyDescent="0.25">
      <c r="C10" s="14">
        <v>140</v>
      </c>
      <c r="D10" s="14">
        <v>3449</v>
      </c>
    </row>
    <row r="11" spans="3:4" x14ac:dyDescent="0.25">
      <c r="C11" s="15">
        <v>198</v>
      </c>
      <c r="D11" s="15">
        <v>4341</v>
      </c>
    </row>
    <row r="12" spans="3:4" x14ac:dyDescent="0.25">
      <c r="C12" s="14">
        <v>220</v>
      </c>
      <c r="D12" s="14">
        <v>4354</v>
      </c>
    </row>
    <row r="13" spans="3:4" x14ac:dyDescent="0.25">
      <c r="C13" s="15">
        <v>215</v>
      </c>
      <c r="D13" s="15">
        <v>4312</v>
      </c>
    </row>
    <row r="14" spans="3:4" x14ac:dyDescent="0.25">
      <c r="C14" s="14">
        <v>225</v>
      </c>
      <c r="D14" s="14">
        <v>4425</v>
      </c>
    </row>
    <row r="15" spans="3:4" x14ac:dyDescent="0.25">
      <c r="C15" s="15">
        <v>190</v>
      </c>
      <c r="D15" s="15">
        <v>3850</v>
      </c>
    </row>
    <row r="16" spans="3:4" x14ac:dyDescent="0.25">
      <c r="C16" s="14">
        <v>170</v>
      </c>
      <c r="D16" s="14">
        <v>3563</v>
      </c>
    </row>
    <row r="17" spans="3:4" x14ac:dyDescent="0.25">
      <c r="C17" s="15">
        <v>160</v>
      </c>
      <c r="D17" s="15">
        <v>3609</v>
      </c>
    </row>
    <row r="18" spans="3:4" x14ac:dyDescent="0.25">
      <c r="C18" s="14">
        <v>150</v>
      </c>
      <c r="D18" s="14">
        <v>3761</v>
      </c>
    </row>
    <row r="19" spans="3:4" x14ac:dyDescent="0.25">
      <c r="C19" s="15">
        <v>225</v>
      </c>
      <c r="D19" s="15">
        <v>3086</v>
      </c>
    </row>
    <row r="20" spans="3:4" x14ac:dyDescent="0.25">
      <c r="C20" s="14">
        <v>95</v>
      </c>
      <c r="D20" s="14">
        <v>2372</v>
      </c>
    </row>
    <row r="21" spans="3:4" x14ac:dyDescent="0.25">
      <c r="C21" s="15">
        <v>95</v>
      </c>
      <c r="D21" s="15">
        <v>2833</v>
      </c>
    </row>
    <row r="22" spans="3:4" x14ac:dyDescent="0.25">
      <c r="C22" s="14">
        <v>97</v>
      </c>
      <c r="D22" s="14">
        <v>2774</v>
      </c>
    </row>
    <row r="23" spans="3:4" x14ac:dyDescent="0.25">
      <c r="C23" s="15">
        <v>85</v>
      </c>
      <c r="D23" s="15">
        <v>2587</v>
      </c>
    </row>
    <row r="24" spans="3:4" x14ac:dyDescent="0.25">
      <c r="C24" s="14">
        <v>88</v>
      </c>
      <c r="D24" s="14">
        <v>2130</v>
      </c>
    </row>
    <row r="25" spans="3:4" x14ac:dyDescent="0.25">
      <c r="C25" s="15">
        <v>46</v>
      </c>
      <c r="D25" s="15">
        <v>1835</v>
      </c>
    </row>
    <row r="26" spans="3:4" x14ac:dyDescent="0.25">
      <c r="C26" s="14">
        <v>87</v>
      </c>
      <c r="D26" s="14">
        <v>2672</v>
      </c>
    </row>
    <row r="27" spans="3:4" x14ac:dyDescent="0.25">
      <c r="C27" s="15">
        <v>90</v>
      </c>
      <c r="D27" s="15">
        <v>2430</v>
      </c>
    </row>
    <row r="28" spans="3:4" x14ac:dyDescent="0.25">
      <c r="C28" s="14">
        <v>95</v>
      </c>
      <c r="D28" s="14">
        <v>2375</v>
      </c>
    </row>
    <row r="29" spans="3:4" x14ac:dyDescent="0.25">
      <c r="C29" s="15">
        <v>113</v>
      </c>
      <c r="D29" s="15">
        <v>2234</v>
      </c>
    </row>
    <row r="30" spans="3:4" x14ac:dyDescent="0.25">
      <c r="C30" s="14">
        <v>90</v>
      </c>
      <c r="D30" s="14">
        <v>2648</v>
      </c>
    </row>
    <row r="31" spans="3:4" x14ac:dyDescent="0.25">
      <c r="C31" s="15">
        <v>215</v>
      </c>
      <c r="D31" s="15">
        <v>4615</v>
      </c>
    </row>
    <row r="32" spans="3:4" x14ac:dyDescent="0.25">
      <c r="C32" s="14">
        <v>200</v>
      </c>
      <c r="D32" s="14">
        <v>4376</v>
      </c>
    </row>
    <row r="33" spans="3:4" x14ac:dyDescent="0.25">
      <c r="C33" s="15">
        <v>210</v>
      </c>
      <c r="D33" s="15">
        <v>4382</v>
      </c>
    </row>
    <row r="34" spans="3:4" x14ac:dyDescent="0.25">
      <c r="C34" s="14">
        <v>193</v>
      </c>
      <c r="D34" s="14">
        <v>4732</v>
      </c>
    </row>
    <row r="35" spans="3:4" x14ac:dyDescent="0.25">
      <c r="C35" s="15">
        <v>88</v>
      </c>
      <c r="D35" s="15">
        <v>2130</v>
      </c>
    </row>
    <row r="36" spans="3:4" x14ac:dyDescent="0.25">
      <c r="C36" s="14">
        <v>90</v>
      </c>
      <c r="D36" s="14">
        <v>2264</v>
      </c>
    </row>
    <row r="37" spans="3:4" x14ac:dyDescent="0.25">
      <c r="C37" s="15">
        <v>95</v>
      </c>
      <c r="D37" s="15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workbookViewId="0">
      <selection activeCell="P15" sqref="P15"/>
    </sheetView>
  </sheetViews>
  <sheetFormatPr defaultRowHeight="15" x14ac:dyDescent="0.25"/>
  <cols>
    <col min="3" max="3" width="16" bestFit="1" customWidth="1"/>
    <col min="4" max="4" width="12.7109375" bestFit="1" customWidth="1"/>
    <col min="5" max="5" width="15.28515625" bestFit="1" customWidth="1"/>
    <col min="6" max="6" width="11.140625" bestFit="1" customWidth="1"/>
    <col min="7" max="7" width="14.140625" bestFit="1" customWidth="1"/>
    <col min="8" max="8" width="12.140625" customWidth="1"/>
  </cols>
  <sheetData>
    <row r="2" spans="3:4" x14ac:dyDescent="0.25">
      <c r="C2" s="4" t="s">
        <v>25</v>
      </c>
    </row>
    <row r="3" spans="3:4" x14ac:dyDescent="0.25">
      <c r="C3" s="4" t="s">
        <v>3</v>
      </c>
    </row>
    <row r="5" spans="3:4" x14ac:dyDescent="0.25">
      <c r="C5" s="10" t="s">
        <v>11</v>
      </c>
      <c r="D5" s="10" t="s">
        <v>12</v>
      </c>
    </row>
    <row r="6" spans="3:4" x14ac:dyDescent="0.25">
      <c r="C6" s="10" t="s">
        <v>24</v>
      </c>
      <c r="D6" s="6">
        <v>100000</v>
      </c>
    </row>
    <row r="7" spans="3:4" x14ac:dyDescent="0.25">
      <c r="C7" s="10" t="s">
        <v>14</v>
      </c>
      <c r="D7" s="6">
        <v>-25000</v>
      </c>
    </row>
    <row r="8" spans="3:4" x14ac:dyDescent="0.25">
      <c r="C8" s="10" t="s">
        <v>15</v>
      </c>
      <c r="D8" s="6">
        <v>10000</v>
      </c>
    </row>
    <row r="9" spans="3:4" x14ac:dyDescent="0.25">
      <c r="C9" s="10" t="s">
        <v>16</v>
      </c>
      <c r="D9" s="6">
        <v>14000</v>
      </c>
    </row>
    <row r="10" spans="3:4" x14ac:dyDescent="0.25">
      <c r="C10" s="10" t="s">
        <v>17</v>
      </c>
      <c r="D10" s="6">
        <v>-15000</v>
      </c>
    </row>
    <row r="11" spans="3:4" x14ac:dyDescent="0.25">
      <c r="C11" s="10" t="s">
        <v>18</v>
      </c>
      <c r="D11" s="6">
        <v>-5000</v>
      </c>
    </row>
    <row r="12" spans="3:4" x14ac:dyDescent="0.25">
      <c r="C12" s="10" t="s">
        <v>19</v>
      </c>
      <c r="D12" s="6">
        <v>7000</v>
      </c>
    </row>
    <row r="13" spans="3:4" x14ac:dyDescent="0.25">
      <c r="C13" s="10" t="s">
        <v>20</v>
      </c>
      <c r="D13" s="6">
        <v>8500</v>
      </c>
    </row>
    <row r="14" spans="3:4" x14ac:dyDescent="0.25">
      <c r="C14" s="10" t="s">
        <v>21</v>
      </c>
      <c r="D14" s="6">
        <v>-10000</v>
      </c>
    </row>
    <row r="15" spans="3:4" x14ac:dyDescent="0.25">
      <c r="C15" s="10" t="s">
        <v>22</v>
      </c>
      <c r="D15" s="6">
        <v>-16000</v>
      </c>
    </row>
    <row r="16" spans="3:4" x14ac:dyDescent="0.25">
      <c r="C16" s="10" t="s">
        <v>23</v>
      </c>
      <c r="D16" s="6">
        <v>10000</v>
      </c>
    </row>
    <row r="17" spans="3:4" x14ac:dyDescent="0.25">
      <c r="C17" s="10" t="s">
        <v>13</v>
      </c>
      <c r="D17" s="6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17"/>
  <sheetViews>
    <sheetView tabSelected="1" workbookViewId="0">
      <selection activeCell="R10" sqref="R10"/>
    </sheetView>
  </sheetViews>
  <sheetFormatPr defaultRowHeight="15" x14ac:dyDescent="0.25"/>
  <cols>
    <col min="3" max="3" width="14.28515625" bestFit="1" customWidth="1"/>
  </cols>
  <sheetData>
    <row r="6" spans="3:6" ht="31.5" x14ac:dyDescent="0.25">
      <c r="C6" s="20" t="s">
        <v>26</v>
      </c>
      <c r="D6" s="21" t="s">
        <v>27</v>
      </c>
      <c r="E6" s="21" t="s">
        <v>28</v>
      </c>
      <c r="F6" s="19" t="s">
        <v>29</v>
      </c>
    </row>
    <row r="7" spans="3:6" x14ac:dyDescent="0.25">
      <c r="C7" s="22" t="s">
        <v>30</v>
      </c>
      <c r="D7" s="16">
        <v>40081</v>
      </c>
      <c r="E7" s="16">
        <v>40240</v>
      </c>
      <c r="F7" s="23">
        <f>E7-D7</f>
        <v>159</v>
      </c>
    </row>
    <row r="8" spans="3:6" x14ac:dyDescent="0.25">
      <c r="C8" s="17" t="s">
        <v>31</v>
      </c>
      <c r="D8" s="18">
        <v>40081</v>
      </c>
      <c r="E8" s="18">
        <v>40195</v>
      </c>
      <c r="F8" s="23">
        <f t="shared" ref="F8:F17" si="0">E8-D8</f>
        <v>114</v>
      </c>
    </row>
    <row r="9" spans="3:6" x14ac:dyDescent="0.25">
      <c r="C9" s="17" t="s">
        <v>32</v>
      </c>
      <c r="D9" s="18">
        <v>40119</v>
      </c>
      <c r="E9" s="18">
        <v>40207</v>
      </c>
      <c r="F9" s="23">
        <f t="shared" si="0"/>
        <v>88</v>
      </c>
    </row>
    <row r="10" spans="3:6" x14ac:dyDescent="0.25">
      <c r="C10" s="17" t="s">
        <v>33</v>
      </c>
      <c r="D10" s="18">
        <v>40148</v>
      </c>
      <c r="E10" s="18">
        <v>40168</v>
      </c>
      <c r="F10" s="23">
        <f t="shared" si="0"/>
        <v>20</v>
      </c>
    </row>
    <row r="11" spans="3:6" x14ac:dyDescent="0.25">
      <c r="C11" s="17" t="s">
        <v>34</v>
      </c>
      <c r="D11" s="18">
        <v>40148</v>
      </c>
      <c r="E11" s="18">
        <v>40193</v>
      </c>
      <c r="F11" s="23">
        <f t="shared" si="0"/>
        <v>45</v>
      </c>
    </row>
    <row r="12" spans="3:6" x14ac:dyDescent="0.25">
      <c r="C12" s="17" t="s">
        <v>35</v>
      </c>
      <c r="D12" s="18">
        <v>40168</v>
      </c>
      <c r="E12" s="18">
        <v>40193</v>
      </c>
      <c r="F12" s="23">
        <f t="shared" si="0"/>
        <v>25</v>
      </c>
    </row>
    <row r="13" spans="3:6" x14ac:dyDescent="0.25">
      <c r="C13" s="17" t="s">
        <v>36</v>
      </c>
      <c r="D13" s="18">
        <v>40182</v>
      </c>
      <c r="E13" s="18">
        <v>40207</v>
      </c>
      <c r="F13" s="23">
        <f t="shared" si="0"/>
        <v>25</v>
      </c>
    </row>
    <row r="14" spans="3:6" x14ac:dyDescent="0.25">
      <c r="C14" s="17" t="s">
        <v>37</v>
      </c>
      <c r="D14" s="18">
        <v>40182</v>
      </c>
      <c r="E14" s="18">
        <v>40233</v>
      </c>
      <c r="F14" s="23">
        <f t="shared" si="0"/>
        <v>51</v>
      </c>
    </row>
    <row r="15" spans="3:6" x14ac:dyDescent="0.25">
      <c r="C15" s="17" t="s">
        <v>31</v>
      </c>
      <c r="D15" s="18">
        <v>40182</v>
      </c>
      <c r="E15" s="18">
        <v>40189</v>
      </c>
      <c r="F15" s="23">
        <f t="shared" si="0"/>
        <v>7</v>
      </c>
    </row>
    <row r="16" spans="3:6" x14ac:dyDescent="0.25">
      <c r="C16" s="17" t="s">
        <v>32</v>
      </c>
      <c r="D16" s="18">
        <v>40189</v>
      </c>
      <c r="E16" s="18">
        <v>40204</v>
      </c>
      <c r="F16" s="23">
        <f t="shared" si="0"/>
        <v>15</v>
      </c>
    </row>
    <row r="17" spans="3:6" x14ac:dyDescent="0.25">
      <c r="C17" s="17" t="s">
        <v>33</v>
      </c>
      <c r="D17" s="18">
        <v>40203</v>
      </c>
      <c r="E17" s="24">
        <v>40233</v>
      </c>
      <c r="F17" s="23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Scatter</vt:lpstr>
      <vt:lpstr>Waterfall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user</cp:lastModifiedBy>
  <dcterms:created xsi:type="dcterms:W3CDTF">2022-07-29T06:27:39Z</dcterms:created>
  <dcterms:modified xsi:type="dcterms:W3CDTF">2023-07-04T14:17:03Z</dcterms:modified>
</cp:coreProperties>
</file>