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F59A960-1688-40C7-99DA-D0E3C14C694B}" xr6:coauthVersionLast="47" xr6:coauthVersionMax="47" xr10:uidLastSave="{00000000-0000-0000-0000-000000000000}"/>
  <bookViews>
    <workbookView xWindow="-120" yWindow="-120" windowWidth="20730" windowHeight="11040" activeTab="2" xr2:uid="{EC72AC8B-707A-4CFE-87E6-3A8D27A5005D}"/>
  </bookViews>
  <sheets>
    <sheet name="Product" sheetId="1" r:id="rId1"/>
    <sheet name="Customers" sheetId="2" r:id="rId2"/>
    <sheet name="Tax invoice" sheetId="4" r:id="rId3"/>
  </sheets>
  <definedNames>
    <definedName name="Bookcase">Product!$B$6</definedName>
    <definedName name="Chair">Product!$B$3</definedName>
    <definedName name="Desk_Organizer">Product!$B$4</definedName>
    <definedName name="Files___Folders">Product!$B$5</definedName>
    <definedName name="Study_Table">Product!$B$2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4" l="1" a="1"/>
  <c r="A10" i="4"/>
  <c r="A9" i="4" a="1"/>
  <c r="A9" i="4" s="1"/>
  <c r="A11" i="4" a="1"/>
  <c r="A11" i="4" s="1"/>
  <c r="A12" i="4" a="1"/>
  <c r="A12" i="4"/>
  <c r="A13" i="4" a="1"/>
  <c r="A13" i="4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8" i="4" a="1"/>
  <c r="A8" i="4" s="1"/>
  <c r="D4" i="4"/>
  <c r="B5" i="4"/>
  <c r="E12" i="4"/>
  <c r="E13" i="4"/>
  <c r="E14" i="4"/>
  <c r="E15" i="4"/>
  <c r="E16" i="4"/>
  <c r="E17" i="4"/>
  <c r="E18" i="4"/>
  <c r="D9" i="4"/>
  <c r="E9" i="4" s="1"/>
  <c r="D10" i="4"/>
  <c r="E10" i="4" s="1"/>
  <c r="D11" i="4"/>
  <c r="E11" i="4" s="1"/>
  <c r="D12" i="4"/>
  <c r="D13" i="4"/>
  <c r="D14" i="4"/>
  <c r="D15" i="4"/>
  <c r="D16" i="4"/>
  <c r="D17" i="4"/>
  <c r="D18" i="4"/>
  <c r="D8" i="4"/>
  <c r="E8" i="4" s="1"/>
  <c r="E19" i="4" l="1"/>
  <c r="E20" i="4" s="1"/>
  <c r="E21" i="4" l="1" a="1"/>
  <c r="E21" i="4" s="1"/>
  <c r="E2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<sst xmlns="http://schemas.openxmlformats.org/spreadsheetml/2006/main" count="74" uniqueCount="58">
  <si>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</si>
  <si>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</si>
  <si>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</si>
  <si>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</si>
  <si>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</si>
  <si>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</si>
  <si>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</si>
  <si>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</si>
  <si>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</si>
  <si>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</si>
  <si>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</si>
  <si>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</si>
  <si>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</si>
  <si>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</si>
  <si>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</si>
  <si>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</si>
  <si>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</si>
  <si>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</si>
  <si>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</si>
  <si>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</si>
  <si>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</si>
  <si>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</si>
  <si>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</si>
  <si>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</si>
  <si>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</si>
  <si>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</si>
  <si>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</si>
  <si>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</si>
  <si>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</si>
  <si>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</si>
  <si>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</si>
  <si>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</si>
  <si>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</si>
  <si>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</si>
  <si>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</si>
  <si>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</si>
  <si>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</si>
  <si>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</si>
  <si>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</si>
  <si>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</si>
  <si>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</si>
  <si>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</si>
  <si>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</si>
  <si>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</si>
  <si>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</si>
  <si>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</si>
  <si>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</si>
  <si>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</si>
  <si>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</si>
  <si>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</si>
  <si>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</si>
  <si>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</si>
  <si>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</si>
  <si>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</si>
  <si>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</si>
  <si>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</si>
  <si>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</si>
  <si>
    <t>SEL000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</si>
</sst>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Fill="1" applyBorder="1"/>
    <xf numFmtId="0" fontId="0" fillId="0" borderId="14" xfId="0" applyFill="1" applyBorder="1"/>
    <xf numFmtId="0" fontId="0" fillId="0" borderId="7" xfId="0" applyBorder="1"/>
    <xf numFmtId="0" fontId="0" fillId="0" borderId="15" xfId="0" applyBorder="1"/>
    <xf numFmtId="0" fontId="1" fillId="2" borderId="4" xfId="0" applyNumberFormat="1" applyFont="1" applyFill="1" applyBorder="1" applyAlignment="1">
      <alignment horizontal="right"/>
    </xf>
    <xf numFmtId="164" fontId="8" fillId="4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A2" sqref="A2:B6"/>
    </sheetView>
  </sheetViews>
  <sheetFormatPr defaultRowHeight="12.75" x14ac:dyDescent="0.2"/>
  <cols>
    <col min="1" max="1" width="13.42578125" bestFit="1" customWidth="1"/>
  </cols>
  <sheetData>
    <row r="1" spans="1:2" x14ac:dyDescent="0.2">
      <c r="A1" s="9" t="s">
        <v>0</v>
      </c>
      <c r="B1" s="9" t="s">
        <v>23</v>
      </c>
    </row>
    <row r="2" spans="1:2" x14ac:dyDescent="0.2">
      <c r="A2" s="8" t="s">
        <v>18</v>
      </c>
      <c r="B2" s="8">
        <v>100</v>
      </c>
    </row>
    <row r="3" spans="1:2" x14ac:dyDescent="0.2">
      <c r="A3" s="8" t="s">
        <v>19</v>
      </c>
      <c r="B3" s="8">
        <v>150</v>
      </c>
    </row>
    <row r="4" spans="1:2" x14ac:dyDescent="0.2">
      <c r="A4" s="8" t="s">
        <v>20</v>
      </c>
      <c r="B4" s="8">
        <v>200</v>
      </c>
    </row>
    <row r="5" spans="1:2" x14ac:dyDescent="0.2">
      <c r="A5" s="8" t="s">
        <v>21</v>
      </c>
      <c r="B5" s="8">
        <v>225</v>
      </c>
    </row>
    <row r="6" spans="1:2" x14ac:dyDescent="0.2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D3" sqref="D3"/>
    </sheetView>
  </sheetViews>
  <sheetFormatPr defaultRowHeight="12.75" x14ac:dyDescent="0.2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">
      <c r="A1" s="9" t="s">
        <v>2</v>
      </c>
      <c r="B1" s="9" t="s">
        <v>3</v>
      </c>
      <c r="C1" s="9" t="s">
        <v>4</v>
      </c>
    </row>
    <row r="2" spans="1:3" x14ac:dyDescent="0.2">
      <c r="A2" s="8" t="s">
        <v>33</v>
      </c>
      <c r="B2" s="8" t="s">
        <v>5</v>
      </c>
      <c r="C2" s="8" t="s">
        <v>24</v>
      </c>
    </row>
    <row r="3" spans="1:3" x14ac:dyDescent="0.2">
      <c r="A3" s="8" t="s">
        <v>7</v>
      </c>
      <c r="B3" s="8" t="s">
        <v>6</v>
      </c>
      <c r="C3" s="8" t="s">
        <v>25</v>
      </c>
    </row>
    <row r="4" spans="1:3" x14ac:dyDescent="0.2">
      <c r="A4" s="8" t="s">
        <v>34</v>
      </c>
      <c r="B4" s="8" t="s">
        <v>5</v>
      </c>
      <c r="C4" s="8" t="s">
        <v>31</v>
      </c>
    </row>
    <row r="5" spans="1:3" x14ac:dyDescent="0.2">
      <c r="A5" s="8" t="s">
        <v>35</v>
      </c>
      <c r="B5" s="8" t="s">
        <v>6</v>
      </c>
      <c r="C5" s="8" t="s">
        <v>32</v>
      </c>
    </row>
    <row r="6" spans="1:3" x14ac:dyDescent="0.2">
      <c r="A6" s="8" t="s">
        <v>36</v>
      </c>
      <c r="B6" s="8" t="s">
        <v>5</v>
      </c>
      <c r="C6" s="8" t="s">
        <v>28</v>
      </c>
    </row>
    <row r="7" spans="1:3" x14ac:dyDescent="0.2">
      <c r="A7" s="8" t="s">
        <v>37</v>
      </c>
      <c r="B7" s="8" t="s">
        <v>6</v>
      </c>
      <c r="C7" s="8" t="s">
        <v>29</v>
      </c>
    </row>
    <row r="8" spans="1:3" x14ac:dyDescent="0.2">
      <c r="A8" s="8" t="s">
        <v>38</v>
      </c>
      <c r="B8" s="8" t="s">
        <v>5</v>
      </c>
      <c r="C8" s="8" t="s">
        <v>30</v>
      </c>
    </row>
    <row r="9" spans="1:3" x14ac:dyDescent="0.2">
      <c r="A9" s="8" t="s">
        <v>39</v>
      </c>
      <c r="B9" s="8" t="s">
        <v>6</v>
      </c>
      <c r="C9" s="8" t="s">
        <v>31</v>
      </c>
    </row>
    <row r="10" spans="1:3" x14ac:dyDescent="0.2">
      <c r="A10" s="8" t="s">
        <v>40</v>
      </c>
      <c r="B10" s="8" t="s">
        <v>5</v>
      </c>
      <c r="C10" s="8" t="s">
        <v>32</v>
      </c>
    </row>
    <row r="11" spans="1:3" x14ac:dyDescent="0.2">
      <c r="A11" s="8" t="s">
        <v>41</v>
      </c>
      <c r="B11" s="8" t="s">
        <v>5</v>
      </c>
      <c r="C11" s="8" t="s">
        <v>26</v>
      </c>
    </row>
    <row r="12" spans="1:3" x14ac:dyDescent="0.2">
      <c r="A12" s="8" t="s">
        <v>42</v>
      </c>
      <c r="B12" s="8" t="s">
        <v>6</v>
      </c>
      <c r="C12" s="8" t="s">
        <v>27</v>
      </c>
    </row>
    <row r="13" spans="1:3" x14ac:dyDescent="0.2">
      <c r="A13" s="8" t="s">
        <v>43</v>
      </c>
      <c r="B13" s="8" t="s">
        <v>8</v>
      </c>
      <c r="C13" s="8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Normal="100" workbookViewId="0">
      <selection activeCell="B9" sqref="B9"/>
    </sheetView>
  </sheetViews>
  <sheetFormatPr defaultColWidth="0" defaultRowHeight="12.75" zeroHeight="1" x14ac:dyDescent="0.2"/>
  <cols>
    <col min="1" max="1" width="10.5703125" bestFit="1" customWidth="1"/>
    <col min="2" max="2" width="21.85546875" customWidth="1"/>
    <col min="3" max="4" width="8.85546875" customWidth="1"/>
    <col min="5" max="5" width="11.140625" customWidth="1"/>
    <col min="6" max="6" width="8.85546875" customWidth="1"/>
    <col min="7" max="7" width="2" bestFit="1" customWidth="1"/>
    <col min="8" max="17" width="8.85546875" customWidth="1"/>
    <col min="18" max="264" width="0" hidden="1" customWidth="1"/>
    <col min="265" max="16384" width="8.85546875" hidden="1"/>
  </cols>
  <sheetData>
    <row r="1" spans="1:263" x14ac:dyDescent="0.2">
      <c r="A1" s="50" t="s">
        <v>10</v>
      </c>
      <c r="B1" s="50"/>
      <c r="C1" s="50"/>
      <c r="D1" s="50"/>
      <c r="E1" s="50"/>
    </row>
    <row r="2" spans="1:263" ht="19.5" x14ac:dyDescent="0.25">
      <c r="A2" s="51" t="s">
        <v>44</v>
      </c>
      <c r="B2" s="51"/>
      <c r="C2" s="51"/>
      <c r="D2" s="51"/>
      <c r="E2" s="51"/>
    </row>
    <row r="3" spans="1:263" x14ac:dyDescent="0.2">
      <c r="A3" s="52" t="s">
        <v>45</v>
      </c>
      <c r="B3" s="52"/>
      <c r="C3" s="52"/>
      <c r="D3" s="52"/>
      <c r="E3" s="52"/>
    </row>
    <row r="4" spans="1:263" x14ac:dyDescent="0.2">
      <c r="A4" s="17" t="s">
        <v>11</v>
      </c>
      <c r="B4" s="38">
        <v>1</v>
      </c>
      <c r="C4" s="14" t="s">
        <v>4</v>
      </c>
      <c r="D4" s="53" t="str">
        <f>IFERROR(VLOOKUP(B6,Customers!A1:C13,3,FALSE)," ")</f>
        <v>La Coruna, Spain</v>
      </c>
      <c r="E4" s="54"/>
      <c r="H4" s="44" t="s">
        <v>51</v>
      </c>
      <c r="I4" s="45"/>
      <c r="J4" s="45"/>
      <c r="K4" s="45"/>
      <c r="L4" s="45"/>
      <c r="M4" s="45"/>
      <c r="N4" s="45"/>
      <c r="O4" s="45"/>
      <c r="P4" s="45"/>
      <c r="Q4" s="46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</row>
    <row r="5" spans="1:263" ht="13.15" customHeight="1" x14ac:dyDescent="0.2">
      <c r="A5" s="11" t="s">
        <v>12</v>
      </c>
      <c r="B5" s="13">
        <f ca="1">TODAY()</f>
        <v>44898</v>
      </c>
      <c r="C5" s="15"/>
      <c r="D5" s="55"/>
      <c r="E5" s="56"/>
      <c r="H5" s="47"/>
      <c r="I5" s="48"/>
      <c r="J5" s="48"/>
      <c r="K5" s="48"/>
      <c r="L5" s="48"/>
      <c r="M5" s="48"/>
      <c r="N5" s="48"/>
      <c r="O5" s="48"/>
      <c r="P5" s="48"/>
      <c r="Q5" s="49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</row>
    <row r="6" spans="1:263" x14ac:dyDescent="0.2">
      <c r="A6" s="11" t="s">
        <v>2</v>
      </c>
      <c r="B6" s="12" t="s">
        <v>7</v>
      </c>
      <c r="C6" s="16"/>
      <c r="D6" s="57"/>
      <c r="E6" s="58"/>
      <c r="H6" t="s">
        <v>46</v>
      </c>
    </row>
    <row r="7" spans="1:263" x14ac:dyDescent="0.2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">
      <c r="A8" s="2" cm="1">
        <f t="array" ref="A8">IF(B8="","",ROW(1:1))</f>
        <v>1</v>
      </c>
      <c r="B8" t="s">
        <v>19</v>
      </c>
      <c r="C8" s="2">
        <v>2</v>
      </c>
      <c r="D8" s="2">
        <f>IFERROR(VLOOKUP(B8,Product!A1:B6,2,FALSE)," ")</f>
        <v>150</v>
      </c>
      <c r="E8" s="3">
        <f>IFERROR(D8*C8," ")</f>
        <v>300</v>
      </c>
      <c r="G8" s="27">
        <v>1</v>
      </c>
      <c r="H8" s="31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">
      <c r="A9" s="2" t="str" cm="1">
        <f t="array" ref="A9">IF(B9="","",ROW(2:2))</f>
        <v/>
      </c>
      <c r="B9" s="5"/>
      <c r="C9" s="4"/>
      <c r="D9" s="2" t="str">
        <f>IFERROR(VLOOKUP(B9,Product!A2:B7,2,FALSE)," ")</f>
        <v xml:space="preserve"> </v>
      </c>
      <c r="E9" s="3" t="str">
        <f t="shared" ref="E9:E18" si="0">IFERROR(D9*C9," ")</f>
        <v xml:space="preserve"> </v>
      </c>
      <c r="G9" s="28">
        <v>2</v>
      </c>
      <c r="H9" s="21" t="s">
        <v>53</v>
      </c>
      <c r="I9" s="22"/>
      <c r="J9" s="22"/>
      <c r="K9" s="22"/>
      <c r="L9" s="22"/>
      <c r="M9" s="22"/>
      <c r="N9" s="22"/>
      <c r="O9" s="22"/>
      <c r="P9" s="22"/>
      <c r="Q9" s="23"/>
    </row>
    <row r="10" spans="1:263" ht="13.15" customHeight="1" x14ac:dyDescent="0.2">
      <c r="A10" s="2" t="str" cm="1">
        <f t="array" ref="A10">IF(B10="","",ROW(3:3))</f>
        <v/>
      </c>
      <c r="B10" s="5"/>
      <c r="C10" s="4"/>
      <c r="D10" s="2" t="str">
        <f>IFERROR(VLOOKUP(B10,Product!A3:B8,2,FALSE)," ")</f>
        <v xml:space="preserve"> </v>
      </c>
      <c r="E10" s="3" t="str">
        <f t="shared" si="0"/>
        <v xml:space="preserve"> </v>
      </c>
      <c r="G10" s="28">
        <v>3</v>
      </c>
      <c r="H10" s="41" t="s">
        <v>54</v>
      </c>
      <c r="I10" s="42"/>
      <c r="J10" s="42"/>
      <c r="K10" s="42"/>
      <c r="L10" s="42"/>
      <c r="M10" s="42"/>
      <c r="N10" s="42"/>
      <c r="O10" s="42"/>
      <c r="P10" s="42"/>
      <c r="Q10" s="43"/>
    </row>
    <row r="11" spans="1:263" ht="13.15" customHeight="1" x14ac:dyDescent="0.2">
      <c r="A11" s="2" t="str" cm="1">
        <f t="array" ref="A11">IF(B11="","",ROW(4:4))</f>
        <v/>
      </c>
      <c r="B11" s="5"/>
      <c r="C11" s="4"/>
      <c r="D11" s="2" t="str">
        <f>IFERROR(VLOOKUP(B11,Product!A4:B9,2,FALSE)," ")</f>
        <v xml:space="preserve"> </v>
      </c>
      <c r="E11" s="3" t="str">
        <f t="shared" si="0"/>
        <v xml:space="preserve"> </v>
      </c>
      <c r="G11" s="28">
        <v>4</v>
      </c>
      <c r="H11" s="41"/>
      <c r="I11" s="42"/>
      <c r="J11" s="42"/>
      <c r="K11" s="42"/>
      <c r="L11" s="42"/>
      <c r="M11" s="42"/>
      <c r="N11" s="42"/>
      <c r="O11" s="42"/>
      <c r="P11" s="42"/>
      <c r="Q11" s="43"/>
    </row>
    <row r="12" spans="1:263" x14ac:dyDescent="0.2">
      <c r="A12" s="2" t="str" cm="1">
        <f t="array" ref="A12">IF(B12="","",ROW(5:5))</f>
        <v/>
      </c>
      <c r="B12" s="5"/>
      <c r="C12" s="4"/>
      <c r="D12" s="2" t="str">
        <f>IFERROR(VLOOKUP(B12,Product!A5:B10,2,FALSE)," ")</f>
        <v xml:space="preserve"> </v>
      </c>
      <c r="E12" s="3" t="str">
        <f t="shared" si="0"/>
        <v xml:space="preserve"> </v>
      </c>
      <c r="G12" s="28">
        <v>5</v>
      </c>
      <c r="H12" s="21" t="s">
        <v>48</v>
      </c>
      <c r="I12" s="22"/>
      <c r="J12" s="22"/>
      <c r="K12" s="22"/>
      <c r="L12" s="22"/>
      <c r="M12" s="22"/>
      <c r="N12" s="22"/>
      <c r="O12" s="22"/>
      <c r="P12" s="22"/>
      <c r="Q12" s="23"/>
    </row>
    <row r="13" spans="1:263" x14ac:dyDescent="0.2">
      <c r="A13" s="2" t="str" cm="1">
        <f t="array" ref="A13">IF(B13="","",ROW(6:6))</f>
        <v/>
      </c>
      <c r="B13" s="5"/>
      <c r="C13" s="4"/>
      <c r="D13" s="2" t="str">
        <f>IFERROR(VLOOKUP(B13,Product!A6:B11,2,FALSE)," ")</f>
        <v xml:space="preserve"> </v>
      </c>
      <c r="E13" s="3" t="str">
        <f t="shared" si="0"/>
        <v xml:space="preserve"> </v>
      </c>
      <c r="G13" s="28">
        <v>6</v>
      </c>
      <c r="H13" s="21" t="s">
        <v>49</v>
      </c>
      <c r="I13" s="22"/>
      <c r="J13" s="22"/>
      <c r="K13" s="22"/>
      <c r="L13" s="22"/>
      <c r="M13" s="22"/>
      <c r="N13" s="22"/>
      <c r="O13" s="22"/>
      <c r="P13" s="22"/>
      <c r="Q13" s="23"/>
    </row>
    <row r="14" spans="1:263" x14ac:dyDescent="0.2">
      <c r="A14" s="2" t="str" cm="1">
        <f t="array" ref="A14">IF(B14="","",ROW(7:7))</f>
        <v/>
      </c>
      <c r="B14" s="5"/>
      <c r="C14" s="4"/>
      <c r="D14" s="2" t="str">
        <f>IFERROR(VLOOKUP(B14,Product!A7:B12,2,FALSE)," ")</f>
        <v xml:space="preserve"> </v>
      </c>
      <c r="E14" s="3" t="str">
        <f t="shared" si="0"/>
        <v xml:space="preserve"> </v>
      </c>
      <c r="G14" s="29">
        <v>7</v>
      </c>
      <c r="H14" s="24" t="s">
        <v>50</v>
      </c>
      <c r="I14" s="25"/>
      <c r="J14" s="25"/>
      <c r="K14" s="25"/>
      <c r="L14" s="25"/>
      <c r="M14" s="25"/>
      <c r="N14" s="25"/>
      <c r="O14" s="25"/>
      <c r="P14" s="25"/>
      <c r="Q14" s="26"/>
    </row>
    <row r="15" spans="1:263" x14ac:dyDescent="0.2">
      <c r="A15" s="2" t="str" cm="1">
        <f t="array" ref="A15">IF(B15="","",ROW(8:8))</f>
        <v/>
      </c>
      <c r="B15" s="5"/>
      <c r="C15" s="4"/>
      <c r="D15" s="2" t="str">
        <f>IFERROR(VLOOKUP(B15,Product!A8:B13,2,FALSE)," ")</f>
        <v xml:space="preserve"> </v>
      </c>
      <c r="E15" s="3" t="str">
        <f t="shared" si="0"/>
        <v xml:space="preserve"> </v>
      </c>
      <c r="G15" s="33">
        <v>8</v>
      </c>
      <c r="H15" s="34" t="s">
        <v>56</v>
      </c>
      <c r="I15" s="35"/>
      <c r="J15" s="35"/>
      <c r="K15" s="35"/>
      <c r="L15" s="35"/>
      <c r="M15" s="35"/>
      <c r="N15" s="35"/>
      <c r="O15" s="35"/>
      <c r="P15" s="35"/>
      <c r="Q15" s="36"/>
    </row>
    <row r="16" spans="1:263" x14ac:dyDescent="0.2">
      <c r="A16" s="2" t="str" cm="1">
        <f t="array" ref="A16">IF(B16="","",ROW(9:9))</f>
        <v/>
      </c>
      <c r="B16" s="5"/>
      <c r="C16" s="4"/>
      <c r="D16" s="2" t="str">
        <f>IFERROR(VLOOKUP(B16,Product!A9:B14,2,FALSE)," ")</f>
        <v xml:space="preserve"> </v>
      </c>
      <c r="E16" s="3" t="str">
        <f t="shared" si="0"/>
        <v xml:space="preserve"> </v>
      </c>
    </row>
    <row r="17" spans="1:17" x14ac:dyDescent="0.2">
      <c r="A17" s="2" t="str" cm="1">
        <f t="array" ref="A17">IF(B17="","",ROW(10:10))</f>
        <v/>
      </c>
      <c r="B17" s="5"/>
      <c r="C17" s="4"/>
      <c r="D17" s="2" t="str">
        <f>IFERROR(VLOOKUP(B17,Product!A10:B15,2,FALSE)," ")</f>
        <v xml:space="preserve"> </v>
      </c>
      <c r="E17" s="3" t="str">
        <f t="shared" si="0"/>
        <v xml:space="preserve"> </v>
      </c>
    </row>
    <row r="18" spans="1:17" x14ac:dyDescent="0.2">
      <c r="A18" s="2" t="str" cm="1">
        <f t="array" ref="A18">IF(B18="","",ROW(11:11))</f>
        <v/>
      </c>
      <c r="B18" s="5"/>
      <c r="C18" s="6"/>
      <c r="D18" s="2" t="str">
        <f>IFERROR(VLOOKUP(B18,Product!A11:B16,2,FALSE)," ")</f>
        <v xml:space="preserve"> </v>
      </c>
      <c r="E18" s="3" t="str">
        <f t="shared" si="0"/>
        <v xml:space="preserve"> </v>
      </c>
      <c r="I18" t="s">
        <v>57</v>
      </c>
    </row>
    <row r="19" spans="1:17" x14ac:dyDescent="0.2">
      <c r="A19" s="1"/>
      <c r="B19" s="1"/>
      <c r="C19" s="39" t="s">
        <v>15</v>
      </c>
      <c r="D19" s="39"/>
      <c r="E19" s="7">
        <f>IFERROR(SUM(E8:E18),"0")</f>
        <v>300</v>
      </c>
    </row>
    <row r="20" spans="1:17" x14ac:dyDescent="0.2">
      <c r="A20" s="1"/>
      <c r="B20" s="1"/>
      <c r="C20" s="39" t="s">
        <v>55</v>
      </c>
      <c r="D20" s="39"/>
      <c r="E20" s="7">
        <f>IFERROR(E19*5%,"0")</f>
        <v>15</v>
      </c>
    </row>
    <row r="21" spans="1:17" x14ac:dyDescent="0.2">
      <c r="A21" s="1"/>
      <c r="B21" s="1"/>
      <c r="C21" s="39" t="s">
        <v>16</v>
      </c>
      <c r="D21" s="39"/>
      <c r="E21" s="37" cm="1">
        <f t="array" ref="E21">_xlfn.IFS(E19&lt;=2500,0%,E19&gt;2500,E19*2%)</f>
        <v>0</v>
      </c>
    </row>
    <row r="22" spans="1:17" x14ac:dyDescent="0.2">
      <c r="A22" s="1"/>
      <c r="B22" s="1"/>
      <c r="C22" s="40" t="s">
        <v>17</v>
      </c>
      <c r="D22" s="40"/>
      <c r="E22" s="10">
        <f>E19+E20-E21</f>
        <v>315</v>
      </c>
    </row>
    <row r="23" spans="1:17" s="32" customFormat="1" x14ac:dyDescent="0.2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EBF05B-5770-42EB-910F-E2CE4ED9E143}">
          <x14:formula1>
            <xm:f>Product!$A$2:$A$6</xm:f>
          </x14:formula1>
          <xm:sqref>B8:B18</xm:sqref>
        </x14:dataValidation>
        <x14:dataValidation type="list" allowBlank="1" showInputMessage="1" showErrorMessage="1" xr:uid="{0A92099F-77AD-4E08-BE47-096507C25A75}">
          <x14:formula1>
            <xm:f>Customers!$A$2:$A$13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Product</vt:lpstr>
      <vt:lpstr>Customers</vt:lpstr>
      <vt:lpstr>Tax invoice</vt:lpstr>
      <vt:lpstr>Bookcase</vt:lpstr>
      <vt:lpstr>Chair</vt:lpstr>
      <vt:lpstr>Desk_Organizer</vt:lpstr>
      <vt:lpstr>Files___Folders</vt:lpstr>
      <vt:lpstr>Study_Table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2022-07-25T10:35:04Z</dcterms:created>
  <dcterms:modified xsi:type="dcterms:W3CDTF">2022-12-03T11:37:36Z</dcterms:modified>
</cp:coreProperties>
</file>