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 firstSheet="5" activeTab="7"/>
  </bookViews>
  <sheets>
    <sheet name="Topics" sheetId="1" r:id="rId1"/>
    <sheet name="SUM,SUMIF,SUMIFs" sheetId="2" r:id="rId2"/>
    <sheet name="COUNT,COUNTA,COUNTIF,COUNTIFs" sheetId="3" r:id="rId3"/>
    <sheet name="AVERAGE,AVERAGEIFs,MAX,MIN" sheetId="4" r:id="rId4"/>
    <sheet name="ROUND,ABS,RAND,RANDBETWEEN" sheetId="5" r:id="rId5"/>
    <sheet name="STRING FUNCTIONS" sheetId="6" r:id="rId6"/>
    <sheet name="DATA VALIDATION" sheetId="7" r:id="rId7"/>
    <sheet name="Group, Ungroup, Subtotal" sheetId="8" r:id="rId8"/>
  </sheets>
  <definedNames>
    <definedName name="Z_A8E814A1_B876_43D4_894F_B3F982D49AEC_.wvu.FilterData" localSheetId="6" hidden="1">'DATA VALIDATION'!$A$1:$C$91</definedName>
    <definedName name="Z_A8E814A1_B876_43D4_894F_B3F982D49AEC_.wvu.FilterData" localSheetId="1" hidden="1">'SUM,SUMIF,SUMIFs'!$H$1:$H$1000</definedName>
  </definedNames>
  <calcPr calcId="162913"/>
  <customWorkbookViews>
    <customWorkbookView name="Filter 1" guid="{A8E814A1-B876-43D4-894F-B3F982D49AEC}" maximized="1" windowWidth="0" windowHeight="0" activeSheetId="0"/>
  </customWorkbookViews>
  <extLst>
    <ext uri="GoogleSheetsCustomDataVersion2">
      <go:sheetsCustomData xmlns:go="http://customooxmlschemas.google.com/" r:id="rId12" roundtripDataChecksum="KW4ZMx/Bi4xJbSBPVz7HRWJNNKwA+2cJ0d+mvz3VKuY="/>
    </ext>
  </extLst>
</workbook>
</file>

<file path=xl/calcChain.xml><?xml version="1.0" encoding="utf-8"?>
<calcChain xmlns="http://schemas.openxmlformats.org/spreadsheetml/2006/main">
  <c r="D12" i="8" l="1"/>
  <c r="D11" i="8"/>
  <c r="D9" i="8"/>
  <c r="D8" i="8"/>
  <c r="D7" i="8"/>
  <c r="D5" i="8"/>
  <c r="D4" i="8"/>
  <c r="D2" i="8"/>
  <c r="G4" i="7"/>
  <c r="H4" i="7" s="1"/>
  <c r="I4" i="7" s="1"/>
  <c r="G3" i="7"/>
  <c r="H3" i="7" s="1"/>
  <c r="I3" i="7" s="1"/>
  <c r="H2" i="7"/>
  <c r="I2" i="7" s="1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M12" i="6"/>
  <c r="M9" i="6"/>
  <c r="M6" i="6"/>
  <c r="H26" i="5"/>
  <c r="E26" i="5"/>
  <c r="D26" i="5"/>
  <c r="C26" i="5" s="1"/>
  <c r="B26" i="5"/>
  <c r="A26" i="5"/>
  <c r="H25" i="5"/>
  <c r="E25" i="5"/>
  <c r="D25" i="5"/>
  <c r="C25" i="5" s="1"/>
  <c r="B25" i="5"/>
  <c r="A25" i="5"/>
  <c r="H24" i="5"/>
  <c r="E24" i="5"/>
  <c r="D24" i="5"/>
  <c r="C24" i="5" s="1"/>
  <c r="B24" i="5"/>
  <c r="A24" i="5"/>
  <c r="H23" i="5"/>
  <c r="E23" i="5"/>
  <c r="D23" i="5"/>
  <c r="C23" i="5" s="1"/>
  <c r="B23" i="5"/>
  <c r="A23" i="5"/>
  <c r="H22" i="5"/>
  <c r="E22" i="5"/>
  <c r="D22" i="5"/>
  <c r="B22" i="5"/>
  <c r="A22" i="5"/>
  <c r="H21" i="5"/>
  <c r="E21" i="5"/>
  <c r="D21" i="5"/>
  <c r="C21" i="5" s="1"/>
  <c r="B21" i="5"/>
  <c r="A21" i="5"/>
  <c r="H20" i="5"/>
  <c r="E20" i="5"/>
  <c r="D20" i="5"/>
  <c r="C20" i="5" s="1"/>
  <c r="B20" i="5"/>
  <c r="A20" i="5"/>
  <c r="H19" i="5"/>
  <c r="E19" i="5"/>
  <c r="D19" i="5"/>
  <c r="C19" i="5" s="1"/>
  <c r="B19" i="5"/>
  <c r="A19" i="5"/>
  <c r="H18" i="5"/>
  <c r="E18" i="5"/>
  <c r="D18" i="5"/>
  <c r="C18" i="5" s="1"/>
  <c r="B18" i="5"/>
  <c r="A18" i="5"/>
  <c r="H17" i="5"/>
  <c r="E17" i="5"/>
  <c r="D17" i="5"/>
  <c r="C17" i="5" s="1"/>
  <c r="B17" i="5"/>
  <c r="A17" i="5"/>
  <c r="H16" i="5"/>
  <c r="E16" i="5"/>
  <c r="D16" i="5"/>
  <c r="C16" i="5" s="1"/>
  <c r="B16" i="5"/>
  <c r="A16" i="5"/>
  <c r="H15" i="5"/>
  <c r="E15" i="5"/>
  <c r="D15" i="5"/>
  <c r="C15" i="5" s="1"/>
  <c r="B15" i="5"/>
  <c r="A15" i="5"/>
  <c r="H14" i="5"/>
  <c r="E14" i="5"/>
  <c r="D14" i="5"/>
  <c r="C14" i="5" s="1"/>
  <c r="B14" i="5"/>
  <c r="A14" i="5"/>
  <c r="H13" i="5"/>
  <c r="E13" i="5"/>
  <c r="D13" i="5"/>
  <c r="C13" i="5" s="1"/>
  <c r="B13" i="5"/>
  <c r="A13" i="5"/>
  <c r="H12" i="5"/>
  <c r="E12" i="5"/>
  <c r="D12" i="5"/>
  <c r="C12" i="5" s="1"/>
  <c r="B12" i="5"/>
  <c r="A12" i="5"/>
  <c r="H11" i="5"/>
  <c r="E11" i="5"/>
  <c r="D11" i="5"/>
  <c r="C11" i="5" s="1"/>
  <c r="B11" i="5"/>
  <c r="A11" i="5"/>
  <c r="H10" i="5"/>
  <c r="E10" i="5"/>
  <c r="D10" i="5"/>
  <c r="C10" i="5" s="1"/>
  <c r="B10" i="5"/>
  <c r="A10" i="5"/>
  <c r="H9" i="5"/>
  <c r="E9" i="5"/>
  <c r="D9" i="5"/>
  <c r="C9" i="5" s="1"/>
  <c r="B9" i="5"/>
  <c r="A9" i="5"/>
  <c r="H8" i="5"/>
  <c r="E8" i="5"/>
  <c r="D8" i="5"/>
  <c r="C8" i="5" s="1"/>
  <c r="B8" i="5"/>
  <c r="A8" i="5"/>
  <c r="H7" i="5"/>
  <c r="E7" i="5"/>
  <c r="D7" i="5"/>
  <c r="C7" i="5" s="1"/>
  <c r="B7" i="5"/>
  <c r="A7" i="5"/>
  <c r="H6" i="5"/>
  <c r="E6" i="5"/>
  <c r="D6" i="5"/>
  <c r="C6" i="5" s="1"/>
  <c r="B6" i="5"/>
  <c r="A6" i="5"/>
  <c r="H5" i="5"/>
  <c r="E5" i="5"/>
  <c r="D5" i="5"/>
  <c r="C5" i="5" s="1"/>
  <c r="B5" i="5"/>
  <c r="A5" i="5"/>
  <c r="H4" i="5"/>
  <c r="E4" i="5"/>
  <c r="D4" i="5"/>
  <c r="C4" i="5" s="1"/>
  <c r="B4" i="5"/>
  <c r="A4" i="5"/>
  <c r="H3" i="5"/>
  <c r="E3" i="5"/>
  <c r="D3" i="5"/>
  <c r="C3" i="5" s="1"/>
  <c r="B3" i="5"/>
  <c r="A3" i="5"/>
  <c r="M2" i="5"/>
  <c r="H2" i="5"/>
  <c r="E2" i="5"/>
  <c r="D2" i="5"/>
  <c r="C2" i="5" s="1"/>
  <c r="B2" i="5"/>
  <c r="A2" i="5"/>
  <c r="L16" i="4"/>
  <c r="L13" i="3"/>
  <c r="F501" i="6"/>
  <c r="F493" i="6"/>
  <c r="F485" i="6"/>
  <c r="F477" i="6"/>
  <c r="F469" i="6"/>
  <c r="F461" i="6"/>
  <c r="F453" i="6"/>
  <c r="F496" i="6"/>
  <c r="F488" i="6"/>
  <c r="F480" i="6"/>
  <c r="F472" i="6"/>
  <c r="F464" i="6"/>
  <c r="F456" i="6"/>
  <c r="F499" i="6"/>
  <c r="F491" i="6"/>
  <c r="F483" i="6"/>
  <c r="F475" i="6"/>
  <c r="F467" i="6"/>
  <c r="F459" i="6"/>
  <c r="F451" i="6"/>
  <c r="F494" i="6"/>
  <c r="F486" i="6"/>
  <c r="F478" i="6"/>
  <c r="F470" i="6"/>
  <c r="F462" i="6"/>
  <c r="F454" i="6"/>
  <c r="F497" i="6"/>
  <c r="F489" i="6"/>
  <c r="F481" i="6"/>
  <c r="F473" i="6"/>
  <c r="F465" i="6"/>
  <c r="F457" i="6"/>
  <c r="F500" i="6"/>
  <c r="F492" i="6"/>
  <c r="F484" i="6"/>
  <c r="F476" i="6"/>
  <c r="F468" i="6"/>
  <c r="F460" i="6"/>
  <c r="F452" i="6"/>
  <c r="F495" i="6"/>
  <c r="F487" i="6"/>
  <c r="F479" i="6"/>
  <c r="F471" i="6"/>
  <c r="F463" i="6"/>
  <c r="F455" i="6"/>
  <c r="F498" i="6"/>
  <c r="F490" i="6"/>
  <c r="F482" i="6"/>
  <c r="F474" i="6"/>
  <c r="F466" i="6"/>
  <c r="F458" i="6"/>
  <c r="F450" i="6"/>
  <c r="F26" i="5" l="1"/>
  <c r="G26" i="5" s="1"/>
  <c r="F22" i="5"/>
  <c r="G22" i="5" s="1"/>
  <c r="F6" i="5"/>
  <c r="G6" i="5" s="1"/>
  <c r="F10" i="5"/>
  <c r="G10" i="5" s="1"/>
  <c r="F8" i="5"/>
  <c r="G8" i="5" s="1"/>
  <c r="F20" i="5"/>
  <c r="G20" i="5" s="1"/>
  <c r="F3" i="5"/>
  <c r="G3" i="5" s="1"/>
  <c r="F5" i="5"/>
  <c r="G5" i="5" s="1"/>
  <c r="F7" i="5"/>
  <c r="G7" i="5" s="1"/>
  <c r="F9" i="5"/>
  <c r="G9" i="5" s="1"/>
  <c r="F11" i="5"/>
  <c r="G11" i="5" s="1"/>
  <c r="F15" i="5"/>
  <c r="G15" i="5" s="1"/>
  <c r="F14" i="5"/>
  <c r="G14" i="5" s="1"/>
  <c r="F18" i="5"/>
  <c r="G18" i="5" s="1"/>
  <c r="F16" i="5"/>
  <c r="G16" i="5" s="1"/>
  <c r="C22" i="5"/>
  <c r="F24" i="5"/>
  <c r="G24" i="5" s="1"/>
  <c r="F4" i="5"/>
  <c r="G4" i="5" s="1"/>
  <c r="F2" i="5"/>
  <c r="G2" i="5" s="1"/>
  <c r="F12" i="5"/>
  <c r="G12" i="5" s="1"/>
  <c r="F13" i="5"/>
  <c r="G13" i="5" s="1"/>
  <c r="F17" i="5"/>
  <c r="G17" i="5" s="1"/>
  <c r="F19" i="5"/>
  <c r="G19" i="5" s="1"/>
  <c r="F21" i="5"/>
  <c r="G21" i="5" s="1"/>
  <c r="F23" i="5"/>
  <c r="G23" i="5" s="1"/>
  <c r="F25" i="5"/>
  <c r="G25" i="5" s="1"/>
</calcChain>
</file>

<file path=xl/sharedStrings.xml><?xml version="1.0" encoding="utf-8"?>
<sst xmlns="http://schemas.openxmlformats.org/spreadsheetml/2006/main" count="11215" uniqueCount="962">
  <si>
    <t xml:space="preserve"> </t>
  </si>
  <si>
    <t>Topics</t>
  </si>
  <si>
    <t>Sum,Sumif,Sumifs</t>
  </si>
  <si>
    <t>count, counta, countif, countifs</t>
  </si>
  <si>
    <t>Average,Averageifs,Max,Min</t>
  </si>
  <si>
    <r>
      <rPr>
        <b/>
        <sz val="11"/>
        <color theme="1"/>
        <rFont val="Calibri"/>
      </rPr>
      <t xml:space="preserve">Rows: </t>
    </r>
    <r>
      <rPr>
        <sz val="11"/>
        <color theme="1"/>
        <rFont val="Calibri"/>
      </rPr>
      <t>1,048,576</t>
    </r>
  </si>
  <si>
    <t>Round,Abs,Rand,Randbetween</t>
  </si>
  <si>
    <r>
      <rPr>
        <b/>
        <sz val="11"/>
        <color theme="1"/>
        <rFont val="Calibri"/>
      </rPr>
      <t>Columns:</t>
    </r>
    <r>
      <rPr>
        <sz val="11"/>
        <color theme="1"/>
        <rFont val="Calibri"/>
      </rPr>
      <t xml:space="preserve"> 16,384 (labeled as A to XFD)</t>
    </r>
  </si>
  <si>
    <t>String Functions</t>
  </si>
  <si>
    <t>Data Validation</t>
  </si>
  <si>
    <r>
      <rPr>
        <b/>
        <sz val="11"/>
        <color theme="1"/>
        <rFont val="Calibri"/>
      </rPr>
      <t xml:space="preserve">sheets per workbook: </t>
    </r>
    <r>
      <rPr>
        <sz val="11"/>
        <color theme="1"/>
        <rFont val="Calibri"/>
      </rPr>
      <t xml:space="preserve">255 </t>
    </r>
  </si>
  <si>
    <t>Cell Reference &amp; Date Format</t>
  </si>
  <si>
    <t>Logical Functions</t>
  </si>
  <si>
    <t>Index,Match</t>
  </si>
  <si>
    <t>Lookups</t>
  </si>
  <si>
    <t>Introduction To Ranges</t>
  </si>
  <si>
    <t>Introduction To Macros</t>
  </si>
  <si>
    <t>Creating Pivot Table</t>
  </si>
  <si>
    <t>Overview Of Rows And Columns</t>
  </si>
  <si>
    <t>Filters</t>
  </si>
  <si>
    <t>Summarize Values As</t>
  </si>
  <si>
    <t>Group/ Ungroup/ Subtotal</t>
  </si>
  <si>
    <t>Field Settings</t>
  </si>
  <si>
    <t xml:space="preserve">Pivot Table Options </t>
  </si>
  <si>
    <t>Charts</t>
  </si>
  <si>
    <t>Sorting</t>
  </si>
  <si>
    <t>Handling Date Format</t>
  </si>
  <si>
    <t>Removing Duplicates</t>
  </si>
  <si>
    <t>Excel Shortcuts</t>
  </si>
  <si>
    <t>Customer Code</t>
  </si>
  <si>
    <t>First Name</t>
  </si>
  <si>
    <t>Last Name</t>
  </si>
  <si>
    <t>Gender</t>
  </si>
  <si>
    <t>Date of Birth</t>
  </si>
  <si>
    <t>City</t>
  </si>
  <si>
    <t>State</t>
  </si>
  <si>
    <t>Region</t>
  </si>
  <si>
    <t>Accrued Points</t>
  </si>
  <si>
    <t>Spends</t>
  </si>
  <si>
    <t>0.5*spends</t>
  </si>
  <si>
    <t>Total Spends</t>
  </si>
  <si>
    <t>Abani</t>
  </si>
  <si>
    <t>Mukherjee</t>
  </si>
  <si>
    <t>Male</t>
  </si>
  <si>
    <t>Chennai</t>
  </si>
  <si>
    <t>Tamilnadu</t>
  </si>
  <si>
    <t>South</t>
  </si>
  <si>
    <t>Abdul</t>
  </si>
  <si>
    <t>Jaleelthayyil</t>
  </si>
  <si>
    <t>Katihar</t>
  </si>
  <si>
    <t>Bihar</t>
  </si>
  <si>
    <t>East</t>
  </si>
  <si>
    <t>Safeek</t>
  </si>
  <si>
    <t>Polavaram</t>
  </si>
  <si>
    <t>Andhra Pradesh</t>
  </si>
  <si>
    <t>Sheikh</t>
  </si>
  <si>
    <t>Ajmer</t>
  </si>
  <si>
    <t>Rajasthan</t>
  </si>
  <si>
    <t>West</t>
  </si>
  <si>
    <t>1) Total spends of customers in South region</t>
  </si>
  <si>
    <t>Aditi</t>
  </si>
  <si>
    <t>Moitra</t>
  </si>
  <si>
    <t>Female</t>
  </si>
  <si>
    <t>Solapur</t>
  </si>
  <si>
    <t>Maharashtra</t>
  </si>
  <si>
    <t>Abul</t>
  </si>
  <si>
    <t>Laskar</t>
  </si>
  <si>
    <t>Nadiad</t>
  </si>
  <si>
    <t>Gujarat</t>
  </si>
  <si>
    <t>Abhay</t>
  </si>
  <si>
    <t>Jagtap</t>
  </si>
  <si>
    <t>Coimbatore</t>
  </si>
  <si>
    <t>2) Total spends of customers spending &gt; 500000 &amp; are female</t>
  </si>
  <si>
    <t>Ajay</t>
  </si>
  <si>
    <t>Shukla</t>
  </si>
  <si>
    <t>Bobbili</t>
  </si>
  <si>
    <t>Trivedi</t>
  </si>
  <si>
    <t>Badvel</t>
  </si>
  <si>
    <t>Bhaskar</t>
  </si>
  <si>
    <t>Chodavaram</t>
  </si>
  <si>
    <t>3) Total points accrued by customers in West region, spends more than 1000000 &amp; are male</t>
  </si>
  <si>
    <t>Pandey</t>
  </si>
  <si>
    <t>Gannavaram</t>
  </si>
  <si>
    <t>Bhoite</t>
  </si>
  <si>
    <t>Gulbarga</t>
  </si>
  <si>
    <t>Karnataka</t>
  </si>
  <si>
    <t>Surjekar</t>
  </si>
  <si>
    <t>Sibsagar</t>
  </si>
  <si>
    <t>Assam</t>
  </si>
  <si>
    <t>Ajeet</t>
  </si>
  <si>
    <t>Godbole</t>
  </si>
  <si>
    <t>Kanpur</t>
  </si>
  <si>
    <t>Uttar Pradesh</t>
  </si>
  <si>
    <t>North</t>
  </si>
  <si>
    <t>Bajpayee</t>
  </si>
  <si>
    <t>Nellore</t>
  </si>
  <si>
    <t>Alka</t>
  </si>
  <si>
    <t>Thomas</t>
  </si>
  <si>
    <t>Motihari</t>
  </si>
  <si>
    <t>Alex</t>
  </si>
  <si>
    <t>Pothen</t>
  </si>
  <si>
    <t>Mangalore</t>
  </si>
  <si>
    <t>Yadava</t>
  </si>
  <si>
    <t>Hassan</t>
  </si>
  <si>
    <t>Sharma</t>
  </si>
  <si>
    <t>Aman</t>
  </si>
  <si>
    <t>Thakur</t>
  </si>
  <si>
    <t>Alok</t>
  </si>
  <si>
    <t>Ranjan</t>
  </si>
  <si>
    <t>Porbandar</t>
  </si>
  <si>
    <t>Singhchauhan</t>
  </si>
  <si>
    <t>Belgaum</t>
  </si>
  <si>
    <t>Ajit</t>
  </si>
  <si>
    <t>Chetry</t>
  </si>
  <si>
    <t>Pollachi</t>
  </si>
  <si>
    <t>Amar</t>
  </si>
  <si>
    <t>Bhadra</t>
  </si>
  <si>
    <t>Visakhapatnam</t>
  </si>
  <si>
    <t>Amal</t>
  </si>
  <si>
    <t>Silveira</t>
  </si>
  <si>
    <t>Samalkot</t>
  </si>
  <si>
    <t>Amit</t>
  </si>
  <si>
    <t>Khandelwal</t>
  </si>
  <si>
    <t>Aloke</t>
  </si>
  <si>
    <t>Chatterjee</t>
  </si>
  <si>
    <t>Vijayawada</t>
  </si>
  <si>
    <t>Mondal</t>
  </si>
  <si>
    <t>Kottayam</t>
  </si>
  <si>
    <t>Kerala</t>
  </si>
  <si>
    <t>Amir</t>
  </si>
  <si>
    <t>Fatima</t>
  </si>
  <si>
    <t>Dhubri</t>
  </si>
  <si>
    <t>Mishra</t>
  </si>
  <si>
    <t>Kolkata</t>
  </si>
  <si>
    <t>West Bengal</t>
  </si>
  <si>
    <t>Anand</t>
  </si>
  <si>
    <t>Polur</t>
  </si>
  <si>
    <t>Bangalore</t>
  </si>
  <si>
    <t>Amita</t>
  </si>
  <si>
    <t>Chowdhury</t>
  </si>
  <si>
    <t>Thanjavur</t>
  </si>
  <si>
    <t>Anil</t>
  </si>
  <si>
    <t>Dhange</t>
  </si>
  <si>
    <t>Petlad</t>
  </si>
  <si>
    <t>Amiya</t>
  </si>
  <si>
    <t>Basumatary</t>
  </si>
  <si>
    <t>Hyderabad</t>
  </si>
  <si>
    <t>Tripathi</t>
  </si>
  <si>
    <t>Mumbai</t>
  </si>
  <si>
    <t>Kulkarni</t>
  </si>
  <si>
    <t>Pudukottai</t>
  </si>
  <si>
    <t>Bhargav</t>
  </si>
  <si>
    <t>Srivastava</t>
  </si>
  <si>
    <t>Namakkal</t>
  </si>
  <si>
    <t>Dhyani</t>
  </si>
  <si>
    <t>Tezpur</t>
  </si>
  <si>
    <t>Anita</t>
  </si>
  <si>
    <t>Barman</t>
  </si>
  <si>
    <t>Chaudhari</t>
  </si>
  <si>
    <t>Dhuriya</t>
  </si>
  <si>
    <t>Jambhale</t>
  </si>
  <si>
    <t>Bharaut</t>
  </si>
  <si>
    <t>Aurangabad</t>
  </si>
  <si>
    <t>Anju</t>
  </si>
  <si>
    <t>Nagpur</t>
  </si>
  <si>
    <t>Anoop</t>
  </si>
  <si>
    <t>Pankajashan</t>
  </si>
  <si>
    <t>Goa</t>
  </si>
  <si>
    <t>Anish</t>
  </si>
  <si>
    <t>Ladsaria</t>
  </si>
  <si>
    <t>Bhavnagar</t>
  </si>
  <si>
    <t>Vasuniya</t>
  </si>
  <si>
    <t>Bhatele</t>
  </si>
  <si>
    <t>Kalarath</t>
  </si>
  <si>
    <t>Varanasi</t>
  </si>
  <si>
    <t>Bijarnia</t>
  </si>
  <si>
    <t>Siliguri</t>
  </si>
  <si>
    <t>Anis</t>
  </si>
  <si>
    <t>Choudhary</t>
  </si>
  <si>
    <t>Singhkycreq</t>
  </si>
  <si>
    <t>Imphal</t>
  </si>
  <si>
    <t>Manipur</t>
  </si>
  <si>
    <t>Arati</t>
  </si>
  <si>
    <t>Palwankar</t>
  </si>
  <si>
    <t>Baroda</t>
  </si>
  <si>
    <t>Madhya Pradesh</t>
  </si>
  <si>
    <t>Arjun</t>
  </si>
  <si>
    <t>Bhagat</t>
  </si>
  <si>
    <t>Anup</t>
  </si>
  <si>
    <t>Gajbhiye</t>
  </si>
  <si>
    <t>Podili</t>
  </si>
  <si>
    <t>Arka</t>
  </si>
  <si>
    <t>Sanyal</t>
  </si>
  <si>
    <t>Apurv</t>
  </si>
  <si>
    <t>Barche</t>
  </si>
  <si>
    <t>Arpit</t>
  </si>
  <si>
    <t>Purulia</t>
  </si>
  <si>
    <t>Arpan</t>
  </si>
  <si>
    <t>Raychaudhuri</t>
  </si>
  <si>
    <t>Arnab</t>
  </si>
  <si>
    <t>Bhattacharyya</t>
  </si>
  <si>
    <t>Lonavala</t>
  </si>
  <si>
    <t>Karariwal</t>
  </si>
  <si>
    <t>Arun</t>
  </si>
  <si>
    <t>Rewa</t>
  </si>
  <si>
    <t>Centr</t>
  </si>
  <si>
    <t>Chakraborty</t>
  </si>
  <si>
    <t>Anuj</t>
  </si>
  <si>
    <t>Kushwaha</t>
  </si>
  <si>
    <t>Sarmah</t>
  </si>
  <si>
    <t>Niphad</t>
  </si>
  <si>
    <t>Adhikary</t>
  </si>
  <si>
    <t>Lucknow</t>
  </si>
  <si>
    <t>Aruna</t>
  </si>
  <si>
    <t>Belure</t>
  </si>
  <si>
    <t>Alwar</t>
  </si>
  <si>
    <t>Chandigarh</t>
  </si>
  <si>
    <t>Punjab</t>
  </si>
  <si>
    <t>Ashok</t>
  </si>
  <si>
    <t>Khillare</t>
  </si>
  <si>
    <t>Palampur</t>
  </si>
  <si>
    <t>Himachal Pradesh</t>
  </si>
  <si>
    <t>Bhalerao</t>
  </si>
  <si>
    <t>Mehsana</t>
  </si>
  <si>
    <t>Saikia</t>
  </si>
  <si>
    <t>Avni</t>
  </si>
  <si>
    <t>Parekh</t>
  </si>
  <si>
    <t>Kannur</t>
  </si>
  <si>
    <t>Banda</t>
  </si>
  <si>
    <t>Bandalavanya</t>
  </si>
  <si>
    <t>Asim</t>
  </si>
  <si>
    <t>Karmakar</t>
  </si>
  <si>
    <t>Ashim</t>
  </si>
  <si>
    <t>Arup</t>
  </si>
  <si>
    <t>Sengupta</t>
  </si>
  <si>
    <t>Sadabad</t>
  </si>
  <si>
    <t>Baba</t>
  </si>
  <si>
    <t>Mahakalkar</t>
  </si>
  <si>
    <t>Aruppukottai</t>
  </si>
  <si>
    <t>Bhanu</t>
  </si>
  <si>
    <t>Balla</t>
  </si>
  <si>
    <t>Brahmajee</t>
  </si>
  <si>
    <t>Bikaner</t>
  </si>
  <si>
    <t>Badri</t>
  </si>
  <si>
    <t>Rathod</t>
  </si>
  <si>
    <t>Bama</t>
  </si>
  <si>
    <t>Ichagutu</t>
  </si>
  <si>
    <t>Dharwad</t>
  </si>
  <si>
    <t>Asish</t>
  </si>
  <si>
    <t>Mallik</t>
  </si>
  <si>
    <t>Vaniyambadi</t>
  </si>
  <si>
    <t>Sangwan</t>
  </si>
  <si>
    <t>Bharuch</t>
  </si>
  <si>
    <t>Badan</t>
  </si>
  <si>
    <t>Junagadh</t>
  </si>
  <si>
    <t>Azeem</t>
  </si>
  <si>
    <t>Hashmat</t>
  </si>
  <si>
    <t>Beni</t>
  </si>
  <si>
    <t>Calicut</t>
  </si>
  <si>
    <t>Bashu</t>
  </si>
  <si>
    <t>Pokhrel</t>
  </si>
  <si>
    <t>Satara</t>
  </si>
  <si>
    <t>Bantu</t>
  </si>
  <si>
    <t>Bhasker</t>
  </si>
  <si>
    <t>Shrivastava</t>
  </si>
  <si>
    <t>Zavare</t>
  </si>
  <si>
    <t>Bapi</t>
  </si>
  <si>
    <t>Sardar</t>
  </si>
  <si>
    <t>Bijay</t>
  </si>
  <si>
    <t>Pradhan</t>
  </si>
  <si>
    <t>Surat</t>
  </si>
  <si>
    <t>Bolla</t>
  </si>
  <si>
    <t>Venkataramakrishna</t>
  </si>
  <si>
    <t>Sarkar</t>
  </si>
  <si>
    <t>Bhola</t>
  </si>
  <si>
    <t>Shankar</t>
  </si>
  <si>
    <t>Biki</t>
  </si>
  <si>
    <t>Sutradhar</t>
  </si>
  <si>
    <t>Jabalpur</t>
  </si>
  <si>
    <t>Braja</t>
  </si>
  <si>
    <t>Bhakta</t>
  </si>
  <si>
    <t>Bhim</t>
  </si>
  <si>
    <t>Bahadur</t>
  </si>
  <si>
    <t>Binod</t>
  </si>
  <si>
    <t>Chawhan</t>
  </si>
  <si>
    <t>Salem</t>
  </si>
  <si>
    <t>Biman</t>
  </si>
  <si>
    <t>Patangia</t>
  </si>
  <si>
    <t>Deep</t>
  </si>
  <si>
    <t>Bhatia</t>
  </si>
  <si>
    <t>Mariahu</t>
  </si>
  <si>
    <t>Bitan</t>
  </si>
  <si>
    <t>Banerjee</t>
  </si>
  <si>
    <t>Rahaman</t>
  </si>
  <si>
    <t>Baskey</t>
  </si>
  <si>
    <t>Amritsar</t>
  </si>
  <si>
    <t>Barge</t>
  </si>
  <si>
    <t>Srikrishna</t>
  </si>
  <si>
    <t>Dhage</t>
  </si>
  <si>
    <t>Suryabhan</t>
  </si>
  <si>
    <t>Muzaffarnagar</t>
  </si>
  <si>
    <t>Biju</t>
  </si>
  <si>
    <t>Neelakantannair</t>
  </si>
  <si>
    <t>Biren</t>
  </si>
  <si>
    <t>Hazarika</t>
  </si>
  <si>
    <t>Dukka</t>
  </si>
  <si>
    <t>Yarrayya</t>
  </si>
  <si>
    <t>Charu</t>
  </si>
  <si>
    <t>Suri</t>
  </si>
  <si>
    <t>Betty</t>
  </si>
  <si>
    <t>Carvalho</t>
  </si>
  <si>
    <t>Nandurbar</t>
  </si>
  <si>
    <t>Bisha</t>
  </si>
  <si>
    <t>Shashidharan</t>
  </si>
  <si>
    <t>Dilip</t>
  </si>
  <si>
    <t>Jadhav</t>
  </si>
  <si>
    <t>Bankura</t>
  </si>
  <si>
    <t>Boby</t>
  </si>
  <si>
    <t>Tribeni</t>
  </si>
  <si>
    <t>Boddu</t>
  </si>
  <si>
    <t>Basavasankararao</t>
  </si>
  <si>
    <t>Bhopal</t>
  </si>
  <si>
    <t>Dipan</t>
  </si>
  <si>
    <t>Dara</t>
  </si>
  <si>
    <t>Balaiah</t>
  </si>
  <si>
    <t>Ahmednagar</t>
  </si>
  <si>
    <t>Devi</t>
  </si>
  <si>
    <t>Ahirwar</t>
  </si>
  <si>
    <t>Kelkar</t>
  </si>
  <si>
    <t>Dulen</t>
  </si>
  <si>
    <t>Gohain</t>
  </si>
  <si>
    <t>Kohima</t>
  </si>
  <si>
    <t>Nagaland</t>
  </si>
  <si>
    <t>Birju</t>
  </si>
  <si>
    <t>Boricha</t>
  </si>
  <si>
    <t>Galla</t>
  </si>
  <si>
    <t>Prakasarao</t>
  </si>
  <si>
    <t>Deben</t>
  </si>
  <si>
    <t>Hage</t>
  </si>
  <si>
    <t>Yamang</t>
  </si>
  <si>
    <t>Bokam</t>
  </si>
  <si>
    <t>Ramanapannoarspq</t>
  </si>
  <si>
    <t>Dwara</t>
  </si>
  <si>
    <t>Lakshmi</t>
  </si>
  <si>
    <t>Dhobi</t>
  </si>
  <si>
    <t>Prasad</t>
  </si>
  <si>
    <t>Nahan</t>
  </si>
  <si>
    <t>Gopal</t>
  </si>
  <si>
    <t>Mosham</t>
  </si>
  <si>
    <t>Gunta</t>
  </si>
  <si>
    <t>Harikishore</t>
  </si>
  <si>
    <t>Bukya</t>
  </si>
  <si>
    <t>Veeranna</t>
  </si>
  <si>
    <t>Bonu</t>
  </si>
  <si>
    <t>Raichur</t>
  </si>
  <si>
    <t>Dipak</t>
  </si>
  <si>
    <t>Jaware</t>
  </si>
  <si>
    <t>Raniganj</t>
  </si>
  <si>
    <t>Durga</t>
  </si>
  <si>
    <t>Chhetri</t>
  </si>
  <si>
    <t>Ganga</t>
  </si>
  <si>
    <t>Upreti</t>
  </si>
  <si>
    <t>Deepa</t>
  </si>
  <si>
    <t>Premakumar</t>
  </si>
  <si>
    <t>Indu</t>
  </si>
  <si>
    <t>Sasidharan</t>
  </si>
  <si>
    <t>Shillong</t>
  </si>
  <si>
    <t>Meghalaya</t>
  </si>
  <si>
    <t>Evert</t>
  </si>
  <si>
    <t>Mawlong</t>
  </si>
  <si>
    <t>Agra</t>
  </si>
  <si>
    <t>Ithi</t>
  </si>
  <si>
    <t>Vasantha</t>
  </si>
  <si>
    <t>Iqbal</t>
  </si>
  <si>
    <t>Akhtar</t>
  </si>
  <si>
    <t>Gudla</t>
  </si>
  <si>
    <t>Venkateswararao</t>
  </si>
  <si>
    <t>Issac</t>
  </si>
  <si>
    <t>Varghese</t>
  </si>
  <si>
    <t>Alur</t>
  </si>
  <si>
    <t>Juda</t>
  </si>
  <si>
    <t>Benhurgerard</t>
  </si>
  <si>
    <t>Ganta</t>
  </si>
  <si>
    <t>Ramanababu</t>
  </si>
  <si>
    <t>Jiban</t>
  </si>
  <si>
    <t>Jerry</t>
  </si>
  <si>
    <t>Zoremsanga</t>
  </si>
  <si>
    <t>Jaya</t>
  </si>
  <si>
    <t>Achary</t>
  </si>
  <si>
    <t>Rajeswari</t>
  </si>
  <si>
    <t>Farid</t>
  </si>
  <si>
    <t>Shaikh</t>
  </si>
  <si>
    <t>Heera</t>
  </si>
  <si>
    <t>Joshix</t>
  </si>
  <si>
    <t>Hari</t>
  </si>
  <si>
    <t>Jyoti</t>
  </si>
  <si>
    <t>Grace</t>
  </si>
  <si>
    <t>Lalruatfeli</t>
  </si>
  <si>
    <t>Tiwari</t>
  </si>
  <si>
    <t>Joshi</t>
  </si>
  <si>
    <t>Udaygopinath</t>
  </si>
  <si>
    <t>Jahid</t>
  </si>
  <si>
    <t>Choudhury</t>
  </si>
  <si>
    <t>Madurai</t>
  </si>
  <si>
    <t>Gyan</t>
  </si>
  <si>
    <t>Juhi</t>
  </si>
  <si>
    <t>Tiwary</t>
  </si>
  <si>
    <t>Modasa</t>
  </si>
  <si>
    <t>Baruah</t>
  </si>
  <si>
    <t>Prakash</t>
  </si>
  <si>
    <t>Hiral</t>
  </si>
  <si>
    <t>Gurjar</t>
  </si>
  <si>
    <t>Kamla</t>
  </si>
  <si>
    <t>Dhimar</t>
  </si>
  <si>
    <t>Gathre</t>
  </si>
  <si>
    <t>Kasam</t>
  </si>
  <si>
    <t>Mhaskar</t>
  </si>
  <si>
    <t>Jarad</t>
  </si>
  <si>
    <t>Baktavar</t>
  </si>
  <si>
    <t>Kamal</t>
  </si>
  <si>
    <t>Tuticorin</t>
  </si>
  <si>
    <t>Anantnag</t>
  </si>
  <si>
    <t>Jammu And Kashmir</t>
  </si>
  <si>
    <t>Kiran</t>
  </si>
  <si>
    <t>Karande</t>
  </si>
  <si>
    <t>Kapil</t>
  </si>
  <si>
    <t>Kumarr</t>
  </si>
  <si>
    <t>Gahlon</t>
  </si>
  <si>
    <t>Juli</t>
  </si>
  <si>
    <t>Kumari</t>
  </si>
  <si>
    <t>Mandlesomanojmandle</t>
  </si>
  <si>
    <t>Kajal</t>
  </si>
  <si>
    <t>Chattopadhyay</t>
  </si>
  <si>
    <t>Keyur</t>
  </si>
  <si>
    <t>Bdalwadi</t>
  </si>
  <si>
    <t>Nilakottai</t>
  </si>
  <si>
    <t>Gawade</t>
  </si>
  <si>
    <t>Bellary</t>
  </si>
  <si>
    <t>Lalji</t>
  </si>
  <si>
    <t>Narendran</t>
  </si>
  <si>
    <t>Lekh</t>
  </si>
  <si>
    <t>Rajkumar</t>
  </si>
  <si>
    <t>Mali</t>
  </si>
  <si>
    <t>Kiranbhai</t>
  </si>
  <si>
    <t>Karam</t>
  </si>
  <si>
    <t>Chandno</t>
  </si>
  <si>
    <t>Jodhpur City</t>
  </si>
  <si>
    <t>New Guwahati</t>
  </si>
  <si>
    <t>Malligawad</t>
  </si>
  <si>
    <t>Manju</t>
  </si>
  <si>
    <t>Manda</t>
  </si>
  <si>
    <t>Sairam</t>
  </si>
  <si>
    <t>Mamta</t>
  </si>
  <si>
    <t>Agartala</t>
  </si>
  <si>
    <t>Tripura</t>
  </si>
  <si>
    <t>Laxmi</t>
  </si>
  <si>
    <t>Somkuwar</t>
  </si>
  <si>
    <t>Chittoor</t>
  </si>
  <si>
    <t>Kovi</t>
  </si>
  <si>
    <t>Madanmohanarao</t>
  </si>
  <si>
    <t>Lorna</t>
  </si>
  <si>
    <t>Gangte</t>
  </si>
  <si>
    <t>Kolli</t>
  </si>
  <si>
    <t>Balaghat</t>
  </si>
  <si>
    <t>Mani</t>
  </si>
  <si>
    <t>Yangad</t>
  </si>
  <si>
    <t>Kumar</t>
  </si>
  <si>
    <t>Saurabh</t>
  </si>
  <si>
    <t>Marri</t>
  </si>
  <si>
    <t>Jeevanparakash</t>
  </si>
  <si>
    <t>Bhatinda</t>
  </si>
  <si>
    <t>Matta</t>
  </si>
  <si>
    <t>Venkatasatyanarayana</t>
  </si>
  <si>
    <t>Kedar</t>
  </si>
  <si>
    <t>Kushwah</t>
  </si>
  <si>
    <t>Malla</t>
  </si>
  <si>
    <t>Akkole</t>
  </si>
  <si>
    <t>Nanglu</t>
  </si>
  <si>
    <t>Lalit</t>
  </si>
  <si>
    <t>Dhaundyal</t>
  </si>
  <si>
    <t>Pondicherry</t>
  </si>
  <si>
    <t>Lima</t>
  </si>
  <si>
    <t>Kumzuk</t>
  </si>
  <si>
    <t>Mahua</t>
  </si>
  <si>
    <t>Maina</t>
  </si>
  <si>
    <t>Musahary</t>
  </si>
  <si>
    <t>Mangi</t>
  </si>
  <si>
    <t>Syamasundararao</t>
  </si>
  <si>
    <t>Pasighat</t>
  </si>
  <si>
    <t>Arunachal Pradesh</t>
  </si>
  <si>
    <t>Linus</t>
  </si>
  <si>
    <t>Tirkey</t>
  </si>
  <si>
    <t>Baibhav</t>
  </si>
  <si>
    <t>Bhiwandi</t>
  </si>
  <si>
    <t>Manoj</t>
  </si>
  <si>
    <t>Lawm</t>
  </si>
  <si>
    <t>Thanga</t>
  </si>
  <si>
    <t>Mayur</t>
  </si>
  <si>
    <t>Khewalkar</t>
  </si>
  <si>
    <t>Mughalsarai</t>
  </si>
  <si>
    <t>Malti</t>
  </si>
  <si>
    <t>Prajapati</t>
  </si>
  <si>
    <t>Maya</t>
  </si>
  <si>
    <t>Gopalakrishnan</t>
  </si>
  <si>
    <t>Meena</t>
  </si>
  <si>
    <t>Chaurasiya</t>
  </si>
  <si>
    <t>Jalpaiguri</t>
  </si>
  <si>
    <t>Goswami</t>
  </si>
  <si>
    <t>Maria</t>
  </si>
  <si>
    <t>Dsouza</t>
  </si>
  <si>
    <t>Meenu</t>
  </si>
  <si>
    <t>Jhaveri</t>
  </si>
  <si>
    <t>Mohan</t>
  </si>
  <si>
    <t>Rathore</t>
  </si>
  <si>
    <t>Satna</t>
  </si>
  <si>
    <t>George</t>
  </si>
  <si>
    <t>Mili</t>
  </si>
  <si>
    <t>Priyadarshini</t>
  </si>
  <si>
    <t>Meera</t>
  </si>
  <si>
    <t>Kapure</t>
  </si>
  <si>
    <t>Mini</t>
  </si>
  <si>
    <t>Ayyappan</t>
  </si>
  <si>
    <t>Indore</t>
  </si>
  <si>
    <t>Kumarsonikram</t>
  </si>
  <si>
    <t>Kunvariya</t>
  </si>
  <si>
    <t>Kherli</t>
  </si>
  <si>
    <t>Pimpalkar</t>
  </si>
  <si>
    <t>Kovur</t>
  </si>
  <si>
    <t>Meeta</t>
  </si>
  <si>
    <t>Rohira</t>
  </si>
  <si>
    <t>Chinapandraka</t>
  </si>
  <si>
    <t>Mihir</t>
  </si>
  <si>
    <t>Biruli</t>
  </si>
  <si>
    <t>Baishya</t>
  </si>
  <si>
    <t>Mohd</t>
  </si>
  <si>
    <t>Ansari</t>
  </si>
  <si>
    <t>Moradabad</t>
  </si>
  <si>
    <t>Moti</t>
  </si>
  <si>
    <t>Munni</t>
  </si>
  <si>
    <t>Deviwoshambhuprasad</t>
  </si>
  <si>
    <t>Naini</t>
  </si>
  <si>
    <t>Pansare</t>
  </si>
  <si>
    <t>Seoni</t>
  </si>
  <si>
    <t>Milan</t>
  </si>
  <si>
    <t>Chudasama</t>
  </si>
  <si>
    <t>Mithu</t>
  </si>
  <si>
    <t>Yaseen</t>
  </si>
  <si>
    <t>Sangareddy</t>
  </si>
  <si>
    <t>Salman</t>
  </si>
  <si>
    <t>Ratlam</t>
  </si>
  <si>
    <t>Muthu</t>
  </si>
  <si>
    <t>Packiyam</t>
  </si>
  <si>
    <t>New Delhi</t>
  </si>
  <si>
    <t>Delhi</t>
  </si>
  <si>
    <t>Mira</t>
  </si>
  <si>
    <t>Brahma</t>
  </si>
  <si>
    <t>Nare</t>
  </si>
  <si>
    <t>Movva</t>
  </si>
  <si>
    <t>Subrahmanyam</t>
  </si>
  <si>
    <t>Nand</t>
  </si>
  <si>
    <t>Burman</t>
  </si>
  <si>
    <t>Swargari</t>
  </si>
  <si>
    <t>Bhangare</t>
  </si>
  <si>
    <t>Nalla</t>
  </si>
  <si>
    <t>Sailaja</t>
  </si>
  <si>
    <t>Nitin</t>
  </si>
  <si>
    <t>Tamboli</t>
  </si>
  <si>
    <t>Nazia</t>
  </si>
  <si>
    <t>Ashraf</t>
  </si>
  <si>
    <t>Naren</t>
  </si>
  <si>
    <t>Tamang</t>
  </si>
  <si>
    <t>Barmer City</t>
  </si>
  <si>
    <t>Narra</t>
  </si>
  <si>
    <t>Sumathi</t>
  </si>
  <si>
    <t>Gwalior</t>
  </si>
  <si>
    <t>Naram</t>
  </si>
  <si>
    <t>Murali</t>
  </si>
  <si>
    <t>Nallu</t>
  </si>
  <si>
    <t>Sushma</t>
  </si>
  <si>
    <t>Ntin</t>
  </si>
  <si>
    <t>Mahajan</t>
  </si>
  <si>
    <t>Nago</t>
  </si>
  <si>
    <t>Mahato</t>
  </si>
  <si>
    <t>Mukum</t>
  </si>
  <si>
    <t>Rajababu</t>
  </si>
  <si>
    <t>Nirav</t>
  </si>
  <si>
    <t>Vaishnavdarji</t>
  </si>
  <si>
    <t>Nibil</t>
  </si>
  <si>
    <t>Erakkodan</t>
  </si>
  <si>
    <t>Ollu</t>
  </si>
  <si>
    <t>Srinivasarao</t>
  </si>
  <si>
    <t>Noel</t>
  </si>
  <si>
    <t>Noor</t>
  </si>
  <si>
    <t>Barbhuiya</t>
  </si>
  <si>
    <t>Prem</t>
  </si>
  <si>
    <t>Pen</t>
  </si>
  <si>
    <t>Nehru</t>
  </si>
  <si>
    <t>Navin</t>
  </si>
  <si>
    <t>Nishchal</t>
  </si>
  <si>
    <t>Omjee</t>
  </si>
  <si>
    <t>Pilla</t>
  </si>
  <si>
    <t>Neelima</t>
  </si>
  <si>
    <t>Pulak</t>
  </si>
  <si>
    <t>Bhunia</t>
  </si>
  <si>
    <t>Neha</t>
  </si>
  <si>
    <t>Ninad</t>
  </si>
  <si>
    <t>Deshpande</t>
  </si>
  <si>
    <t>Nissy</t>
  </si>
  <si>
    <t>Pidakala</t>
  </si>
  <si>
    <t>Nibak</t>
  </si>
  <si>
    <t>Xavier</t>
  </si>
  <si>
    <t>Silchar</t>
  </si>
  <si>
    <t>Nidhi</t>
  </si>
  <si>
    <t>Nuli</t>
  </si>
  <si>
    <t>Papaiah</t>
  </si>
  <si>
    <t>Padma</t>
  </si>
  <si>
    <t>Manohar</t>
  </si>
  <si>
    <t>Hoshiarpur</t>
  </si>
  <si>
    <t>Pavan</t>
  </si>
  <si>
    <t>Pandit</t>
  </si>
  <si>
    <t>Pintu</t>
  </si>
  <si>
    <t>Dehradun</t>
  </si>
  <si>
    <t>Uttarakhand</t>
  </si>
  <si>
    <t>Nitul</t>
  </si>
  <si>
    <t>Talukdar</t>
  </si>
  <si>
    <t>Puspa</t>
  </si>
  <si>
    <t>Chetri</t>
  </si>
  <si>
    <t>Prava</t>
  </si>
  <si>
    <t>Priya</t>
  </si>
  <si>
    <t>Mishal</t>
  </si>
  <si>
    <t>Khurja</t>
  </si>
  <si>
    <t>Purna</t>
  </si>
  <si>
    <t>Janjar</t>
  </si>
  <si>
    <t>Badgujar</t>
  </si>
  <si>
    <t>Payal</t>
  </si>
  <si>
    <t>Mandal</t>
  </si>
  <si>
    <t>Raja</t>
  </si>
  <si>
    <t>Acharya</t>
  </si>
  <si>
    <t>Rajan</t>
  </si>
  <si>
    <t>Deshmukh</t>
  </si>
  <si>
    <t>Kochi</t>
  </si>
  <si>
    <t>Patel</t>
  </si>
  <si>
    <t>Bharatkumar</t>
  </si>
  <si>
    <t>Papri</t>
  </si>
  <si>
    <t>Roychowdhury</t>
  </si>
  <si>
    <t>Kuzhithurai</t>
  </si>
  <si>
    <t>Patil</t>
  </si>
  <si>
    <t>Gamaji</t>
  </si>
  <si>
    <t>Peeta</t>
  </si>
  <si>
    <t>Rajiv</t>
  </si>
  <si>
    <t>Rajendra</t>
  </si>
  <si>
    <t>Palli</t>
  </si>
  <si>
    <t>Gowrinaidu</t>
  </si>
  <si>
    <t>Rahul</t>
  </si>
  <si>
    <t>Puja</t>
  </si>
  <si>
    <t>Bardhan</t>
  </si>
  <si>
    <t>Khanna</t>
  </si>
  <si>
    <t>Pooja</t>
  </si>
  <si>
    <t>Nannaware</t>
  </si>
  <si>
    <t>Radha</t>
  </si>
  <si>
    <t>Krishna</t>
  </si>
  <si>
    <t>Choutuppal</t>
  </si>
  <si>
    <t>Raghu</t>
  </si>
  <si>
    <t>Shanker</t>
  </si>
  <si>
    <t>Kamble</t>
  </si>
  <si>
    <t>Radhe</t>
  </si>
  <si>
    <t>Ravi</t>
  </si>
  <si>
    <t>Agrawal</t>
  </si>
  <si>
    <t>Rajib</t>
  </si>
  <si>
    <t>Parul</t>
  </si>
  <si>
    <t>Doshrambir</t>
  </si>
  <si>
    <t>Bharadwaj</t>
  </si>
  <si>
    <t>Rekha</t>
  </si>
  <si>
    <t>Chokkisannappa</t>
  </si>
  <si>
    <t>Chorasiya</t>
  </si>
  <si>
    <t>Pitta</t>
  </si>
  <si>
    <t>Kumarijosna</t>
  </si>
  <si>
    <t>Karthik</t>
  </si>
  <si>
    <t>Sankararaman</t>
  </si>
  <si>
    <t>Patna</t>
  </si>
  <si>
    <t>Rajia</t>
  </si>
  <si>
    <t>Malviya</t>
  </si>
  <si>
    <t>Richa</t>
  </si>
  <si>
    <t>Jyotishi</t>
  </si>
  <si>
    <t>Rema</t>
  </si>
  <si>
    <t>Suresh</t>
  </si>
  <si>
    <t>Raju</t>
  </si>
  <si>
    <t>Ranjantiwari</t>
  </si>
  <si>
    <t>Reyya</t>
  </si>
  <si>
    <t>Tarunkumarvarma</t>
  </si>
  <si>
    <t>Dwivedi</t>
  </si>
  <si>
    <t>Firozabad</t>
  </si>
  <si>
    <t>Rani</t>
  </si>
  <si>
    <t>Riyaz</t>
  </si>
  <si>
    <t>Ritu</t>
  </si>
  <si>
    <t>Panchal</t>
  </si>
  <si>
    <t>Handique</t>
  </si>
  <si>
    <t>Reema</t>
  </si>
  <si>
    <t>Parihar</t>
  </si>
  <si>
    <t>Vanjari</t>
  </si>
  <si>
    <t>Rajni</t>
  </si>
  <si>
    <t>Nagose</t>
  </si>
  <si>
    <t>Reeta</t>
  </si>
  <si>
    <t>Chauhan</t>
  </si>
  <si>
    <t>Thrissur</t>
  </si>
  <si>
    <t>Ranji</t>
  </si>
  <si>
    <t>Eliaskozhy</t>
  </si>
  <si>
    <t>Rumu</t>
  </si>
  <si>
    <t>Rohit</t>
  </si>
  <si>
    <t>Rinku</t>
  </si>
  <si>
    <t>Lahkar</t>
  </si>
  <si>
    <t>Wardha</t>
  </si>
  <si>
    <t>Ramu</t>
  </si>
  <si>
    <t>Korupolu</t>
  </si>
  <si>
    <t>Sabir</t>
  </si>
  <si>
    <t>Shabbir</t>
  </si>
  <si>
    <t>Dahanga</t>
  </si>
  <si>
    <t>Renu</t>
  </si>
  <si>
    <t>Gurang</t>
  </si>
  <si>
    <t>Ryali</t>
  </si>
  <si>
    <t>Ambala City</t>
  </si>
  <si>
    <t>Sahir</t>
  </si>
  <si>
    <t>Gulati</t>
  </si>
  <si>
    <t>Rupa</t>
  </si>
  <si>
    <t>Acharyya</t>
  </si>
  <si>
    <t>Sajid</t>
  </si>
  <si>
    <t>Siddiqui</t>
  </si>
  <si>
    <t>Bachawle</t>
  </si>
  <si>
    <t>Kaundal</t>
  </si>
  <si>
    <t>Riju</t>
  </si>
  <si>
    <t>Purushothaman</t>
  </si>
  <si>
    <t>Satya</t>
  </si>
  <si>
    <t>Bhattacharjee</t>
  </si>
  <si>
    <t>Bhind</t>
  </si>
  <si>
    <t>Samir</t>
  </si>
  <si>
    <t>Bhakat</t>
  </si>
  <si>
    <t>Ruman</t>
  </si>
  <si>
    <t>Pathak</t>
  </si>
  <si>
    <t>Santa</t>
  </si>
  <si>
    <t>Gurung</t>
  </si>
  <si>
    <t>Shah</t>
  </si>
  <si>
    <t>Jagdishbhai</t>
  </si>
  <si>
    <t>Rosie</t>
  </si>
  <si>
    <t>Lalrinpari</t>
  </si>
  <si>
    <t>Riya</t>
  </si>
  <si>
    <t>Mysore</t>
  </si>
  <si>
    <t>Shaik</t>
  </si>
  <si>
    <t>Yousaff</t>
  </si>
  <si>
    <t>Savio</t>
  </si>
  <si>
    <t>Coutinho</t>
  </si>
  <si>
    <t>Rinki</t>
  </si>
  <si>
    <t>Sarat</t>
  </si>
  <si>
    <t>Sonowal</t>
  </si>
  <si>
    <t>Rupai</t>
  </si>
  <si>
    <t>Hemrom</t>
  </si>
  <si>
    <t>Shivpuri</t>
  </si>
  <si>
    <t>Shiv</t>
  </si>
  <si>
    <t>Salim</t>
  </si>
  <si>
    <t>Ahamed</t>
  </si>
  <si>
    <t>Nissarahamed</t>
  </si>
  <si>
    <t>Seby</t>
  </si>
  <si>
    <t>Joseph</t>
  </si>
  <si>
    <t>Seema</t>
  </si>
  <si>
    <t>Phadke</t>
  </si>
  <si>
    <t>Sirohi</t>
  </si>
  <si>
    <t>Sana</t>
  </si>
  <si>
    <t>Kadoli</t>
  </si>
  <si>
    <t>Subhani</t>
  </si>
  <si>
    <t>Shyam</t>
  </si>
  <si>
    <t>Shely</t>
  </si>
  <si>
    <t>Sant</t>
  </si>
  <si>
    <t>Sakharam</t>
  </si>
  <si>
    <t>Shamshuddin</t>
  </si>
  <si>
    <t>Ansarali</t>
  </si>
  <si>
    <t>Sanju</t>
  </si>
  <si>
    <t>Pardhi</t>
  </si>
  <si>
    <t>Sheik</t>
  </si>
  <si>
    <t>Hussain</t>
  </si>
  <si>
    <t>Simi</t>
  </si>
  <si>
    <t>Rajeev</t>
  </si>
  <si>
    <t>Azgarali</t>
  </si>
  <si>
    <t>Sikha</t>
  </si>
  <si>
    <t>Shri</t>
  </si>
  <si>
    <t>Parkash</t>
  </si>
  <si>
    <t>Paswan</t>
  </si>
  <si>
    <t>Singh</t>
  </si>
  <si>
    <t>Baldhari</t>
  </si>
  <si>
    <t>Sudip</t>
  </si>
  <si>
    <t>Bhupendar</t>
  </si>
  <si>
    <t>Suman</t>
  </si>
  <si>
    <t>Navale</t>
  </si>
  <si>
    <t>Sunil</t>
  </si>
  <si>
    <t>Siji</t>
  </si>
  <si>
    <t>Sonia</t>
  </si>
  <si>
    <t>Bagchi</t>
  </si>
  <si>
    <t>Katol</t>
  </si>
  <si>
    <t>Sumit</t>
  </si>
  <si>
    <t>Kharatmal</t>
  </si>
  <si>
    <t>Supia</t>
  </si>
  <si>
    <t>Sangma</t>
  </si>
  <si>
    <t>Sujit</t>
  </si>
  <si>
    <t>Bhowmick</t>
  </si>
  <si>
    <t>Syed</t>
  </si>
  <si>
    <t>Sujoy</t>
  </si>
  <si>
    <t>Diamond Harbour</t>
  </si>
  <si>
    <t>Meshram</t>
  </si>
  <si>
    <t>Hissar</t>
  </si>
  <si>
    <t>Haryana</t>
  </si>
  <si>
    <t>Madikeri</t>
  </si>
  <si>
    <t>Silam</t>
  </si>
  <si>
    <t>Lakshmareddy</t>
  </si>
  <si>
    <t>Khurde</t>
  </si>
  <si>
    <t>Suteri</t>
  </si>
  <si>
    <t>Sneha</t>
  </si>
  <si>
    <t>Gadkari</t>
  </si>
  <si>
    <t>Suraj</t>
  </si>
  <si>
    <t>Gazmir</t>
  </si>
  <si>
    <t>Devkar</t>
  </si>
  <si>
    <t>Sudha</t>
  </si>
  <si>
    <t>Vishwanathan</t>
  </si>
  <si>
    <t>Erode</t>
  </si>
  <si>
    <t>Pramanik</t>
  </si>
  <si>
    <t>Gujjalwar</t>
  </si>
  <si>
    <t>Ramshankar</t>
  </si>
  <si>
    <t>Smita</t>
  </si>
  <si>
    <t>Ghosh</t>
  </si>
  <si>
    <t>Bagalkot</t>
  </si>
  <si>
    <t>Sabapathi</t>
  </si>
  <si>
    <t>Biswas</t>
  </si>
  <si>
    <t>Dhingra</t>
  </si>
  <si>
    <t>Bidwai</t>
  </si>
  <si>
    <t>Tinku</t>
  </si>
  <si>
    <t>Rajkhowa</t>
  </si>
  <si>
    <t>Tarun</t>
  </si>
  <si>
    <t>Bansal</t>
  </si>
  <si>
    <t>Betul</t>
  </si>
  <si>
    <t>Palghar</t>
  </si>
  <si>
    <t>Palsingh</t>
  </si>
  <si>
    <t>Tapas</t>
  </si>
  <si>
    <t>Khammam</t>
  </si>
  <si>
    <t>Jaiswal</t>
  </si>
  <si>
    <t>Tapan</t>
  </si>
  <si>
    <t>Udita</t>
  </si>
  <si>
    <t>Tumpa</t>
  </si>
  <si>
    <t>Tulsi</t>
  </si>
  <si>
    <t>Chettricpr</t>
  </si>
  <si>
    <t>Thota</t>
  </si>
  <si>
    <t>Sureshgowd</t>
  </si>
  <si>
    <t>Tomo</t>
  </si>
  <si>
    <t>Gamlin</t>
  </si>
  <si>
    <t>Taku</t>
  </si>
  <si>
    <t>Panyur</t>
  </si>
  <si>
    <t>Umesh</t>
  </si>
  <si>
    <t>Gawandi</t>
  </si>
  <si>
    <t>Aligarh</t>
  </si>
  <si>
    <t>Tamal</t>
  </si>
  <si>
    <t>Nathkycrequired</t>
  </si>
  <si>
    <t>Sarswat</t>
  </si>
  <si>
    <t>Tanka</t>
  </si>
  <si>
    <t>Tiju</t>
  </si>
  <si>
    <t>Chiramannilthomas</t>
  </si>
  <si>
    <t>Jamshedpur</t>
  </si>
  <si>
    <t>Jharkhand</t>
  </si>
  <si>
    <t>Usha</t>
  </si>
  <si>
    <t>Luthra</t>
  </si>
  <si>
    <t>Urgen</t>
  </si>
  <si>
    <t>Sherpa</t>
  </si>
  <si>
    <t>Upen</t>
  </si>
  <si>
    <t>Ujjal</t>
  </si>
  <si>
    <t>Halder</t>
  </si>
  <si>
    <t>Utpal</t>
  </si>
  <si>
    <t>Vijay</t>
  </si>
  <si>
    <t>Deoria</t>
  </si>
  <si>
    <t>Chandra</t>
  </si>
  <si>
    <t>Sarangan</t>
  </si>
  <si>
    <t>Usman</t>
  </si>
  <si>
    <t>Mohammed</t>
  </si>
  <si>
    <t>Jamner</t>
  </si>
  <si>
    <t>Bhoyar</t>
  </si>
  <si>
    <t>Uttam</t>
  </si>
  <si>
    <t>Ballav</t>
  </si>
  <si>
    <t>Vikas</t>
  </si>
  <si>
    <t>Ghadge</t>
  </si>
  <si>
    <t>Vidya</t>
  </si>
  <si>
    <t>Shingade</t>
  </si>
  <si>
    <t>Kalejwar</t>
  </si>
  <si>
    <t>Kalpi</t>
  </si>
  <si>
    <t>Vibha</t>
  </si>
  <si>
    <t>Savita</t>
  </si>
  <si>
    <t>Khobragade</t>
  </si>
  <si>
    <t>Vilas</t>
  </si>
  <si>
    <t>Nalawade</t>
  </si>
  <si>
    <t>Vinay</t>
  </si>
  <si>
    <t>Singhh</t>
  </si>
  <si>
    <t>Godwal</t>
  </si>
  <si>
    <t>Vinod</t>
  </si>
  <si>
    <t>Mhashakhetri</t>
  </si>
  <si>
    <t>Jamwal</t>
  </si>
  <si>
    <t>Armoor</t>
  </si>
  <si>
    <t>Balakrishnan</t>
  </si>
  <si>
    <t>Bammidi</t>
  </si>
  <si>
    <t>Vivek</t>
  </si>
  <si>
    <t>Dandawate</t>
  </si>
  <si>
    <t>Maurya</t>
  </si>
  <si>
    <t>Bharti</t>
  </si>
  <si>
    <t>Vishwakarma</t>
  </si>
  <si>
    <t>Zach</t>
  </si>
  <si>
    <t>Hauhnar</t>
  </si>
  <si>
    <t>Yalla</t>
  </si>
  <si>
    <t>Jagannadharao</t>
  </si>
  <si>
    <t>Function</t>
  </si>
  <si>
    <t>Description</t>
  </si>
  <si>
    <t>Example</t>
  </si>
  <si>
    <t>Count</t>
  </si>
  <si>
    <t>Counts numbers</t>
  </si>
  <si>
    <t>CountA</t>
  </si>
  <si>
    <t>Counts text and numbers</t>
  </si>
  <si>
    <t>1) Number of customers in Mumbai city</t>
  </si>
  <si>
    <t>2) Number of customers in South &amp; Accrued points &gt; 10000</t>
  </si>
  <si>
    <t>3) Number of customers in AP state, spends &gt;100000 &amp; gender female</t>
  </si>
  <si>
    <t>Average Spends</t>
  </si>
  <si>
    <t>1) Average points accrued by male in east region</t>
  </si>
  <si>
    <t>2) Max Points Accrued by a customer</t>
  </si>
  <si>
    <t>3) Min Spends by a customer</t>
  </si>
  <si>
    <t>4) 4th Largest Spends value</t>
  </si>
  <si>
    <t>5) 7th Smallest Points value</t>
  </si>
  <si>
    <t>6) Max Spends by a customer in South</t>
  </si>
  <si>
    <t>Spends Jan</t>
  </si>
  <si>
    <t>Spends Feb</t>
  </si>
  <si>
    <t>% Change in spends</t>
  </si>
  <si>
    <t>Absolute % Change</t>
  </si>
  <si>
    <t>Favourite Category</t>
  </si>
  <si>
    <t>Generate Random Numbers between 1 &amp; 100</t>
  </si>
  <si>
    <t>Married</t>
  </si>
  <si>
    <t>Full Name</t>
  </si>
  <si>
    <t>Full Name with salutation</t>
  </si>
  <si>
    <t>Upper/Lower/Proper Full Name</t>
  </si>
  <si>
    <t>Length of FN</t>
  </si>
  <si>
    <t>Length of LN</t>
  </si>
  <si>
    <t>7L Password Generator</t>
  </si>
  <si>
    <t>MukherJEE</t>
  </si>
  <si>
    <t>Yes</t>
  </si>
  <si>
    <t>No</t>
  </si>
  <si>
    <t>1) Count customers having FN length '4' and LN length '6'</t>
  </si>
  <si>
    <t>aDIti</t>
  </si>
  <si>
    <t>2) Count customers having FN starting with 'A'</t>
  </si>
  <si>
    <t>3) Count customers having LN ending with 'Y' &amp; Non-married Female</t>
  </si>
  <si>
    <t xml:space="preserve">Pandey  </t>
  </si>
  <si>
    <t>Employee Code</t>
  </si>
  <si>
    <t>Employee Name</t>
  </si>
  <si>
    <t>Training Date</t>
  </si>
  <si>
    <t>Seats Taken</t>
  </si>
  <si>
    <t>Seats Left</t>
  </si>
  <si>
    <t>Neelam</t>
  </si>
  <si>
    <t>Product</t>
  </si>
  <si>
    <t>Price</t>
  </si>
  <si>
    <t>Quantity</t>
  </si>
  <si>
    <t>Total</t>
  </si>
  <si>
    <t>9:sum()</t>
  </si>
  <si>
    <t>Laptop</t>
  </si>
  <si>
    <t>Webcam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</si>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</sst>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yyyy/mm/dd"/>
    <numFmt numFmtId="165" formatCode="_(* #,##0_);_(* \(#,##0\);_(* &quot;-&quot;??_);_(@_)"/>
  </numFmts>
  <fonts count="1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sz val="9"/>
      <color rgb="FF000000"/>
      <name val="&quot;Google Sans Mono&quot;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2"/>
      <color rgb="FF198639"/>
      <name val="Monospace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164" fontId="2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5" borderId="4" xfId="0" applyNumberFormat="1" applyFont="1" applyFill="1" applyBorder="1"/>
    <xf numFmtId="165" fontId="2" fillId="6" borderId="4" xfId="0" applyNumberFormat="1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4" fontId="2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5" borderId="1" xfId="0" applyFont="1" applyFill="1" applyBorder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6" fillId="6" borderId="0" xfId="0" applyFont="1" applyFill="1"/>
    <xf numFmtId="0" fontId="7" fillId="0" borderId="0" xfId="0" applyFont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2" xfId="0" applyFont="1" applyBorder="1"/>
    <xf numFmtId="14" fontId="2" fillId="0" borderId="12" xfId="0" applyNumberFormat="1" applyFont="1" applyBorder="1"/>
    <xf numFmtId="0" fontId="2" fillId="0" borderId="2" xfId="0" applyFont="1" applyBorder="1"/>
    <xf numFmtId="9" fontId="2" fillId="0" borderId="3" xfId="0" applyNumberFormat="1" applyFont="1" applyBorder="1"/>
    <xf numFmtId="9" fontId="2" fillId="0" borderId="13" xfId="0" applyNumberFormat="1" applyFont="1" applyBorder="1"/>
    <xf numFmtId="0" fontId="2" fillId="0" borderId="3" xfId="0" applyFont="1" applyBorder="1"/>
    <xf numFmtId="14" fontId="2" fillId="0" borderId="0" xfId="0" applyNumberFormat="1" applyFont="1"/>
    <xf numFmtId="14" fontId="2" fillId="0" borderId="2" xfId="0" applyNumberFormat="1" applyFont="1" applyBorder="1"/>
    <xf numFmtId="0" fontId="8" fillId="6" borderId="0" xfId="0" applyFont="1" applyFill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9" fontId="2" fillId="0" borderId="6" xfId="0" applyNumberFormat="1" applyFont="1" applyBorder="1"/>
    <xf numFmtId="0" fontId="4" fillId="4" borderId="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0" xfId="0" applyFont="1" applyAlignment="1">
      <alignment horizontal="center"/>
    </xf>
    <xf numFmtId="0" fontId="9" fillId="0" borderId="3" xfId="0" applyFont="1" applyBorder="1" applyAlignment="1">
      <alignment horizontal="left" vertical="center"/>
    </xf>
    <xf numFmtId="0" fontId="2" fillId="5" borderId="4" xfId="0" applyFont="1" applyFill="1" applyBorder="1"/>
    <xf numFmtId="0" fontId="2" fillId="5" borderId="4" xfId="0" applyFont="1" applyFill="1" applyBorder="1" applyAlignme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/>
    <xf numFmtId="0" fontId="2" fillId="5" borderId="1" xfId="0" applyFont="1" applyFill="1" applyBorder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14" fontId="2" fillId="0" borderId="12" xfId="0" applyNumberFormat="1" applyFont="1" applyBorder="1" applyAlignment="1">
      <alignment horizontal="left"/>
    </xf>
    <xf numFmtId="14" fontId="2" fillId="5" borderId="1" xfId="0" applyNumberFormat="1" applyFont="1" applyFill="1" applyBorder="1" applyAlignment="1"/>
    <xf numFmtId="0" fontId="1" fillId="0" borderId="0" xfId="0" applyFont="1"/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7" fillId="0" borderId="0" xfId="0" applyFont="1" applyAlignment="1"/>
    <xf numFmtId="0" fontId="4" fillId="4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5" borderId="8" xfId="0" applyFont="1" applyFill="1" applyBorder="1" applyAlignment="1">
      <alignment horizontal="center"/>
    </xf>
    <xf numFmtId="0" fontId="5" fillId="0" borderId="9" xfId="0" applyFont="1" applyBorder="1"/>
    <xf numFmtId="0" fontId="12" fillId="8" borderId="0" xfId="0" applyFont="1" applyFill="1"/>
  </cellXfs>
  <cellStyles count="1">
    <cellStyle name="Normal" xfId="0" builtinId="0"/>
  </cellStyles>
  <dxfs count="6"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0066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showGridLines="0" workbookViewId="0"/>
  </sheetViews>
  <sheetFormatPr defaultColWidth="14.453125" defaultRowHeight="15" customHeight="1"/>
  <cols>
    <col min="1" max="1" width="8.7265625" customWidth="1"/>
    <col min="2" max="2" width="32.453125" customWidth="1"/>
    <col min="3" max="5" width="8.7265625" customWidth="1"/>
    <col min="6" max="6" width="12.26953125" customWidth="1"/>
    <col min="7" max="24" width="8.7265625" customWidth="1"/>
  </cols>
  <sheetData>
    <row r="1" spans="1:7" ht="14.5">
      <c r="A1" s="1" t="s">
        <v>0</v>
      </c>
      <c r="B1" s="1" t="s">
        <v>1</v>
      </c>
    </row>
    <row r="2" spans="1:7" ht="14.5">
      <c r="A2" s="2">
        <v>1</v>
      </c>
      <c r="B2" s="2" t="s">
        <v>2</v>
      </c>
    </row>
    <row r="3" spans="1:7" ht="14.5">
      <c r="A3" s="2">
        <v>2</v>
      </c>
      <c r="B3" s="2" t="s">
        <v>3</v>
      </c>
    </row>
    <row r="4" spans="1:7" ht="14.5">
      <c r="A4" s="2">
        <v>3</v>
      </c>
      <c r="B4" s="2" t="s">
        <v>4</v>
      </c>
      <c r="F4" s="3" t="s">
        <v>5</v>
      </c>
    </row>
    <row r="5" spans="1:7" ht="14.5">
      <c r="A5" s="2">
        <v>4</v>
      </c>
      <c r="B5" s="2" t="s">
        <v>6</v>
      </c>
      <c r="F5" s="3" t="s">
        <v>7</v>
      </c>
    </row>
    <row r="6" spans="1:7" ht="14.5">
      <c r="A6" s="2">
        <v>5</v>
      </c>
      <c r="B6" s="2" t="s">
        <v>8</v>
      </c>
    </row>
    <row r="7" spans="1:7" ht="14.5">
      <c r="A7" s="2">
        <v>6</v>
      </c>
      <c r="B7" s="2" t="s">
        <v>9</v>
      </c>
      <c r="F7" s="3" t="s">
        <v>10</v>
      </c>
      <c r="G7" s="3"/>
    </row>
    <row r="8" spans="1:7" ht="14.5">
      <c r="A8" s="2">
        <v>7</v>
      </c>
      <c r="B8" s="2" t="s">
        <v>11</v>
      </c>
    </row>
    <row r="9" spans="1:7" ht="14.5">
      <c r="A9" s="2">
        <v>8</v>
      </c>
      <c r="B9" s="2" t="s">
        <v>12</v>
      </c>
    </row>
    <row r="10" spans="1:7" ht="14.5">
      <c r="A10" s="2">
        <v>9</v>
      </c>
      <c r="B10" s="2" t="s">
        <v>13</v>
      </c>
    </row>
    <row r="11" spans="1:7" ht="14.5">
      <c r="A11" s="2">
        <v>10</v>
      </c>
      <c r="B11" s="2" t="s">
        <v>14</v>
      </c>
    </row>
    <row r="12" spans="1:7" ht="14.5">
      <c r="A12" s="2">
        <v>11</v>
      </c>
      <c r="B12" s="2" t="s">
        <v>15</v>
      </c>
    </row>
    <row r="13" spans="1:7" ht="14.5">
      <c r="A13" s="2">
        <v>12</v>
      </c>
      <c r="B13" s="2" t="s">
        <v>16</v>
      </c>
    </row>
    <row r="14" spans="1:7" ht="14.5">
      <c r="A14" s="2">
        <v>13</v>
      </c>
      <c r="B14" s="2" t="s">
        <v>17</v>
      </c>
    </row>
    <row r="15" spans="1:7" ht="14.5">
      <c r="A15" s="2">
        <v>14</v>
      </c>
      <c r="B15" s="4" t="s">
        <v>18</v>
      </c>
    </row>
    <row r="16" spans="1:7" ht="14.5">
      <c r="A16" s="2">
        <v>15</v>
      </c>
      <c r="B16" s="2" t="s">
        <v>19</v>
      </c>
    </row>
    <row r="17" spans="1:2" ht="14.5">
      <c r="A17" s="2">
        <v>16</v>
      </c>
      <c r="B17" s="2" t="s">
        <v>20</v>
      </c>
    </row>
    <row r="18" spans="1:2" ht="14.5">
      <c r="A18" s="2">
        <v>17</v>
      </c>
      <c r="B18" s="2" t="s">
        <v>21</v>
      </c>
    </row>
    <row r="19" spans="1:2" ht="14.5">
      <c r="A19" s="2">
        <v>18</v>
      </c>
      <c r="B19" s="2" t="s">
        <v>22</v>
      </c>
    </row>
    <row r="20" spans="1:2" ht="15.75" customHeight="1">
      <c r="A20" s="2">
        <v>19</v>
      </c>
      <c r="B20" s="2" t="s">
        <v>23</v>
      </c>
    </row>
    <row r="21" spans="1:2" ht="15.75" customHeight="1">
      <c r="A21" s="2">
        <v>20</v>
      </c>
      <c r="B21" s="2" t="s">
        <v>24</v>
      </c>
    </row>
    <row r="22" spans="1:2" ht="15.75" customHeight="1">
      <c r="A22" s="2">
        <v>21</v>
      </c>
      <c r="B22" s="2" t="s">
        <v>25</v>
      </c>
    </row>
    <row r="23" spans="1:2" ht="15.75" customHeight="1">
      <c r="A23" s="2">
        <v>22</v>
      </c>
      <c r="B23" s="2" t="s">
        <v>26</v>
      </c>
    </row>
    <row r="24" spans="1:2" ht="15.75" customHeight="1">
      <c r="A24" s="2">
        <v>23</v>
      </c>
      <c r="B24" s="2" t="s">
        <v>27</v>
      </c>
    </row>
    <row r="25" spans="1:2" ht="15.75" customHeight="1">
      <c r="A25" s="2">
        <v>24</v>
      </c>
      <c r="B25" s="2" t="s">
        <v>28</v>
      </c>
    </row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showGridLines="0" topLeftCell="B1" workbookViewId="0">
      <pane ySplit="1" topLeftCell="A483" activePane="bottomLeft" state="frozen"/>
      <selection pane="bottomLeft" activeCell="I546" sqref="I546"/>
    </sheetView>
  </sheetViews>
  <sheetFormatPr defaultColWidth="14.453125" defaultRowHeight="15" customHeight="1"/>
  <cols>
    <col min="1" max="1" width="18.81640625" customWidth="1"/>
    <col min="2" max="2" width="13.81640625" customWidth="1"/>
    <col min="3" max="3" width="14.7265625" customWidth="1"/>
    <col min="4" max="4" width="9.7265625" customWidth="1"/>
    <col min="5" max="5" width="16" customWidth="1"/>
    <col min="6" max="6" width="17.7265625" customWidth="1"/>
    <col min="7" max="7" width="13.81640625" customWidth="1"/>
    <col min="8" max="8" width="9.08984375" customWidth="1"/>
    <col min="9" max="9" width="18.54296875" customWidth="1"/>
    <col min="10" max="10" width="11.26953125" customWidth="1"/>
    <col min="11" max="11" width="14.81640625" customWidth="1"/>
    <col min="12" max="12" width="15.81640625" customWidth="1"/>
    <col min="13" max="26" width="8.7265625" customWidth="1"/>
  </cols>
  <sheetData>
    <row r="1" spans="1:12" ht="18.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79" t="s">
        <v>39</v>
      </c>
      <c r="L1" s="6" t="s">
        <v>40</v>
      </c>
    </row>
    <row r="2" spans="1:12" ht="14.5">
      <c r="A2" s="7">
        <v>22039</v>
      </c>
      <c r="B2" s="8" t="s">
        <v>41</v>
      </c>
      <c r="C2" s="8" t="s">
        <v>42</v>
      </c>
      <c r="D2" s="8" t="s">
        <v>43</v>
      </c>
      <c r="E2" s="9">
        <v>30664</v>
      </c>
      <c r="F2" s="8" t="s">
        <v>44</v>
      </c>
      <c r="G2" s="8" t="s">
        <v>45</v>
      </c>
      <c r="H2" s="8" t="s">
        <v>46</v>
      </c>
      <c r="I2" s="10">
        <v>46686</v>
      </c>
      <c r="J2" s="11">
        <v>4668625</v>
      </c>
      <c r="K2" s="11"/>
      <c r="L2" s="12"/>
    </row>
    <row r="3" spans="1:12" ht="14.5">
      <c r="A3" s="7">
        <v>132808</v>
      </c>
      <c r="B3" s="8" t="s">
        <v>47</v>
      </c>
      <c r="C3" s="8" t="s">
        <v>48</v>
      </c>
      <c r="D3" s="8" t="s">
        <v>43</v>
      </c>
      <c r="E3" s="9">
        <v>32200</v>
      </c>
      <c r="F3" s="8" t="s">
        <v>49</v>
      </c>
      <c r="G3" s="8" t="s">
        <v>50</v>
      </c>
      <c r="H3" s="8" t="s">
        <v>51</v>
      </c>
      <c r="I3" s="10">
        <v>24442</v>
      </c>
      <c r="J3" s="11">
        <v>2444164</v>
      </c>
      <c r="K3" s="11"/>
      <c r="L3" s="12"/>
    </row>
    <row r="4" spans="1:12" ht="14.5">
      <c r="A4" s="7">
        <v>39820</v>
      </c>
      <c r="B4" s="8" t="s">
        <v>47</v>
      </c>
      <c r="C4" s="8" t="s">
        <v>52</v>
      </c>
      <c r="D4" s="8" t="s">
        <v>43</v>
      </c>
      <c r="E4" s="9">
        <v>26324</v>
      </c>
      <c r="F4" s="8" t="s">
        <v>53</v>
      </c>
      <c r="G4" s="8" t="s">
        <v>54</v>
      </c>
      <c r="H4" s="8" t="s">
        <v>46</v>
      </c>
      <c r="I4" s="10">
        <v>19060</v>
      </c>
      <c r="J4" s="11">
        <v>1905960</v>
      </c>
      <c r="K4" s="11"/>
    </row>
    <row r="5" spans="1:12" ht="14.5">
      <c r="A5" s="7">
        <v>20513</v>
      </c>
      <c r="B5" s="8" t="s">
        <v>47</v>
      </c>
      <c r="C5" s="8" t="s">
        <v>55</v>
      </c>
      <c r="D5" s="8" t="s">
        <v>43</v>
      </c>
      <c r="E5" s="9">
        <v>30221</v>
      </c>
      <c r="F5" s="8" t="s">
        <v>56</v>
      </c>
      <c r="G5" s="8" t="s">
        <v>57</v>
      </c>
      <c r="H5" s="8" t="s">
        <v>58</v>
      </c>
      <c r="I5" s="10">
        <v>16364</v>
      </c>
      <c r="J5" s="11">
        <v>1636428</v>
      </c>
      <c r="K5" s="11"/>
      <c r="L5" s="3" t="s">
        <v>59</v>
      </c>
    </row>
    <row r="6" spans="1:12" ht="14.5">
      <c r="A6" s="7">
        <v>122186</v>
      </c>
      <c r="B6" s="8" t="s">
        <v>60</v>
      </c>
      <c r="C6" s="8" t="s">
        <v>61</v>
      </c>
      <c r="D6" s="8" t="s">
        <v>62</v>
      </c>
      <c r="E6" s="9">
        <v>33248</v>
      </c>
      <c r="F6" s="8" t="s">
        <v>63</v>
      </c>
      <c r="G6" s="8" t="s">
        <v>64</v>
      </c>
      <c r="H6" s="8" t="s">
        <v>58</v>
      </c>
      <c r="I6" s="10">
        <v>12800</v>
      </c>
      <c r="J6" s="11">
        <v>1280000</v>
      </c>
      <c r="K6" s="11"/>
      <c r="L6" s="13"/>
    </row>
    <row r="7" spans="1:12" ht="14.5">
      <c r="A7" s="7">
        <v>128245</v>
      </c>
      <c r="B7" s="8" t="s">
        <v>65</v>
      </c>
      <c r="C7" s="8" t="s">
        <v>66</v>
      </c>
      <c r="D7" s="8" t="s">
        <v>43</v>
      </c>
      <c r="E7" s="9">
        <v>29642</v>
      </c>
      <c r="F7" s="8" t="s">
        <v>67</v>
      </c>
      <c r="G7" s="8" t="s">
        <v>68</v>
      </c>
      <c r="H7" s="8" t="s">
        <v>58</v>
      </c>
      <c r="I7" s="10">
        <v>12402</v>
      </c>
      <c r="J7" s="11">
        <v>1240248</v>
      </c>
      <c r="K7" s="11"/>
    </row>
    <row r="8" spans="1:12" ht="14.5">
      <c r="A8" s="7">
        <v>22140</v>
      </c>
      <c r="B8" s="8" t="s">
        <v>69</v>
      </c>
      <c r="C8" s="8" t="s">
        <v>70</v>
      </c>
      <c r="D8" s="8" t="s">
        <v>43</v>
      </c>
      <c r="E8" s="9">
        <v>28397</v>
      </c>
      <c r="F8" s="8" t="s">
        <v>71</v>
      </c>
      <c r="G8" s="8" t="s">
        <v>45</v>
      </c>
      <c r="H8" s="8" t="s">
        <v>46</v>
      </c>
      <c r="I8" s="10">
        <v>12220</v>
      </c>
      <c r="J8" s="11">
        <v>1221966</v>
      </c>
      <c r="K8" s="11"/>
      <c r="L8" s="3" t="s">
        <v>72</v>
      </c>
    </row>
    <row r="9" spans="1:12" ht="14.5">
      <c r="A9" s="7">
        <v>24385</v>
      </c>
      <c r="B9" s="8" t="s">
        <v>73</v>
      </c>
      <c r="C9" s="8" t="s">
        <v>74</v>
      </c>
      <c r="D9" s="8" t="s">
        <v>43</v>
      </c>
      <c r="E9" s="9">
        <v>28853</v>
      </c>
      <c r="F9" s="8" t="s">
        <v>75</v>
      </c>
      <c r="G9" s="8" t="s">
        <v>54</v>
      </c>
      <c r="H9" s="8" t="s">
        <v>46</v>
      </c>
      <c r="I9" s="10">
        <v>11297</v>
      </c>
      <c r="J9" s="11">
        <v>1129653</v>
      </c>
      <c r="K9" s="11"/>
      <c r="L9" s="13"/>
    </row>
    <row r="10" spans="1:12" ht="14.5">
      <c r="A10" s="7">
        <v>125925</v>
      </c>
      <c r="B10" s="8" t="s">
        <v>69</v>
      </c>
      <c r="C10" s="8" t="s">
        <v>76</v>
      </c>
      <c r="D10" s="8" t="s">
        <v>43</v>
      </c>
      <c r="E10" s="9">
        <v>35247</v>
      </c>
      <c r="F10" s="8" t="s">
        <v>77</v>
      </c>
      <c r="G10" s="8" t="s">
        <v>54</v>
      </c>
      <c r="H10" s="8" t="s">
        <v>46</v>
      </c>
      <c r="I10" s="10">
        <v>11232</v>
      </c>
      <c r="J10" s="11">
        <v>1123200</v>
      </c>
      <c r="K10" s="11"/>
    </row>
    <row r="11" spans="1:12" ht="14.5">
      <c r="A11" s="7">
        <v>21152</v>
      </c>
      <c r="B11" s="8" t="s">
        <v>73</v>
      </c>
      <c r="C11" s="8" t="s">
        <v>78</v>
      </c>
      <c r="D11" s="8" t="s">
        <v>43</v>
      </c>
      <c r="E11" s="9">
        <v>30546</v>
      </c>
      <c r="F11" s="8" t="s">
        <v>79</v>
      </c>
      <c r="G11" s="8" t="s">
        <v>54</v>
      </c>
      <c r="H11" s="8" t="s">
        <v>46</v>
      </c>
      <c r="I11" s="10">
        <v>8765</v>
      </c>
      <c r="J11" s="11">
        <v>876509</v>
      </c>
      <c r="K11" s="11"/>
      <c r="L11" s="3" t="s">
        <v>80</v>
      </c>
    </row>
    <row r="12" spans="1:12" ht="14.5">
      <c r="A12" s="7">
        <v>25063</v>
      </c>
      <c r="B12" s="8" t="s">
        <v>73</v>
      </c>
      <c r="C12" s="8" t="s">
        <v>81</v>
      </c>
      <c r="D12" s="8" t="s">
        <v>43</v>
      </c>
      <c r="E12" s="9">
        <v>26349</v>
      </c>
      <c r="F12" s="8" t="s">
        <v>82</v>
      </c>
      <c r="G12" s="8" t="s">
        <v>54</v>
      </c>
      <c r="H12" s="8" t="s">
        <v>46</v>
      </c>
      <c r="I12" s="10">
        <v>8251</v>
      </c>
      <c r="J12" s="11">
        <v>825110</v>
      </c>
      <c r="K12" s="11"/>
      <c r="L12" s="13"/>
    </row>
    <row r="13" spans="1:12" ht="14.5">
      <c r="A13" s="7">
        <v>126880</v>
      </c>
      <c r="B13" s="8" t="s">
        <v>73</v>
      </c>
      <c r="C13" s="8" t="s">
        <v>83</v>
      </c>
      <c r="D13" s="8" t="s">
        <v>43</v>
      </c>
      <c r="E13" s="9">
        <v>29523</v>
      </c>
      <c r="F13" s="8" t="s">
        <v>84</v>
      </c>
      <c r="G13" s="8" t="s">
        <v>85</v>
      </c>
      <c r="H13" s="8" t="s">
        <v>46</v>
      </c>
      <c r="I13" s="10">
        <v>8100</v>
      </c>
      <c r="J13" s="11">
        <v>809965</v>
      </c>
      <c r="K13" s="11"/>
    </row>
    <row r="14" spans="1:12" ht="14.5">
      <c r="A14" s="7">
        <v>22328</v>
      </c>
      <c r="B14" s="8" t="s">
        <v>73</v>
      </c>
      <c r="C14" s="8" t="s">
        <v>86</v>
      </c>
      <c r="D14" s="8" t="s">
        <v>43</v>
      </c>
      <c r="E14" s="9">
        <v>29856</v>
      </c>
      <c r="F14" s="8" t="s">
        <v>87</v>
      </c>
      <c r="G14" s="8" t="s">
        <v>88</v>
      </c>
      <c r="H14" s="8" t="s">
        <v>51</v>
      </c>
      <c r="I14" s="10">
        <v>7228</v>
      </c>
      <c r="J14" s="11">
        <v>722800</v>
      </c>
      <c r="K14" s="11"/>
    </row>
    <row r="15" spans="1:12" ht="14.5">
      <c r="A15" s="7">
        <v>20598</v>
      </c>
      <c r="B15" s="8" t="s">
        <v>89</v>
      </c>
      <c r="C15" s="8" t="s">
        <v>90</v>
      </c>
      <c r="D15" s="8" t="s">
        <v>43</v>
      </c>
      <c r="E15" s="9">
        <v>26830</v>
      </c>
      <c r="F15" s="8" t="s">
        <v>91</v>
      </c>
      <c r="G15" s="8" t="s">
        <v>92</v>
      </c>
      <c r="H15" s="8" t="s">
        <v>93</v>
      </c>
      <c r="I15" s="10">
        <v>7205</v>
      </c>
      <c r="J15" s="11">
        <v>720518</v>
      </c>
      <c r="K15" s="11"/>
    </row>
    <row r="16" spans="1:12" ht="14.5">
      <c r="A16" s="7">
        <v>22501</v>
      </c>
      <c r="B16" s="8" t="s">
        <v>73</v>
      </c>
      <c r="C16" s="8" t="s">
        <v>94</v>
      </c>
      <c r="D16" s="8" t="s">
        <v>43</v>
      </c>
      <c r="E16" s="9">
        <v>31431</v>
      </c>
      <c r="F16" s="8" t="s">
        <v>95</v>
      </c>
      <c r="G16" s="8" t="s">
        <v>54</v>
      </c>
      <c r="H16" s="8" t="s">
        <v>46</v>
      </c>
      <c r="I16" s="10">
        <v>6267</v>
      </c>
      <c r="J16" s="11">
        <v>626725</v>
      </c>
      <c r="K16" s="11"/>
    </row>
    <row r="17" spans="1:12" ht="14.5">
      <c r="A17" s="7">
        <v>132808</v>
      </c>
      <c r="B17" s="8" t="s">
        <v>96</v>
      </c>
      <c r="C17" s="8" t="s">
        <v>97</v>
      </c>
      <c r="D17" s="8" t="s">
        <v>62</v>
      </c>
      <c r="E17" s="9">
        <v>29312</v>
      </c>
      <c r="F17" s="8" t="s">
        <v>98</v>
      </c>
      <c r="G17" s="8" t="s">
        <v>50</v>
      </c>
      <c r="H17" s="8" t="s">
        <v>51</v>
      </c>
      <c r="I17" s="10">
        <v>6100</v>
      </c>
      <c r="J17" s="11">
        <v>610000</v>
      </c>
      <c r="K17" s="11"/>
    </row>
    <row r="18" spans="1:12" ht="14.5">
      <c r="A18" s="7">
        <v>20528</v>
      </c>
      <c r="B18" s="8" t="s">
        <v>99</v>
      </c>
      <c r="C18" s="8" t="s">
        <v>100</v>
      </c>
      <c r="D18" s="8" t="s">
        <v>43</v>
      </c>
      <c r="E18" s="9">
        <v>31296</v>
      </c>
      <c r="F18" s="8" t="s">
        <v>101</v>
      </c>
      <c r="G18" s="8" t="s">
        <v>85</v>
      </c>
      <c r="H18" s="8" t="s">
        <v>46</v>
      </c>
      <c r="I18" s="10">
        <v>5954</v>
      </c>
      <c r="J18" s="11">
        <v>595370</v>
      </c>
      <c r="K18" s="11"/>
      <c r="L18" s="3"/>
    </row>
    <row r="19" spans="1:12" ht="14.5">
      <c r="A19" s="7">
        <v>25809</v>
      </c>
      <c r="B19" s="8" t="s">
        <v>89</v>
      </c>
      <c r="C19" s="8" t="s">
        <v>102</v>
      </c>
      <c r="D19" s="8" t="s">
        <v>43</v>
      </c>
      <c r="E19" s="9">
        <v>30683</v>
      </c>
      <c r="F19" s="8" t="s">
        <v>103</v>
      </c>
      <c r="G19" s="8" t="s">
        <v>85</v>
      </c>
      <c r="H19" s="8" t="s">
        <v>46</v>
      </c>
      <c r="I19" s="10">
        <v>5919</v>
      </c>
      <c r="J19" s="11">
        <v>591894</v>
      </c>
      <c r="K19" s="11"/>
      <c r="L19" s="14"/>
    </row>
    <row r="20" spans="1:12" ht="14.5">
      <c r="A20" s="7">
        <v>22221</v>
      </c>
      <c r="B20" s="8" t="s">
        <v>96</v>
      </c>
      <c r="C20" s="8" t="s">
        <v>104</v>
      </c>
      <c r="D20" s="8" t="s">
        <v>62</v>
      </c>
      <c r="E20" s="9">
        <v>28763</v>
      </c>
      <c r="F20" s="8" t="s">
        <v>95</v>
      </c>
      <c r="G20" s="8" t="s">
        <v>54</v>
      </c>
      <c r="H20" s="8" t="s">
        <v>46</v>
      </c>
      <c r="I20" s="10">
        <v>5800</v>
      </c>
      <c r="J20" s="11">
        <v>580000</v>
      </c>
      <c r="K20" s="11"/>
      <c r="L20" s="3"/>
    </row>
    <row r="21" spans="1:12" ht="15.75" customHeight="1">
      <c r="A21" s="7">
        <v>123841</v>
      </c>
      <c r="B21" s="8" t="s">
        <v>105</v>
      </c>
      <c r="C21" s="8" t="s">
        <v>106</v>
      </c>
      <c r="D21" s="8" t="s">
        <v>43</v>
      </c>
      <c r="E21" s="9">
        <v>28183</v>
      </c>
      <c r="F21" s="8" t="s">
        <v>82</v>
      </c>
      <c r="G21" s="8" t="s">
        <v>54</v>
      </c>
      <c r="H21" s="8" t="s">
        <v>46</v>
      </c>
      <c r="I21" s="10">
        <v>5733</v>
      </c>
      <c r="J21" s="11">
        <v>573300</v>
      </c>
      <c r="K21" s="11"/>
      <c r="L21" s="14"/>
    </row>
    <row r="22" spans="1:12" ht="15.75" customHeight="1">
      <c r="A22" s="7">
        <v>122822</v>
      </c>
      <c r="B22" s="8" t="s">
        <v>107</v>
      </c>
      <c r="C22" s="8" t="s">
        <v>108</v>
      </c>
      <c r="D22" s="8" t="s">
        <v>43</v>
      </c>
      <c r="E22" s="9">
        <v>29351</v>
      </c>
      <c r="F22" s="8" t="s">
        <v>109</v>
      </c>
      <c r="G22" s="8" t="s">
        <v>68</v>
      </c>
      <c r="H22" s="8" t="s">
        <v>58</v>
      </c>
      <c r="I22" s="10">
        <v>5499</v>
      </c>
      <c r="J22" s="11">
        <v>549945</v>
      </c>
      <c r="K22" s="11"/>
    </row>
    <row r="23" spans="1:12" ht="15.75" customHeight="1">
      <c r="A23" s="7">
        <v>140424</v>
      </c>
      <c r="B23" s="8" t="s">
        <v>89</v>
      </c>
      <c r="C23" s="8" t="s">
        <v>110</v>
      </c>
      <c r="D23" s="8" t="s">
        <v>43</v>
      </c>
      <c r="E23" s="9">
        <v>23288</v>
      </c>
      <c r="F23" s="8" t="s">
        <v>111</v>
      </c>
      <c r="G23" s="8" t="s">
        <v>85</v>
      </c>
      <c r="H23" s="8" t="s">
        <v>46</v>
      </c>
      <c r="I23" s="10">
        <v>5407</v>
      </c>
      <c r="J23" s="11">
        <v>540748</v>
      </c>
      <c r="K23" s="11"/>
      <c r="L23" s="3"/>
    </row>
    <row r="24" spans="1:12" ht="15.75" customHeight="1">
      <c r="A24" s="7">
        <v>139670</v>
      </c>
      <c r="B24" s="8" t="s">
        <v>112</v>
      </c>
      <c r="C24" s="8" t="s">
        <v>113</v>
      </c>
      <c r="D24" s="8" t="s">
        <v>43</v>
      </c>
      <c r="E24" s="9">
        <v>25120</v>
      </c>
      <c r="F24" s="8" t="s">
        <v>114</v>
      </c>
      <c r="G24" s="8" t="s">
        <v>45</v>
      </c>
      <c r="H24" s="8" t="s">
        <v>46</v>
      </c>
      <c r="I24" s="10">
        <v>5380</v>
      </c>
      <c r="J24" s="11">
        <v>538044</v>
      </c>
      <c r="K24" s="11"/>
      <c r="L24" s="13"/>
    </row>
    <row r="25" spans="1:12" ht="15.75" customHeight="1">
      <c r="A25" s="7">
        <v>21184</v>
      </c>
      <c r="B25" s="8" t="s">
        <v>115</v>
      </c>
      <c r="C25" s="8" t="s">
        <v>116</v>
      </c>
      <c r="D25" s="8" t="s">
        <v>43</v>
      </c>
      <c r="E25" s="9">
        <v>27482</v>
      </c>
      <c r="F25" s="8" t="s">
        <v>117</v>
      </c>
      <c r="G25" s="8" t="s">
        <v>54</v>
      </c>
      <c r="H25" s="8" t="s">
        <v>46</v>
      </c>
      <c r="I25" s="10">
        <v>5275</v>
      </c>
      <c r="J25" s="11">
        <v>527520</v>
      </c>
      <c r="K25" s="11"/>
    </row>
    <row r="26" spans="1:12" ht="15.75" customHeight="1">
      <c r="A26" s="7">
        <v>26206</v>
      </c>
      <c r="B26" s="8" t="s">
        <v>118</v>
      </c>
      <c r="C26" s="8" t="s">
        <v>119</v>
      </c>
      <c r="D26" s="8" t="s">
        <v>43</v>
      </c>
      <c r="E26" s="9">
        <v>31162</v>
      </c>
      <c r="F26" s="8" t="s">
        <v>120</v>
      </c>
      <c r="G26" s="8" t="s">
        <v>54</v>
      </c>
      <c r="H26" s="8" t="s">
        <v>46</v>
      </c>
      <c r="I26" s="10">
        <v>5130</v>
      </c>
      <c r="J26" s="11">
        <v>513000</v>
      </c>
      <c r="K26" s="11"/>
    </row>
    <row r="27" spans="1:12" ht="15.75" customHeight="1">
      <c r="A27" s="7">
        <v>41490</v>
      </c>
      <c r="B27" s="8" t="s">
        <v>121</v>
      </c>
      <c r="C27" s="8" t="s">
        <v>122</v>
      </c>
      <c r="D27" s="8" t="s">
        <v>43</v>
      </c>
      <c r="E27" s="9">
        <v>20457</v>
      </c>
      <c r="F27" s="8" t="s">
        <v>63</v>
      </c>
      <c r="G27" s="8" t="s">
        <v>64</v>
      </c>
      <c r="H27" s="8" t="s">
        <v>58</v>
      </c>
      <c r="I27" s="10">
        <v>4968</v>
      </c>
      <c r="J27" s="11">
        <v>496848</v>
      </c>
      <c r="K27" s="11"/>
    </row>
    <row r="28" spans="1:12" ht="15.75" customHeight="1">
      <c r="A28" s="7">
        <v>20707</v>
      </c>
      <c r="B28" s="8" t="s">
        <v>123</v>
      </c>
      <c r="C28" s="8" t="s">
        <v>124</v>
      </c>
      <c r="D28" s="8" t="s">
        <v>43</v>
      </c>
      <c r="E28" s="9">
        <v>28234</v>
      </c>
      <c r="F28" s="8" t="s">
        <v>125</v>
      </c>
      <c r="G28" s="8" t="s">
        <v>54</v>
      </c>
      <c r="H28" s="8" t="s">
        <v>46</v>
      </c>
      <c r="I28" s="10">
        <v>4940</v>
      </c>
      <c r="J28" s="11">
        <v>494000</v>
      </c>
      <c r="K28" s="11"/>
    </row>
    <row r="29" spans="1:12" ht="15.75" customHeight="1">
      <c r="A29" s="7">
        <v>26423</v>
      </c>
      <c r="B29" s="8" t="s">
        <v>121</v>
      </c>
      <c r="C29" s="8" t="s">
        <v>126</v>
      </c>
      <c r="D29" s="8" t="s">
        <v>43</v>
      </c>
      <c r="E29" s="9">
        <v>24480</v>
      </c>
      <c r="F29" s="8" t="s">
        <v>127</v>
      </c>
      <c r="G29" s="8" t="s">
        <v>128</v>
      </c>
      <c r="H29" s="8" t="s">
        <v>46</v>
      </c>
      <c r="I29" s="10">
        <v>4586</v>
      </c>
      <c r="J29" s="11">
        <v>458640</v>
      </c>
      <c r="K29" s="11"/>
    </row>
    <row r="30" spans="1:12" ht="15.75" customHeight="1">
      <c r="A30" s="7">
        <v>26219</v>
      </c>
      <c r="B30" s="8" t="s">
        <v>129</v>
      </c>
      <c r="C30" s="8" t="s">
        <v>130</v>
      </c>
      <c r="D30" s="8" t="s">
        <v>62</v>
      </c>
      <c r="E30" s="9">
        <v>26310</v>
      </c>
      <c r="F30" s="8" t="s">
        <v>131</v>
      </c>
      <c r="G30" s="8" t="s">
        <v>88</v>
      </c>
      <c r="H30" s="8" t="s">
        <v>51</v>
      </c>
      <c r="I30" s="10">
        <v>4465</v>
      </c>
      <c r="J30" s="11">
        <v>446544</v>
      </c>
      <c r="K30" s="11"/>
    </row>
    <row r="31" spans="1:12" ht="15.75" customHeight="1">
      <c r="A31" s="7">
        <v>123939</v>
      </c>
      <c r="B31" s="8" t="s">
        <v>121</v>
      </c>
      <c r="C31" s="8" t="s">
        <v>132</v>
      </c>
      <c r="D31" s="8" t="s">
        <v>43</v>
      </c>
      <c r="E31" s="9">
        <v>33874</v>
      </c>
      <c r="F31" s="8" t="s">
        <v>109</v>
      </c>
      <c r="G31" s="8" t="s">
        <v>68</v>
      </c>
      <c r="H31" s="8" t="s">
        <v>58</v>
      </c>
      <c r="I31" s="10">
        <v>4243</v>
      </c>
      <c r="J31" s="11">
        <v>424255</v>
      </c>
      <c r="K31" s="11"/>
    </row>
    <row r="32" spans="1:12" ht="15.75" customHeight="1">
      <c r="A32" s="7">
        <v>119941</v>
      </c>
      <c r="B32" s="8" t="s">
        <v>121</v>
      </c>
      <c r="C32" s="8" t="s">
        <v>124</v>
      </c>
      <c r="D32" s="8" t="s">
        <v>43</v>
      </c>
      <c r="E32" s="9">
        <v>22294</v>
      </c>
      <c r="F32" s="8" t="s">
        <v>133</v>
      </c>
      <c r="G32" s="8" t="s">
        <v>134</v>
      </c>
      <c r="H32" s="8" t="s">
        <v>51</v>
      </c>
      <c r="I32" s="10">
        <v>3987</v>
      </c>
      <c r="J32" s="11">
        <v>398719</v>
      </c>
      <c r="K32" s="11"/>
    </row>
    <row r="33" spans="1:11" ht="15.75" customHeight="1">
      <c r="A33" s="7">
        <v>141457</v>
      </c>
      <c r="B33" s="8" t="s">
        <v>135</v>
      </c>
      <c r="C33" s="8" t="s">
        <v>81</v>
      </c>
      <c r="D33" s="8" t="s">
        <v>43</v>
      </c>
      <c r="E33" s="9">
        <v>23447</v>
      </c>
      <c r="F33" s="8" t="s">
        <v>136</v>
      </c>
      <c r="G33" s="8" t="s">
        <v>45</v>
      </c>
      <c r="H33" s="8" t="s">
        <v>46</v>
      </c>
      <c r="I33" s="10">
        <v>3939</v>
      </c>
      <c r="J33" s="11">
        <v>393856</v>
      </c>
      <c r="K33" s="11"/>
    </row>
    <row r="34" spans="1:11" ht="15.75" customHeight="1">
      <c r="A34" s="7">
        <v>20529</v>
      </c>
      <c r="B34" s="8" t="s">
        <v>121</v>
      </c>
      <c r="C34" s="8" t="s">
        <v>132</v>
      </c>
      <c r="D34" s="8" t="s">
        <v>43</v>
      </c>
      <c r="E34" s="9">
        <v>31167</v>
      </c>
      <c r="F34" s="8" t="s">
        <v>137</v>
      </c>
      <c r="G34" s="8" t="s">
        <v>85</v>
      </c>
      <c r="H34" s="8" t="s">
        <v>46</v>
      </c>
      <c r="I34" s="10">
        <v>3808</v>
      </c>
      <c r="J34" s="11">
        <v>380800</v>
      </c>
      <c r="K34" s="11"/>
    </row>
    <row r="35" spans="1:11" ht="15.75" customHeight="1">
      <c r="A35" s="7">
        <v>21742</v>
      </c>
      <c r="B35" s="8" t="s">
        <v>138</v>
      </c>
      <c r="C35" s="8" t="s">
        <v>139</v>
      </c>
      <c r="D35" s="8" t="s">
        <v>62</v>
      </c>
      <c r="E35" s="9">
        <v>32954</v>
      </c>
      <c r="F35" s="8" t="s">
        <v>140</v>
      </c>
      <c r="G35" s="8" t="s">
        <v>45</v>
      </c>
      <c r="H35" s="8" t="s">
        <v>46</v>
      </c>
      <c r="I35" s="10">
        <v>3786</v>
      </c>
      <c r="J35" s="11">
        <v>378566</v>
      </c>
      <c r="K35" s="11"/>
    </row>
    <row r="36" spans="1:11" ht="15.75" customHeight="1">
      <c r="A36" s="7">
        <v>127029</v>
      </c>
      <c r="B36" s="8" t="s">
        <v>141</v>
      </c>
      <c r="C36" s="8" t="s">
        <v>142</v>
      </c>
      <c r="D36" s="8" t="s">
        <v>43</v>
      </c>
      <c r="E36" s="9">
        <v>32798</v>
      </c>
      <c r="F36" s="8" t="s">
        <v>143</v>
      </c>
      <c r="G36" s="8" t="s">
        <v>68</v>
      </c>
      <c r="H36" s="8" t="s">
        <v>58</v>
      </c>
      <c r="I36" s="10">
        <v>3727</v>
      </c>
      <c r="J36" s="11">
        <v>372710</v>
      </c>
      <c r="K36" s="11"/>
    </row>
    <row r="37" spans="1:11" ht="15.75" customHeight="1">
      <c r="A37" s="7">
        <v>20968</v>
      </c>
      <c r="B37" s="8" t="s">
        <v>144</v>
      </c>
      <c r="C37" s="8" t="s">
        <v>145</v>
      </c>
      <c r="D37" s="8" t="s">
        <v>43</v>
      </c>
      <c r="E37" s="9">
        <v>29919</v>
      </c>
      <c r="F37" s="8" t="s">
        <v>146</v>
      </c>
      <c r="G37" s="8" t="s">
        <v>54</v>
      </c>
      <c r="H37" s="8" t="s">
        <v>46</v>
      </c>
      <c r="I37" s="10">
        <v>3714</v>
      </c>
      <c r="J37" s="11">
        <v>371355</v>
      </c>
      <c r="K37" s="11"/>
    </row>
    <row r="38" spans="1:11" ht="15.75" customHeight="1">
      <c r="A38" s="7">
        <v>124191</v>
      </c>
      <c r="B38" s="8" t="s">
        <v>141</v>
      </c>
      <c r="C38" s="8" t="s">
        <v>147</v>
      </c>
      <c r="D38" s="8" t="s">
        <v>43</v>
      </c>
      <c r="E38" s="9">
        <v>36312</v>
      </c>
      <c r="F38" s="8" t="s">
        <v>148</v>
      </c>
      <c r="G38" s="8" t="s">
        <v>64</v>
      </c>
      <c r="H38" s="8" t="s">
        <v>58</v>
      </c>
      <c r="I38" s="10">
        <v>3628</v>
      </c>
      <c r="J38" s="11">
        <v>362767</v>
      </c>
      <c r="K38" s="11"/>
    </row>
    <row r="39" spans="1:11" ht="15.75" customHeight="1">
      <c r="A39" s="7">
        <v>127312</v>
      </c>
      <c r="B39" s="8" t="s">
        <v>141</v>
      </c>
      <c r="C39" s="8" t="s">
        <v>149</v>
      </c>
      <c r="D39" s="8" t="s">
        <v>43</v>
      </c>
      <c r="E39" s="9">
        <v>24017</v>
      </c>
      <c r="F39" s="8" t="s">
        <v>150</v>
      </c>
      <c r="G39" s="8" t="s">
        <v>45</v>
      </c>
      <c r="H39" s="8" t="s">
        <v>46</v>
      </c>
      <c r="I39" s="10">
        <v>3577</v>
      </c>
      <c r="J39" s="11">
        <v>357714</v>
      </c>
      <c r="K39" s="11"/>
    </row>
    <row r="40" spans="1:11" ht="15.75" customHeight="1">
      <c r="A40" s="7">
        <v>20735</v>
      </c>
      <c r="B40" s="8" t="s">
        <v>135</v>
      </c>
      <c r="C40" s="8" t="s">
        <v>151</v>
      </c>
      <c r="D40" s="8" t="s">
        <v>43</v>
      </c>
      <c r="E40" s="9">
        <v>20947</v>
      </c>
      <c r="F40" s="8" t="s">
        <v>137</v>
      </c>
      <c r="G40" s="8" t="s">
        <v>85</v>
      </c>
      <c r="H40" s="8" t="s">
        <v>46</v>
      </c>
      <c r="I40" s="10">
        <v>3554</v>
      </c>
      <c r="J40" s="11">
        <v>355410</v>
      </c>
      <c r="K40" s="11"/>
    </row>
    <row r="41" spans="1:11" ht="15.75" customHeight="1">
      <c r="A41" s="7">
        <v>38293</v>
      </c>
      <c r="B41" s="8" t="s">
        <v>135</v>
      </c>
      <c r="C41" s="8" t="s">
        <v>152</v>
      </c>
      <c r="D41" s="8" t="s">
        <v>43</v>
      </c>
      <c r="E41" s="9">
        <v>21961</v>
      </c>
      <c r="F41" s="8" t="s">
        <v>133</v>
      </c>
      <c r="G41" s="8" t="s">
        <v>134</v>
      </c>
      <c r="H41" s="8" t="s">
        <v>51</v>
      </c>
      <c r="I41" s="10">
        <v>3532</v>
      </c>
      <c r="J41" s="11">
        <v>353210</v>
      </c>
      <c r="K41" s="11"/>
    </row>
    <row r="42" spans="1:11" ht="15.75" customHeight="1">
      <c r="A42" s="7">
        <v>126772</v>
      </c>
      <c r="B42" s="8" t="s">
        <v>141</v>
      </c>
      <c r="C42" s="8" t="s">
        <v>81</v>
      </c>
      <c r="D42" s="8" t="s">
        <v>43</v>
      </c>
      <c r="E42" s="9">
        <v>30028</v>
      </c>
      <c r="F42" s="8" t="s">
        <v>153</v>
      </c>
      <c r="G42" s="8" t="s">
        <v>45</v>
      </c>
      <c r="H42" s="8" t="s">
        <v>46</v>
      </c>
      <c r="I42" s="10">
        <v>3450</v>
      </c>
      <c r="J42" s="11">
        <v>344988</v>
      </c>
      <c r="K42" s="11"/>
    </row>
    <row r="43" spans="1:11" ht="15.75" customHeight="1">
      <c r="A43" s="7">
        <v>22104</v>
      </c>
      <c r="B43" s="8" t="s">
        <v>141</v>
      </c>
      <c r="C43" s="8" t="s">
        <v>154</v>
      </c>
      <c r="D43" s="8" t="s">
        <v>43</v>
      </c>
      <c r="E43" s="9">
        <v>24776</v>
      </c>
      <c r="F43" s="8" t="s">
        <v>155</v>
      </c>
      <c r="G43" s="8" t="s">
        <v>88</v>
      </c>
      <c r="H43" s="8" t="s">
        <v>51</v>
      </c>
      <c r="I43" s="10">
        <v>3437</v>
      </c>
      <c r="J43" s="11">
        <v>343675</v>
      </c>
      <c r="K43" s="11"/>
    </row>
    <row r="44" spans="1:11" ht="15.75" customHeight="1">
      <c r="A44" s="7">
        <v>20770</v>
      </c>
      <c r="B44" s="8" t="s">
        <v>156</v>
      </c>
      <c r="C44" s="8" t="s">
        <v>157</v>
      </c>
      <c r="D44" s="8" t="s">
        <v>43</v>
      </c>
      <c r="E44" s="9">
        <v>26568</v>
      </c>
      <c r="F44" s="8" t="s">
        <v>133</v>
      </c>
      <c r="G44" s="8" t="s">
        <v>134</v>
      </c>
      <c r="H44" s="8" t="s">
        <v>51</v>
      </c>
      <c r="I44" s="10">
        <v>3418</v>
      </c>
      <c r="J44" s="11">
        <v>341767</v>
      </c>
      <c r="K44" s="11"/>
    </row>
    <row r="45" spans="1:11" ht="15.75" customHeight="1">
      <c r="A45" s="7">
        <v>22221</v>
      </c>
      <c r="B45" s="8" t="s">
        <v>121</v>
      </c>
      <c r="C45" s="8" t="s">
        <v>158</v>
      </c>
      <c r="D45" s="8" t="s">
        <v>43</v>
      </c>
      <c r="E45" s="9">
        <v>22541</v>
      </c>
      <c r="F45" s="8" t="s">
        <v>117</v>
      </c>
      <c r="G45" s="8" t="s">
        <v>54</v>
      </c>
      <c r="H45" s="8" t="s">
        <v>46</v>
      </c>
      <c r="I45" s="10">
        <v>3366</v>
      </c>
      <c r="J45" s="11">
        <v>336600</v>
      </c>
      <c r="K45" s="11"/>
    </row>
    <row r="46" spans="1:11" ht="15.75" customHeight="1">
      <c r="A46" s="7">
        <v>22036</v>
      </c>
      <c r="B46" s="8" t="s">
        <v>141</v>
      </c>
      <c r="C46" s="8" t="s">
        <v>104</v>
      </c>
      <c r="D46" s="8" t="s">
        <v>43</v>
      </c>
      <c r="E46" s="9">
        <v>23799</v>
      </c>
      <c r="F46" s="8" t="s">
        <v>63</v>
      </c>
      <c r="G46" s="8" t="s">
        <v>64</v>
      </c>
      <c r="H46" s="8" t="s">
        <v>58</v>
      </c>
      <c r="I46" s="10">
        <v>3246</v>
      </c>
      <c r="J46" s="11">
        <v>324576</v>
      </c>
      <c r="K46" s="11"/>
    </row>
    <row r="47" spans="1:11" ht="15.75" customHeight="1">
      <c r="A47" s="7">
        <v>23067</v>
      </c>
      <c r="B47" s="8" t="s">
        <v>141</v>
      </c>
      <c r="C47" s="8" t="s">
        <v>159</v>
      </c>
      <c r="D47" s="8" t="s">
        <v>43</v>
      </c>
      <c r="E47" s="9">
        <v>33539</v>
      </c>
      <c r="F47" s="8" t="s">
        <v>87</v>
      </c>
      <c r="G47" s="8" t="s">
        <v>88</v>
      </c>
      <c r="H47" s="8" t="s">
        <v>51</v>
      </c>
      <c r="I47" s="10">
        <v>3180</v>
      </c>
      <c r="J47" s="11">
        <v>318000</v>
      </c>
      <c r="K47" s="11"/>
    </row>
    <row r="48" spans="1:11" ht="15.75" customHeight="1">
      <c r="A48" s="7">
        <v>124124</v>
      </c>
      <c r="B48" s="8" t="s">
        <v>141</v>
      </c>
      <c r="C48" s="8" t="s">
        <v>160</v>
      </c>
      <c r="D48" s="8" t="s">
        <v>43</v>
      </c>
      <c r="E48" s="9">
        <v>33139</v>
      </c>
      <c r="F48" s="8" t="s">
        <v>133</v>
      </c>
      <c r="G48" s="8" t="s">
        <v>134</v>
      </c>
      <c r="H48" s="8" t="s">
        <v>51</v>
      </c>
      <c r="I48" s="10">
        <v>3142</v>
      </c>
      <c r="J48" s="11">
        <v>314160</v>
      </c>
      <c r="K48" s="11"/>
    </row>
    <row r="49" spans="1:11" ht="15.75" customHeight="1">
      <c r="A49" s="7">
        <v>25437</v>
      </c>
      <c r="B49" s="8" t="s">
        <v>141</v>
      </c>
      <c r="C49" s="8" t="s">
        <v>161</v>
      </c>
      <c r="D49" s="8" t="s">
        <v>43</v>
      </c>
      <c r="E49" s="9">
        <v>31097</v>
      </c>
      <c r="F49" s="8" t="s">
        <v>162</v>
      </c>
      <c r="G49" s="8" t="s">
        <v>50</v>
      </c>
      <c r="H49" s="8" t="s">
        <v>58</v>
      </c>
      <c r="I49" s="10">
        <v>3114</v>
      </c>
      <c r="J49" s="11">
        <v>311428</v>
      </c>
      <c r="K49" s="11"/>
    </row>
    <row r="50" spans="1:11" ht="15.75" customHeight="1">
      <c r="A50" s="7">
        <v>21389</v>
      </c>
      <c r="B50" s="8" t="s">
        <v>163</v>
      </c>
      <c r="C50" s="8" t="s">
        <v>104</v>
      </c>
      <c r="D50" s="8" t="s">
        <v>62</v>
      </c>
      <c r="E50" s="9">
        <v>26134</v>
      </c>
      <c r="F50" s="8" t="s">
        <v>164</v>
      </c>
      <c r="G50" s="8" t="s">
        <v>64</v>
      </c>
      <c r="H50" s="8" t="s">
        <v>58</v>
      </c>
      <c r="I50" s="10">
        <v>3049</v>
      </c>
      <c r="J50" s="11">
        <v>304939</v>
      </c>
      <c r="K50" s="11"/>
    </row>
    <row r="51" spans="1:11" ht="15.75" customHeight="1">
      <c r="A51" s="7">
        <v>126870</v>
      </c>
      <c r="B51" s="8" t="s">
        <v>165</v>
      </c>
      <c r="C51" s="8" t="s">
        <v>166</v>
      </c>
      <c r="D51" s="8" t="s">
        <v>43</v>
      </c>
      <c r="E51" s="9">
        <v>30342</v>
      </c>
      <c r="F51" s="8" t="s">
        <v>167</v>
      </c>
      <c r="G51" s="8" t="s">
        <v>167</v>
      </c>
      <c r="H51" s="8" t="s">
        <v>58</v>
      </c>
      <c r="I51" s="10">
        <v>3007</v>
      </c>
      <c r="J51" s="11">
        <v>300696</v>
      </c>
      <c r="K51" s="11"/>
    </row>
    <row r="52" spans="1:11" ht="15.75" customHeight="1">
      <c r="A52" s="7">
        <v>31074</v>
      </c>
      <c r="B52" s="8" t="s">
        <v>168</v>
      </c>
      <c r="C52" s="8" t="s">
        <v>169</v>
      </c>
      <c r="D52" s="8" t="s">
        <v>43</v>
      </c>
      <c r="E52" s="9">
        <v>34297</v>
      </c>
      <c r="F52" s="8" t="s">
        <v>170</v>
      </c>
      <c r="G52" s="8" t="s">
        <v>68</v>
      </c>
      <c r="H52" s="8" t="s">
        <v>58</v>
      </c>
      <c r="I52" s="10">
        <v>2908</v>
      </c>
      <c r="J52" s="11">
        <v>290752</v>
      </c>
      <c r="K52" s="11"/>
    </row>
    <row r="53" spans="1:11" ht="15.75" customHeight="1">
      <c r="A53" s="7">
        <v>129557</v>
      </c>
      <c r="B53" s="8" t="s">
        <v>156</v>
      </c>
      <c r="C53" s="8" t="s">
        <v>171</v>
      </c>
      <c r="D53" s="8" t="s">
        <v>62</v>
      </c>
      <c r="E53" s="9">
        <v>30351</v>
      </c>
      <c r="F53" s="8" t="s">
        <v>162</v>
      </c>
      <c r="G53" s="8" t="s">
        <v>50</v>
      </c>
      <c r="H53" s="8" t="s">
        <v>58</v>
      </c>
      <c r="I53" s="10">
        <v>2890</v>
      </c>
      <c r="J53" s="11">
        <v>288960</v>
      </c>
      <c r="K53" s="11"/>
    </row>
    <row r="54" spans="1:11" ht="15.75" customHeight="1">
      <c r="A54" s="7">
        <v>25535</v>
      </c>
      <c r="B54" s="8" t="s">
        <v>163</v>
      </c>
      <c r="C54" s="8" t="s">
        <v>172</v>
      </c>
      <c r="D54" s="8" t="s">
        <v>62</v>
      </c>
      <c r="E54" s="9">
        <v>33961</v>
      </c>
      <c r="F54" s="8" t="s">
        <v>125</v>
      </c>
      <c r="G54" s="8" t="s">
        <v>54</v>
      </c>
      <c r="H54" s="8" t="s">
        <v>46</v>
      </c>
      <c r="I54" s="10">
        <v>2885</v>
      </c>
      <c r="J54" s="11">
        <v>288534</v>
      </c>
      <c r="K54" s="11"/>
    </row>
    <row r="55" spans="1:11" ht="15.75" customHeight="1">
      <c r="A55" s="7">
        <v>20487</v>
      </c>
      <c r="B55" s="8" t="s">
        <v>165</v>
      </c>
      <c r="C55" s="8" t="s">
        <v>173</v>
      </c>
      <c r="D55" s="8" t="s">
        <v>43</v>
      </c>
      <c r="E55" s="9">
        <v>27659</v>
      </c>
      <c r="F55" s="8" t="s">
        <v>174</v>
      </c>
      <c r="G55" s="8" t="s">
        <v>92</v>
      </c>
      <c r="H55" s="8" t="s">
        <v>93</v>
      </c>
      <c r="I55" s="10">
        <v>2778</v>
      </c>
      <c r="J55" s="11">
        <v>277830</v>
      </c>
      <c r="K55" s="11"/>
    </row>
    <row r="56" spans="1:11" ht="15.75" customHeight="1">
      <c r="A56" s="7">
        <v>124772</v>
      </c>
      <c r="B56" s="8" t="s">
        <v>141</v>
      </c>
      <c r="C56" s="8" t="s">
        <v>175</v>
      </c>
      <c r="D56" s="8" t="s">
        <v>43</v>
      </c>
      <c r="E56" s="9">
        <v>29741</v>
      </c>
      <c r="F56" s="8" t="s">
        <v>176</v>
      </c>
      <c r="G56" s="8" t="s">
        <v>134</v>
      </c>
      <c r="H56" s="8" t="s">
        <v>51</v>
      </c>
      <c r="I56" s="10">
        <v>2704</v>
      </c>
      <c r="J56" s="11">
        <v>270400</v>
      </c>
      <c r="K56" s="11"/>
    </row>
    <row r="57" spans="1:11" ht="15.75" customHeight="1">
      <c r="A57" s="7">
        <v>132656</v>
      </c>
      <c r="B57" s="8" t="s">
        <v>177</v>
      </c>
      <c r="C57" s="8" t="s">
        <v>178</v>
      </c>
      <c r="D57" s="8" t="s">
        <v>43</v>
      </c>
      <c r="E57" s="9">
        <v>22916</v>
      </c>
      <c r="F57" s="8" t="s">
        <v>98</v>
      </c>
      <c r="G57" s="8" t="s">
        <v>50</v>
      </c>
      <c r="H57" s="8" t="s">
        <v>51</v>
      </c>
      <c r="I57" s="10">
        <v>2704</v>
      </c>
      <c r="J57" s="11">
        <v>270400</v>
      </c>
      <c r="K57" s="11"/>
    </row>
    <row r="58" spans="1:11" ht="15.75" customHeight="1">
      <c r="A58" s="7">
        <v>26467</v>
      </c>
      <c r="B58" s="8" t="s">
        <v>165</v>
      </c>
      <c r="C58" s="8" t="s">
        <v>179</v>
      </c>
      <c r="D58" s="8" t="s">
        <v>43</v>
      </c>
      <c r="E58" s="9">
        <v>31736</v>
      </c>
      <c r="F58" s="8" t="s">
        <v>180</v>
      </c>
      <c r="G58" s="8" t="s">
        <v>181</v>
      </c>
      <c r="H58" s="8" t="s">
        <v>51</v>
      </c>
      <c r="I58" s="10">
        <v>2561</v>
      </c>
      <c r="J58" s="11">
        <v>256060</v>
      </c>
      <c r="K58" s="11"/>
    </row>
    <row r="59" spans="1:11" ht="15.75" customHeight="1">
      <c r="A59" s="7">
        <v>20995</v>
      </c>
      <c r="B59" s="8" t="s">
        <v>182</v>
      </c>
      <c r="C59" s="8" t="s">
        <v>183</v>
      </c>
      <c r="D59" s="8" t="s">
        <v>62</v>
      </c>
      <c r="E59" s="9">
        <v>27562</v>
      </c>
      <c r="F59" s="8" t="s">
        <v>184</v>
      </c>
      <c r="G59" s="8" t="s">
        <v>185</v>
      </c>
      <c r="H59" s="8" t="s">
        <v>58</v>
      </c>
      <c r="I59" s="10">
        <v>2553</v>
      </c>
      <c r="J59" s="11">
        <v>255339</v>
      </c>
      <c r="K59" s="11"/>
    </row>
    <row r="60" spans="1:11" ht="15.75" customHeight="1">
      <c r="A60" s="7">
        <v>20569</v>
      </c>
      <c r="B60" s="8" t="s">
        <v>186</v>
      </c>
      <c r="C60" s="8" t="s">
        <v>187</v>
      </c>
      <c r="D60" s="8" t="s">
        <v>43</v>
      </c>
      <c r="E60" s="9">
        <v>32933</v>
      </c>
      <c r="F60" s="8" t="s">
        <v>146</v>
      </c>
      <c r="G60" s="8" t="s">
        <v>54</v>
      </c>
      <c r="H60" s="8" t="s">
        <v>46</v>
      </c>
      <c r="I60" s="10">
        <v>2497</v>
      </c>
      <c r="J60" s="11">
        <v>249744</v>
      </c>
      <c r="K60" s="11"/>
    </row>
    <row r="61" spans="1:11" ht="15.75" customHeight="1">
      <c r="A61" s="7">
        <v>127365</v>
      </c>
      <c r="B61" s="8" t="s">
        <v>188</v>
      </c>
      <c r="C61" s="8" t="s">
        <v>61</v>
      </c>
      <c r="D61" s="8" t="s">
        <v>43</v>
      </c>
      <c r="E61" s="9">
        <v>18535</v>
      </c>
      <c r="F61" s="8" t="s">
        <v>120</v>
      </c>
      <c r="G61" s="8" t="s">
        <v>54</v>
      </c>
      <c r="H61" s="8" t="s">
        <v>46</v>
      </c>
      <c r="I61" s="10">
        <v>2487</v>
      </c>
      <c r="J61" s="11">
        <v>248700</v>
      </c>
      <c r="K61" s="11"/>
    </row>
    <row r="62" spans="1:11" ht="15.75" customHeight="1">
      <c r="A62" s="7">
        <v>134616</v>
      </c>
      <c r="B62" s="8" t="s">
        <v>188</v>
      </c>
      <c r="C62" s="8" t="s">
        <v>189</v>
      </c>
      <c r="D62" s="8" t="s">
        <v>43</v>
      </c>
      <c r="E62" s="9">
        <v>30451</v>
      </c>
      <c r="F62" s="8" t="s">
        <v>120</v>
      </c>
      <c r="G62" s="8" t="s">
        <v>54</v>
      </c>
      <c r="H62" s="8" t="s">
        <v>46</v>
      </c>
      <c r="I62" s="10">
        <v>2470</v>
      </c>
      <c r="J62" s="11">
        <v>246974</v>
      </c>
      <c r="K62" s="11"/>
    </row>
    <row r="63" spans="1:11" ht="15.75" customHeight="1">
      <c r="A63" s="7">
        <v>26681</v>
      </c>
      <c r="B63" s="8" t="s">
        <v>186</v>
      </c>
      <c r="C63" s="8" t="s">
        <v>42</v>
      </c>
      <c r="D63" s="8" t="s">
        <v>43</v>
      </c>
      <c r="E63" s="9">
        <v>30903</v>
      </c>
      <c r="F63" s="8" t="s">
        <v>190</v>
      </c>
      <c r="G63" s="8" t="s">
        <v>54</v>
      </c>
      <c r="H63" s="8" t="s">
        <v>46</v>
      </c>
      <c r="I63" s="10">
        <v>2400</v>
      </c>
      <c r="J63" s="11">
        <v>240000</v>
      </c>
      <c r="K63" s="11"/>
    </row>
    <row r="64" spans="1:11" ht="15.75" customHeight="1">
      <c r="A64" s="7">
        <v>21235</v>
      </c>
      <c r="B64" s="8" t="s">
        <v>191</v>
      </c>
      <c r="C64" s="8" t="s">
        <v>192</v>
      </c>
      <c r="D64" s="8" t="s">
        <v>43</v>
      </c>
      <c r="E64" s="9">
        <v>25802</v>
      </c>
      <c r="F64" s="8" t="s">
        <v>44</v>
      </c>
      <c r="G64" s="8" t="s">
        <v>45</v>
      </c>
      <c r="H64" s="8" t="s">
        <v>46</v>
      </c>
      <c r="I64" s="10">
        <v>2392</v>
      </c>
      <c r="J64" s="11">
        <v>239200</v>
      </c>
      <c r="K64" s="11"/>
    </row>
    <row r="65" spans="1:11" ht="15.75" customHeight="1">
      <c r="A65" s="7">
        <v>20795</v>
      </c>
      <c r="B65" s="8" t="s">
        <v>193</v>
      </c>
      <c r="C65" s="8" t="s">
        <v>194</v>
      </c>
      <c r="D65" s="8" t="s">
        <v>43</v>
      </c>
      <c r="E65" s="9">
        <v>29222</v>
      </c>
      <c r="F65" s="8" t="s">
        <v>190</v>
      </c>
      <c r="G65" s="8" t="s">
        <v>54</v>
      </c>
      <c r="H65" s="8" t="s">
        <v>46</v>
      </c>
      <c r="I65" s="10">
        <v>2358</v>
      </c>
      <c r="J65" s="11">
        <v>235752</v>
      </c>
      <c r="K65" s="11"/>
    </row>
    <row r="66" spans="1:11" ht="15.75" customHeight="1">
      <c r="A66" s="7">
        <v>35721</v>
      </c>
      <c r="B66" s="8" t="s">
        <v>195</v>
      </c>
      <c r="C66" s="8" t="s">
        <v>132</v>
      </c>
      <c r="D66" s="8" t="s">
        <v>43</v>
      </c>
      <c r="E66" s="9">
        <v>27058</v>
      </c>
      <c r="F66" s="8" t="s">
        <v>196</v>
      </c>
      <c r="G66" s="8" t="s">
        <v>134</v>
      </c>
      <c r="H66" s="8" t="s">
        <v>51</v>
      </c>
      <c r="I66" s="10">
        <v>2308</v>
      </c>
      <c r="J66" s="11">
        <v>230750</v>
      </c>
      <c r="K66" s="11"/>
    </row>
    <row r="67" spans="1:11" ht="15.75" customHeight="1">
      <c r="A67" s="7">
        <v>23034</v>
      </c>
      <c r="B67" s="8" t="s">
        <v>197</v>
      </c>
      <c r="C67" s="8" t="s">
        <v>198</v>
      </c>
      <c r="D67" s="8" t="s">
        <v>43</v>
      </c>
      <c r="E67" s="9">
        <v>30711</v>
      </c>
      <c r="F67" s="8" t="s">
        <v>190</v>
      </c>
      <c r="G67" s="8" t="s">
        <v>54</v>
      </c>
      <c r="H67" s="8" t="s">
        <v>46</v>
      </c>
      <c r="I67" s="10">
        <v>2273</v>
      </c>
      <c r="J67" s="11">
        <v>227328</v>
      </c>
      <c r="K67" s="11"/>
    </row>
    <row r="68" spans="1:11" ht="15.75" customHeight="1">
      <c r="A68" s="7">
        <v>129382</v>
      </c>
      <c r="B68" s="8" t="s">
        <v>199</v>
      </c>
      <c r="C68" s="8" t="s">
        <v>200</v>
      </c>
      <c r="D68" s="8" t="s">
        <v>43</v>
      </c>
      <c r="E68" s="9">
        <v>23074</v>
      </c>
      <c r="F68" s="8" t="s">
        <v>201</v>
      </c>
      <c r="G68" s="8" t="s">
        <v>64</v>
      </c>
      <c r="H68" s="8" t="s">
        <v>58</v>
      </c>
      <c r="I68" s="10">
        <v>2268</v>
      </c>
      <c r="J68" s="11">
        <v>226800</v>
      </c>
      <c r="K68" s="11"/>
    </row>
    <row r="69" spans="1:11" ht="15.75" customHeight="1">
      <c r="A69" s="7">
        <v>25689</v>
      </c>
      <c r="B69" s="8" t="s">
        <v>195</v>
      </c>
      <c r="C69" s="8" t="s">
        <v>202</v>
      </c>
      <c r="D69" s="8" t="s">
        <v>43</v>
      </c>
      <c r="E69" s="9">
        <v>30865</v>
      </c>
      <c r="F69" s="8" t="s">
        <v>148</v>
      </c>
      <c r="G69" s="8" t="s">
        <v>64</v>
      </c>
      <c r="H69" s="8" t="s">
        <v>58</v>
      </c>
      <c r="I69" s="10">
        <v>2231</v>
      </c>
      <c r="J69" s="11">
        <v>223146</v>
      </c>
      <c r="K69" s="11"/>
    </row>
    <row r="70" spans="1:11" ht="15.75" customHeight="1">
      <c r="A70" s="7">
        <v>22298</v>
      </c>
      <c r="B70" s="8" t="s">
        <v>203</v>
      </c>
      <c r="C70" s="8" t="s">
        <v>104</v>
      </c>
      <c r="D70" s="8" t="s">
        <v>43</v>
      </c>
      <c r="E70" s="9">
        <v>26673</v>
      </c>
      <c r="F70" s="8" t="s">
        <v>190</v>
      </c>
      <c r="G70" s="8" t="s">
        <v>54</v>
      </c>
      <c r="H70" s="8" t="s">
        <v>46</v>
      </c>
      <c r="I70" s="10">
        <v>2204</v>
      </c>
      <c r="J70" s="11">
        <v>220374</v>
      </c>
      <c r="K70" s="11"/>
    </row>
    <row r="71" spans="1:11" ht="15.75" customHeight="1">
      <c r="A71" s="7">
        <v>25778</v>
      </c>
      <c r="B71" s="8" t="s">
        <v>203</v>
      </c>
      <c r="C71" s="8" t="s">
        <v>132</v>
      </c>
      <c r="D71" s="8" t="s">
        <v>43</v>
      </c>
      <c r="E71" s="9">
        <v>33861</v>
      </c>
      <c r="F71" s="8" t="s">
        <v>204</v>
      </c>
      <c r="G71" s="8" t="s">
        <v>185</v>
      </c>
      <c r="H71" s="8" t="s">
        <v>205</v>
      </c>
      <c r="I71" s="10">
        <v>2194</v>
      </c>
      <c r="J71" s="11">
        <v>219418</v>
      </c>
      <c r="K71" s="11"/>
    </row>
    <row r="72" spans="1:11" ht="15.75" customHeight="1">
      <c r="A72" s="7">
        <v>125733</v>
      </c>
      <c r="B72" s="8" t="s">
        <v>186</v>
      </c>
      <c r="C72" s="8" t="s">
        <v>206</v>
      </c>
      <c r="D72" s="8" t="s">
        <v>43</v>
      </c>
      <c r="E72" s="9">
        <v>33716</v>
      </c>
      <c r="F72" s="8" t="s">
        <v>174</v>
      </c>
      <c r="G72" s="8" t="s">
        <v>92</v>
      </c>
      <c r="H72" s="8" t="s">
        <v>93</v>
      </c>
      <c r="I72" s="10">
        <v>2173</v>
      </c>
      <c r="J72" s="11">
        <v>217250</v>
      </c>
      <c r="K72" s="11"/>
    </row>
    <row r="73" spans="1:11" ht="15.75" customHeight="1">
      <c r="A73" s="7">
        <v>24442</v>
      </c>
      <c r="B73" s="8" t="s">
        <v>207</v>
      </c>
      <c r="C73" s="8" t="s">
        <v>208</v>
      </c>
      <c r="D73" s="8" t="s">
        <v>62</v>
      </c>
      <c r="E73" s="9">
        <v>22352</v>
      </c>
      <c r="F73" s="8" t="s">
        <v>53</v>
      </c>
      <c r="G73" s="8" t="s">
        <v>54</v>
      </c>
      <c r="H73" s="8" t="s">
        <v>46</v>
      </c>
      <c r="I73" s="10">
        <v>2128</v>
      </c>
      <c r="J73" s="11">
        <v>212800</v>
      </c>
      <c r="K73" s="11"/>
    </row>
    <row r="74" spans="1:11" ht="15.75" customHeight="1">
      <c r="A74" s="7">
        <v>140452</v>
      </c>
      <c r="B74" s="8" t="s">
        <v>203</v>
      </c>
      <c r="C74" s="8" t="s">
        <v>147</v>
      </c>
      <c r="D74" s="8" t="s">
        <v>43</v>
      </c>
      <c r="E74" s="9">
        <v>29949</v>
      </c>
      <c r="F74" s="8" t="s">
        <v>133</v>
      </c>
      <c r="G74" s="8" t="s">
        <v>134</v>
      </c>
      <c r="H74" s="8" t="s">
        <v>51</v>
      </c>
      <c r="I74" s="10">
        <v>2123</v>
      </c>
      <c r="J74" s="11">
        <v>212256</v>
      </c>
      <c r="K74" s="11"/>
    </row>
    <row r="75" spans="1:11" ht="15.75" customHeight="1">
      <c r="A75" s="7">
        <v>127817</v>
      </c>
      <c r="B75" s="8" t="s">
        <v>188</v>
      </c>
      <c r="C75" s="8" t="s">
        <v>209</v>
      </c>
      <c r="D75" s="8" t="s">
        <v>43</v>
      </c>
      <c r="E75" s="9">
        <v>24590</v>
      </c>
      <c r="F75" s="8" t="s">
        <v>210</v>
      </c>
      <c r="G75" s="8" t="s">
        <v>64</v>
      </c>
      <c r="H75" s="8" t="s">
        <v>58</v>
      </c>
      <c r="I75" s="10">
        <v>2080</v>
      </c>
      <c r="J75" s="11">
        <v>208000</v>
      </c>
      <c r="K75" s="11"/>
    </row>
    <row r="76" spans="1:11" ht="15.75" customHeight="1">
      <c r="A76" s="7">
        <v>21004</v>
      </c>
      <c r="B76" s="8" t="s">
        <v>203</v>
      </c>
      <c r="C76" s="8" t="s">
        <v>211</v>
      </c>
      <c r="D76" s="8" t="s">
        <v>43</v>
      </c>
      <c r="E76" s="9">
        <v>21880</v>
      </c>
      <c r="F76" s="8" t="s">
        <v>125</v>
      </c>
      <c r="G76" s="8" t="s">
        <v>54</v>
      </c>
      <c r="H76" s="8" t="s">
        <v>46</v>
      </c>
      <c r="I76" s="10">
        <v>2054</v>
      </c>
      <c r="J76" s="11">
        <v>205387</v>
      </c>
      <c r="K76" s="11"/>
    </row>
    <row r="77" spans="1:11" ht="15.75" customHeight="1">
      <c r="A77" s="7">
        <v>20603</v>
      </c>
      <c r="B77" s="8" t="s">
        <v>203</v>
      </c>
      <c r="C77" s="8" t="s">
        <v>104</v>
      </c>
      <c r="D77" s="8" t="s">
        <v>43</v>
      </c>
      <c r="E77" s="9">
        <v>28616</v>
      </c>
      <c r="F77" s="8" t="s">
        <v>212</v>
      </c>
      <c r="G77" s="8" t="s">
        <v>92</v>
      </c>
      <c r="H77" s="8" t="s">
        <v>93</v>
      </c>
      <c r="I77" s="10">
        <v>2040</v>
      </c>
      <c r="J77" s="11">
        <v>204000</v>
      </c>
      <c r="K77" s="11"/>
    </row>
    <row r="78" spans="1:11" ht="15.75" customHeight="1">
      <c r="A78" s="7">
        <v>20786</v>
      </c>
      <c r="B78" s="8" t="s">
        <v>213</v>
      </c>
      <c r="C78" s="8" t="s">
        <v>214</v>
      </c>
      <c r="D78" s="8" t="s">
        <v>62</v>
      </c>
      <c r="E78" s="9">
        <v>30989</v>
      </c>
      <c r="F78" s="8" t="s">
        <v>215</v>
      </c>
      <c r="G78" s="8" t="s">
        <v>57</v>
      </c>
      <c r="H78" s="8" t="s">
        <v>58</v>
      </c>
      <c r="I78" s="10">
        <v>2027</v>
      </c>
      <c r="J78" s="11">
        <v>202735</v>
      </c>
      <c r="K78" s="11"/>
    </row>
    <row r="79" spans="1:11" ht="15.75" customHeight="1">
      <c r="A79" s="7">
        <v>20526</v>
      </c>
      <c r="B79" s="8" t="s">
        <v>203</v>
      </c>
      <c r="C79" s="8" t="s">
        <v>104</v>
      </c>
      <c r="D79" s="8" t="s">
        <v>43</v>
      </c>
      <c r="E79" s="9">
        <v>29730</v>
      </c>
      <c r="F79" s="8" t="s">
        <v>216</v>
      </c>
      <c r="G79" s="8" t="s">
        <v>217</v>
      </c>
      <c r="H79" s="8" t="s">
        <v>93</v>
      </c>
      <c r="I79" s="10">
        <v>1966</v>
      </c>
      <c r="J79" s="11">
        <v>196593</v>
      </c>
      <c r="K79" s="11"/>
    </row>
    <row r="80" spans="1:11" ht="15.75" customHeight="1">
      <c r="A80" s="7">
        <v>93908</v>
      </c>
      <c r="B80" s="8" t="s">
        <v>218</v>
      </c>
      <c r="C80" s="8" t="s">
        <v>219</v>
      </c>
      <c r="D80" s="8" t="s">
        <v>43</v>
      </c>
      <c r="E80" s="9">
        <v>26272</v>
      </c>
      <c r="F80" s="8" t="s">
        <v>220</v>
      </c>
      <c r="G80" s="8" t="s">
        <v>221</v>
      </c>
      <c r="H80" s="8" t="s">
        <v>93</v>
      </c>
      <c r="I80" s="10">
        <v>1942</v>
      </c>
      <c r="J80" s="11">
        <v>194233</v>
      </c>
      <c r="K80" s="11"/>
    </row>
    <row r="81" spans="1:11" ht="15.75" customHeight="1">
      <c r="A81" s="7">
        <v>20947</v>
      </c>
      <c r="B81" s="8" t="s">
        <v>218</v>
      </c>
      <c r="C81" s="8" t="s">
        <v>222</v>
      </c>
      <c r="D81" s="8" t="s">
        <v>43</v>
      </c>
      <c r="E81" s="9">
        <v>29217</v>
      </c>
      <c r="F81" s="8" t="s">
        <v>223</v>
      </c>
      <c r="G81" s="8" t="s">
        <v>68</v>
      </c>
      <c r="H81" s="8" t="s">
        <v>58</v>
      </c>
      <c r="I81" s="10">
        <v>1890</v>
      </c>
      <c r="J81" s="11">
        <v>189000</v>
      </c>
      <c r="K81" s="11"/>
    </row>
    <row r="82" spans="1:11" ht="15.75" customHeight="1">
      <c r="A82" s="7">
        <v>20635</v>
      </c>
      <c r="B82" s="8" t="s">
        <v>203</v>
      </c>
      <c r="C82" s="8" t="s">
        <v>224</v>
      </c>
      <c r="D82" s="8" t="s">
        <v>43</v>
      </c>
      <c r="E82" s="9">
        <v>25960</v>
      </c>
      <c r="F82" s="8" t="s">
        <v>117</v>
      </c>
      <c r="G82" s="8" t="s">
        <v>54</v>
      </c>
      <c r="H82" s="8" t="s">
        <v>46</v>
      </c>
      <c r="I82" s="10">
        <v>1835</v>
      </c>
      <c r="J82" s="11">
        <v>183456</v>
      </c>
      <c r="K82" s="11"/>
    </row>
    <row r="83" spans="1:11" ht="15.75" customHeight="1">
      <c r="A83" s="7">
        <v>22561</v>
      </c>
      <c r="B83" s="8" t="s">
        <v>225</v>
      </c>
      <c r="C83" s="8" t="s">
        <v>226</v>
      </c>
      <c r="D83" s="8" t="s">
        <v>62</v>
      </c>
      <c r="E83" s="9">
        <v>30527</v>
      </c>
      <c r="F83" s="8" t="s">
        <v>227</v>
      </c>
      <c r="G83" s="8" t="s">
        <v>128</v>
      </c>
      <c r="H83" s="8" t="s">
        <v>46</v>
      </c>
      <c r="I83" s="10">
        <v>1792</v>
      </c>
      <c r="J83" s="11">
        <v>179200</v>
      </c>
      <c r="K83" s="11"/>
    </row>
    <row r="84" spans="1:11" ht="15.75" customHeight="1">
      <c r="A84" s="7">
        <v>21578</v>
      </c>
      <c r="B84" s="8" t="s">
        <v>228</v>
      </c>
      <c r="C84" s="8" t="s">
        <v>229</v>
      </c>
      <c r="D84" s="8" t="s">
        <v>62</v>
      </c>
      <c r="E84" s="9">
        <v>25887</v>
      </c>
      <c r="F84" s="8" t="s">
        <v>146</v>
      </c>
      <c r="G84" s="8" t="s">
        <v>54</v>
      </c>
      <c r="H84" s="8" t="s">
        <v>46</v>
      </c>
      <c r="I84" s="10">
        <v>1787</v>
      </c>
      <c r="J84" s="11">
        <v>178689</v>
      </c>
      <c r="K84" s="11"/>
    </row>
    <row r="85" spans="1:11" ht="15.75" customHeight="1">
      <c r="A85" s="7">
        <v>22993</v>
      </c>
      <c r="B85" s="8" t="s">
        <v>230</v>
      </c>
      <c r="C85" s="8" t="s">
        <v>231</v>
      </c>
      <c r="D85" s="8" t="s">
        <v>43</v>
      </c>
      <c r="E85" s="9">
        <v>17695</v>
      </c>
      <c r="F85" s="8" t="s">
        <v>133</v>
      </c>
      <c r="G85" s="8" t="s">
        <v>134</v>
      </c>
      <c r="H85" s="8" t="s">
        <v>51</v>
      </c>
      <c r="I85" s="10">
        <v>1776</v>
      </c>
      <c r="J85" s="11">
        <v>177568</v>
      </c>
      <c r="K85" s="11"/>
    </row>
    <row r="86" spans="1:11" ht="15.75" customHeight="1">
      <c r="A86" s="7">
        <v>25330</v>
      </c>
      <c r="B86" s="8" t="s">
        <v>232</v>
      </c>
      <c r="C86" s="8" t="s">
        <v>206</v>
      </c>
      <c r="D86" s="8" t="s">
        <v>43</v>
      </c>
      <c r="E86" s="9">
        <v>30057</v>
      </c>
      <c r="F86" s="8" t="s">
        <v>148</v>
      </c>
      <c r="G86" s="8" t="s">
        <v>64</v>
      </c>
      <c r="H86" s="8" t="s">
        <v>58</v>
      </c>
      <c r="I86" s="10">
        <v>1765</v>
      </c>
      <c r="J86" s="11">
        <v>176472</v>
      </c>
      <c r="K86" s="11"/>
    </row>
    <row r="87" spans="1:11" ht="15.75" customHeight="1">
      <c r="A87" s="7">
        <v>123665</v>
      </c>
      <c r="B87" s="8" t="s">
        <v>233</v>
      </c>
      <c r="C87" s="8" t="s">
        <v>234</v>
      </c>
      <c r="D87" s="8" t="s">
        <v>43</v>
      </c>
      <c r="E87" s="9">
        <v>32413</v>
      </c>
      <c r="F87" s="8" t="s">
        <v>235</v>
      </c>
      <c r="G87" s="8" t="s">
        <v>92</v>
      </c>
      <c r="H87" s="8" t="s">
        <v>93</v>
      </c>
      <c r="I87" s="10">
        <v>1739</v>
      </c>
      <c r="J87" s="11">
        <v>173936</v>
      </c>
      <c r="K87" s="11"/>
    </row>
    <row r="88" spans="1:11" ht="15.75" customHeight="1">
      <c r="A88" s="7">
        <v>23705</v>
      </c>
      <c r="B88" s="8" t="s">
        <v>203</v>
      </c>
      <c r="C88" s="8" t="s">
        <v>104</v>
      </c>
      <c r="D88" s="8" t="s">
        <v>43</v>
      </c>
      <c r="E88" s="9">
        <v>27830</v>
      </c>
      <c r="F88" s="8" t="s">
        <v>75</v>
      </c>
      <c r="G88" s="8" t="s">
        <v>54</v>
      </c>
      <c r="H88" s="8" t="s">
        <v>46</v>
      </c>
      <c r="I88" s="10">
        <v>1724</v>
      </c>
      <c r="J88" s="11">
        <v>172356</v>
      </c>
      <c r="K88" s="11"/>
    </row>
    <row r="89" spans="1:11" ht="15.75" customHeight="1">
      <c r="A89" s="7">
        <v>21979</v>
      </c>
      <c r="B89" s="8" t="s">
        <v>236</v>
      </c>
      <c r="C89" s="8" t="s">
        <v>237</v>
      </c>
      <c r="D89" s="8" t="s">
        <v>43</v>
      </c>
      <c r="E89" s="9">
        <v>30722</v>
      </c>
      <c r="F89" s="8" t="s">
        <v>238</v>
      </c>
      <c r="G89" s="8" t="s">
        <v>45</v>
      </c>
      <c r="H89" s="8" t="s">
        <v>46</v>
      </c>
      <c r="I89" s="10">
        <v>1687</v>
      </c>
      <c r="J89" s="11">
        <v>168665</v>
      </c>
      <c r="K89" s="11"/>
    </row>
    <row r="90" spans="1:11" ht="15.75" customHeight="1">
      <c r="A90" s="7">
        <v>26269</v>
      </c>
      <c r="B90" s="8" t="s">
        <v>239</v>
      </c>
      <c r="C90" s="8" t="s">
        <v>132</v>
      </c>
      <c r="D90" s="8" t="s">
        <v>43</v>
      </c>
      <c r="E90" s="9">
        <v>32949</v>
      </c>
      <c r="F90" s="8" t="s">
        <v>117</v>
      </c>
      <c r="G90" s="8" t="s">
        <v>54</v>
      </c>
      <c r="H90" s="8" t="s">
        <v>46</v>
      </c>
      <c r="I90" s="10">
        <v>1675</v>
      </c>
      <c r="J90" s="11">
        <v>167500</v>
      </c>
      <c r="K90" s="11"/>
    </row>
    <row r="91" spans="1:11" ht="15.75" customHeight="1">
      <c r="A91" s="7">
        <v>20463</v>
      </c>
      <c r="B91" s="8" t="s">
        <v>240</v>
      </c>
      <c r="C91" s="8" t="s">
        <v>241</v>
      </c>
      <c r="D91" s="8" t="s">
        <v>43</v>
      </c>
      <c r="E91" s="9">
        <v>29270</v>
      </c>
      <c r="F91" s="8" t="s">
        <v>242</v>
      </c>
      <c r="G91" s="8" t="s">
        <v>57</v>
      </c>
      <c r="H91" s="8" t="s">
        <v>58</v>
      </c>
      <c r="I91" s="10">
        <v>1671</v>
      </c>
      <c r="J91" s="11">
        <v>167090</v>
      </c>
      <c r="K91" s="11"/>
    </row>
    <row r="92" spans="1:11" ht="15.75" customHeight="1">
      <c r="A92" s="7">
        <v>25285</v>
      </c>
      <c r="B92" s="8" t="s">
        <v>243</v>
      </c>
      <c r="C92" s="8" t="s">
        <v>244</v>
      </c>
      <c r="D92" s="8" t="s">
        <v>43</v>
      </c>
      <c r="E92" s="9">
        <v>21009</v>
      </c>
      <c r="F92" s="8" t="s">
        <v>210</v>
      </c>
      <c r="G92" s="8" t="s">
        <v>64</v>
      </c>
      <c r="H92" s="8" t="s">
        <v>58</v>
      </c>
      <c r="I92" s="10">
        <v>1663</v>
      </c>
      <c r="J92" s="11">
        <v>166347</v>
      </c>
      <c r="K92" s="11"/>
    </row>
    <row r="93" spans="1:11" ht="15.75" customHeight="1">
      <c r="A93" s="7">
        <v>21707</v>
      </c>
      <c r="B93" s="8" t="s">
        <v>245</v>
      </c>
      <c r="C93" s="8" t="s">
        <v>246</v>
      </c>
      <c r="D93" s="8" t="s">
        <v>43</v>
      </c>
      <c r="E93" s="9">
        <v>33663</v>
      </c>
      <c r="F93" s="8" t="s">
        <v>247</v>
      </c>
      <c r="G93" s="8" t="s">
        <v>85</v>
      </c>
      <c r="H93" s="8" t="s">
        <v>46</v>
      </c>
      <c r="I93" s="10">
        <v>1655</v>
      </c>
      <c r="J93" s="11">
        <v>165540</v>
      </c>
      <c r="K93" s="11"/>
    </row>
    <row r="94" spans="1:11" ht="15.75" customHeight="1">
      <c r="A94" s="7">
        <v>21223</v>
      </c>
      <c r="B94" s="8" t="s">
        <v>248</v>
      </c>
      <c r="C94" s="8" t="s">
        <v>249</v>
      </c>
      <c r="D94" s="8" t="s">
        <v>43</v>
      </c>
      <c r="E94" s="9">
        <v>29635</v>
      </c>
      <c r="F94" s="8" t="s">
        <v>250</v>
      </c>
      <c r="G94" s="8" t="s">
        <v>45</v>
      </c>
      <c r="H94" s="8" t="s">
        <v>46</v>
      </c>
      <c r="I94" s="10">
        <v>1652</v>
      </c>
      <c r="J94" s="11">
        <v>165200</v>
      </c>
      <c r="K94" s="11"/>
    </row>
    <row r="95" spans="1:11" ht="15.75" customHeight="1">
      <c r="A95" s="7">
        <v>23980</v>
      </c>
      <c r="B95" s="8" t="s">
        <v>218</v>
      </c>
      <c r="C95" s="8" t="s">
        <v>251</v>
      </c>
      <c r="D95" s="8" t="s">
        <v>43</v>
      </c>
      <c r="E95" s="9">
        <v>28865</v>
      </c>
      <c r="F95" s="8" t="s">
        <v>252</v>
      </c>
      <c r="G95" s="8" t="s">
        <v>68</v>
      </c>
      <c r="H95" s="8" t="s">
        <v>58</v>
      </c>
      <c r="I95" s="10">
        <v>1650</v>
      </c>
      <c r="J95" s="11">
        <v>165000</v>
      </c>
      <c r="K95" s="11"/>
    </row>
    <row r="96" spans="1:11" ht="15.75" customHeight="1">
      <c r="A96" s="7">
        <v>23131</v>
      </c>
      <c r="B96" s="8" t="s">
        <v>253</v>
      </c>
      <c r="C96" s="8" t="s">
        <v>157</v>
      </c>
      <c r="D96" s="8" t="s">
        <v>43</v>
      </c>
      <c r="E96" s="9">
        <v>1033</v>
      </c>
      <c r="F96" s="8" t="s">
        <v>254</v>
      </c>
      <c r="G96" s="8" t="s">
        <v>68</v>
      </c>
      <c r="H96" s="8" t="s">
        <v>58</v>
      </c>
      <c r="I96" s="10">
        <v>1650</v>
      </c>
      <c r="J96" s="11">
        <v>165000</v>
      </c>
      <c r="K96" s="11"/>
    </row>
    <row r="97" spans="1:11" ht="15.75" customHeight="1">
      <c r="A97" s="7">
        <v>21897</v>
      </c>
      <c r="B97" s="8" t="s">
        <v>255</v>
      </c>
      <c r="C97" s="8" t="s">
        <v>256</v>
      </c>
      <c r="D97" s="8" t="s">
        <v>43</v>
      </c>
      <c r="E97" s="9">
        <v>32158</v>
      </c>
      <c r="F97" s="8" t="s">
        <v>71</v>
      </c>
      <c r="G97" s="8" t="s">
        <v>45</v>
      </c>
      <c r="H97" s="8" t="s">
        <v>46</v>
      </c>
      <c r="I97" s="10">
        <v>1612</v>
      </c>
      <c r="J97" s="11">
        <v>161240</v>
      </c>
      <c r="K97" s="11"/>
    </row>
    <row r="98" spans="1:11" ht="15.75" customHeight="1">
      <c r="A98" s="7">
        <v>20630</v>
      </c>
      <c r="B98" s="8" t="s">
        <v>257</v>
      </c>
      <c r="C98" s="8" t="s">
        <v>139</v>
      </c>
      <c r="D98" s="8" t="s">
        <v>43</v>
      </c>
      <c r="E98" s="9">
        <v>33102</v>
      </c>
      <c r="F98" s="8" t="s">
        <v>258</v>
      </c>
      <c r="G98" s="8" t="s">
        <v>128</v>
      </c>
      <c r="H98" s="8" t="s">
        <v>46</v>
      </c>
      <c r="I98" s="10">
        <v>1595</v>
      </c>
      <c r="J98" s="11">
        <v>159516</v>
      </c>
      <c r="K98" s="11"/>
    </row>
    <row r="99" spans="1:11" ht="15.75" customHeight="1">
      <c r="A99" s="7">
        <v>22557</v>
      </c>
      <c r="B99" s="8" t="s">
        <v>259</v>
      </c>
      <c r="C99" s="8" t="s">
        <v>260</v>
      </c>
      <c r="D99" s="8" t="s">
        <v>43</v>
      </c>
      <c r="E99" s="9">
        <v>34879</v>
      </c>
      <c r="F99" s="8" t="s">
        <v>261</v>
      </c>
      <c r="G99" s="8" t="s">
        <v>64</v>
      </c>
      <c r="H99" s="8" t="s">
        <v>58</v>
      </c>
      <c r="I99" s="10">
        <v>1564</v>
      </c>
      <c r="J99" s="11">
        <v>156404</v>
      </c>
      <c r="K99" s="11"/>
    </row>
    <row r="100" spans="1:11" ht="15.75" customHeight="1">
      <c r="A100" s="7">
        <v>20578</v>
      </c>
      <c r="B100" s="8" t="s">
        <v>262</v>
      </c>
      <c r="C100" s="8" t="s">
        <v>263</v>
      </c>
      <c r="D100" s="8" t="s">
        <v>43</v>
      </c>
      <c r="E100" s="9">
        <v>27765</v>
      </c>
      <c r="F100" s="8" t="s">
        <v>117</v>
      </c>
      <c r="G100" s="8" t="s">
        <v>54</v>
      </c>
      <c r="H100" s="8" t="s">
        <v>46</v>
      </c>
      <c r="I100" s="10">
        <v>1514</v>
      </c>
      <c r="J100" s="11">
        <v>151392</v>
      </c>
      <c r="K100" s="11"/>
    </row>
    <row r="101" spans="1:11" ht="15.75" customHeight="1">
      <c r="A101" s="7">
        <v>130203</v>
      </c>
      <c r="B101" s="8" t="s">
        <v>218</v>
      </c>
      <c r="C101" s="8" t="s">
        <v>264</v>
      </c>
      <c r="D101" s="8" t="s">
        <v>43</v>
      </c>
      <c r="E101" s="9">
        <v>33270</v>
      </c>
      <c r="F101" s="8" t="s">
        <v>117</v>
      </c>
      <c r="G101" s="8" t="s">
        <v>54</v>
      </c>
      <c r="H101" s="8" t="s">
        <v>46</v>
      </c>
      <c r="I101" s="10">
        <v>1492</v>
      </c>
      <c r="J101" s="11">
        <v>149200</v>
      </c>
      <c r="K101" s="11"/>
    </row>
    <row r="102" spans="1:11" ht="15.75" customHeight="1">
      <c r="A102" s="7">
        <v>22206</v>
      </c>
      <c r="B102" s="8" t="s">
        <v>218</v>
      </c>
      <c r="C102" s="8" t="s">
        <v>265</v>
      </c>
      <c r="D102" s="8" t="s">
        <v>43</v>
      </c>
      <c r="E102" s="9">
        <v>21663</v>
      </c>
      <c r="F102" s="8" t="s">
        <v>117</v>
      </c>
      <c r="G102" s="8" t="s">
        <v>54</v>
      </c>
      <c r="H102" s="8" t="s">
        <v>46</v>
      </c>
      <c r="I102" s="10">
        <v>1474</v>
      </c>
      <c r="J102" s="11">
        <v>147350</v>
      </c>
      <c r="K102" s="11"/>
    </row>
    <row r="103" spans="1:11" ht="15.75" customHeight="1">
      <c r="A103" s="7">
        <v>21388</v>
      </c>
      <c r="B103" s="8" t="s">
        <v>266</v>
      </c>
      <c r="C103" s="8" t="s">
        <v>267</v>
      </c>
      <c r="D103" s="8" t="s">
        <v>43</v>
      </c>
      <c r="E103" s="9">
        <v>27638</v>
      </c>
      <c r="F103" s="8" t="s">
        <v>150</v>
      </c>
      <c r="G103" s="8" t="s">
        <v>45</v>
      </c>
      <c r="H103" s="8" t="s">
        <v>46</v>
      </c>
      <c r="I103" s="10">
        <v>1456</v>
      </c>
      <c r="J103" s="11">
        <v>145600</v>
      </c>
      <c r="K103" s="11"/>
    </row>
    <row r="104" spans="1:11" ht="15.75" customHeight="1">
      <c r="A104" s="7">
        <v>20492</v>
      </c>
      <c r="B104" s="8" t="s">
        <v>268</v>
      </c>
      <c r="C104" s="8" t="s">
        <v>269</v>
      </c>
      <c r="D104" s="8" t="s">
        <v>43</v>
      </c>
      <c r="E104" s="9">
        <v>23842</v>
      </c>
      <c r="F104" s="8" t="s">
        <v>270</v>
      </c>
      <c r="G104" s="8" t="s">
        <v>68</v>
      </c>
      <c r="H104" s="8" t="s">
        <v>58</v>
      </c>
      <c r="I104" s="10">
        <v>1446</v>
      </c>
      <c r="J104" s="11">
        <v>144600</v>
      </c>
      <c r="K104" s="11"/>
    </row>
    <row r="105" spans="1:11" ht="15.75" customHeight="1">
      <c r="A105" s="7">
        <v>21625</v>
      </c>
      <c r="B105" s="8" t="s">
        <v>271</v>
      </c>
      <c r="C105" s="8" t="s">
        <v>272</v>
      </c>
      <c r="D105" s="8" t="s">
        <v>43</v>
      </c>
      <c r="E105" s="9">
        <v>23811</v>
      </c>
      <c r="F105" s="8" t="s">
        <v>184</v>
      </c>
      <c r="G105" s="8" t="s">
        <v>185</v>
      </c>
      <c r="H105" s="8" t="s">
        <v>58</v>
      </c>
      <c r="I105" s="10">
        <v>1438</v>
      </c>
      <c r="J105" s="11">
        <v>143814</v>
      </c>
      <c r="K105" s="11"/>
    </row>
    <row r="106" spans="1:11" ht="15.75" customHeight="1">
      <c r="A106" s="7">
        <v>27310</v>
      </c>
      <c r="B106" s="8" t="s">
        <v>266</v>
      </c>
      <c r="C106" s="8" t="s">
        <v>273</v>
      </c>
      <c r="D106" s="8" t="s">
        <v>43</v>
      </c>
      <c r="E106" s="9">
        <v>23818</v>
      </c>
      <c r="F106" s="8" t="s">
        <v>210</v>
      </c>
      <c r="G106" s="8" t="s">
        <v>64</v>
      </c>
      <c r="H106" s="8" t="s">
        <v>58</v>
      </c>
      <c r="I106" s="10">
        <v>1438</v>
      </c>
      <c r="J106" s="11">
        <v>143770</v>
      </c>
      <c r="K106" s="11"/>
    </row>
    <row r="107" spans="1:11" ht="15.75" customHeight="1">
      <c r="A107" s="7">
        <v>20913</v>
      </c>
      <c r="B107" s="8" t="s">
        <v>274</v>
      </c>
      <c r="C107" s="8" t="s">
        <v>275</v>
      </c>
      <c r="D107" s="8" t="s">
        <v>43</v>
      </c>
      <c r="E107" s="9">
        <v>33625</v>
      </c>
      <c r="F107" s="8" t="s">
        <v>53</v>
      </c>
      <c r="G107" s="8" t="s">
        <v>54</v>
      </c>
      <c r="H107" s="8" t="s">
        <v>46</v>
      </c>
      <c r="I107" s="10">
        <v>1434</v>
      </c>
      <c r="J107" s="11">
        <v>143376</v>
      </c>
      <c r="K107" s="11"/>
    </row>
    <row r="108" spans="1:11" ht="15.75" customHeight="1">
      <c r="A108" s="7">
        <v>32475</v>
      </c>
      <c r="B108" s="8" t="s">
        <v>276</v>
      </c>
      <c r="C108" s="8" t="s">
        <v>277</v>
      </c>
      <c r="D108" s="8" t="s">
        <v>43</v>
      </c>
      <c r="E108" s="9">
        <v>30500</v>
      </c>
      <c r="F108" s="8" t="s">
        <v>278</v>
      </c>
      <c r="G108" s="8" t="s">
        <v>185</v>
      </c>
      <c r="H108" s="8" t="s">
        <v>205</v>
      </c>
      <c r="I108" s="10">
        <v>1430</v>
      </c>
      <c r="J108" s="11">
        <v>143040</v>
      </c>
      <c r="K108" s="11"/>
    </row>
    <row r="109" spans="1:11" ht="15.75" customHeight="1">
      <c r="A109" s="7">
        <v>27407</v>
      </c>
      <c r="B109" s="8" t="s">
        <v>279</v>
      </c>
      <c r="C109" s="8" t="s">
        <v>280</v>
      </c>
      <c r="D109" s="8" t="s">
        <v>43</v>
      </c>
      <c r="E109" s="9">
        <v>26772</v>
      </c>
      <c r="F109" s="8" t="s">
        <v>120</v>
      </c>
      <c r="G109" s="8" t="s">
        <v>54</v>
      </c>
      <c r="H109" s="8" t="s">
        <v>46</v>
      </c>
      <c r="I109" s="10">
        <v>1416</v>
      </c>
      <c r="J109" s="11">
        <v>141570</v>
      </c>
      <c r="K109" s="11"/>
    </row>
    <row r="110" spans="1:11" ht="15.75" customHeight="1">
      <c r="A110" s="7">
        <v>21315</v>
      </c>
      <c r="B110" s="8" t="s">
        <v>281</v>
      </c>
      <c r="C110" s="8" t="s">
        <v>282</v>
      </c>
      <c r="D110" s="8" t="s">
        <v>43</v>
      </c>
      <c r="E110" s="9">
        <v>31543</v>
      </c>
      <c r="F110" s="8" t="s">
        <v>146</v>
      </c>
      <c r="G110" s="8" t="s">
        <v>54</v>
      </c>
      <c r="H110" s="8" t="s">
        <v>46</v>
      </c>
      <c r="I110" s="10">
        <v>1400</v>
      </c>
      <c r="J110" s="11">
        <v>140000</v>
      </c>
      <c r="K110" s="11"/>
    </row>
    <row r="111" spans="1:11" ht="15.75" customHeight="1">
      <c r="A111" s="7">
        <v>20570</v>
      </c>
      <c r="B111" s="8" t="s">
        <v>283</v>
      </c>
      <c r="C111" s="8" t="s">
        <v>284</v>
      </c>
      <c r="D111" s="8" t="s">
        <v>43</v>
      </c>
      <c r="E111" s="9">
        <v>24657</v>
      </c>
      <c r="F111" s="8" t="s">
        <v>285</v>
      </c>
      <c r="G111" s="8" t="s">
        <v>45</v>
      </c>
      <c r="H111" s="8" t="s">
        <v>46</v>
      </c>
      <c r="I111" s="10">
        <v>1397</v>
      </c>
      <c r="J111" s="11">
        <v>139740</v>
      </c>
      <c r="K111" s="11"/>
    </row>
    <row r="112" spans="1:11" ht="15.75" customHeight="1">
      <c r="A112" s="7">
        <v>20563</v>
      </c>
      <c r="B112" s="8" t="s">
        <v>286</v>
      </c>
      <c r="C112" s="8" t="s">
        <v>287</v>
      </c>
      <c r="D112" s="8" t="s">
        <v>43</v>
      </c>
      <c r="E112" s="9">
        <v>24165</v>
      </c>
      <c r="F112" s="8" t="s">
        <v>146</v>
      </c>
      <c r="G112" s="8" t="s">
        <v>54</v>
      </c>
      <c r="H112" s="8" t="s">
        <v>46</v>
      </c>
      <c r="I112" s="10">
        <v>1389</v>
      </c>
      <c r="J112" s="11">
        <v>138886</v>
      </c>
      <c r="K112" s="11"/>
    </row>
    <row r="113" spans="1:11" ht="15.75" customHeight="1">
      <c r="A113" s="7">
        <v>33701</v>
      </c>
      <c r="B113" s="8" t="s">
        <v>288</v>
      </c>
      <c r="C113" s="8" t="s">
        <v>289</v>
      </c>
      <c r="D113" s="8" t="s">
        <v>43</v>
      </c>
      <c r="E113" s="9">
        <v>31803</v>
      </c>
      <c r="F113" s="8" t="s">
        <v>290</v>
      </c>
      <c r="G113" s="8" t="s">
        <v>92</v>
      </c>
      <c r="H113" s="8" t="s">
        <v>205</v>
      </c>
      <c r="I113" s="10">
        <v>1386</v>
      </c>
      <c r="J113" s="11">
        <v>138556</v>
      </c>
      <c r="K113" s="11"/>
    </row>
    <row r="114" spans="1:11" ht="15.75" customHeight="1">
      <c r="A114" s="7">
        <v>20893</v>
      </c>
      <c r="B114" s="8" t="s">
        <v>291</v>
      </c>
      <c r="C114" s="8" t="s">
        <v>292</v>
      </c>
      <c r="D114" s="8" t="s">
        <v>62</v>
      </c>
      <c r="E114" s="9">
        <v>30662</v>
      </c>
      <c r="F114" s="8" t="s">
        <v>146</v>
      </c>
      <c r="G114" s="8" t="s">
        <v>54</v>
      </c>
      <c r="H114" s="8" t="s">
        <v>46</v>
      </c>
      <c r="I114" s="10">
        <v>1379</v>
      </c>
      <c r="J114" s="11">
        <v>137860</v>
      </c>
      <c r="K114" s="11"/>
    </row>
    <row r="115" spans="1:11" ht="15.75" customHeight="1">
      <c r="A115" s="7">
        <v>123827</v>
      </c>
      <c r="B115" s="8" t="s">
        <v>266</v>
      </c>
      <c r="C115" s="8" t="s">
        <v>293</v>
      </c>
      <c r="D115" s="8" t="s">
        <v>43</v>
      </c>
      <c r="E115" s="9">
        <v>31941</v>
      </c>
      <c r="F115" s="8" t="s">
        <v>67</v>
      </c>
      <c r="G115" s="8" t="s">
        <v>68</v>
      </c>
      <c r="H115" s="8" t="s">
        <v>58</v>
      </c>
      <c r="I115" s="10">
        <v>1377</v>
      </c>
      <c r="J115" s="11">
        <v>137747</v>
      </c>
      <c r="K115" s="11"/>
    </row>
    <row r="116" spans="1:11" ht="15.75" customHeight="1">
      <c r="A116" s="7">
        <v>22349</v>
      </c>
      <c r="B116" s="8" t="s">
        <v>283</v>
      </c>
      <c r="C116" s="8" t="s">
        <v>294</v>
      </c>
      <c r="D116" s="8" t="s">
        <v>43</v>
      </c>
      <c r="E116" s="9">
        <v>29350</v>
      </c>
      <c r="F116" s="8" t="s">
        <v>295</v>
      </c>
      <c r="G116" s="8" t="s">
        <v>217</v>
      </c>
      <c r="H116" s="8" t="s">
        <v>93</v>
      </c>
      <c r="I116" s="10">
        <v>1339</v>
      </c>
      <c r="J116" s="11">
        <v>133864</v>
      </c>
      <c r="K116" s="11"/>
    </row>
    <row r="117" spans="1:11" ht="15.75" customHeight="1">
      <c r="A117" s="7">
        <v>134219</v>
      </c>
      <c r="B117" s="8" t="s">
        <v>279</v>
      </c>
      <c r="C117" s="8" t="s">
        <v>294</v>
      </c>
      <c r="D117" s="8" t="s">
        <v>43</v>
      </c>
      <c r="E117" s="9">
        <v>27912</v>
      </c>
      <c r="F117" s="8" t="s">
        <v>95</v>
      </c>
      <c r="G117" s="8" t="s">
        <v>54</v>
      </c>
      <c r="H117" s="8" t="s">
        <v>46</v>
      </c>
      <c r="I117" s="10">
        <v>1333</v>
      </c>
      <c r="J117" s="11">
        <v>133300</v>
      </c>
      <c r="K117" s="11"/>
    </row>
    <row r="118" spans="1:11" ht="15.75" customHeight="1">
      <c r="A118" s="7">
        <v>20800</v>
      </c>
      <c r="B118" s="8" t="s">
        <v>296</v>
      </c>
      <c r="C118" s="8" t="s">
        <v>297</v>
      </c>
      <c r="D118" s="8" t="s">
        <v>43</v>
      </c>
      <c r="E118" s="9">
        <v>25210</v>
      </c>
      <c r="F118" s="8" t="s">
        <v>117</v>
      </c>
      <c r="G118" s="8" t="s">
        <v>54</v>
      </c>
      <c r="H118" s="8" t="s">
        <v>46</v>
      </c>
      <c r="I118" s="10">
        <v>1323</v>
      </c>
      <c r="J118" s="11">
        <v>132345</v>
      </c>
      <c r="K118" s="11"/>
    </row>
    <row r="119" spans="1:11" ht="15.75" customHeight="1">
      <c r="A119" s="7">
        <v>133051</v>
      </c>
      <c r="B119" s="8" t="s">
        <v>298</v>
      </c>
      <c r="C119" s="8" t="s">
        <v>299</v>
      </c>
      <c r="D119" s="8" t="s">
        <v>43</v>
      </c>
      <c r="E119" s="9">
        <v>27358</v>
      </c>
      <c r="F119" s="8" t="s">
        <v>300</v>
      </c>
      <c r="G119" s="8" t="s">
        <v>92</v>
      </c>
      <c r="H119" s="8" t="s">
        <v>93</v>
      </c>
      <c r="I119" s="10">
        <v>1320</v>
      </c>
      <c r="J119" s="11">
        <v>132000</v>
      </c>
      <c r="K119" s="11"/>
    </row>
    <row r="120" spans="1:11" ht="15.75" customHeight="1">
      <c r="A120" s="7">
        <v>24629</v>
      </c>
      <c r="B120" s="8" t="s">
        <v>301</v>
      </c>
      <c r="C120" s="8" t="s">
        <v>302</v>
      </c>
      <c r="D120" s="8" t="s">
        <v>43</v>
      </c>
      <c r="E120" s="9">
        <v>24500</v>
      </c>
      <c r="F120" s="8" t="s">
        <v>63</v>
      </c>
      <c r="G120" s="8" t="s">
        <v>64</v>
      </c>
      <c r="H120" s="8" t="s">
        <v>58</v>
      </c>
      <c r="I120" s="10">
        <v>1297</v>
      </c>
      <c r="J120" s="11">
        <v>129708</v>
      </c>
      <c r="K120" s="11"/>
    </row>
    <row r="121" spans="1:11" ht="15.75" customHeight="1">
      <c r="A121" s="7">
        <v>20528</v>
      </c>
      <c r="B121" s="8" t="s">
        <v>303</v>
      </c>
      <c r="C121" s="8" t="s">
        <v>304</v>
      </c>
      <c r="D121" s="8" t="s">
        <v>43</v>
      </c>
      <c r="E121" s="9">
        <v>31819</v>
      </c>
      <c r="F121" s="8" t="s">
        <v>125</v>
      </c>
      <c r="G121" s="8" t="s">
        <v>54</v>
      </c>
      <c r="H121" s="8" t="s">
        <v>46</v>
      </c>
      <c r="I121" s="10">
        <v>1290</v>
      </c>
      <c r="J121" s="11">
        <v>128968</v>
      </c>
      <c r="K121" s="11"/>
    </row>
    <row r="122" spans="1:11" ht="15.75" customHeight="1">
      <c r="A122" s="7">
        <v>21620</v>
      </c>
      <c r="B122" s="8" t="s">
        <v>305</v>
      </c>
      <c r="C122" s="8" t="s">
        <v>306</v>
      </c>
      <c r="D122" s="8" t="s">
        <v>43</v>
      </c>
      <c r="E122" s="9">
        <v>27069</v>
      </c>
      <c r="F122" s="8" t="s">
        <v>184</v>
      </c>
      <c r="G122" s="8" t="s">
        <v>185</v>
      </c>
      <c r="H122" s="8" t="s">
        <v>58</v>
      </c>
      <c r="I122" s="10">
        <v>1274</v>
      </c>
      <c r="J122" s="11">
        <v>127367</v>
      </c>
      <c r="K122" s="11"/>
    </row>
    <row r="123" spans="1:11" ht="15.75" customHeight="1">
      <c r="A123" s="7">
        <v>20879</v>
      </c>
      <c r="B123" s="8" t="s">
        <v>303</v>
      </c>
      <c r="C123" s="8" t="s">
        <v>126</v>
      </c>
      <c r="D123" s="8" t="s">
        <v>43</v>
      </c>
      <c r="E123" s="9">
        <v>24480</v>
      </c>
      <c r="F123" s="8" t="s">
        <v>117</v>
      </c>
      <c r="G123" s="8" t="s">
        <v>54</v>
      </c>
      <c r="H123" s="8" t="s">
        <v>46</v>
      </c>
      <c r="I123" s="10">
        <v>1259</v>
      </c>
      <c r="J123" s="11">
        <v>125895</v>
      </c>
      <c r="K123" s="11"/>
    </row>
    <row r="124" spans="1:11" ht="15.75" customHeight="1">
      <c r="A124" s="7">
        <v>27533</v>
      </c>
      <c r="B124" s="8" t="s">
        <v>307</v>
      </c>
      <c r="C124" s="8" t="s">
        <v>81</v>
      </c>
      <c r="D124" s="8" t="s">
        <v>43</v>
      </c>
      <c r="E124" s="9">
        <v>30792</v>
      </c>
      <c r="F124" s="8" t="s">
        <v>308</v>
      </c>
      <c r="G124" s="8" t="s">
        <v>134</v>
      </c>
      <c r="H124" s="8" t="s">
        <v>51</v>
      </c>
      <c r="I124" s="10">
        <v>1251</v>
      </c>
      <c r="J124" s="11">
        <v>125139</v>
      </c>
      <c r="K124" s="11"/>
    </row>
    <row r="125" spans="1:11" ht="15.75" customHeight="1">
      <c r="A125" s="7">
        <v>133794</v>
      </c>
      <c r="B125" s="8" t="s">
        <v>309</v>
      </c>
      <c r="C125" s="8" t="s">
        <v>310</v>
      </c>
      <c r="D125" s="8" t="s">
        <v>62</v>
      </c>
      <c r="E125" s="9">
        <v>31784</v>
      </c>
      <c r="F125" s="8" t="s">
        <v>311</v>
      </c>
      <c r="G125" s="8" t="s">
        <v>64</v>
      </c>
      <c r="H125" s="8" t="s">
        <v>58</v>
      </c>
      <c r="I125" s="10">
        <v>1250</v>
      </c>
      <c r="J125" s="11">
        <v>125000</v>
      </c>
      <c r="K125" s="11"/>
    </row>
    <row r="126" spans="1:11" ht="15.75" customHeight="1">
      <c r="A126" s="7">
        <v>140822</v>
      </c>
      <c r="B126" s="8" t="s">
        <v>312</v>
      </c>
      <c r="C126" s="8" t="s">
        <v>313</v>
      </c>
      <c r="D126" s="8" t="s">
        <v>62</v>
      </c>
      <c r="E126" s="9">
        <v>26884</v>
      </c>
      <c r="F126" s="8" t="s">
        <v>111</v>
      </c>
      <c r="G126" s="8" t="s">
        <v>85</v>
      </c>
      <c r="H126" s="8" t="s">
        <v>46</v>
      </c>
      <c r="I126" s="10">
        <v>1245</v>
      </c>
      <c r="J126" s="11">
        <v>124465</v>
      </c>
      <c r="K126" s="11"/>
    </row>
    <row r="127" spans="1:11" ht="15.75" customHeight="1">
      <c r="A127" s="7">
        <v>23197</v>
      </c>
      <c r="B127" s="8" t="s">
        <v>314</v>
      </c>
      <c r="C127" s="8" t="s">
        <v>315</v>
      </c>
      <c r="D127" s="8" t="s">
        <v>43</v>
      </c>
      <c r="E127" s="9">
        <v>33143</v>
      </c>
      <c r="F127" s="8" t="s">
        <v>316</v>
      </c>
      <c r="G127" s="8" t="s">
        <v>134</v>
      </c>
      <c r="H127" s="8" t="s">
        <v>51</v>
      </c>
      <c r="I127" s="10">
        <v>1240</v>
      </c>
      <c r="J127" s="11">
        <v>124000</v>
      </c>
      <c r="K127" s="11"/>
    </row>
    <row r="128" spans="1:11" ht="15.75" customHeight="1">
      <c r="A128" s="7">
        <v>21202</v>
      </c>
      <c r="B128" s="8" t="s">
        <v>317</v>
      </c>
      <c r="C128" s="8" t="s">
        <v>206</v>
      </c>
      <c r="D128" s="8" t="s">
        <v>62</v>
      </c>
      <c r="E128" s="9">
        <v>32845</v>
      </c>
      <c r="F128" s="8" t="s">
        <v>318</v>
      </c>
      <c r="G128" s="8" t="s">
        <v>134</v>
      </c>
      <c r="H128" s="8" t="s">
        <v>51</v>
      </c>
      <c r="I128" s="10">
        <v>1240</v>
      </c>
      <c r="J128" s="11">
        <v>123970</v>
      </c>
      <c r="K128" s="11"/>
    </row>
    <row r="129" spans="1:11" ht="15.75" customHeight="1">
      <c r="A129" s="7">
        <v>21374</v>
      </c>
      <c r="B129" s="8" t="s">
        <v>319</v>
      </c>
      <c r="C129" s="8" t="s">
        <v>320</v>
      </c>
      <c r="D129" s="8" t="s">
        <v>43</v>
      </c>
      <c r="E129" s="9">
        <v>31274</v>
      </c>
      <c r="F129" s="8" t="s">
        <v>321</v>
      </c>
      <c r="G129" s="8" t="s">
        <v>185</v>
      </c>
      <c r="H129" s="8" t="s">
        <v>205</v>
      </c>
      <c r="I129" s="10">
        <v>1224</v>
      </c>
      <c r="J129" s="11">
        <v>122360</v>
      </c>
      <c r="K129" s="11"/>
    </row>
    <row r="130" spans="1:11" ht="15.75" customHeight="1">
      <c r="A130" s="7">
        <v>23022</v>
      </c>
      <c r="B130" s="8" t="s">
        <v>322</v>
      </c>
      <c r="C130" s="8" t="s">
        <v>206</v>
      </c>
      <c r="D130" s="8" t="s">
        <v>43</v>
      </c>
      <c r="E130" s="9">
        <v>30211</v>
      </c>
      <c r="F130" s="8" t="s">
        <v>120</v>
      </c>
      <c r="G130" s="8" t="s">
        <v>54</v>
      </c>
      <c r="H130" s="8" t="s">
        <v>46</v>
      </c>
      <c r="I130" s="10">
        <v>1221</v>
      </c>
      <c r="J130" s="11">
        <v>122112</v>
      </c>
      <c r="K130" s="11"/>
    </row>
    <row r="131" spans="1:11" ht="15.75" customHeight="1">
      <c r="A131" s="7">
        <v>126990</v>
      </c>
      <c r="B131" s="8" t="s">
        <v>323</v>
      </c>
      <c r="C131" s="8" t="s">
        <v>324</v>
      </c>
      <c r="D131" s="8" t="s">
        <v>43</v>
      </c>
      <c r="E131" s="9">
        <v>31956</v>
      </c>
      <c r="F131" s="8" t="s">
        <v>87</v>
      </c>
      <c r="G131" s="8" t="s">
        <v>88</v>
      </c>
      <c r="H131" s="8" t="s">
        <v>51</v>
      </c>
      <c r="I131" s="10">
        <v>1218</v>
      </c>
      <c r="J131" s="11">
        <v>121800</v>
      </c>
      <c r="K131" s="11"/>
    </row>
    <row r="132" spans="1:11" ht="15.75" customHeight="1">
      <c r="A132" s="7">
        <v>38732</v>
      </c>
      <c r="B132" s="8" t="s">
        <v>288</v>
      </c>
      <c r="C132" s="8" t="s">
        <v>224</v>
      </c>
      <c r="D132" s="8" t="s">
        <v>43</v>
      </c>
      <c r="E132" s="9">
        <v>24746</v>
      </c>
      <c r="F132" s="8" t="s">
        <v>325</v>
      </c>
      <c r="G132" s="8" t="s">
        <v>64</v>
      </c>
      <c r="H132" s="8" t="s">
        <v>58</v>
      </c>
      <c r="I132" s="10">
        <v>1215</v>
      </c>
      <c r="J132" s="11">
        <v>121481</v>
      </c>
      <c r="K132" s="11"/>
    </row>
    <row r="133" spans="1:11" ht="15.75" customHeight="1">
      <c r="A133" s="7">
        <v>141756</v>
      </c>
      <c r="B133" s="8" t="s">
        <v>326</v>
      </c>
      <c r="C133" s="8" t="s">
        <v>327</v>
      </c>
      <c r="D133" s="8" t="s">
        <v>43</v>
      </c>
      <c r="E133" s="9">
        <v>25772</v>
      </c>
      <c r="F133" s="8" t="s">
        <v>117</v>
      </c>
      <c r="G133" s="8" t="s">
        <v>54</v>
      </c>
      <c r="H133" s="8" t="s">
        <v>46</v>
      </c>
      <c r="I133" s="10">
        <v>1200</v>
      </c>
      <c r="J133" s="11">
        <v>120000</v>
      </c>
      <c r="K133" s="11"/>
    </row>
    <row r="134" spans="1:11" ht="15.75" customHeight="1">
      <c r="A134" s="7">
        <v>50460</v>
      </c>
      <c r="B134" s="8" t="s">
        <v>314</v>
      </c>
      <c r="C134" s="8" t="s">
        <v>328</v>
      </c>
      <c r="D134" s="8" t="s">
        <v>43</v>
      </c>
      <c r="E134" s="9">
        <v>25308</v>
      </c>
      <c r="F134" s="8" t="s">
        <v>95</v>
      </c>
      <c r="G134" s="8" t="s">
        <v>54</v>
      </c>
      <c r="H134" s="8" t="s">
        <v>46</v>
      </c>
      <c r="I134" s="10">
        <v>1197</v>
      </c>
      <c r="J134" s="11">
        <v>119700</v>
      </c>
      <c r="K134" s="11"/>
    </row>
    <row r="135" spans="1:11" ht="15.75" customHeight="1">
      <c r="A135" s="7">
        <v>22394</v>
      </c>
      <c r="B135" s="8" t="s">
        <v>329</v>
      </c>
      <c r="C135" s="8" t="s">
        <v>330</v>
      </c>
      <c r="D135" s="8" t="s">
        <v>43</v>
      </c>
      <c r="E135" s="9">
        <v>25474</v>
      </c>
      <c r="F135" s="8" t="s">
        <v>331</v>
      </c>
      <c r="G135" s="8" t="s">
        <v>332</v>
      </c>
      <c r="H135" s="8" t="s">
        <v>51</v>
      </c>
      <c r="I135" s="10">
        <v>1197</v>
      </c>
      <c r="J135" s="11">
        <v>119700</v>
      </c>
      <c r="K135" s="11"/>
    </row>
    <row r="136" spans="1:11" ht="15.75" customHeight="1">
      <c r="A136" s="7">
        <v>32590</v>
      </c>
      <c r="B136" s="8" t="s">
        <v>333</v>
      </c>
      <c r="C136" s="8" t="s">
        <v>334</v>
      </c>
      <c r="D136" s="8" t="s">
        <v>43</v>
      </c>
      <c r="E136" s="9">
        <v>20941</v>
      </c>
      <c r="F136" s="8" t="s">
        <v>137</v>
      </c>
      <c r="G136" s="8" t="s">
        <v>85</v>
      </c>
      <c r="H136" s="8" t="s">
        <v>46</v>
      </c>
      <c r="I136" s="10">
        <v>1157</v>
      </c>
      <c r="J136" s="11">
        <v>115668</v>
      </c>
      <c r="K136" s="11"/>
    </row>
    <row r="137" spans="1:11" ht="15.75" customHeight="1">
      <c r="A137" s="7">
        <v>128548</v>
      </c>
      <c r="B137" s="8" t="s">
        <v>335</v>
      </c>
      <c r="C137" s="8" t="s">
        <v>336</v>
      </c>
      <c r="D137" s="8" t="s">
        <v>43</v>
      </c>
      <c r="E137" s="9">
        <v>29774</v>
      </c>
      <c r="F137" s="8" t="s">
        <v>120</v>
      </c>
      <c r="G137" s="8" t="s">
        <v>54</v>
      </c>
      <c r="H137" s="8" t="s">
        <v>46</v>
      </c>
      <c r="I137" s="10">
        <v>1152</v>
      </c>
      <c r="J137" s="11">
        <v>115180</v>
      </c>
      <c r="K137" s="11"/>
    </row>
    <row r="138" spans="1:11" ht="15.75" customHeight="1">
      <c r="A138" s="7">
        <v>127152</v>
      </c>
      <c r="B138" s="8" t="s">
        <v>337</v>
      </c>
      <c r="C138" s="8" t="s">
        <v>157</v>
      </c>
      <c r="D138" s="8" t="s">
        <v>43</v>
      </c>
      <c r="E138" s="9">
        <v>33600</v>
      </c>
      <c r="F138" s="8" t="s">
        <v>146</v>
      </c>
      <c r="G138" s="8" t="s">
        <v>54</v>
      </c>
      <c r="H138" s="8" t="s">
        <v>46</v>
      </c>
      <c r="I138" s="10">
        <v>1133</v>
      </c>
      <c r="J138" s="11">
        <v>113346</v>
      </c>
      <c r="K138" s="11"/>
    </row>
    <row r="139" spans="1:11" ht="15.75" customHeight="1">
      <c r="A139" s="7">
        <v>23699</v>
      </c>
      <c r="B139" s="8" t="s">
        <v>338</v>
      </c>
      <c r="C139" s="8" t="s">
        <v>339</v>
      </c>
      <c r="D139" s="8" t="s">
        <v>62</v>
      </c>
      <c r="E139" s="9">
        <v>28186</v>
      </c>
      <c r="F139" s="8" t="s">
        <v>63</v>
      </c>
      <c r="G139" s="8" t="s">
        <v>64</v>
      </c>
      <c r="H139" s="8" t="s">
        <v>58</v>
      </c>
      <c r="I139" s="10">
        <v>1119</v>
      </c>
      <c r="J139" s="11">
        <v>111890</v>
      </c>
      <c r="K139" s="11"/>
    </row>
    <row r="140" spans="1:11" ht="15.75" customHeight="1">
      <c r="A140" s="7">
        <v>129289</v>
      </c>
      <c r="B140" s="8" t="s">
        <v>340</v>
      </c>
      <c r="C140" s="8" t="s">
        <v>341</v>
      </c>
      <c r="D140" s="8" t="s">
        <v>43</v>
      </c>
      <c r="E140" s="9">
        <v>28765</v>
      </c>
      <c r="F140" s="8" t="s">
        <v>270</v>
      </c>
      <c r="G140" s="8" t="s">
        <v>68</v>
      </c>
      <c r="H140" s="8" t="s">
        <v>58</v>
      </c>
      <c r="I140" s="10">
        <v>1112</v>
      </c>
      <c r="J140" s="11">
        <v>111180</v>
      </c>
      <c r="K140" s="11"/>
    </row>
    <row r="141" spans="1:11" ht="15.75" customHeight="1">
      <c r="A141" s="7">
        <v>21920</v>
      </c>
      <c r="B141" s="8" t="s">
        <v>342</v>
      </c>
      <c r="C141" s="8" t="s">
        <v>343</v>
      </c>
      <c r="D141" s="8" t="s">
        <v>62</v>
      </c>
      <c r="E141" s="9">
        <v>30458</v>
      </c>
      <c r="F141" s="8" t="s">
        <v>75</v>
      </c>
      <c r="G141" s="8" t="s">
        <v>54</v>
      </c>
      <c r="H141" s="8" t="s">
        <v>46</v>
      </c>
      <c r="I141" s="10">
        <v>1109</v>
      </c>
      <c r="J141" s="11">
        <v>110920</v>
      </c>
      <c r="K141" s="11"/>
    </row>
    <row r="142" spans="1:11" ht="15.75" customHeight="1">
      <c r="A142" s="7">
        <v>133475</v>
      </c>
      <c r="B142" s="8" t="s">
        <v>344</v>
      </c>
      <c r="C142" s="8" t="s">
        <v>345</v>
      </c>
      <c r="D142" s="8" t="s">
        <v>43</v>
      </c>
      <c r="E142" s="9">
        <v>23923</v>
      </c>
      <c r="F142" s="8" t="s">
        <v>346</v>
      </c>
      <c r="G142" s="8" t="s">
        <v>221</v>
      </c>
      <c r="H142" s="8" t="s">
        <v>93</v>
      </c>
      <c r="I142" s="10">
        <v>1100</v>
      </c>
      <c r="J142" s="11">
        <v>110000</v>
      </c>
      <c r="K142" s="11"/>
    </row>
    <row r="143" spans="1:11" ht="15.75" customHeight="1">
      <c r="A143" s="7">
        <v>24744</v>
      </c>
      <c r="B143" s="8" t="s">
        <v>347</v>
      </c>
      <c r="C143" s="8" t="s">
        <v>348</v>
      </c>
      <c r="D143" s="8" t="s">
        <v>43</v>
      </c>
      <c r="E143" s="9">
        <v>32981</v>
      </c>
      <c r="F143" s="8" t="s">
        <v>117</v>
      </c>
      <c r="G143" s="8" t="s">
        <v>54</v>
      </c>
      <c r="H143" s="8" t="s">
        <v>46</v>
      </c>
      <c r="I143" s="10">
        <v>1088</v>
      </c>
      <c r="J143" s="11">
        <v>108801</v>
      </c>
      <c r="K143" s="11"/>
    </row>
    <row r="144" spans="1:11" ht="15.75" customHeight="1">
      <c r="A144" s="7">
        <v>128012</v>
      </c>
      <c r="B144" s="8" t="s">
        <v>349</v>
      </c>
      <c r="C144" s="8" t="s">
        <v>350</v>
      </c>
      <c r="D144" s="8" t="s">
        <v>43</v>
      </c>
      <c r="E144" s="9">
        <v>33936</v>
      </c>
      <c r="F144" s="8" t="s">
        <v>235</v>
      </c>
      <c r="G144" s="8" t="s">
        <v>92</v>
      </c>
      <c r="H144" s="8" t="s">
        <v>93</v>
      </c>
      <c r="I144" s="10">
        <v>1085</v>
      </c>
      <c r="J144" s="11">
        <v>108480</v>
      </c>
      <c r="K144" s="11"/>
    </row>
    <row r="145" spans="1:11" ht="15.75" customHeight="1">
      <c r="A145" s="7">
        <v>22465</v>
      </c>
      <c r="B145" s="8" t="s">
        <v>351</v>
      </c>
      <c r="C145" s="8" t="s">
        <v>352</v>
      </c>
      <c r="D145" s="8" t="s">
        <v>43</v>
      </c>
      <c r="E145" s="9">
        <v>31134</v>
      </c>
      <c r="F145" s="8" t="s">
        <v>117</v>
      </c>
      <c r="G145" s="8" t="s">
        <v>54</v>
      </c>
      <c r="H145" s="8" t="s">
        <v>46</v>
      </c>
      <c r="I145" s="10">
        <v>1084</v>
      </c>
      <c r="J145" s="11">
        <v>108375</v>
      </c>
      <c r="K145" s="11"/>
    </row>
    <row r="146" spans="1:11" ht="15.75" customHeight="1">
      <c r="A146" s="7">
        <v>131866</v>
      </c>
      <c r="B146" s="8" t="s">
        <v>353</v>
      </c>
      <c r="C146" s="8" t="s">
        <v>345</v>
      </c>
      <c r="D146" s="8" t="s">
        <v>43</v>
      </c>
      <c r="E146" s="9">
        <v>24691</v>
      </c>
      <c r="F146" s="8" t="s">
        <v>354</v>
      </c>
      <c r="G146" s="8" t="s">
        <v>85</v>
      </c>
      <c r="H146" s="8" t="s">
        <v>46</v>
      </c>
      <c r="I146" s="10">
        <v>1080</v>
      </c>
      <c r="J146" s="11">
        <v>107950</v>
      </c>
      <c r="K146" s="11"/>
    </row>
    <row r="147" spans="1:11" ht="15.75" customHeight="1">
      <c r="A147" s="7">
        <v>137759</v>
      </c>
      <c r="B147" s="8" t="s">
        <v>355</v>
      </c>
      <c r="C147" s="8" t="s">
        <v>356</v>
      </c>
      <c r="D147" s="8" t="s">
        <v>43</v>
      </c>
      <c r="E147" s="9">
        <v>29857</v>
      </c>
      <c r="F147" s="8" t="s">
        <v>357</v>
      </c>
      <c r="G147" s="8" t="s">
        <v>50</v>
      </c>
      <c r="H147" s="8" t="s">
        <v>51</v>
      </c>
      <c r="I147" s="10">
        <v>1062</v>
      </c>
      <c r="J147" s="11">
        <v>106218</v>
      </c>
      <c r="K147" s="11"/>
    </row>
    <row r="148" spans="1:11" ht="15.75" customHeight="1">
      <c r="A148" s="7">
        <v>133441</v>
      </c>
      <c r="B148" s="8" t="s">
        <v>358</v>
      </c>
      <c r="C148" s="8" t="s">
        <v>359</v>
      </c>
      <c r="D148" s="8" t="s">
        <v>43</v>
      </c>
      <c r="E148" s="9">
        <v>26575</v>
      </c>
      <c r="F148" s="8" t="s">
        <v>125</v>
      </c>
      <c r="G148" s="8" t="s">
        <v>54</v>
      </c>
      <c r="H148" s="8" t="s">
        <v>46</v>
      </c>
      <c r="I148" s="10">
        <v>1053</v>
      </c>
      <c r="J148" s="11">
        <v>105280</v>
      </c>
      <c r="K148" s="11"/>
    </row>
    <row r="149" spans="1:11" ht="15.75" customHeight="1">
      <c r="A149" s="7">
        <v>128016</v>
      </c>
      <c r="B149" s="8" t="s">
        <v>360</v>
      </c>
      <c r="C149" s="8" t="s">
        <v>361</v>
      </c>
      <c r="D149" s="8" t="s">
        <v>43</v>
      </c>
      <c r="E149" s="9">
        <v>28692</v>
      </c>
      <c r="F149" s="8" t="s">
        <v>170</v>
      </c>
      <c r="G149" s="8" t="s">
        <v>68</v>
      </c>
      <c r="H149" s="8" t="s">
        <v>58</v>
      </c>
      <c r="I149" s="10">
        <v>1027</v>
      </c>
      <c r="J149" s="11">
        <v>102660</v>
      </c>
      <c r="K149" s="11"/>
    </row>
    <row r="150" spans="1:11" ht="15.75" customHeight="1">
      <c r="A150" s="7">
        <v>128577</v>
      </c>
      <c r="B150" s="8" t="s">
        <v>362</v>
      </c>
      <c r="C150" s="8" t="s">
        <v>363</v>
      </c>
      <c r="D150" s="8" t="s">
        <v>62</v>
      </c>
      <c r="E150" s="9">
        <v>32564</v>
      </c>
      <c r="F150" s="8" t="s">
        <v>111</v>
      </c>
      <c r="G150" s="8" t="s">
        <v>85</v>
      </c>
      <c r="H150" s="8" t="s">
        <v>46</v>
      </c>
      <c r="I150" s="10">
        <v>1020</v>
      </c>
      <c r="J150" s="11">
        <v>102000</v>
      </c>
      <c r="K150" s="11"/>
    </row>
    <row r="151" spans="1:11" ht="15.75" customHeight="1">
      <c r="A151" s="7">
        <v>21960</v>
      </c>
      <c r="B151" s="8" t="s">
        <v>364</v>
      </c>
      <c r="C151" s="8" t="s">
        <v>365</v>
      </c>
      <c r="D151" s="8" t="s">
        <v>62</v>
      </c>
      <c r="E151" s="9">
        <v>33348</v>
      </c>
      <c r="F151" s="8" t="s">
        <v>366</v>
      </c>
      <c r="G151" s="8" t="s">
        <v>367</v>
      </c>
      <c r="H151" s="8" t="s">
        <v>51</v>
      </c>
      <c r="I151" s="10">
        <v>1015</v>
      </c>
      <c r="J151" s="11">
        <v>101530</v>
      </c>
      <c r="K151" s="11"/>
    </row>
    <row r="152" spans="1:11" ht="15.75" customHeight="1">
      <c r="A152" s="7">
        <v>25925</v>
      </c>
      <c r="B152" s="8" t="s">
        <v>368</v>
      </c>
      <c r="C152" s="8" t="s">
        <v>369</v>
      </c>
      <c r="D152" s="8" t="s">
        <v>43</v>
      </c>
      <c r="E152" s="9">
        <v>33064</v>
      </c>
      <c r="F152" s="8" t="s">
        <v>370</v>
      </c>
      <c r="G152" s="8" t="s">
        <v>92</v>
      </c>
      <c r="H152" s="8" t="s">
        <v>93</v>
      </c>
      <c r="I152" s="10">
        <v>1015</v>
      </c>
      <c r="J152" s="11">
        <v>101466</v>
      </c>
      <c r="K152" s="11"/>
    </row>
    <row r="153" spans="1:11" ht="15.75" customHeight="1">
      <c r="A153" s="7">
        <v>21509</v>
      </c>
      <c r="B153" s="8" t="s">
        <v>371</v>
      </c>
      <c r="C153" s="8" t="s">
        <v>372</v>
      </c>
      <c r="D153" s="8" t="s">
        <v>62</v>
      </c>
      <c r="E153" s="9">
        <v>29486</v>
      </c>
      <c r="F153" s="8" t="s">
        <v>252</v>
      </c>
      <c r="G153" s="8" t="s">
        <v>68</v>
      </c>
      <c r="H153" s="8" t="s">
        <v>58</v>
      </c>
      <c r="I153" s="10">
        <v>1005</v>
      </c>
      <c r="J153" s="11">
        <v>100500</v>
      </c>
      <c r="K153" s="11"/>
    </row>
    <row r="154" spans="1:11" ht="15.75" customHeight="1">
      <c r="A154" s="7">
        <v>20507</v>
      </c>
      <c r="B154" s="8" t="s">
        <v>373</v>
      </c>
      <c r="C154" s="8" t="s">
        <v>374</v>
      </c>
      <c r="D154" s="8" t="s">
        <v>43</v>
      </c>
      <c r="E154" s="9">
        <v>26110</v>
      </c>
      <c r="F154" s="8" t="s">
        <v>125</v>
      </c>
      <c r="G154" s="8" t="s">
        <v>54</v>
      </c>
      <c r="H154" s="8" t="s">
        <v>46</v>
      </c>
      <c r="I154" s="10">
        <v>995</v>
      </c>
      <c r="J154" s="11">
        <v>99450</v>
      </c>
      <c r="K154" s="11"/>
    </row>
    <row r="155" spans="1:11" ht="15.75" customHeight="1">
      <c r="A155" s="7">
        <v>23736</v>
      </c>
      <c r="B155" s="8" t="s">
        <v>375</v>
      </c>
      <c r="C155" s="8" t="s">
        <v>376</v>
      </c>
      <c r="D155" s="8" t="s">
        <v>43</v>
      </c>
      <c r="E155" s="9">
        <v>25480</v>
      </c>
      <c r="F155" s="8" t="s">
        <v>190</v>
      </c>
      <c r="G155" s="8" t="s">
        <v>54</v>
      </c>
      <c r="H155" s="8" t="s">
        <v>46</v>
      </c>
      <c r="I155" s="10">
        <v>986</v>
      </c>
      <c r="J155" s="11">
        <v>98600</v>
      </c>
      <c r="K155" s="11"/>
    </row>
    <row r="156" spans="1:11" ht="15.75" customHeight="1">
      <c r="A156" s="7">
        <v>121525</v>
      </c>
      <c r="B156" s="8" t="s">
        <v>377</v>
      </c>
      <c r="C156" s="8" t="s">
        <v>378</v>
      </c>
      <c r="D156" s="8" t="s">
        <v>43</v>
      </c>
      <c r="E156" s="9">
        <v>32213</v>
      </c>
      <c r="F156" s="8" t="s">
        <v>379</v>
      </c>
      <c r="G156" s="8" t="s">
        <v>54</v>
      </c>
      <c r="H156" s="8" t="s">
        <v>46</v>
      </c>
      <c r="I156" s="10">
        <v>972</v>
      </c>
      <c r="J156" s="11">
        <v>97152</v>
      </c>
      <c r="K156" s="11"/>
    </row>
    <row r="157" spans="1:11" ht="15.75" customHeight="1">
      <c r="A157" s="7">
        <v>124685</v>
      </c>
      <c r="B157" s="8" t="s">
        <v>380</v>
      </c>
      <c r="C157" s="8" t="s">
        <v>381</v>
      </c>
      <c r="D157" s="8" t="s">
        <v>43</v>
      </c>
      <c r="E157" s="9">
        <v>33082</v>
      </c>
      <c r="F157" s="8" t="s">
        <v>111</v>
      </c>
      <c r="G157" s="8" t="s">
        <v>85</v>
      </c>
      <c r="H157" s="8" t="s">
        <v>46</v>
      </c>
      <c r="I157" s="10">
        <v>956</v>
      </c>
      <c r="J157" s="11">
        <v>95550</v>
      </c>
      <c r="K157" s="11"/>
    </row>
    <row r="158" spans="1:11" ht="15.75" customHeight="1">
      <c r="A158" s="7">
        <v>120830</v>
      </c>
      <c r="B158" s="8" t="s">
        <v>382</v>
      </c>
      <c r="C158" s="8" t="s">
        <v>383</v>
      </c>
      <c r="D158" s="8" t="s">
        <v>43</v>
      </c>
      <c r="E158" s="9">
        <v>28030</v>
      </c>
      <c r="F158" s="8" t="s">
        <v>162</v>
      </c>
      <c r="G158" s="8" t="s">
        <v>50</v>
      </c>
      <c r="H158" s="8" t="s">
        <v>58</v>
      </c>
      <c r="I158" s="10">
        <v>942</v>
      </c>
      <c r="J158" s="11">
        <v>94176</v>
      </c>
      <c r="K158" s="11"/>
    </row>
    <row r="159" spans="1:11" ht="15.75" customHeight="1">
      <c r="A159" s="7">
        <v>26313</v>
      </c>
      <c r="B159" s="8" t="s">
        <v>384</v>
      </c>
      <c r="C159" s="8" t="s">
        <v>267</v>
      </c>
      <c r="D159" s="8" t="s">
        <v>43</v>
      </c>
      <c r="E159" s="9">
        <v>32565</v>
      </c>
      <c r="F159" s="8" t="s">
        <v>56</v>
      </c>
      <c r="G159" s="8" t="s">
        <v>57</v>
      </c>
      <c r="H159" s="8" t="s">
        <v>58</v>
      </c>
      <c r="I159" s="10">
        <v>935</v>
      </c>
      <c r="J159" s="11">
        <v>93492</v>
      </c>
      <c r="K159" s="11"/>
    </row>
    <row r="160" spans="1:11" ht="15.75" customHeight="1">
      <c r="A160" s="7">
        <v>47952</v>
      </c>
      <c r="B160" s="8" t="s">
        <v>385</v>
      </c>
      <c r="C160" s="8" t="s">
        <v>386</v>
      </c>
      <c r="D160" s="8" t="s">
        <v>43</v>
      </c>
      <c r="E160" s="9">
        <v>36079</v>
      </c>
      <c r="F160" s="8" t="s">
        <v>133</v>
      </c>
      <c r="G160" s="8" t="s">
        <v>134</v>
      </c>
      <c r="H160" s="8" t="s">
        <v>51</v>
      </c>
      <c r="I160" s="10">
        <v>923</v>
      </c>
      <c r="J160" s="11">
        <v>92318</v>
      </c>
      <c r="K160" s="11"/>
    </row>
    <row r="161" spans="1:11" ht="15.75" customHeight="1">
      <c r="A161" s="7">
        <v>20928</v>
      </c>
      <c r="B161" s="8" t="s">
        <v>387</v>
      </c>
      <c r="C161" s="8" t="s">
        <v>388</v>
      </c>
      <c r="D161" s="8" t="s">
        <v>62</v>
      </c>
      <c r="E161" s="9">
        <v>28537</v>
      </c>
      <c r="F161" s="8" t="s">
        <v>176</v>
      </c>
      <c r="G161" s="8" t="s">
        <v>134</v>
      </c>
      <c r="H161" s="8" t="s">
        <v>51</v>
      </c>
      <c r="I161" s="10">
        <v>914</v>
      </c>
      <c r="J161" s="11">
        <v>91439</v>
      </c>
      <c r="K161" s="11"/>
    </row>
    <row r="162" spans="1:11" ht="15.75" customHeight="1">
      <c r="A162" s="7">
        <v>21854</v>
      </c>
      <c r="B162" s="8" t="s">
        <v>387</v>
      </c>
      <c r="C162" s="8" t="s">
        <v>389</v>
      </c>
      <c r="D162" s="8" t="s">
        <v>62</v>
      </c>
      <c r="E162" s="9">
        <v>32907</v>
      </c>
      <c r="F162" s="8" t="s">
        <v>146</v>
      </c>
      <c r="G162" s="8" t="s">
        <v>54</v>
      </c>
      <c r="H162" s="8" t="s">
        <v>46</v>
      </c>
      <c r="I162" s="10">
        <v>900</v>
      </c>
      <c r="J162" s="11">
        <v>90000</v>
      </c>
      <c r="K162" s="11"/>
    </row>
    <row r="163" spans="1:11" ht="15.75" customHeight="1">
      <c r="A163" s="7">
        <v>20646</v>
      </c>
      <c r="B163" s="8" t="s">
        <v>390</v>
      </c>
      <c r="C163" s="8" t="s">
        <v>391</v>
      </c>
      <c r="D163" s="8" t="s">
        <v>43</v>
      </c>
      <c r="E163" s="9">
        <v>24136</v>
      </c>
      <c r="F163" s="8" t="s">
        <v>133</v>
      </c>
      <c r="G163" s="8" t="s">
        <v>134</v>
      </c>
      <c r="H163" s="8" t="s">
        <v>51</v>
      </c>
      <c r="I163" s="10">
        <v>894</v>
      </c>
      <c r="J163" s="11">
        <v>89400</v>
      </c>
      <c r="K163" s="11"/>
    </row>
    <row r="164" spans="1:11" ht="15.75" customHeight="1">
      <c r="A164" s="7">
        <v>130329</v>
      </c>
      <c r="B164" s="8" t="s">
        <v>392</v>
      </c>
      <c r="C164" s="8" t="s">
        <v>393</v>
      </c>
      <c r="D164" s="8" t="s">
        <v>43</v>
      </c>
      <c r="E164" s="9">
        <v>28205</v>
      </c>
      <c r="F164" s="8" t="s">
        <v>143</v>
      </c>
      <c r="G164" s="8" t="s">
        <v>68</v>
      </c>
      <c r="H164" s="8" t="s">
        <v>58</v>
      </c>
      <c r="I164" s="10">
        <v>887</v>
      </c>
      <c r="J164" s="11">
        <v>88722</v>
      </c>
      <c r="K164" s="11"/>
    </row>
    <row r="165" spans="1:11" ht="15.75" customHeight="1">
      <c r="A165" s="7">
        <v>22396</v>
      </c>
      <c r="B165" s="8" t="s">
        <v>394</v>
      </c>
      <c r="C165" s="8" t="s">
        <v>273</v>
      </c>
      <c r="D165" s="8" t="s">
        <v>43</v>
      </c>
      <c r="E165" s="9">
        <v>29682</v>
      </c>
      <c r="F165" s="8" t="s">
        <v>109</v>
      </c>
      <c r="G165" s="8" t="s">
        <v>68</v>
      </c>
      <c r="H165" s="8" t="s">
        <v>58</v>
      </c>
      <c r="I165" s="10">
        <v>875</v>
      </c>
      <c r="J165" s="11">
        <v>87503</v>
      </c>
      <c r="K165" s="11"/>
    </row>
    <row r="166" spans="1:11" ht="15.75" customHeight="1">
      <c r="A166" s="7">
        <v>24603</v>
      </c>
      <c r="B166" s="8" t="s">
        <v>395</v>
      </c>
      <c r="C166" s="8" t="s">
        <v>81</v>
      </c>
      <c r="D166" s="8" t="s">
        <v>62</v>
      </c>
      <c r="E166" s="9">
        <v>26052</v>
      </c>
      <c r="F166" s="8" t="s">
        <v>117</v>
      </c>
      <c r="G166" s="8" t="s">
        <v>54</v>
      </c>
      <c r="H166" s="8" t="s">
        <v>46</v>
      </c>
      <c r="I166" s="10">
        <v>868</v>
      </c>
      <c r="J166" s="11">
        <v>86800</v>
      </c>
      <c r="K166" s="11"/>
    </row>
    <row r="167" spans="1:11" ht="15.75" customHeight="1">
      <c r="A167" s="7">
        <v>21211</v>
      </c>
      <c r="B167" s="8" t="s">
        <v>396</v>
      </c>
      <c r="C167" s="8" t="s">
        <v>397</v>
      </c>
      <c r="D167" s="8" t="s">
        <v>62</v>
      </c>
      <c r="E167" s="9">
        <v>24170</v>
      </c>
      <c r="F167" s="8" t="s">
        <v>117</v>
      </c>
      <c r="G167" s="8" t="s">
        <v>54</v>
      </c>
      <c r="H167" s="8" t="s">
        <v>46</v>
      </c>
      <c r="I167" s="10">
        <v>862</v>
      </c>
      <c r="J167" s="11">
        <v>86150</v>
      </c>
      <c r="K167" s="11"/>
    </row>
    <row r="168" spans="1:11" ht="15.75" customHeight="1">
      <c r="A168" s="7">
        <v>136940</v>
      </c>
      <c r="B168" s="8" t="s">
        <v>395</v>
      </c>
      <c r="C168" s="8" t="s">
        <v>398</v>
      </c>
      <c r="D168" s="8" t="s">
        <v>43</v>
      </c>
      <c r="E168" s="9">
        <v>28493</v>
      </c>
      <c r="F168" s="8" t="s">
        <v>201</v>
      </c>
      <c r="G168" s="8" t="s">
        <v>64</v>
      </c>
      <c r="H168" s="8" t="s">
        <v>58</v>
      </c>
      <c r="I168" s="10">
        <v>854</v>
      </c>
      <c r="J168" s="11">
        <v>85400</v>
      </c>
      <c r="K168" s="11"/>
    </row>
    <row r="169" spans="1:11" ht="15.75" customHeight="1">
      <c r="A169" s="7">
        <v>21274</v>
      </c>
      <c r="B169" s="8" t="s">
        <v>395</v>
      </c>
      <c r="C169" s="8" t="s">
        <v>104</v>
      </c>
      <c r="D169" s="8" t="s">
        <v>62</v>
      </c>
      <c r="E169" s="9">
        <v>27670</v>
      </c>
      <c r="F169" s="8" t="s">
        <v>44</v>
      </c>
      <c r="G169" s="8" t="s">
        <v>45</v>
      </c>
      <c r="H169" s="8" t="s">
        <v>46</v>
      </c>
      <c r="I169" s="10">
        <v>842</v>
      </c>
      <c r="J169" s="11">
        <v>84175</v>
      </c>
      <c r="K169" s="11"/>
    </row>
    <row r="170" spans="1:11" ht="15.75" customHeight="1">
      <c r="A170" s="7">
        <v>20757</v>
      </c>
      <c r="B170" s="8" t="s">
        <v>399</v>
      </c>
      <c r="C170" s="8" t="s">
        <v>400</v>
      </c>
      <c r="D170" s="8" t="s">
        <v>43</v>
      </c>
      <c r="E170" s="9">
        <v>25764</v>
      </c>
      <c r="F170" s="8" t="s">
        <v>111</v>
      </c>
      <c r="G170" s="8" t="s">
        <v>85</v>
      </c>
      <c r="H170" s="8" t="s">
        <v>46</v>
      </c>
      <c r="I170" s="10">
        <v>841</v>
      </c>
      <c r="J170" s="11">
        <v>84075</v>
      </c>
      <c r="K170" s="11"/>
    </row>
    <row r="171" spans="1:11" ht="15.75" customHeight="1">
      <c r="A171" s="7">
        <v>20965</v>
      </c>
      <c r="B171" s="8" t="s">
        <v>401</v>
      </c>
      <c r="C171" s="8" t="s">
        <v>402</v>
      </c>
      <c r="D171" s="8" t="s">
        <v>43</v>
      </c>
      <c r="E171" s="9">
        <v>28786</v>
      </c>
      <c r="F171" s="8" t="s">
        <v>403</v>
      </c>
      <c r="G171" s="8" t="s">
        <v>45</v>
      </c>
      <c r="H171" s="8" t="s">
        <v>46</v>
      </c>
      <c r="I171" s="10">
        <v>840</v>
      </c>
      <c r="J171" s="11">
        <v>84000</v>
      </c>
      <c r="K171" s="11"/>
    </row>
    <row r="172" spans="1:11" ht="15.75" customHeight="1">
      <c r="A172" s="7">
        <v>22403</v>
      </c>
      <c r="B172" s="8" t="s">
        <v>404</v>
      </c>
      <c r="C172" s="8" t="s">
        <v>147</v>
      </c>
      <c r="D172" s="8" t="s">
        <v>43</v>
      </c>
      <c r="E172" s="9">
        <v>22922</v>
      </c>
      <c r="F172" s="8" t="s">
        <v>79</v>
      </c>
      <c r="G172" s="8" t="s">
        <v>54</v>
      </c>
      <c r="H172" s="8" t="s">
        <v>46</v>
      </c>
      <c r="I172" s="10">
        <v>839</v>
      </c>
      <c r="J172" s="11">
        <v>83900</v>
      </c>
      <c r="K172" s="11"/>
    </row>
    <row r="173" spans="1:11" ht="15.75" customHeight="1">
      <c r="A173" s="7">
        <v>137765</v>
      </c>
      <c r="B173" s="8" t="s">
        <v>405</v>
      </c>
      <c r="C173" s="8" t="s">
        <v>406</v>
      </c>
      <c r="D173" s="8" t="s">
        <v>43</v>
      </c>
      <c r="E173" s="9">
        <v>31687</v>
      </c>
      <c r="F173" s="8" t="s">
        <v>407</v>
      </c>
      <c r="G173" s="8" t="s">
        <v>68</v>
      </c>
      <c r="H173" s="8" t="s">
        <v>58</v>
      </c>
      <c r="I173" s="10">
        <v>838</v>
      </c>
      <c r="J173" s="11">
        <v>83810</v>
      </c>
      <c r="K173" s="11"/>
    </row>
    <row r="174" spans="1:11" ht="15.75" customHeight="1">
      <c r="A174" s="7">
        <v>129792</v>
      </c>
      <c r="B174" s="8" t="s">
        <v>384</v>
      </c>
      <c r="C174" s="8" t="s">
        <v>408</v>
      </c>
      <c r="D174" s="8" t="s">
        <v>43</v>
      </c>
      <c r="E174" s="9">
        <v>25479</v>
      </c>
      <c r="F174" s="8" t="s">
        <v>148</v>
      </c>
      <c r="G174" s="8" t="s">
        <v>64</v>
      </c>
      <c r="H174" s="8" t="s">
        <v>58</v>
      </c>
      <c r="I174" s="10">
        <v>832</v>
      </c>
      <c r="J174" s="11">
        <v>83216</v>
      </c>
      <c r="K174" s="11"/>
    </row>
    <row r="175" spans="1:11" ht="15.75" customHeight="1">
      <c r="A175" s="7">
        <v>137115</v>
      </c>
      <c r="B175" s="8" t="s">
        <v>395</v>
      </c>
      <c r="C175" s="8" t="s">
        <v>409</v>
      </c>
      <c r="D175" s="8" t="s">
        <v>62</v>
      </c>
      <c r="E175" s="9">
        <v>18807</v>
      </c>
      <c r="F175" s="8" t="s">
        <v>63</v>
      </c>
      <c r="G175" s="8" t="s">
        <v>64</v>
      </c>
      <c r="H175" s="8" t="s">
        <v>58</v>
      </c>
      <c r="I175" s="10">
        <v>830</v>
      </c>
      <c r="J175" s="11">
        <v>82956</v>
      </c>
      <c r="K175" s="11"/>
    </row>
    <row r="176" spans="1:11" ht="15.75" customHeight="1">
      <c r="A176" s="7">
        <v>26523</v>
      </c>
      <c r="B176" s="8" t="s">
        <v>395</v>
      </c>
      <c r="C176" s="8" t="s">
        <v>409</v>
      </c>
      <c r="D176" s="8" t="s">
        <v>43</v>
      </c>
      <c r="E176" s="9">
        <v>27287</v>
      </c>
      <c r="F176" s="8" t="s">
        <v>125</v>
      </c>
      <c r="G176" s="8" t="s">
        <v>54</v>
      </c>
      <c r="H176" s="8" t="s">
        <v>46</v>
      </c>
      <c r="I176" s="10">
        <v>815</v>
      </c>
      <c r="J176" s="11">
        <v>81522</v>
      </c>
      <c r="K176" s="11"/>
    </row>
    <row r="177" spans="1:11" ht="15.75" customHeight="1">
      <c r="A177" s="7">
        <v>140383</v>
      </c>
      <c r="B177" s="8" t="s">
        <v>410</v>
      </c>
      <c r="C177" s="8" t="s">
        <v>411</v>
      </c>
      <c r="D177" s="8" t="s">
        <v>62</v>
      </c>
      <c r="E177" s="9">
        <v>26782</v>
      </c>
      <c r="F177" s="8" t="s">
        <v>75</v>
      </c>
      <c r="G177" s="8" t="s">
        <v>54</v>
      </c>
      <c r="H177" s="8" t="s">
        <v>46</v>
      </c>
      <c r="I177" s="10">
        <v>813</v>
      </c>
      <c r="J177" s="11">
        <v>81345</v>
      </c>
      <c r="K177" s="11"/>
    </row>
    <row r="178" spans="1:11" ht="15.75" customHeight="1">
      <c r="A178" s="7">
        <v>125074</v>
      </c>
      <c r="B178" s="8" t="s">
        <v>412</v>
      </c>
      <c r="C178" s="8" t="s">
        <v>413</v>
      </c>
      <c r="D178" s="8" t="s">
        <v>43</v>
      </c>
      <c r="E178" s="9">
        <v>31603</v>
      </c>
      <c r="F178" s="8" t="s">
        <v>190</v>
      </c>
      <c r="G178" s="8" t="s">
        <v>54</v>
      </c>
      <c r="H178" s="8" t="s">
        <v>46</v>
      </c>
      <c r="I178" s="10">
        <v>804</v>
      </c>
      <c r="J178" s="11">
        <v>80400</v>
      </c>
      <c r="K178" s="11"/>
    </row>
    <row r="179" spans="1:11" ht="15.75" customHeight="1">
      <c r="A179" s="7">
        <v>20512</v>
      </c>
      <c r="B179" s="8" t="s">
        <v>395</v>
      </c>
      <c r="C179" s="8" t="s">
        <v>414</v>
      </c>
      <c r="D179" s="8" t="s">
        <v>62</v>
      </c>
      <c r="E179" s="9">
        <v>33527</v>
      </c>
      <c r="F179" s="8" t="s">
        <v>212</v>
      </c>
      <c r="G179" s="8" t="s">
        <v>92</v>
      </c>
      <c r="H179" s="8" t="s">
        <v>93</v>
      </c>
      <c r="I179" s="10">
        <v>770</v>
      </c>
      <c r="J179" s="11">
        <v>77000</v>
      </c>
      <c r="K179" s="11"/>
    </row>
    <row r="180" spans="1:11" ht="15.75" customHeight="1">
      <c r="A180" s="7">
        <v>123434</v>
      </c>
      <c r="B180" s="8" t="s">
        <v>415</v>
      </c>
      <c r="C180" s="8" t="s">
        <v>416</v>
      </c>
      <c r="D180" s="8" t="s">
        <v>43</v>
      </c>
      <c r="E180" s="9">
        <v>27239</v>
      </c>
      <c r="F180" s="8" t="s">
        <v>176</v>
      </c>
      <c r="G180" s="8" t="s">
        <v>134</v>
      </c>
      <c r="H180" s="8" t="s">
        <v>51</v>
      </c>
      <c r="I180" s="10">
        <v>765</v>
      </c>
      <c r="J180" s="11">
        <v>76505</v>
      </c>
      <c r="K180" s="11"/>
    </row>
    <row r="181" spans="1:11" ht="15.75" customHeight="1">
      <c r="A181" s="7">
        <v>26481</v>
      </c>
      <c r="B181" s="8" t="s">
        <v>417</v>
      </c>
      <c r="C181" s="8" t="s">
        <v>97</v>
      </c>
      <c r="D181" s="8" t="s">
        <v>43</v>
      </c>
      <c r="E181" s="9">
        <v>28030</v>
      </c>
      <c r="F181" s="8" t="s">
        <v>120</v>
      </c>
      <c r="G181" s="8" t="s">
        <v>54</v>
      </c>
      <c r="H181" s="8" t="s">
        <v>46</v>
      </c>
      <c r="I181" s="10">
        <v>765</v>
      </c>
      <c r="J181" s="11">
        <v>76500</v>
      </c>
      <c r="K181" s="11"/>
    </row>
    <row r="182" spans="1:11" ht="15.75" customHeight="1">
      <c r="A182" s="7">
        <v>126829</v>
      </c>
      <c r="B182" s="8" t="s">
        <v>405</v>
      </c>
      <c r="C182" s="8" t="s">
        <v>418</v>
      </c>
      <c r="D182" s="8" t="s">
        <v>62</v>
      </c>
      <c r="E182" s="9">
        <v>33066</v>
      </c>
      <c r="F182" s="8" t="s">
        <v>53</v>
      </c>
      <c r="G182" s="8" t="s">
        <v>54</v>
      </c>
      <c r="H182" s="8" t="s">
        <v>46</v>
      </c>
      <c r="I182" s="10">
        <v>762</v>
      </c>
      <c r="J182" s="11">
        <v>76232</v>
      </c>
      <c r="K182" s="11"/>
    </row>
    <row r="183" spans="1:11" ht="15.75" customHeight="1">
      <c r="A183" s="7">
        <v>20765</v>
      </c>
      <c r="B183" s="8" t="s">
        <v>419</v>
      </c>
      <c r="C183" s="8" t="s">
        <v>157</v>
      </c>
      <c r="D183" s="8" t="s">
        <v>43</v>
      </c>
      <c r="E183" s="9">
        <v>32470</v>
      </c>
      <c r="F183" s="8" t="s">
        <v>420</v>
      </c>
      <c r="G183" s="8" t="s">
        <v>45</v>
      </c>
      <c r="H183" s="8" t="s">
        <v>46</v>
      </c>
      <c r="I183" s="10">
        <v>756</v>
      </c>
      <c r="J183" s="11">
        <v>75579</v>
      </c>
      <c r="K183" s="11"/>
    </row>
    <row r="184" spans="1:11" ht="15.75" customHeight="1">
      <c r="A184" s="7">
        <v>27415</v>
      </c>
      <c r="B184" s="8" t="s">
        <v>377</v>
      </c>
      <c r="C184" s="8" t="s">
        <v>97</v>
      </c>
      <c r="D184" s="8" t="s">
        <v>43</v>
      </c>
      <c r="E184" s="9">
        <v>32811</v>
      </c>
      <c r="F184" s="8" t="s">
        <v>421</v>
      </c>
      <c r="G184" s="8" t="s">
        <v>422</v>
      </c>
      <c r="H184" s="8" t="s">
        <v>93</v>
      </c>
      <c r="I184" s="10">
        <v>755</v>
      </c>
      <c r="J184" s="11">
        <v>75500</v>
      </c>
      <c r="K184" s="11"/>
    </row>
    <row r="185" spans="1:11" ht="15.75" customHeight="1">
      <c r="A185" s="7">
        <v>20942</v>
      </c>
      <c r="B185" s="8" t="s">
        <v>423</v>
      </c>
      <c r="C185" s="8" t="s">
        <v>424</v>
      </c>
      <c r="D185" s="8" t="s">
        <v>43</v>
      </c>
      <c r="E185" s="9">
        <v>33320</v>
      </c>
      <c r="F185" s="8" t="s">
        <v>71</v>
      </c>
      <c r="G185" s="8" t="s">
        <v>45</v>
      </c>
      <c r="H185" s="8" t="s">
        <v>46</v>
      </c>
      <c r="I185" s="10">
        <v>753</v>
      </c>
      <c r="J185" s="11">
        <v>75270</v>
      </c>
      <c r="K185" s="11"/>
    </row>
    <row r="186" spans="1:11" ht="15.75" customHeight="1">
      <c r="A186" s="7">
        <v>129923</v>
      </c>
      <c r="B186" s="8" t="s">
        <v>425</v>
      </c>
      <c r="C186" s="8" t="s">
        <v>345</v>
      </c>
      <c r="D186" s="8" t="s">
        <v>43</v>
      </c>
      <c r="E186" s="9">
        <v>32120</v>
      </c>
      <c r="F186" s="8" t="s">
        <v>148</v>
      </c>
      <c r="G186" s="8" t="s">
        <v>64</v>
      </c>
      <c r="H186" s="8" t="s">
        <v>58</v>
      </c>
      <c r="I186" s="10">
        <v>751</v>
      </c>
      <c r="J186" s="11">
        <v>75096</v>
      </c>
      <c r="K186" s="11"/>
    </row>
    <row r="187" spans="1:11" ht="15.75" customHeight="1">
      <c r="A187" s="7">
        <v>131568</v>
      </c>
      <c r="B187" s="8" t="s">
        <v>419</v>
      </c>
      <c r="C187" s="8" t="s">
        <v>426</v>
      </c>
      <c r="D187" s="8" t="s">
        <v>43</v>
      </c>
      <c r="E187" s="9">
        <v>27168</v>
      </c>
      <c r="F187" s="8" t="s">
        <v>146</v>
      </c>
      <c r="G187" s="8" t="s">
        <v>54</v>
      </c>
      <c r="H187" s="8" t="s">
        <v>46</v>
      </c>
      <c r="I187" s="10">
        <v>748</v>
      </c>
      <c r="J187" s="11">
        <v>74772</v>
      </c>
      <c r="K187" s="11"/>
    </row>
    <row r="188" spans="1:11" ht="15.75" customHeight="1">
      <c r="A188" s="7">
        <v>20908</v>
      </c>
      <c r="B188" s="8" t="s">
        <v>395</v>
      </c>
      <c r="C188" s="8" t="s">
        <v>427</v>
      </c>
      <c r="D188" s="8" t="s">
        <v>62</v>
      </c>
      <c r="E188" s="9">
        <v>24768</v>
      </c>
      <c r="F188" s="8" t="s">
        <v>357</v>
      </c>
      <c r="G188" s="8" t="s">
        <v>50</v>
      </c>
      <c r="H188" s="8" t="s">
        <v>51</v>
      </c>
      <c r="I188" s="10">
        <v>741</v>
      </c>
      <c r="J188" s="11">
        <v>74124</v>
      </c>
      <c r="K188" s="11"/>
    </row>
    <row r="189" spans="1:11" ht="15.75" customHeight="1">
      <c r="A189" s="7">
        <v>21895</v>
      </c>
      <c r="B189" s="8" t="s">
        <v>428</v>
      </c>
      <c r="C189" s="8" t="s">
        <v>429</v>
      </c>
      <c r="D189" s="8" t="s">
        <v>62</v>
      </c>
      <c r="E189" s="9">
        <v>32994</v>
      </c>
      <c r="F189" s="8" t="s">
        <v>109</v>
      </c>
      <c r="G189" s="8" t="s">
        <v>68</v>
      </c>
      <c r="H189" s="8" t="s">
        <v>58</v>
      </c>
      <c r="I189" s="10">
        <v>731</v>
      </c>
      <c r="J189" s="11">
        <v>73060</v>
      </c>
      <c r="K189" s="11"/>
    </row>
    <row r="190" spans="1:11" ht="15.75" customHeight="1">
      <c r="A190" s="7">
        <v>21159</v>
      </c>
      <c r="B190" s="8" t="s">
        <v>425</v>
      </c>
      <c r="C190" s="8" t="s">
        <v>430</v>
      </c>
      <c r="D190" s="8" t="s">
        <v>43</v>
      </c>
      <c r="E190" s="9">
        <v>31231</v>
      </c>
      <c r="F190" s="8" t="s">
        <v>204</v>
      </c>
      <c r="G190" s="8" t="s">
        <v>185</v>
      </c>
      <c r="H190" s="8" t="s">
        <v>205</v>
      </c>
      <c r="I190" s="10">
        <v>715</v>
      </c>
      <c r="J190" s="11">
        <v>71460</v>
      </c>
      <c r="K190" s="11"/>
    </row>
    <row r="191" spans="1:11" ht="15.75" customHeight="1">
      <c r="A191" s="7">
        <v>22335</v>
      </c>
      <c r="B191" s="8" t="s">
        <v>431</v>
      </c>
      <c r="C191" s="8" t="s">
        <v>432</v>
      </c>
      <c r="D191" s="8" t="s">
        <v>43</v>
      </c>
      <c r="E191" s="9">
        <v>30021</v>
      </c>
      <c r="F191" s="8" t="s">
        <v>95</v>
      </c>
      <c r="G191" s="8" t="s">
        <v>54</v>
      </c>
      <c r="H191" s="8" t="s">
        <v>46</v>
      </c>
      <c r="I191" s="10">
        <v>707</v>
      </c>
      <c r="J191" s="11">
        <v>70680</v>
      </c>
      <c r="K191" s="11"/>
    </row>
    <row r="192" spans="1:11" ht="15.75" customHeight="1">
      <c r="A192" s="7">
        <v>22543</v>
      </c>
      <c r="B192" s="8" t="s">
        <v>433</v>
      </c>
      <c r="C192" s="8" t="s">
        <v>434</v>
      </c>
      <c r="D192" s="8" t="s">
        <v>43</v>
      </c>
      <c r="E192" s="9">
        <v>23944</v>
      </c>
      <c r="F192" s="8" t="s">
        <v>435</v>
      </c>
      <c r="G192" s="8" t="s">
        <v>45</v>
      </c>
      <c r="H192" s="8" t="s">
        <v>46</v>
      </c>
      <c r="I192" s="10">
        <v>684</v>
      </c>
      <c r="J192" s="11">
        <v>68440</v>
      </c>
      <c r="K192" s="11"/>
    </row>
    <row r="193" spans="1:11" ht="15.75" customHeight="1">
      <c r="A193" s="7">
        <v>22757</v>
      </c>
      <c r="B193" s="8" t="s">
        <v>395</v>
      </c>
      <c r="C193" s="8" t="s">
        <v>436</v>
      </c>
      <c r="D193" s="8" t="s">
        <v>62</v>
      </c>
      <c r="E193" s="9">
        <v>29497</v>
      </c>
      <c r="F193" s="8" t="s">
        <v>437</v>
      </c>
      <c r="G193" s="8" t="s">
        <v>85</v>
      </c>
      <c r="H193" s="8" t="s">
        <v>46</v>
      </c>
      <c r="I193" s="10">
        <v>683</v>
      </c>
      <c r="J193" s="11">
        <v>68328</v>
      </c>
      <c r="K193" s="11"/>
    </row>
    <row r="194" spans="1:11" ht="15.75" customHeight="1">
      <c r="A194" s="7">
        <v>134753</v>
      </c>
      <c r="B194" s="8" t="s">
        <v>438</v>
      </c>
      <c r="C194" s="8" t="s">
        <v>439</v>
      </c>
      <c r="D194" s="8" t="s">
        <v>62</v>
      </c>
      <c r="E194" s="9">
        <v>22603</v>
      </c>
      <c r="F194" s="8" t="s">
        <v>190</v>
      </c>
      <c r="G194" s="8" t="s">
        <v>54</v>
      </c>
      <c r="H194" s="8" t="s">
        <v>46</v>
      </c>
      <c r="I194" s="10">
        <v>679</v>
      </c>
      <c r="J194" s="11">
        <v>67914</v>
      </c>
      <c r="K194" s="11"/>
    </row>
    <row r="195" spans="1:11" ht="15.75" customHeight="1">
      <c r="A195" s="7">
        <v>123238</v>
      </c>
      <c r="B195" s="8" t="s">
        <v>440</v>
      </c>
      <c r="C195" s="8" t="s">
        <v>441</v>
      </c>
      <c r="D195" s="8" t="s">
        <v>43</v>
      </c>
      <c r="E195" s="9">
        <v>32140</v>
      </c>
      <c r="F195" s="8" t="s">
        <v>120</v>
      </c>
      <c r="G195" s="8" t="s">
        <v>54</v>
      </c>
      <c r="H195" s="8" t="s">
        <v>46</v>
      </c>
      <c r="I195" s="10">
        <v>673</v>
      </c>
      <c r="J195" s="11">
        <v>67320</v>
      </c>
      <c r="K195" s="11"/>
    </row>
    <row r="196" spans="1:11" ht="15.75" customHeight="1">
      <c r="A196" s="7">
        <v>123387</v>
      </c>
      <c r="B196" s="8" t="s">
        <v>395</v>
      </c>
      <c r="C196" s="8" t="s">
        <v>104</v>
      </c>
      <c r="D196" s="8" t="s">
        <v>62</v>
      </c>
      <c r="E196" s="9">
        <v>25377</v>
      </c>
      <c r="F196" s="8" t="s">
        <v>133</v>
      </c>
      <c r="G196" s="8" t="s">
        <v>134</v>
      </c>
      <c r="H196" s="8" t="s">
        <v>51</v>
      </c>
      <c r="I196" s="10">
        <v>672</v>
      </c>
      <c r="J196" s="11">
        <v>67204</v>
      </c>
      <c r="K196" s="11"/>
    </row>
    <row r="197" spans="1:11" ht="15.75" customHeight="1">
      <c r="A197" s="7">
        <v>25850</v>
      </c>
      <c r="B197" s="8" t="s">
        <v>442</v>
      </c>
      <c r="C197" s="8" t="s">
        <v>443</v>
      </c>
      <c r="D197" s="8" t="s">
        <v>43</v>
      </c>
      <c r="E197" s="9">
        <v>21030</v>
      </c>
      <c r="F197" s="8" t="s">
        <v>247</v>
      </c>
      <c r="G197" s="8" t="s">
        <v>85</v>
      </c>
      <c r="H197" s="8" t="s">
        <v>46</v>
      </c>
      <c r="I197" s="10">
        <v>670</v>
      </c>
      <c r="J197" s="11">
        <v>67000</v>
      </c>
      <c r="K197" s="11"/>
    </row>
    <row r="198" spans="1:11" ht="15.75" customHeight="1">
      <c r="A198" s="7">
        <v>122569</v>
      </c>
      <c r="B198" s="8" t="s">
        <v>444</v>
      </c>
      <c r="C198" s="8" t="s">
        <v>445</v>
      </c>
      <c r="D198" s="8" t="s">
        <v>43</v>
      </c>
      <c r="E198" s="9">
        <v>33334</v>
      </c>
      <c r="F198" s="8" t="s">
        <v>446</v>
      </c>
      <c r="G198" s="8" t="s">
        <v>57</v>
      </c>
      <c r="H198" s="8" t="s">
        <v>58</v>
      </c>
      <c r="I198" s="10">
        <v>662</v>
      </c>
      <c r="J198" s="11">
        <v>66192</v>
      </c>
      <c r="K198" s="11"/>
    </row>
    <row r="199" spans="1:11" ht="15.75" customHeight="1">
      <c r="A199" s="7">
        <v>20618</v>
      </c>
      <c r="B199" s="8" t="s">
        <v>423</v>
      </c>
      <c r="C199" s="8" t="s">
        <v>74</v>
      </c>
      <c r="D199" s="8" t="s">
        <v>62</v>
      </c>
      <c r="E199" s="9">
        <v>20725</v>
      </c>
      <c r="F199" s="8" t="s">
        <v>447</v>
      </c>
      <c r="G199" s="8" t="s">
        <v>88</v>
      </c>
      <c r="H199" s="8" t="s">
        <v>51</v>
      </c>
      <c r="I199" s="10">
        <v>661</v>
      </c>
      <c r="J199" s="11">
        <v>66120</v>
      </c>
      <c r="K199" s="11"/>
    </row>
    <row r="200" spans="1:11" ht="15.75" customHeight="1">
      <c r="A200" s="7">
        <v>22244</v>
      </c>
      <c r="B200" s="8" t="s">
        <v>419</v>
      </c>
      <c r="C200" s="8" t="s">
        <v>126</v>
      </c>
      <c r="D200" s="8" t="s">
        <v>43</v>
      </c>
      <c r="E200" s="9">
        <v>24637</v>
      </c>
      <c r="F200" s="8" t="s">
        <v>407</v>
      </c>
      <c r="G200" s="8" t="s">
        <v>68</v>
      </c>
      <c r="H200" s="8" t="s">
        <v>58</v>
      </c>
      <c r="I200" s="10">
        <v>660</v>
      </c>
      <c r="J200" s="11">
        <v>66000</v>
      </c>
      <c r="K200" s="11"/>
    </row>
    <row r="201" spans="1:11" ht="15.75" customHeight="1">
      <c r="A201" s="7">
        <v>21780</v>
      </c>
      <c r="B201" s="8" t="s">
        <v>423</v>
      </c>
      <c r="C201" s="8" t="s">
        <v>448</v>
      </c>
      <c r="D201" s="8" t="s">
        <v>43</v>
      </c>
      <c r="E201" s="9">
        <v>29310</v>
      </c>
      <c r="F201" s="8" t="s">
        <v>247</v>
      </c>
      <c r="G201" s="8" t="s">
        <v>85</v>
      </c>
      <c r="H201" s="8" t="s">
        <v>46</v>
      </c>
      <c r="I201" s="10">
        <v>659</v>
      </c>
      <c r="J201" s="11">
        <v>65892</v>
      </c>
      <c r="K201" s="11"/>
    </row>
    <row r="202" spans="1:11" ht="15.75" customHeight="1">
      <c r="A202" s="7">
        <v>129058</v>
      </c>
      <c r="B202" s="8" t="s">
        <v>449</v>
      </c>
      <c r="C202" s="8" t="s">
        <v>104</v>
      </c>
      <c r="D202" s="8" t="s">
        <v>62</v>
      </c>
      <c r="E202" s="9">
        <v>31451</v>
      </c>
      <c r="F202" s="8" t="s">
        <v>77</v>
      </c>
      <c r="G202" s="8" t="s">
        <v>54</v>
      </c>
      <c r="H202" s="8" t="s">
        <v>46</v>
      </c>
      <c r="I202" s="10">
        <v>653</v>
      </c>
      <c r="J202" s="11">
        <v>65325</v>
      </c>
      <c r="K202" s="11"/>
    </row>
    <row r="203" spans="1:11" ht="15.75" customHeight="1">
      <c r="A203" s="7">
        <v>35391</v>
      </c>
      <c r="B203" s="8" t="s">
        <v>450</v>
      </c>
      <c r="C203" s="8" t="s">
        <v>451</v>
      </c>
      <c r="D203" s="8" t="s">
        <v>43</v>
      </c>
      <c r="E203" s="9">
        <v>33709</v>
      </c>
      <c r="F203" s="8" t="s">
        <v>117</v>
      </c>
      <c r="G203" s="8" t="s">
        <v>54</v>
      </c>
      <c r="H203" s="8" t="s">
        <v>46</v>
      </c>
      <c r="I203" s="10">
        <v>649</v>
      </c>
      <c r="J203" s="11">
        <v>64935</v>
      </c>
      <c r="K203" s="11"/>
    </row>
    <row r="204" spans="1:11" ht="15.75" customHeight="1">
      <c r="A204" s="7">
        <v>26437</v>
      </c>
      <c r="B204" s="8" t="s">
        <v>452</v>
      </c>
      <c r="C204" s="8" t="s">
        <v>429</v>
      </c>
      <c r="D204" s="8" t="s">
        <v>62</v>
      </c>
      <c r="E204" s="9">
        <v>28593</v>
      </c>
      <c r="F204" s="8" t="s">
        <v>453</v>
      </c>
      <c r="G204" s="8" t="s">
        <v>454</v>
      </c>
      <c r="H204" s="8" t="s">
        <v>51</v>
      </c>
      <c r="I204" s="10">
        <v>640</v>
      </c>
      <c r="J204" s="11">
        <v>64000</v>
      </c>
      <c r="K204" s="11"/>
    </row>
    <row r="205" spans="1:11" ht="15.75" customHeight="1">
      <c r="A205" s="7">
        <v>31488</v>
      </c>
      <c r="B205" s="8" t="s">
        <v>455</v>
      </c>
      <c r="C205" s="8" t="s">
        <v>456</v>
      </c>
      <c r="D205" s="8" t="s">
        <v>62</v>
      </c>
      <c r="E205" s="9">
        <v>25315</v>
      </c>
      <c r="F205" s="8" t="s">
        <v>457</v>
      </c>
      <c r="G205" s="8" t="s">
        <v>54</v>
      </c>
      <c r="H205" s="8" t="s">
        <v>46</v>
      </c>
      <c r="I205" s="10">
        <v>636</v>
      </c>
      <c r="J205" s="11">
        <v>63612</v>
      </c>
      <c r="K205" s="11"/>
    </row>
    <row r="206" spans="1:11" ht="15.75" customHeight="1">
      <c r="A206" s="7">
        <v>20678</v>
      </c>
      <c r="B206" s="8" t="s">
        <v>458</v>
      </c>
      <c r="C206" s="8" t="s">
        <v>459</v>
      </c>
      <c r="D206" s="8" t="s">
        <v>43</v>
      </c>
      <c r="E206" s="9">
        <v>29646</v>
      </c>
      <c r="F206" s="8" t="s">
        <v>117</v>
      </c>
      <c r="G206" s="8" t="s">
        <v>54</v>
      </c>
      <c r="H206" s="8" t="s">
        <v>46</v>
      </c>
      <c r="I206" s="10">
        <v>627</v>
      </c>
      <c r="J206" s="11">
        <v>62700</v>
      </c>
      <c r="K206" s="11"/>
    </row>
    <row r="207" spans="1:11" ht="15.75" customHeight="1">
      <c r="A207" s="7">
        <v>26647</v>
      </c>
      <c r="B207" s="8" t="s">
        <v>460</v>
      </c>
      <c r="C207" s="8" t="s">
        <v>461</v>
      </c>
      <c r="D207" s="8" t="s">
        <v>62</v>
      </c>
      <c r="E207" s="9">
        <v>29285</v>
      </c>
      <c r="F207" s="8" t="s">
        <v>270</v>
      </c>
      <c r="G207" s="8" t="s">
        <v>68</v>
      </c>
      <c r="H207" s="8" t="s">
        <v>58</v>
      </c>
      <c r="I207" s="10">
        <v>620</v>
      </c>
      <c r="J207" s="11">
        <v>62000</v>
      </c>
      <c r="K207" s="11"/>
    </row>
    <row r="208" spans="1:11" ht="15.75" customHeight="1">
      <c r="A208" s="7">
        <v>21190</v>
      </c>
      <c r="B208" s="8" t="s">
        <v>462</v>
      </c>
      <c r="C208" s="8" t="s">
        <v>376</v>
      </c>
      <c r="D208" s="8" t="s">
        <v>43</v>
      </c>
      <c r="E208" s="9">
        <v>31257</v>
      </c>
      <c r="F208" s="8" t="s">
        <v>463</v>
      </c>
      <c r="G208" s="8" t="s">
        <v>185</v>
      </c>
      <c r="H208" s="8" t="s">
        <v>205</v>
      </c>
      <c r="I208" s="10">
        <v>616</v>
      </c>
      <c r="J208" s="11">
        <v>61600</v>
      </c>
      <c r="K208" s="11"/>
    </row>
    <row r="209" spans="1:11" ht="15.75" customHeight="1">
      <c r="A209" s="7">
        <v>125442</v>
      </c>
      <c r="B209" s="8" t="s">
        <v>464</v>
      </c>
      <c r="C209" s="8" t="s">
        <v>273</v>
      </c>
      <c r="D209" s="8" t="s">
        <v>43</v>
      </c>
      <c r="E209" s="9">
        <v>31819</v>
      </c>
      <c r="F209" s="8" t="s">
        <v>137</v>
      </c>
      <c r="G209" s="8" t="s">
        <v>85</v>
      </c>
      <c r="H209" s="8" t="s">
        <v>46</v>
      </c>
      <c r="I209" s="10">
        <v>616</v>
      </c>
      <c r="J209" s="11">
        <v>61566</v>
      </c>
      <c r="K209" s="11"/>
    </row>
    <row r="210" spans="1:11" ht="15.75" customHeight="1">
      <c r="A210" s="7">
        <v>22915</v>
      </c>
      <c r="B210" s="8" t="s">
        <v>449</v>
      </c>
      <c r="C210" s="8" t="s">
        <v>465</v>
      </c>
      <c r="D210" s="8" t="s">
        <v>62</v>
      </c>
      <c r="E210" s="9">
        <v>32842</v>
      </c>
      <c r="F210" s="8" t="s">
        <v>117</v>
      </c>
      <c r="G210" s="8" t="s">
        <v>54</v>
      </c>
      <c r="H210" s="8" t="s">
        <v>46</v>
      </c>
      <c r="I210" s="10">
        <v>616</v>
      </c>
      <c r="J210" s="11">
        <v>61566</v>
      </c>
      <c r="K210" s="11"/>
    </row>
    <row r="211" spans="1:11" ht="15.75" customHeight="1">
      <c r="A211" s="7">
        <v>138260</v>
      </c>
      <c r="B211" s="8" t="s">
        <v>466</v>
      </c>
      <c r="C211" s="8" t="s">
        <v>467</v>
      </c>
      <c r="D211" s="8" t="s">
        <v>43</v>
      </c>
      <c r="E211" s="9">
        <v>22732</v>
      </c>
      <c r="F211" s="8" t="s">
        <v>325</v>
      </c>
      <c r="G211" s="8" t="s">
        <v>64</v>
      </c>
      <c r="H211" s="8" t="s">
        <v>58</v>
      </c>
      <c r="I211" s="10">
        <v>610</v>
      </c>
      <c r="J211" s="11">
        <v>60958</v>
      </c>
      <c r="K211" s="11"/>
    </row>
    <row r="212" spans="1:11" ht="15.75" customHeight="1">
      <c r="A212" s="7">
        <v>124350</v>
      </c>
      <c r="B212" s="8" t="s">
        <v>468</v>
      </c>
      <c r="C212" s="8" t="s">
        <v>469</v>
      </c>
      <c r="D212" s="8" t="s">
        <v>43</v>
      </c>
      <c r="E212" s="9">
        <v>32809</v>
      </c>
      <c r="F212" s="8" t="s">
        <v>470</v>
      </c>
      <c r="G212" s="8" t="s">
        <v>217</v>
      </c>
      <c r="H212" s="8" t="s">
        <v>93</v>
      </c>
      <c r="I212" s="10">
        <v>604</v>
      </c>
      <c r="J212" s="11">
        <v>60367</v>
      </c>
      <c r="K212" s="11"/>
    </row>
    <row r="213" spans="1:11" ht="15.75" customHeight="1">
      <c r="A213" s="7">
        <v>20912</v>
      </c>
      <c r="B213" s="8" t="s">
        <v>423</v>
      </c>
      <c r="C213" s="8" t="s">
        <v>74</v>
      </c>
      <c r="D213" s="8" t="s">
        <v>62</v>
      </c>
      <c r="E213" s="9">
        <v>30266</v>
      </c>
      <c r="F213" s="8" t="s">
        <v>137</v>
      </c>
      <c r="G213" s="8" t="s">
        <v>85</v>
      </c>
      <c r="H213" s="8" t="s">
        <v>46</v>
      </c>
      <c r="I213" s="10">
        <v>599</v>
      </c>
      <c r="J213" s="11">
        <v>59904</v>
      </c>
      <c r="K213" s="11"/>
    </row>
    <row r="214" spans="1:11" ht="15.75" customHeight="1">
      <c r="A214" s="7">
        <v>125612</v>
      </c>
      <c r="B214" s="8" t="s">
        <v>471</v>
      </c>
      <c r="C214" s="8" t="s">
        <v>472</v>
      </c>
      <c r="D214" s="8" t="s">
        <v>43</v>
      </c>
      <c r="E214" s="9">
        <v>23709</v>
      </c>
      <c r="F214" s="8" t="s">
        <v>300</v>
      </c>
      <c r="G214" s="8" t="s">
        <v>92</v>
      </c>
      <c r="H214" s="8" t="s">
        <v>93</v>
      </c>
      <c r="I214" s="10">
        <v>594</v>
      </c>
      <c r="J214" s="11">
        <v>59400</v>
      </c>
      <c r="K214" s="11"/>
    </row>
    <row r="215" spans="1:11" ht="15.75" customHeight="1">
      <c r="A215" s="7">
        <v>20740</v>
      </c>
      <c r="B215" s="8" t="s">
        <v>449</v>
      </c>
      <c r="C215" s="8" t="s">
        <v>429</v>
      </c>
      <c r="D215" s="8" t="s">
        <v>62</v>
      </c>
      <c r="E215" s="9">
        <v>30449</v>
      </c>
      <c r="F215" s="8" t="s">
        <v>117</v>
      </c>
      <c r="G215" s="8" t="s">
        <v>54</v>
      </c>
      <c r="H215" s="8" t="s">
        <v>46</v>
      </c>
      <c r="I215" s="10">
        <v>592</v>
      </c>
      <c r="J215" s="11">
        <v>59220</v>
      </c>
      <c r="K215" s="11"/>
    </row>
    <row r="216" spans="1:11" ht="15.75" customHeight="1">
      <c r="A216" s="7">
        <v>26936</v>
      </c>
      <c r="B216" s="8" t="s">
        <v>473</v>
      </c>
      <c r="C216" s="8" t="s">
        <v>474</v>
      </c>
      <c r="D216" s="8" t="s">
        <v>43</v>
      </c>
      <c r="E216" s="9">
        <v>19264</v>
      </c>
      <c r="F216" s="8" t="s">
        <v>247</v>
      </c>
      <c r="G216" s="8" t="s">
        <v>85</v>
      </c>
      <c r="H216" s="8" t="s">
        <v>46</v>
      </c>
      <c r="I216" s="10">
        <v>581</v>
      </c>
      <c r="J216" s="11">
        <v>58050</v>
      </c>
      <c r="K216" s="11"/>
    </row>
    <row r="217" spans="1:11" ht="15.75" customHeight="1">
      <c r="A217" s="7">
        <v>22375</v>
      </c>
      <c r="B217" s="8" t="s">
        <v>475</v>
      </c>
      <c r="C217" s="8" t="s">
        <v>476</v>
      </c>
      <c r="D217" s="8" t="s">
        <v>43</v>
      </c>
      <c r="E217" s="9">
        <v>24925</v>
      </c>
      <c r="F217" s="8" t="s">
        <v>117</v>
      </c>
      <c r="G217" s="8" t="s">
        <v>54</v>
      </c>
      <c r="H217" s="8" t="s">
        <v>46</v>
      </c>
      <c r="I217" s="10">
        <v>580</v>
      </c>
      <c r="J217" s="11">
        <v>58000</v>
      </c>
      <c r="K217" s="11"/>
    </row>
    <row r="218" spans="1:11" ht="15.75" customHeight="1">
      <c r="A218" s="7">
        <v>122961</v>
      </c>
      <c r="B218" s="8" t="s">
        <v>452</v>
      </c>
      <c r="C218" s="8" t="s">
        <v>477</v>
      </c>
      <c r="D218" s="8" t="s">
        <v>62</v>
      </c>
      <c r="E218" s="9">
        <v>19917</v>
      </c>
      <c r="F218" s="8" t="s">
        <v>321</v>
      </c>
      <c r="G218" s="8" t="s">
        <v>185</v>
      </c>
      <c r="H218" s="8" t="s">
        <v>205</v>
      </c>
      <c r="I218" s="10">
        <v>580</v>
      </c>
      <c r="J218" s="11">
        <v>58000</v>
      </c>
      <c r="K218" s="11"/>
    </row>
    <row r="219" spans="1:11" ht="15.75" customHeight="1">
      <c r="A219" s="7">
        <v>21996</v>
      </c>
      <c r="B219" s="8" t="s">
        <v>478</v>
      </c>
      <c r="C219" s="8" t="s">
        <v>479</v>
      </c>
      <c r="D219" s="8" t="s">
        <v>43</v>
      </c>
      <c r="E219" s="9">
        <v>30853</v>
      </c>
      <c r="F219" s="8" t="s">
        <v>480</v>
      </c>
      <c r="G219" s="8" t="s">
        <v>45</v>
      </c>
      <c r="H219" s="8" t="s">
        <v>46</v>
      </c>
      <c r="I219" s="10">
        <v>572</v>
      </c>
      <c r="J219" s="11">
        <v>57200</v>
      </c>
      <c r="K219" s="11"/>
    </row>
    <row r="220" spans="1:11" ht="15.75" customHeight="1">
      <c r="A220" s="7">
        <v>136414</v>
      </c>
      <c r="B220" s="8" t="s">
        <v>481</v>
      </c>
      <c r="C220" s="8" t="s">
        <v>482</v>
      </c>
      <c r="D220" s="8" t="s">
        <v>43</v>
      </c>
      <c r="E220" s="9">
        <v>31498</v>
      </c>
      <c r="F220" s="8" t="s">
        <v>242</v>
      </c>
      <c r="G220" s="8" t="s">
        <v>57</v>
      </c>
      <c r="H220" s="8" t="s">
        <v>58</v>
      </c>
      <c r="I220" s="10">
        <v>570</v>
      </c>
      <c r="J220" s="11">
        <v>57000</v>
      </c>
      <c r="K220" s="11"/>
    </row>
    <row r="221" spans="1:11" ht="15.75" customHeight="1">
      <c r="A221" s="7">
        <v>23092</v>
      </c>
      <c r="B221" s="8" t="s">
        <v>483</v>
      </c>
      <c r="C221" s="8" t="s">
        <v>234</v>
      </c>
      <c r="D221" s="8" t="s">
        <v>62</v>
      </c>
      <c r="E221" s="9">
        <v>27054</v>
      </c>
      <c r="F221" s="8" t="s">
        <v>109</v>
      </c>
      <c r="G221" s="8" t="s">
        <v>68</v>
      </c>
      <c r="H221" s="8" t="s">
        <v>58</v>
      </c>
      <c r="I221" s="10">
        <v>570</v>
      </c>
      <c r="J221" s="11">
        <v>57000</v>
      </c>
      <c r="K221" s="11"/>
    </row>
    <row r="222" spans="1:11" ht="15.75" customHeight="1">
      <c r="A222" s="7">
        <v>131851</v>
      </c>
      <c r="B222" s="8" t="s">
        <v>484</v>
      </c>
      <c r="C222" s="8" t="s">
        <v>485</v>
      </c>
      <c r="D222" s="8" t="s">
        <v>62</v>
      </c>
      <c r="E222" s="9">
        <v>32135</v>
      </c>
      <c r="F222" s="8" t="s">
        <v>44</v>
      </c>
      <c r="G222" s="8" t="s">
        <v>45</v>
      </c>
      <c r="H222" s="8" t="s">
        <v>46</v>
      </c>
      <c r="I222" s="10">
        <v>570</v>
      </c>
      <c r="J222" s="11">
        <v>57000</v>
      </c>
      <c r="K222" s="11"/>
    </row>
    <row r="223" spans="1:11" ht="15.75" customHeight="1">
      <c r="A223" s="7">
        <v>21767</v>
      </c>
      <c r="B223" s="8" t="s">
        <v>486</v>
      </c>
      <c r="C223" s="8" t="s">
        <v>487</v>
      </c>
      <c r="D223" s="8" t="s">
        <v>43</v>
      </c>
      <c r="E223" s="9">
        <v>34664</v>
      </c>
      <c r="F223" s="8" t="s">
        <v>488</v>
      </c>
      <c r="G223" s="8" t="s">
        <v>489</v>
      </c>
      <c r="H223" s="8" t="s">
        <v>51</v>
      </c>
      <c r="I223" s="10">
        <v>569</v>
      </c>
      <c r="J223" s="11">
        <v>56886</v>
      </c>
      <c r="K223" s="11"/>
    </row>
    <row r="224" spans="1:11" ht="15.75" customHeight="1">
      <c r="A224" s="7">
        <v>22352</v>
      </c>
      <c r="B224" s="8" t="s">
        <v>490</v>
      </c>
      <c r="C224" s="8" t="s">
        <v>491</v>
      </c>
      <c r="D224" s="8" t="s">
        <v>43</v>
      </c>
      <c r="E224" s="9">
        <v>33677</v>
      </c>
      <c r="F224" s="8" t="s">
        <v>201</v>
      </c>
      <c r="G224" s="8" t="s">
        <v>64</v>
      </c>
      <c r="H224" s="8" t="s">
        <v>58</v>
      </c>
      <c r="I224" s="10">
        <v>560</v>
      </c>
      <c r="J224" s="11">
        <v>56000</v>
      </c>
      <c r="K224" s="11"/>
    </row>
    <row r="225" spans="1:11" ht="15.75" customHeight="1">
      <c r="A225" s="7">
        <v>20718</v>
      </c>
      <c r="B225" s="8" t="s">
        <v>466</v>
      </c>
      <c r="C225" s="8" t="s">
        <v>492</v>
      </c>
      <c r="D225" s="8" t="s">
        <v>43</v>
      </c>
      <c r="E225" s="9">
        <v>31395</v>
      </c>
      <c r="F225" s="8" t="s">
        <v>493</v>
      </c>
      <c r="G225" s="8" t="s">
        <v>64</v>
      </c>
      <c r="H225" s="8" t="s">
        <v>58</v>
      </c>
      <c r="I225" s="10">
        <v>557</v>
      </c>
      <c r="J225" s="11">
        <v>55744</v>
      </c>
      <c r="K225" s="11"/>
    </row>
    <row r="226" spans="1:11" ht="15.75" customHeight="1">
      <c r="A226" s="7">
        <v>20784</v>
      </c>
      <c r="B226" s="8" t="s">
        <v>494</v>
      </c>
      <c r="C226" s="8" t="s">
        <v>398</v>
      </c>
      <c r="D226" s="8" t="s">
        <v>43</v>
      </c>
      <c r="E226" s="9">
        <v>31683</v>
      </c>
      <c r="F226" s="8" t="s">
        <v>133</v>
      </c>
      <c r="G226" s="8" t="s">
        <v>134</v>
      </c>
      <c r="H226" s="8" t="s">
        <v>51</v>
      </c>
      <c r="I226" s="10">
        <v>551</v>
      </c>
      <c r="J226" s="11">
        <v>55140</v>
      </c>
      <c r="K226" s="11"/>
    </row>
    <row r="227" spans="1:11" ht="15.75" customHeight="1">
      <c r="A227" s="7">
        <v>20611</v>
      </c>
      <c r="B227" s="8" t="s">
        <v>495</v>
      </c>
      <c r="C227" s="8" t="s">
        <v>496</v>
      </c>
      <c r="D227" s="8" t="s">
        <v>43</v>
      </c>
      <c r="E227" s="9">
        <v>31245</v>
      </c>
      <c r="F227" s="8" t="s">
        <v>148</v>
      </c>
      <c r="G227" s="8" t="s">
        <v>64</v>
      </c>
      <c r="H227" s="8" t="s">
        <v>58</v>
      </c>
      <c r="I227" s="10">
        <v>544</v>
      </c>
      <c r="J227" s="11">
        <v>54431</v>
      </c>
      <c r="K227" s="11"/>
    </row>
    <row r="228" spans="1:11" ht="15.75" customHeight="1">
      <c r="A228" s="7">
        <v>22758</v>
      </c>
      <c r="B228" s="8" t="s">
        <v>497</v>
      </c>
      <c r="C228" s="8" t="s">
        <v>498</v>
      </c>
      <c r="D228" s="8" t="s">
        <v>43</v>
      </c>
      <c r="E228" s="9">
        <v>33880</v>
      </c>
      <c r="F228" s="8" t="s">
        <v>499</v>
      </c>
      <c r="G228" s="8" t="s">
        <v>92</v>
      </c>
      <c r="H228" s="8" t="s">
        <v>93</v>
      </c>
      <c r="I228" s="10">
        <v>531</v>
      </c>
      <c r="J228" s="11">
        <v>53100</v>
      </c>
      <c r="K228" s="11"/>
    </row>
    <row r="229" spans="1:11" ht="15.75" customHeight="1">
      <c r="A229" s="7">
        <v>23546</v>
      </c>
      <c r="B229" s="8" t="s">
        <v>500</v>
      </c>
      <c r="C229" s="8" t="s">
        <v>501</v>
      </c>
      <c r="D229" s="8" t="s">
        <v>62</v>
      </c>
      <c r="E229" s="9">
        <v>28731</v>
      </c>
      <c r="F229" s="8" t="s">
        <v>190</v>
      </c>
      <c r="G229" s="8" t="s">
        <v>54</v>
      </c>
      <c r="H229" s="8" t="s">
        <v>46</v>
      </c>
      <c r="I229" s="10">
        <v>530</v>
      </c>
      <c r="J229" s="11">
        <v>53000</v>
      </c>
      <c r="K229" s="11"/>
    </row>
    <row r="230" spans="1:11" ht="15.75" customHeight="1">
      <c r="A230" s="7">
        <v>20580</v>
      </c>
      <c r="B230" s="8" t="s">
        <v>502</v>
      </c>
      <c r="C230" s="8" t="s">
        <v>503</v>
      </c>
      <c r="D230" s="8" t="s">
        <v>62</v>
      </c>
      <c r="E230" s="9">
        <v>26164</v>
      </c>
      <c r="F230" s="8" t="s">
        <v>44</v>
      </c>
      <c r="G230" s="8" t="s">
        <v>45</v>
      </c>
      <c r="H230" s="8" t="s">
        <v>46</v>
      </c>
      <c r="I230" s="10">
        <v>530</v>
      </c>
      <c r="J230" s="11">
        <v>52982</v>
      </c>
      <c r="K230" s="11"/>
    </row>
    <row r="231" spans="1:11" ht="15.75" customHeight="1">
      <c r="A231" s="7">
        <v>26583</v>
      </c>
      <c r="B231" s="8" t="s">
        <v>504</v>
      </c>
      <c r="C231" s="8" t="s">
        <v>505</v>
      </c>
      <c r="D231" s="8" t="s">
        <v>62</v>
      </c>
      <c r="E231" s="9">
        <v>24569</v>
      </c>
      <c r="F231" s="8" t="s">
        <v>506</v>
      </c>
      <c r="G231" s="8" t="s">
        <v>134</v>
      </c>
      <c r="H231" s="8" t="s">
        <v>51</v>
      </c>
      <c r="I231" s="10">
        <v>525</v>
      </c>
      <c r="J231" s="11">
        <v>52544</v>
      </c>
      <c r="K231" s="11"/>
    </row>
    <row r="232" spans="1:11" ht="15.75" customHeight="1">
      <c r="A232" s="7">
        <v>24052</v>
      </c>
      <c r="B232" s="8" t="s">
        <v>483</v>
      </c>
      <c r="C232" s="8" t="s">
        <v>507</v>
      </c>
      <c r="D232" s="8" t="s">
        <v>62</v>
      </c>
      <c r="E232" s="9">
        <v>24837</v>
      </c>
      <c r="F232" s="8" t="s">
        <v>285</v>
      </c>
      <c r="G232" s="8" t="s">
        <v>45</v>
      </c>
      <c r="H232" s="8" t="s">
        <v>46</v>
      </c>
      <c r="I232" s="10">
        <v>520</v>
      </c>
      <c r="J232" s="11">
        <v>52000</v>
      </c>
      <c r="K232" s="11"/>
    </row>
    <row r="233" spans="1:11" ht="15.75" customHeight="1">
      <c r="A233" s="7">
        <v>136793</v>
      </c>
      <c r="B233" s="8" t="s">
        <v>508</v>
      </c>
      <c r="C233" s="8" t="s">
        <v>509</v>
      </c>
      <c r="D233" s="8" t="s">
        <v>62</v>
      </c>
      <c r="E233" s="9">
        <v>19964</v>
      </c>
      <c r="F233" s="8" t="s">
        <v>506</v>
      </c>
      <c r="G233" s="8" t="s">
        <v>134</v>
      </c>
      <c r="H233" s="8" t="s">
        <v>51</v>
      </c>
      <c r="I233" s="10">
        <v>516</v>
      </c>
      <c r="J233" s="11">
        <v>51642</v>
      </c>
      <c r="K233" s="11"/>
    </row>
    <row r="234" spans="1:11" ht="15.75" customHeight="1">
      <c r="A234" s="7">
        <v>27589</v>
      </c>
      <c r="B234" s="8" t="s">
        <v>510</v>
      </c>
      <c r="C234" s="8" t="s">
        <v>511</v>
      </c>
      <c r="D234" s="8" t="s">
        <v>62</v>
      </c>
      <c r="E234" s="9">
        <v>31431</v>
      </c>
      <c r="F234" s="8" t="s">
        <v>95</v>
      </c>
      <c r="G234" s="8" t="s">
        <v>54</v>
      </c>
      <c r="H234" s="8" t="s">
        <v>46</v>
      </c>
      <c r="I234" s="10">
        <v>515</v>
      </c>
      <c r="J234" s="11">
        <v>51471</v>
      </c>
      <c r="K234" s="11"/>
    </row>
    <row r="235" spans="1:11" ht="15.75" customHeight="1">
      <c r="A235" s="7">
        <v>128890</v>
      </c>
      <c r="B235" s="8" t="s">
        <v>512</v>
      </c>
      <c r="C235" s="8" t="s">
        <v>513</v>
      </c>
      <c r="D235" s="8" t="s">
        <v>43</v>
      </c>
      <c r="E235" s="9">
        <v>26569</v>
      </c>
      <c r="F235" s="8" t="s">
        <v>514</v>
      </c>
      <c r="G235" s="8" t="s">
        <v>185</v>
      </c>
      <c r="H235" s="8" t="s">
        <v>205</v>
      </c>
      <c r="I235" s="10">
        <v>510</v>
      </c>
      <c r="J235" s="11">
        <v>50987</v>
      </c>
      <c r="K235" s="11"/>
    </row>
    <row r="236" spans="1:11" ht="15.75" customHeight="1">
      <c r="A236" s="7">
        <v>128338</v>
      </c>
      <c r="B236" s="8" t="s">
        <v>504</v>
      </c>
      <c r="C236" s="8" t="s">
        <v>515</v>
      </c>
      <c r="D236" s="8" t="s">
        <v>43</v>
      </c>
      <c r="E236" s="9">
        <v>19583</v>
      </c>
      <c r="F236" s="8" t="s">
        <v>457</v>
      </c>
      <c r="G236" s="8" t="s">
        <v>54</v>
      </c>
      <c r="H236" s="8" t="s">
        <v>46</v>
      </c>
      <c r="I236" s="10">
        <v>502</v>
      </c>
      <c r="J236" s="11">
        <v>50203</v>
      </c>
      <c r="K236" s="11"/>
    </row>
    <row r="237" spans="1:11" ht="15.75" customHeight="1">
      <c r="A237" s="7">
        <v>122029</v>
      </c>
      <c r="B237" s="8" t="s">
        <v>516</v>
      </c>
      <c r="C237" s="8" t="s">
        <v>517</v>
      </c>
      <c r="D237" s="8" t="s">
        <v>62</v>
      </c>
      <c r="E237" s="9">
        <v>34400</v>
      </c>
      <c r="F237" s="8" t="s">
        <v>278</v>
      </c>
      <c r="G237" s="8" t="s">
        <v>185</v>
      </c>
      <c r="H237" s="8" t="s">
        <v>205</v>
      </c>
      <c r="I237" s="10">
        <v>501</v>
      </c>
      <c r="J237" s="11">
        <v>50085</v>
      </c>
      <c r="K237" s="11"/>
    </row>
    <row r="238" spans="1:11" ht="15.75" customHeight="1">
      <c r="A238" s="7">
        <v>24918</v>
      </c>
      <c r="B238" s="8" t="s">
        <v>494</v>
      </c>
      <c r="C238" s="8" t="s">
        <v>224</v>
      </c>
      <c r="D238" s="8" t="s">
        <v>43</v>
      </c>
      <c r="E238" s="9">
        <v>32048</v>
      </c>
      <c r="F238" s="8" t="s">
        <v>131</v>
      </c>
      <c r="G238" s="8" t="s">
        <v>88</v>
      </c>
      <c r="H238" s="8" t="s">
        <v>51</v>
      </c>
      <c r="I238" s="10">
        <v>497</v>
      </c>
      <c r="J238" s="11">
        <v>49714</v>
      </c>
      <c r="K238" s="11"/>
    </row>
    <row r="239" spans="1:11" ht="15.75" customHeight="1">
      <c r="A239" s="7">
        <v>126464</v>
      </c>
      <c r="B239" s="8" t="s">
        <v>518</v>
      </c>
      <c r="C239" s="8" t="s">
        <v>519</v>
      </c>
      <c r="D239" s="8" t="s">
        <v>62</v>
      </c>
      <c r="E239" s="9">
        <v>30316</v>
      </c>
      <c r="F239" s="8" t="s">
        <v>250</v>
      </c>
      <c r="G239" s="8" t="s">
        <v>45</v>
      </c>
      <c r="H239" s="8" t="s">
        <v>46</v>
      </c>
      <c r="I239" s="10">
        <v>496</v>
      </c>
      <c r="J239" s="11">
        <v>49600</v>
      </c>
      <c r="K239" s="11"/>
    </row>
    <row r="240" spans="1:11" ht="15.75" customHeight="1">
      <c r="A240" s="7">
        <v>20920</v>
      </c>
      <c r="B240" s="8" t="s">
        <v>520</v>
      </c>
      <c r="C240" s="8" t="s">
        <v>521</v>
      </c>
      <c r="D240" s="8" t="s">
        <v>62</v>
      </c>
      <c r="E240" s="9">
        <v>24538</v>
      </c>
      <c r="F240" s="8" t="s">
        <v>522</v>
      </c>
      <c r="G240" s="8" t="s">
        <v>185</v>
      </c>
      <c r="H240" s="8" t="s">
        <v>205</v>
      </c>
      <c r="I240" s="10">
        <v>493</v>
      </c>
      <c r="J240" s="11">
        <v>49329</v>
      </c>
      <c r="K240" s="11"/>
    </row>
    <row r="241" spans="1:11" ht="15.75" customHeight="1">
      <c r="A241" s="7">
        <v>138327</v>
      </c>
      <c r="B241" s="8" t="s">
        <v>494</v>
      </c>
      <c r="C241" s="8" t="s">
        <v>523</v>
      </c>
      <c r="D241" s="8" t="s">
        <v>43</v>
      </c>
      <c r="E241" s="9">
        <v>24073</v>
      </c>
      <c r="F241" s="8" t="s">
        <v>167</v>
      </c>
      <c r="G241" s="8" t="s">
        <v>167</v>
      </c>
      <c r="H241" s="8" t="s">
        <v>58</v>
      </c>
      <c r="I241" s="10">
        <v>484</v>
      </c>
      <c r="J241" s="11">
        <v>48442</v>
      </c>
      <c r="K241" s="11"/>
    </row>
    <row r="242" spans="1:11" ht="15.75" customHeight="1">
      <c r="A242" s="7">
        <v>20630</v>
      </c>
      <c r="B242" s="8" t="s">
        <v>497</v>
      </c>
      <c r="C242" s="8" t="s">
        <v>524</v>
      </c>
      <c r="D242" s="8" t="s">
        <v>43</v>
      </c>
      <c r="E242" s="9">
        <v>30398</v>
      </c>
      <c r="F242" s="8" t="s">
        <v>44</v>
      </c>
      <c r="G242" s="8" t="s">
        <v>45</v>
      </c>
      <c r="H242" s="8" t="s">
        <v>46</v>
      </c>
      <c r="I242" s="10">
        <v>478</v>
      </c>
      <c r="J242" s="11">
        <v>47795</v>
      </c>
      <c r="K242" s="11"/>
    </row>
    <row r="243" spans="1:11" ht="15.75" customHeight="1">
      <c r="A243" s="7">
        <v>131432</v>
      </c>
      <c r="B243" s="8" t="s">
        <v>449</v>
      </c>
      <c r="C243" s="8" t="s">
        <v>104</v>
      </c>
      <c r="D243" s="8" t="s">
        <v>62</v>
      </c>
      <c r="E243" s="9">
        <v>27452</v>
      </c>
      <c r="F243" s="8" t="s">
        <v>525</v>
      </c>
      <c r="G243" s="8" t="s">
        <v>57</v>
      </c>
      <c r="H243" s="8" t="s">
        <v>58</v>
      </c>
      <c r="I243" s="10">
        <v>475</v>
      </c>
      <c r="J243" s="11">
        <v>47500</v>
      </c>
      <c r="K243" s="11"/>
    </row>
    <row r="244" spans="1:11" ht="15.75" customHeight="1">
      <c r="A244" s="7">
        <v>128597</v>
      </c>
      <c r="B244" s="8" t="s">
        <v>494</v>
      </c>
      <c r="C244" s="8" t="s">
        <v>526</v>
      </c>
      <c r="D244" s="8" t="s">
        <v>43</v>
      </c>
      <c r="E244" s="9">
        <v>32640</v>
      </c>
      <c r="F244" s="8" t="s">
        <v>527</v>
      </c>
      <c r="G244" s="8" t="s">
        <v>54</v>
      </c>
      <c r="H244" s="8" t="s">
        <v>46</v>
      </c>
      <c r="I244" s="10">
        <v>474</v>
      </c>
      <c r="J244" s="11">
        <v>47430</v>
      </c>
      <c r="K244" s="11"/>
    </row>
    <row r="245" spans="1:11" ht="15.75" customHeight="1">
      <c r="A245" s="7">
        <v>121649</v>
      </c>
      <c r="B245" s="8" t="s">
        <v>528</v>
      </c>
      <c r="C245" s="8" t="s">
        <v>529</v>
      </c>
      <c r="D245" s="8" t="s">
        <v>43</v>
      </c>
      <c r="E245" s="9">
        <v>28497</v>
      </c>
      <c r="F245" s="8" t="s">
        <v>530</v>
      </c>
      <c r="G245" s="8" t="s">
        <v>54</v>
      </c>
      <c r="H245" s="8" t="s">
        <v>46</v>
      </c>
      <c r="I245" s="10">
        <v>472</v>
      </c>
      <c r="J245" s="11">
        <v>47200</v>
      </c>
      <c r="K245" s="11"/>
    </row>
    <row r="246" spans="1:11" ht="15.75" customHeight="1">
      <c r="A246" s="7">
        <v>136683</v>
      </c>
      <c r="B246" s="8" t="s">
        <v>531</v>
      </c>
      <c r="C246" s="8" t="s">
        <v>532</v>
      </c>
      <c r="D246" s="8" t="s">
        <v>43</v>
      </c>
      <c r="E246" s="9">
        <v>30011</v>
      </c>
      <c r="F246" s="8" t="s">
        <v>75</v>
      </c>
      <c r="G246" s="8" t="s">
        <v>54</v>
      </c>
      <c r="H246" s="8" t="s">
        <v>46</v>
      </c>
      <c r="I246" s="10">
        <v>472</v>
      </c>
      <c r="J246" s="11">
        <v>47200</v>
      </c>
      <c r="K246" s="11"/>
    </row>
    <row r="247" spans="1:11" ht="15.75" customHeight="1">
      <c r="A247" s="7">
        <v>135431</v>
      </c>
      <c r="B247" s="8" t="s">
        <v>494</v>
      </c>
      <c r="C247" s="8" t="s">
        <v>533</v>
      </c>
      <c r="D247" s="8" t="s">
        <v>43</v>
      </c>
      <c r="E247" s="9">
        <v>28956</v>
      </c>
      <c r="F247" s="8" t="s">
        <v>75</v>
      </c>
      <c r="G247" s="8" t="s">
        <v>54</v>
      </c>
      <c r="H247" s="8" t="s">
        <v>46</v>
      </c>
      <c r="I247" s="10">
        <v>470</v>
      </c>
      <c r="J247" s="11">
        <v>46950</v>
      </c>
      <c r="K247" s="11"/>
    </row>
    <row r="248" spans="1:11" ht="15.75" customHeight="1">
      <c r="A248" s="7">
        <v>139711</v>
      </c>
      <c r="B248" s="8" t="s">
        <v>534</v>
      </c>
      <c r="C248" s="8" t="s">
        <v>535</v>
      </c>
      <c r="D248" s="8" t="s">
        <v>43</v>
      </c>
      <c r="E248" s="9">
        <v>25594</v>
      </c>
      <c r="F248" s="8" t="s">
        <v>536</v>
      </c>
      <c r="G248" s="8" t="s">
        <v>92</v>
      </c>
      <c r="H248" s="8" t="s">
        <v>93</v>
      </c>
      <c r="I248" s="10">
        <v>467</v>
      </c>
      <c r="J248" s="11">
        <v>46720</v>
      </c>
      <c r="K248" s="11"/>
    </row>
    <row r="249" spans="1:11" ht="15.75" customHeight="1">
      <c r="A249" s="7">
        <v>24955</v>
      </c>
      <c r="B249" s="8" t="s">
        <v>537</v>
      </c>
      <c r="C249" s="8" t="s">
        <v>293</v>
      </c>
      <c r="D249" s="8" t="s">
        <v>43</v>
      </c>
      <c r="E249" s="9">
        <v>31536</v>
      </c>
      <c r="F249" s="8" t="s">
        <v>77</v>
      </c>
      <c r="G249" s="8" t="s">
        <v>54</v>
      </c>
      <c r="H249" s="8" t="s">
        <v>46</v>
      </c>
      <c r="I249" s="10">
        <v>464</v>
      </c>
      <c r="J249" s="11">
        <v>46398</v>
      </c>
      <c r="K249" s="11"/>
    </row>
    <row r="250" spans="1:11" ht="15.75" customHeight="1">
      <c r="A250" s="7">
        <v>25977</v>
      </c>
      <c r="B250" s="8" t="s">
        <v>538</v>
      </c>
      <c r="C250" s="8" t="s">
        <v>539</v>
      </c>
      <c r="D250" s="8" t="s">
        <v>62</v>
      </c>
      <c r="E250" s="9">
        <v>19540</v>
      </c>
      <c r="F250" s="8" t="s">
        <v>540</v>
      </c>
      <c r="G250" s="8" t="s">
        <v>92</v>
      </c>
      <c r="H250" s="8" t="s">
        <v>93</v>
      </c>
      <c r="I250" s="10">
        <v>462</v>
      </c>
      <c r="J250" s="11">
        <v>46163</v>
      </c>
      <c r="K250" s="11"/>
    </row>
    <row r="251" spans="1:11" ht="15.75" customHeight="1">
      <c r="A251" s="7">
        <v>23590</v>
      </c>
      <c r="B251" s="8" t="s">
        <v>497</v>
      </c>
      <c r="C251" s="8" t="s">
        <v>541</v>
      </c>
      <c r="D251" s="8" t="s">
        <v>43</v>
      </c>
      <c r="E251" s="9">
        <v>31982</v>
      </c>
      <c r="F251" s="8" t="s">
        <v>542</v>
      </c>
      <c r="G251" s="8" t="s">
        <v>185</v>
      </c>
      <c r="H251" s="8" t="s">
        <v>205</v>
      </c>
      <c r="I251" s="10">
        <v>456</v>
      </c>
      <c r="J251" s="11">
        <v>45633</v>
      </c>
      <c r="K251" s="11"/>
    </row>
    <row r="252" spans="1:11" ht="15.75" customHeight="1">
      <c r="A252" s="7">
        <v>23650</v>
      </c>
      <c r="B252" s="8" t="s">
        <v>543</v>
      </c>
      <c r="C252" s="8" t="s">
        <v>544</v>
      </c>
      <c r="D252" s="8" t="s">
        <v>43</v>
      </c>
      <c r="E252" s="9">
        <v>27306</v>
      </c>
      <c r="F252" s="8" t="s">
        <v>133</v>
      </c>
      <c r="G252" s="8" t="s">
        <v>134</v>
      </c>
      <c r="H252" s="8" t="s">
        <v>51</v>
      </c>
      <c r="I252" s="10">
        <v>446</v>
      </c>
      <c r="J252" s="11">
        <v>44632</v>
      </c>
      <c r="K252" s="11"/>
    </row>
    <row r="253" spans="1:11" ht="15.75" customHeight="1">
      <c r="A253" s="7">
        <v>22432</v>
      </c>
      <c r="B253" s="8" t="s">
        <v>545</v>
      </c>
      <c r="C253" s="8" t="s">
        <v>139</v>
      </c>
      <c r="D253" s="8" t="s">
        <v>62</v>
      </c>
      <c r="E253" s="9">
        <v>14055</v>
      </c>
      <c r="F253" s="8" t="s">
        <v>95</v>
      </c>
      <c r="G253" s="8" t="s">
        <v>54</v>
      </c>
      <c r="H253" s="8" t="s">
        <v>46</v>
      </c>
      <c r="I253" s="10">
        <v>444</v>
      </c>
      <c r="J253" s="11">
        <v>44428</v>
      </c>
      <c r="K253" s="11"/>
    </row>
    <row r="254" spans="1:11" ht="15.75" customHeight="1">
      <c r="A254" s="7">
        <v>21935</v>
      </c>
      <c r="B254" s="8" t="s">
        <v>534</v>
      </c>
      <c r="C254" s="8" t="s">
        <v>546</v>
      </c>
      <c r="D254" s="8" t="s">
        <v>43</v>
      </c>
      <c r="E254" s="9">
        <v>31787</v>
      </c>
      <c r="F254" s="8" t="s">
        <v>547</v>
      </c>
      <c r="G254" s="8" t="s">
        <v>54</v>
      </c>
      <c r="H254" s="8" t="s">
        <v>46</v>
      </c>
      <c r="I254" s="10">
        <v>440</v>
      </c>
      <c r="J254" s="11">
        <v>44020</v>
      </c>
      <c r="K254" s="11"/>
    </row>
    <row r="255" spans="1:11" ht="15.75" customHeight="1">
      <c r="A255" s="7">
        <v>22924</v>
      </c>
      <c r="B255" s="8" t="s">
        <v>534</v>
      </c>
      <c r="C255" s="8" t="s">
        <v>548</v>
      </c>
      <c r="D255" s="8" t="s">
        <v>43</v>
      </c>
      <c r="E255" s="9">
        <v>31280</v>
      </c>
      <c r="F255" s="8" t="s">
        <v>223</v>
      </c>
      <c r="G255" s="8" t="s">
        <v>68</v>
      </c>
      <c r="H255" s="8" t="s">
        <v>58</v>
      </c>
      <c r="I255" s="10">
        <v>437</v>
      </c>
      <c r="J255" s="11">
        <v>43674</v>
      </c>
      <c r="K255" s="11"/>
    </row>
    <row r="256" spans="1:11" ht="15.75" customHeight="1">
      <c r="A256" s="7">
        <v>131726</v>
      </c>
      <c r="B256" s="8" t="s">
        <v>520</v>
      </c>
      <c r="C256" s="8" t="s">
        <v>429</v>
      </c>
      <c r="D256" s="8" t="s">
        <v>62</v>
      </c>
      <c r="E256" s="9">
        <v>26327</v>
      </c>
      <c r="F256" s="8" t="s">
        <v>549</v>
      </c>
      <c r="G256" s="8" t="s">
        <v>185</v>
      </c>
      <c r="H256" s="8" t="s">
        <v>58</v>
      </c>
      <c r="I256" s="10">
        <v>433</v>
      </c>
      <c r="J256" s="11">
        <v>43340</v>
      </c>
      <c r="K256" s="11"/>
    </row>
    <row r="257" spans="1:11" ht="15.75" customHeight="1">
      <c r="A257" s="7">
        <v>131043</v>
      </c>
      <c r="B257" s="8" t="s">
        <v>550</v>
      </c>
      <c r="C257" s="8" t="s">
        <v>551</v>
      </c>
      <c r="D257" s="8" t="s">
        <v>43</v>
      </c>
      <c r="E257" s="9">
        <v>28741</v>
      </c>
      <c r="F257" s="8" t="s">
        <v>133</v>
      </c>
      <c r="G257" s="8" t="s">
        <v>134</v>
      </c>
      <c r="H257" s="8" t="s">
        <v>51</v>
      </c>
      <c r="I257" s="10">
        <v>431</v>
      </c>
      <c r="J257" s="11">
        <v>43092</v>
      </c>
      <c r="K257" s="11"/>
    </row>
    <row r="258" spans="1:11" ht="15.75" customHeight="1">
      <c r="A258" s="7">
        <v>27051</v>
      </c>
      <c r="B258" s="8" t="s">
        <v>543</v>
      </c>
      <c r="C258" s="8" t="s">
        <v>304</v>
      </c>
      <c r="D258" s="8" t="s">
        <v>43</v>
      </c>
      <c r="E258" s="9">
        <v>27393</v>
      </c>
      <c r="F258" s="8" t="s">
        <v>552</v>
      </c>
      <c r="G258" s="8" t="s">
        <v>553</v>
      </c>
      <c r="H258" s="8" t="s">
        <v>93</v>
      </c>
      <c r="I258" s="10">
        <v>430</v>
      </c>
      <c r="J258" s="11">
        <v>43038</v>
      </c>
      <c r="K258" s="11"/>
    </row>
    <row r="259" spans="1:11" ht="15.75" customHeight="1">
      <c r="A259" s="7">
        <v>119693</v>
      </c>
      <c r="B259" s="8" t="s">
        <v>554</v>
      </c>
      <c r="C259" s="8" t="s">
        <v>555</v>
      </c>
      <c r="D259" s="8" t="s">
        <v>62</v>
      </c>
      <c r="E259" s="9">
        <v>32761</v>
      </c>
      <c r="F259" s="8" t="s">
        <v>435</v>
      </c>
      <c r="G259" s="8" t="s">
        <v>45</v>
      </c>
      <c r="H259" s="8" t="s">
        <v>46</v>
      </c>
      <c r="I259" s="10">
        <v>429</v>
      </c>
      <c r="J259" s="11">
        <v>42900</v>
      </c>
      <c r="K259" s="11"/>
    </row>
    <row r="260" spans="1:11" ht="15.75" customHeight="1">
      <c r="A260" s="7">
        <v>20963</v>
      </c>
      <c r="B260" s="8" t="s">
        <v>556</v>
      </c>
      <c r="C260" s="8" t="s">
        <v>157</v>
      </c>
      <c r="D260" s="8" t="s">
        <v>62</v>
      </c>
      <c r="E260" s="9">
        <v>32861</v>
      </c>
      <c r="F260" s="8" t="s">
        <v>120</v>
      </c>
      <c r="G260" s="8" t="s">
        <v>54</v>
      </c>
      <c r="H260" s="8" t="s">
        <v>46</v>
      </c>
      <c r="I260" s="10">
        <v>428</v>
      </c>
      <c r="J260" s="11">
        <v>42813</v>
      </c>
      <c r="K260" s="11"/>
    </row>
    <row r="261" spans="1:11" ht="15.75" customHeight="1">
      <c r="A261" s="7">
        <v>130364</v>
      </c>
      <c r="B261" s="8" t="s">
        <v>557</v>
      </c>
      <c r="C261" s="8" t="s">
        <v>558</v>
      </c>
      <c r="D261" s="8" t="s">
        <v>43</v>
      </c>
      <c r="E261" s="9">
        <v>33632</v>
      </c>
      <c r="F261" s="8" t="s">
        <v>223</v>
      </c>
      <c r="G261" s="8" t="s">
        <v>68</v>
      </c>
      <c r="H261" s="8" t="s">
        <v>58</v>
      </c>
      <c r="I261" s="10">
        <v>422</v>
      </c>
      <c r="J261" s="11">
        <v>42180</v>
      </c>
      <c r="K261" s="11"/>
    </row>
    <row r="262" spans="1:11" ht="15.75" customHeight="1">
      <c r="A262" s="7">
        <v>21113</v>
      </c>
      <c r="B262" s="8" t="s">
        <v>559</v>
      </c>
      <c r="C262" s="8" t="s">
        <v>560</v>
      </c>
      <c r="D262" s="8" t="s">
        <v>43</v>
      </c>
      <c r="E262" s="9">
        <v>28662</v>
      </c>
      <c r="F262" s="8" t="s">
        <v>117</v>
      </c>
      <c r="G262" s="8" t="s">
        <v>54</v>
      </c>
      <c r="H262" s="8" t="s">
        <v>46</v>
      </c>
      <c r="I262" s="10">
        <v>421</v>
      </c>
      <c r="J262" s="11">
        <v>42112</v>
      </c>
      <c r="K262" s="11"/>
    </row>
    <row r="263" spans="1:11" ht="15.75" customHeight="1">
      <c r="A263" s="7">
        <v>138474</v>
      </c>
      <c r="B263" s="8" t="s">
        <v>554</v>
      </c>
      <c r="C263" s="8" t="s">
        <v>561</v>
      </c>
      <c r="D263" s="8" t="s">
        <v>62</v>
      </c>
      <c r="E263" s="9">
        <v>24941</v>
      </c>
      <c r="F263" s="8" t="s">
        <v>308</v>
      </c>
      <c r="G263" s="8" t="s">
        <v>134</v>
      </c>
      <c r="H263" s="8" t="s">
        <v>51</v>
      </c>
      <c r="I263" s="10">
        <v>406</v>
      </c>
      <c r="J263" s="11">
        <v>40560</v>
      </c>
      <c r="K263" s="11"/>
    </row>
    <row r="264" spans="1:11" ht="15.75" customHeight="1">
      <c r="A264" s="7">
        <v>23925</v>
      </c>
      <c r="B264" s="8" t="s">
        <v>512</v>
      </c>
      <c r="C264" s="8" t="s">
        <v>562</v>
      </c>
      <c r="D264" s="8" t="s">
        <v>43</v>
      </c>
      <c r="E264" s="9">
        <v>33080</v>
      </c>
      <c r="F264" s="8" t="s">
        <v>258</v>
      </c>
      <c r="G264" s="8" t="s">
        <v>128</v>
      </c>
      <c r="H264" s="8" t="s">
        <v>46</v>
      </c>
      <c r="I264" s="10">
        <v>388</v>
      </c>
      <c r="J264" s="11">
        <v>38760</v>
      </c>
      <c r="K264" s="11"/>
    </row>
    <row r="265" spans="1:11" ht="15.75" customHeight="1">
      <c r="A265" s="7">
        <v>20801</v>
      </c>
      <c r="B265" s="8" t="s">
        <v>563</v>
      </c>
      <c r="C265" s="8" t="s">
        <v>564</v>
      </c>
      <c r="D265" s="8" t="s">
        <v>62</v>
      </c>
      <c r="E265" s="9">
        <v>24909</v>
      </c>
      <c r="F265" s="8" t="s">
        <v>125</v>
      </c>
      <c r="G265" s="8" t="s">
        <v>54</v>
      </c>
      <c r="H265" s="8" t="s">
        <v>46</v>
      </c>
      <c r="I265" s="10">
        <v>382</v>
      </c>
      <c r="J265" s="11">
        <v>38247</v>
      </c>
      <c r="K265" s="11"/>
    </row>
    <row r="266" spans="1:11" ht="15.75" customHeight="1">
      <c r="A266" s="7">
        <v>22808</v>
      </c>
      <c r="B266" s="8" t="s">
        <v>565</v>
      </c>
      <c r="C266" s="8" t="s">
        <v>566</v>
      </c>
      <c r="D266" s="8" t="s">
        <v>43</v>
      </c>
      <c r="E266" s="9">
        <v>29185</v>
      </c>
      <c r="F266" s="8" t="s">
        <v>117</v>
      </c>
      <c r="G266" s="8" t="s">
        <v>54</v>
      </c>
      <c r="H266" s="8" t="s">
        <v>46</v>
      </c>
      <c r="I266" s="10">
        <v>382</v>
      </c>
      <c r="J266" s="11">
        <v>38155</v>
      </c>
      <c r="K266" s="11"/>
    </row>
    <row r="267" spans="1:11" ht="15.75" customHeight="1">
      <c r="A267" s="7">
        <v>20752</v>
      </c>
      <c r="B267" s="8" t="s">
        <v>567</v>
      </c>
      <c r="C267" s="8" t="s">
        <v>402</v>
      </c>
      <c r="D267" s="8" t="s">
        <v>62</v>
      </c>
      <c r="E267" s="9">
        <v>18540</v>
      </c>
      <c r="F267" s="8" t="s">
        <v>133</v>
      </c>
      <c r="G267" s="8" t="s">
        <v>134</v>
      </c>
      <c r="H267" s="8" t="s">
        <v>51</v>
      </c>
      <c r="I267" s="10">
        <v>378</v>
      </c>
      <c r="J267" s="11">
        <v>37820</v>
      </c>
      <c r="K267" s="11"/>
    </row>
    <row r="268" spans="1:11" ht="15.75" customHeight="1">
      <c r="A268" s="7">
        <v>124135</v>
      </c>
      <c r="B268" s="8" t="s">
        <v>534</v>
      </c>
      <c r="C268" s="8" t="s">
        <v>568</v>
      </c>
      <c r="D268" s="8" t="s">
        <v>43</v>
      </c>
      <c r="E268" s="9">
        <v>27727</v>
      </c>
      <c r="F268" s="8" t="s">
        <v>148</v>
      </c>
      <c r="G268" s="8" t="s">
        <v>64</v>
      </c>
      <c r="H268" s="8" t="s">
        <v>58</v>
      </c>
      <c r="I268" s="10">
        <v>374</v>
      </c>
      <c r="J268" s="11">
        <v>37418</v>
      </c>
      <c r="K268" s="11"/>
    </row>
    <row r="269" spans="1:11" ht="15.75" customHeight="1">
      <c r="A269" s="7">
        <v>21823</v>
      </c>
      <c r="B269" s="8" t="s">
        <v>569</v>
      </c>
      <c r="C269" s="8" t="s">
        <v>570</v>
      </c>
      <c r="D269" s="8" t="s">
        <v>43</v>
      </c>
      <c r="E269" s="9">
        <v>33972</v>
      </c>
      <c r="F269" s="8" t="s">
        <v>571</v>
      </c>
      <c r="G269" s="8" t="s">
        <v>57</v>
      </c>
      <c r="H269" s="8" t="s">
        <v>58</v>
      </c>
      <c r="I269" s="10">
        <v>372</v>
      </c>
      <c r="J269" s="11">
        <v>37200</v>
      </c>
      <c r="K269" s="11"/>
    </row>
    <row r="270" spans="1:11" ht="15.75" customHeight="1">
      <c r="A270" s="7">
        <v>23508</v>
      </c>
      <c r="B270" s="8" t="s">
        <v>572</v>
      </c>
      <c r="C270" s="8" t="s">
        <v>573</v>
      </c>
      <c r="D270" s="8" t="s">
        <v>62</v>
      </c>
      <c r="E270" s="9">
        <v>31814</v>
      </c>
      <c r="F270" s="8" t="s">
        <v>574</v>
      </c>
      <c r="G270" s="8" t="s">
        <v>185</v>
      </c>
      <c r="H270" s="8" t="s">
        <v>205</v>
      </c>
      <c r="I270" s="10">
        <v>365</v>
      </c>
      <c r="J270" s="11">
        <v>36521</v>
      </c>
      <c r="K270" s="11"/>
    </row>
    <row r="271" spans="1:11" ht="15.75" customHeight="1">
      <c r="A271" s="7">
        <v>21415</v>
      </c>
      <c r="B271" s="8" t="s">
        <v>575</v>
      </c>
      <c r="C271" s="8" t="s">
        <v>576</v>
      </c>
      <c r="D271" s="8" t="s">
        <v>43</v>
      </c>
      <c r="E271" s="9">
        <v>30965</v>
      </c>
      <c r="F271" s="8" t="s">
        <v>453</v>
      </c>
      <c r="G271" s="8" t="s">
        <v>454</v>
      </c>
      <c r="H271" s="8" t="s">
        <v>51</v>
      </c>
      <c r="I271" s="10">
        <v>363</v>
      </c>
      <c r="J271" s="11">
        <v>36344</v>
      </c>
      <c r="K271" s="11"/>
    </row>
    <row r="272" spans="1:11" ht="15.75" customHeight="1">
      <c r="A272" s="7">
        <v>22331</v>
      </c>
      <c r="B272" s="8" t="s">
        <v>577</v>
      </c>
      <c r="C272" s="8" t="s">
        <v>578</v>
      </c>
      <c r="D272" s="8" t="s">
        <v>62</v>
      </c>
      <c r="E272" s="9">
        <v>27983</v>
      </c>
      <c r="F272" s="8" t="s">
        <v>75</v>
      </c>
      <c r="G272" s="8" t="s">
        <v>54</v>
      </c>
      <c r="H272" s="8" t="s">
        <v>46</v>
      </c>
      <c r="I272" s="10">
        <v>361</v>
      </c>
      <c r="J272" s="11">
        <v>36072</v>
      </c>
      <c r="K272" s="11"/>
    </row>
    <row r="273" spans="1:11" ht="15.75" customHeight="1">
      <c r="A273" s="7">
        <v>125298</v>
      </c>
      <c r="B273" s="8" t="s">
        <v>565</v>
      </c>
      <c r="C273" s="8" t="s">
        <v>149</v>
      </c>
      <c r="D273" s="8" t="s">
        <v>43</v>
      </c>
      <c r="E273" s="9">
        <v>33730</v>
      </c>
      <c r="F273" s="8" t="s">
        <v>407</v>
      </c>
      <c r="G273" s="8" t="s">
        <v>68</v>
      </c>
      <c r="H273" s="8" t="s">
        <v>58</v>
      </c>
      <c r="I273" s="10">
        <v>353</v>
      </c>
      <c r="J273" s="11">
        <v>35278</v>
      </c>
      <c r="K273" s="11"/>
    </row>
    <row r="274" spans="1:11" ht="15.75" customHeight="1">
      <c r="A274" s="7">
        <v>121725</v>
      </c>
      <c r="B274" s="8" t="s">
        <v>579</v>
      </c>
      <c r="C274" s="8" t="s">
        <v>580</v>
      </c>
      <c r="D274" s="8" t="s">
        <v>43</v>
      </c>
      <c r="E274" s="9">
        <v>33861</v>
      </c>
      <c r="F274" s="8" t="s">
        <v>148</v>
      </c>
      <c r="G274" s="8" t="s">
        <v>64</v>
      </c>
      <c r="H274" s="8" t="s">
        <v>58</v>
      </c>
      <c r="I274" s="10">
        <v>352</v>
      </c>
      <c r="J274" s="11">
        <v>35165</v>
      </c>
      <c r="K274" s="11"/>
    </row>
    <row r="275" spans="1:11" ht="15.75" customHeight="1">
      <c r="A275" s="7">
        <v>20660</v>
      </c>
      <c r="B275" s="8" t="s">
        <v>581</v>
      </c>
      <c r="C275" s="8" t="s">
        <v>582</v>
      </c>
      <c r="D275" s="8" t="s">
        <v>43</v>
      </c>
      <c r="E275" s="9">
        <v>26254</v>
      </c>
      <c r="F275" s="8" t="s">
        <v>164</v>
      </c>
      <c r="G275" s="8" t="s">
        <v>64</v>
      </c>
      <c r="H275" s="8" t="s">
        <v>58</v>
      </c>
      <c r="I275" s="10">
        <v>351</v>
      </c>
      <c r="J275" s="11">
        <v>35100</v>
      </c>
      <c r="K275" s="11"/>
    </row>
    <row r="276" spans="1:11" ht="15.75" customHeight="1">
      <c r="A276" s="7">
        <v>94376</v>
      </c>
      <c r="B276" s="8" t="s">
        <v>583</v>
      </c>
      <c r="C276" s="8" t="s">
        <v>584</v>
      </c>
      <c r="D276" s="8" t="s">
        <v>43</v>
      </c>
      <c r="E276" s="9">
        <v>33813</v>
      </c>
      <c r="F276" s="8" t="s">
        <v>87</v>
      </c>
      <c r="G276" s="8" t="s">
        <v>88</v>
      </c>
      <c r="H276" s="8" t="s">
        <v>51</v>
      </c>
      <c r="I276" s="10">
        <v>350</v>
      </c>
      <c r="J276" s="11">
        <v>35000</v>
      </c>
      <c r="K276" s="11"/>
    </row>
    <row r="277" spans="1:11" ht="15.75" customHeight="1">
      <c r="A277" s="7">
        <v>22931</v>
      </c>
      <c r="B277" s="8" t="s">
        <v>585</v>
      </c>
      <c r="C277" s="8" t="s">
        <v>586</v>
      </c>
      <c r="D277" s="8" t="s">
        <v>43</v>
      </c>
      <c r="E277" s="9">
        <v>29167</v>
      </c>
      <c r="F277" s="8" t="s">
        <v>379</v>
      </c>
      <c r="G277" s="8" t="s">
        <v>54</v>
      </c>
      <c r="H277" s="8" t="s">
        <v>46</v>
      </c>
      <c r="I277" s="10">
        <v>347</v>
      </c>
      <c r="J277" s="11">
        <v>34742</v>
      </c>
      <c r="K277" s="11"/>
    </row>
    <row r="278" spans="1:11" ht="15.75" customHeight="1">
      <c r="A278" s="7">
        <v>44204</v>
      </c>
      <c r="B278" s="8" t="s">
        <v>587</v>
      </c>
      <c r="C278" s="8" t="s">
        <v>588</v>
      </c>
      <c r="D278" s="8" t="s">
        <v>43</v>
      </c>
      <c r="E278" s="9">
        <v>20827</v>
      </c>
      <c r="F278" s="8" t="s">
        <v>321</v>
      </c>
      <c r="G278" s="8" t="s">
        <v>185</v>
      </c>
      <c r="H278" s="8" t="s">
        <v>205</v>
      </c>
      <c r="I278" s="10">
        <v>342</v>
      </c>
      <c r="J278" s="11">
        <v>34200</v>
      </c>
      <c r="K278" s="11"/>
    </row>
    <row r="279" spans="1:11" ht="15.75" customHeight="1">
      <c r="A279" s="7">
        <v>125284</v>
      </c>
      <c r="B279" s="8" t="s">
        <v>589</v>
      </c>
      <c r="C279" s="8" t="s">
        <v>590</v>
      </c>
      <c r="D279" s="8" t="s">
        <v>43</v>
      </c>
      <c r="E279" s="9">
        <v>27543</v>
      </c>
      <c r="F279" s="8" t="s">
        <v>82</v>
      </c>
      <c r="G279" s="8" t="s">
        <v>54</v>
      </c>
      <c r="H279" s="8" t="s">
        <v>46</v>
      </c>
      <c r="I279" s="10">
        <v>342</v>
      </c>
      <c r="J279" s="11">
        <v>34190</v>
      </c>
      <c r="K279" s="11"/>
    </row>
    <row r="280" spans="1:11" ht="15.75" customHeight="1">
      <c r="A280" s="7">
        <v>26347</v>
      </c>
      <c r="B280" s="8" t="s">
        <v>591</v>
      </c>
      <c r="C280" s="8" t="s">
        <v>409</v>
      </c>
      <c r="D280" s="8" t="s">
        <v>43</v>
      </c>
      <c r="E280" s="9">
        <v>26669</v>
      </c>
      <c r="F280" s="8" t="s">
        <v>117</v>
      </c>
      <c r="G280" s="8" t="s">
        <v>54</v>
      </c>
      <c r="H280" s="8" t="s">
        <v>46</v>
      </c>
      <c r="I280" s="10">
        <v>335</v>
      </c>
      <c r="J280" s="11">
        <v>33489</v>
      </c>
      <c r="K280" s="11"/>
    </row>
    <row r="281" spans="1:11" ht="15.75" customHeight="1">
      <c r="A281" s="7">
        <v>21281</v>
      </c>
      <c r="B281" s="8" t="s">
        <v>592</v>
      </c>
      <c r="C281" s="8" t="s">
        <v>593</v>
      </c>
      <c r="D281" s="8" t="s">
        <v>62</v>
      </c>
      <c r="E281" s="9">
        <v>30901</v>
      </c>
      <c r="F281" s="8" t="s">
        <v>91</v>
      </c>
      <c r="G281" s="8" t="s">
        <v>92</v>
      </c>
      <c r="H281" s="8" t="s">
        <v>93</v>
      </c>
      <c r="I281" s="10">
        <v>335</v>
      </c>
      <c r="J281" s="11">
        <v>33489</v>
      </c>
      <c r="K281" s="11"/>
    </row>
    <row r="282" spans="1:11" ht="15.75" customHeight="1">
      <c r="A282" s="7">
        <v>24866</v>
      </c>
      <c r="B282" s="8" t="s">
        <v>594</v>
      </c>
      <c r="C282" s="8" t="s">
        <v>81</v>
      </c>
      <c r="D282" s="8" t="s">
        <v>43</v>
      </c>
      <c r="E282" s="9">
        <v>32015</v>
      </c>
      <c r="F282" s="8" t="s">
        <v>595</v>
      </c>
      <c r="G282" s="8" t="s">
        <v>64</v>
      </c>
      <c r="H282" s="8" t="s">
        <v>58</v>
      </c>
      <c r="I282" s="10">
        <v>334</v>
      </c>
      <c r="J282" s="11">
        <v>33433</v>
      </c>
      <c r="K282" s="11"/>
    </row>
    <row r="283" spans="1:11" ht="15.75" customHeight="1">
      <c r="A283" s="7">
        <v>123347</v>
      </c>
      <c r="B283" s="8" t="s">
        <v>596</v>
      </c>
      <c r="C283" s="8" t="s">
        <v>244</v>
      </c>
      <c r="D283" s="8" t="s">
        <v>43</v>
      </c>
      <c r="E283" s="9">
        <v>35104</v>
      </c>
      <c r="F283" s="8" t="s">
        <v>210</v>
      </c>
      <c r="G283" s="8" t="s">
        <v>64</v>
      </c>
      <c r="H283" s="8" t="s">
        <v>58</v>
      </c>
      <c r="I283" s="10">
        <v>330</v>
      </c>
      <c r="J283" s="11">
        <v>33000</v>
      </c>
      <c r="K283" s="11"/>
    </row>
    <row r="284" spans="1:11" ht="15.75" customHeight="1">
      <c r="A284" s="7">
        <v>20785</v>
      </c>
      <c r="B284" s="8" t="s">
        <v>597</v>
      </c>
      <c r="C284" s="8" t="s">
        <v>598</v>
      </c>
      <c r="D284" s="8" t="s">
        <v>43</v>
      </c>
      <c r="E284" s="9">
        <v>26765</v>
      </c>
      <c r="F284" s="8" t="s">
        <v>457</v>
      </c>
      <c r="G284" s="8" t="s">
        <v>54</v>
      </c>
      <c r="H284" s="8" t="s">
        <v>46</v>
      </c>
      <c r="I284" s="10">
        <v>329</v>
      </c>
      <c r="J284" s="11">
        <v>32940</v>
      </c>
      <c r="K284" s="11"/>
    </row>
    <row r="285" spans="1:11" ht="15.75" customHeight="1">
      <c r="A285" s="7">
        <v>21141</v>
      </c>
      <c r="B285" s="8" t="s">
        <v>599</v>
      </c>
      <c r="C285" s="8" t="s">
        <v>152</v>
      </c>
      <c r="D285" s="8" t="s">
        <v>43</v>
      </c>
      <c r="E285" s="9">
        <v>26249</v>
      </c>
      <c r="F285" s="8" t="s">
        <v>162</v>
      </c>
      <c r="G285" s="8" t="s">
        <v>50</v>
      </c>
      <c r="H285" s="8" t="s">
        <v>58</v>
      </c>
      <c r="I285" s="10">
        <v>326</v>
      </c>
      <c r="J285" s="11">
        <v>32634</v>
      </c>
      <c r="K285" s="11"/>
    </row>
    <row r="286" spans="1:11" ht="15.75" customHeight="1">
      <c r="A286" s="7">
        <v>22489</v>
      </c>
      <c r="B286" s="8" t="s">
        <v>600</v>
      </c>
      <c r="C286" s="8" t="s">
        <v>601</v>
      </c>
      <c r="D286" s="8" t="s">
        <v>62</v>
      </c>
      <c r="E286" s="9">
        <v>22244</v>
      </c>
      <c r="F286" s="8" t="s">
        <v>75</v>
      </c>
      <c r="G286" s="8" t="s">
        <v>54</v>
      </c>
      <c r="H286" s="8" t="s">
        <v>46</v>
      </c>
      <c r="I286" s="10">
        <v>325</v>
      </c>
      <c r="J286" s="11">
        <v>32500</v>
      </c>
      <c r="K286" s="11"/>
    </row>
    <row r="287" spans="1:11" ht="15.75" customHeight="1">
      <c r="A287" s="7">
        <v>94270</v>
      </c>
      <c r="B287" s="8" t="s">
        <v>602</v>
      </c>
      <c r="C287" s="8" t="s">
        <v>603</v>
      </c>
      <c r="D287" s="8" t="s">
        <v>43</v>
      </c>
      <c r="E287" s="9">
        <v>29763</v>
      </c>
      <c r="F287" s="8" t="s">
        <v>223</v>
      </c>
      <c r="G287" s="8" t="s">
        <v>68</v>
      </c>
      <c r="H287" s="8" t="s">
        <v>58</v>
      </c>
      <c r="I287" s="10">
        <v>322</v>
      </c>
      <c r="J287" s="11">
        <v>32240</v>
      </c>
      <c r="K287" s="11"/>
    </row>
    <row r="288" spans="1:11" ht="15.75" customHeight="1">
      <c r="A288" s="7">
        <v>127626</v>
      </c>
      <c r="B288" s="8" t="s">
        <v>604</v>
      </c>
      <c r="C288" s="8" t="s">
        <v>501</v>
      </c>
      <c r="D288" s="8" t="s">
        <v>62</v>
      </c>
      <c r="E288" s="9">
        <v>31416</v>
      </c>
      <c r="F288" s="8" t="s">
        <v>285</v>
      </c>
      <c r="G288" s="8" t="s">
        <v>45</v>
      </c>
      <c r="H288" s="8" t="s">
        <v>46</v>
      </c>
      <c r="I288" s="10">
        <v>322</v>
      </c>
      <c r="J288" s="11">
        <v>32224</v>
      </c>
      <c r="K288" s="11"/>
    </row>
    <row r="289" spans="1:11" ht="15.75" customHeight="1">
      <c r="A289" s="7">
        <v>128553</v>
      </c>
      <c r="B289" s="8" t="s">
        <v>605</v>
      </c>
      <c r="C289" s="8" t="s">
        <v>606</v>
      </c>
      <c r="D289" s="8" t="s">
        <v>43</v>
      </c>
      <c r="E289" s="9">
        <v>33258</v>
      </c>
      <c r="F289" s="8" t="s">
        <v>270</v>
      </c>
      <c r="G289" s="8" t="s">
        <v>68</v>
      </c>
      <c r="H289" s="8" t="s">
        <v>58</v>
      </c>
      <c r="I289" s="10">
        <v>317</v>
      </c>
      <c r="J289" s="11">
        <v>31747</v>
      </c>
      <c r="K289" s="11"/>
    </row>
    <row r="290" spans="1:11" ht="15.75" customHeight="1">
      <c r="A290" s="7">
        <v>21389</v>
      </c>
      <c r="B290" s="8" t="s">
        <v>607</v>
      </c>
      <c r="C290" s="8" t="s">
        <v>608</v>
      </c>
      <c r="D290" s="8" t="s">
        <v>62</v>
      </c>
      <c r="E290" s="9">
        <v>33200</v>
      </c>
      <c r="F290" s="8" t="s">
        <v>366</v>
      </c>
      <c r="G290" s="8" t="s">
        <v>367</v>
      </c>
      <c r="H290" s="8" t="s">
        <v>51</v>
      </c>
      <c r="I290" s="10">
        <v>317</v>
      </c>
      <c r="J290" s="11">
        <v>31747</v>
      </c>
      <c r="K290" s="11"/>
    </row>
    <row r="291" spans="1:11" ht="15.75" customHeight="1">
      <c r="A291" s="7">
        <v>137477</v>
      </c>
      <c r="B291" s="8" t="s">
        <v>609</v>
      </c>
      <c r="C291" s="8" t="s">
        <v>610</v>
      </c>
      <c r="D291" s="8" t="s">
        <v>43</v>
      </c>
      <c r="E291" s="9">
        <v>26446</v>
      </c>
      <c r="F291" s="8" t="s">
        <v>611</v>
      </c>
      <c r="G291" s="8" t="s">
        <v>88</v>
      </c>
      <c r="H291" s="8" t="s">
        <v>51</v>
      </c>
      <c r="I291" s="10">
        <v>312</v>
      </c>
      <c r="J291" s="11">
        <v>31200</v>
      </c>
      <c r="K291" s="11"/>
    </row>
    <row r="292" spans="1:11" ht="15.75" customHeight="1">
      <c r="A292" s="7">
        <v>20594</v>
      </c>
      <c r="B292" s="8" t="s">
        <v>612</v>
      </c>
      <c r="C292" s="8" t="s">
        <v>104</v>
      </c>
      <c r="D292" s="8" t="s">
        <v>62</v>
      </c>
      <c r="E292" s="9">
        <v>24784</v>
      </c>
      <c r="F292" s="8" t="s">
        <v>530</v>
      </c>
      <c r="G292" s="8" t="s">
        <v>54</v>
      </c>
      <c r="H292" s="8" t="s">
        <v>46</v>
      </c>
      <c r="I292" s="10">
        <v>312</v>
      </c>
      <c r="J292" s="11">
        <v>31200</v>
      </c>
      <c r="K292" s="11"/>
    </row>
    <row r="293" spans="1:11" ht="15.75" customHeight="1">
      <c r="A293" s="7">
        <v>27355</v>
      </c>
      <c r="B293" s="8" t="s">
        <v>613</v>
      </c>
      <c r="C293" s="8" t="s">
        <v>614</v>
      </c>
      <c r="D293" s="8" t="s">
        <v>43</v>
      </c>
      <c r="E293" s="9">
        <v>32274</v>
      </c>
      <c r="F293" s="8" t="s">
        <v>201</v>
      </c>
      <c r="G293" s="8" t="s">
        <v>64</v>
      </c>
      <c r="H293" s="8" t="s">
        <v>58</v>
      </c>
      <c r="I293" s="10">
        <v>312</v>
      </c>
      <c r="J293" s="11">
        <v>31152</v>
      </c>
      <c r="K293" s="11"/>
    </row>
    <row r="294" spans="1:11" ht="15.75" customHeight="1">
      <c r="A294" s="7">
        <v>127539</v>
      </c>
      <c r="B294" s="8" t="s">
        <v>615</v>
      </c>
      <c r="C294" s="8" t="s">
        <v>616</v>
      </c>
      <c r="D294" s="8" t="s">
        <v>62</v>
      </c>
      <c r="E294" s="9">
        <v>32990</v>
      </c>
      <c r="F294" s="8" t="s">
        <v>617</v>
      </c>
      <c r="G294" s="8" t="s">
        <v>217</v>
      </c>
      <c r="H294" s="8" t="s">
        <v>93</v>
      </c>
      <c r="I294" s="10">
        <v>311</v>
      </c>
      <c r="J294" s="11">
        <v>31110</v>
      </c>
      <c r="K294" s="11"/>
    </row>
    <row r="295" spans="1:11" ht="15.75" customHeight="1">
      <c r="A295" s="7">
        <v>21460</v>
      </c>
      <c r="B295" s="8" t="s">
        <v>618</v>
      </c>
      <c r="C295" s="8" t="s">
        <v>619</v>
      </c>
      <c r="D295" s="8" t="s">
        <v>43</v>
      </c>
      <c r="E295" s="9">
        <v>27882</v>
      </c>
      <c r="F295" s="8" t="s">
        <v>117</v>
      </c>
      <c r="G295" s="8" t="s">
        <v>54</v>
      </c>
      <c r="H295" s="8" t="s">
        <v>46</v>
      </c>
      <c r="I295" s="10">
        <v>310</v>
      </c>
      <c r="J295" s="11">
        <v>31000</v>
      </c>
      <c r="K295" s="11"/>
    </row>
    <row r="296" spans="1:11" ht="15.75" customHeight="1">
      <c r="A296" s="7">
        <v>125932</v>
      </c>
      <c r="B296" s="8" t="s">
        <v>620</v>
      </c>
      <c r="C296" s="8" t="s">
        <v>126</v>
      </c>
      <c r="D296" s="8" t="s">
        <v>43</v>
      </c>
      <c r="E296" s="9">
        <v>27597</v>
      </c>
      <c r="F296" s="8" t="s">
        <v>621</v>
      </c>
      <c r="G296" s="8" t="s">
        <v>622</v>
      </c>
      <c r="H296" s="8" t="s">
        <v>93</v>
      </c>
      <c r="I296" s="10">
        <v>310</v>
      </c>
      <c r="J296" s="11">
        <v>31000</v>
      </c>
      <c r="K296" s="11"/>
    </row>
    <row r="297" spans="1:11" ht="15.75" customHeight="1">
      <c r="A297" s="7">
        <v>21954</v>
      </c>
      <c r="B297" s="8" t="s">
        <v>623</v>
      </c>
      <c r="C297" s="8" t="s">
        <v>624</v>
      </c>
      <c r="D297" s="8" t="s">
        <v>43</v>
      </c>
      <c r="E297" s="9">
        <v>25056</v>
      </c>
      <c r="F297" s="8" t="s">
        <v>506</v>
      </c>
      <c r="G297" s="8" t="s">
        <v>134</v>
      </c>
      <c r="H297" s="8" t="s">
        <v>51</v>
      </c>
      <c r="I297" s="10">
        <v>308</v>
      </c>
      <c r="J297" s="11">
        <v>30800</v>
      </c>
      <c r="K297" s="11"/>
    </row>
    <row r="298" spans="1:11" ht="15.75" customHeight="1">
      <c r="A298" s="7">
        <v>131137</v>
      </c>
      <c r="B298" s="8" t="s">
        <v>625</v>
      </c>
      <c r="C298" s="8" t="s">
        <v>626</v>
      </c>
      <c r="D298" s="8" t="s">
        <v>62</v>
      </c>
      <c r="E298" s="9">
        <v>20906</v>
      </c>
      <c r="F298" s="8" t="s">
        <v>53</v>
      </c>
      <c r="G298" s="8" t="s">
        <v>54</v>
      </c>
      <c r="H298" s="8" t="s">
        <v>46</v>
      </c>
      <c r="I298" s="10">
        <v>307</v>
      </c>
      <c r="J298" s="11">
        <v>30744</v>
      </c>
      <c r="K298" s="11"/>
    </row>
    <row r="299" spans="1:11" ht="15.75" customHeight="1">
      <c r="A299" s="7">
        <v>26231</v>
      </c>
      <c r="B299" s="8" t="s">
        <v>627</v>
      </c>
      <c r="C299" s="8" t="s">
        <v>345</v>
      </c>
      <c r="D299" s="8" t="s">
        <v>43</v>
      </c>
      <c r="E299" s="9">
        <v>27290</v>
      </c>
      <c r="F299" s="8" t="s">
        <v>212</v>
      </c>
      <c r="G299" s="8" t="s">
        <v>92</v>
      </c>
      <c r="H299" s="8" t="s">
        <v>93</v>
      </c>
      <c r="I299" s="10">
        <v>304</v>
      </c>
      <c r="J299" s="11">
        <v>30439</v>
      </c>
      <c r="K299" s="11"/>
    </row>
    <row r="300" spans="1:11" ht="15.75" customHeight="1">
      <c r="A300" s="7">
        <v>94112</v>
      </c>
      <c r="B300" s="8" t="s">
        <v>628</v>
      </c>
      <c r="C300" s="8" t="s">
        <v>629</v>
      </c>
      <c r="D300" s="8" t="s">
        <v>62</v>
      </c>
      <c r="E300" s="9">
        <v>31201</v>
      </c>
      <c r="F300" s="8" t="s">
        <v>630</v>
      </c>
      <c r="G300" s="8" t="s">
        <v>92</v>
      </c>
      <c r="H300" s="8" t="s">
        <v>93</v>
      </c>
      <c r="I300" s="10">
        <v>304</v>
      </c>
      <c r="J300" s="11">
        <v>30439</v>
      </c>
      <c r="K300" s="11"/>
    </row>
    <row r="301" spans="1:11" ht="15.75" customHeight="1">
      <c r="A301" s="7">
        <v>20783</v>
      </c>
      <c r="B301" s="8" t="s">
        <v>631</v>
      </c>
      <c r="C301" s="8" t="s">
        <v>632</v>
      </c>
      <c r="D301" s="8" t="s">
        <v>62</v>
      </c>
      <c r="E301" s="9">
        <v>27094</v>
      </c>
      <c r="F301" s="8" t="s">
        <v>120</v>
      </c>
      <c r="G301" s="8" t="s">
        <v>54</v>
      </c>
      <c r="H301" s="8" t="s">
        <v>46</v>
      </c>
      <c r="I301" s="10">
        <v>302</v>
      </c>
      <c r="J301" s="11">
        <v>30195</v>
      </c>
      <c r="K301" s="11"/>
    </row>
    <row r="302" spans="1:11" ht="15.75" customHeight="1">
      <c r="A302" s="7">
        <v>27748</v>
      </c>
      <c r="B302" s="8" t="s">
        <v>565</v>
      </c>
      <c r="C302" s="8" t="s">
        <v>633</v>
      </c>
      <c r="D302" s="8" t="s">
        <v>43</v>
      </c>
      <c r="E302" s="9">
        <v>26750</v>
      </c>
      <c r="F302" s="8" t="s">
        <v>379</v>
      </c>
      <c r="G302" s="8" t="s">
        <v>54</v>
      </c>
      <c r="H302" s="8" t="s">
        <v>46</v>
      </c>
      <c r="I302" s="10">
        <v>302</v>
      </c>
      <c r="J302" s="11">
        <v>30192</v>
      </c>
      <c r="K302" s="11"/>
    </row>
    <row r="303" spans="1:11" ht="15.75" customHeight="1">
      <c r="A303" s="7">
        <v>128930</v>
      </c>
      <c r="B303" s="8" t="s">
        <v>634</v>
      </c>
      <c r="C303" s="8" t="s">
        <v>635</v>
      </c>
      <c r="D303" s="8" t="s">
        <v>62</v>
      </c>
      <c r="E303" s="9">
        <v>17384</v>
      </c>
      <c r="F303" s="8" t="s">
        <v>125</v>
      </c>
      <c r="G303" s="8" t="s">
        <v>54</v>
      </c>
      <c r="H303" s="8" t="s">
        <v>46</v>
      </c>
      <c r="I303" s="10">
        <v>300</v>
      </c>
      <c r="J303" s="11">
        <v>30000</v>
      </c>
      <c r="K303" s="11"/>
    </row>
    <row r="304" spans="1:11" ht="15.75" customHeight="1">
      <c r="A304" s="7">
        <v>25895</v>
      </c>
      <c r="B304" s="8" t="s">
        <v>636</v>
      </c>
      <c r="C304" s="8" t="s">
        <v>637</v>
      </c>
      <c r="D304" s="8" t="s">
        <v>43</v>
      </c>
      <c r="E304" s="9">
        <v>22034</v>
      </c>
      <c r="F304" s="8" t="s">
        <v>125</v>
      </c>
      <c r="G304" s="8" t="s">
        <v>54</v>
      </c>
      <c r="H304" s="8" t="s">
        <v>46</v>
      </c>
      <c r="I304" s="10">
        <v>293</v>
      </c>
      <c r="J304" s="11">
        <v>29315</v>
      </c>
      <c r="K304" s="11"/>
    </row>
    <row r="305" spans="1:11" ht="15.75" customHeight="1">
      <c r="A305" s="7">
        <v>20432</v>
      </c>
      <c r="B305" s="8" t="s">
        <v>638</v>
      </c>
      <c r="C305" s="8" t="s">
        <v>639</v>
      </c>
      <c r="D305" s="8" t="s">
        <v>43</v>
      </c>
      <c r="E305" s="9">
        <v>29004</v>
      </c>
      <c r="F305" s="8" t="s">
        <v>640</v>
      </c>
      <c r="G305" s="8" t="s">
        <v>128</v>
      </c>
      <c r="H305" s="8" t="s">
        <v>46</v>
      </c>
      <c r="I305" s="10">
        <v>293</v>
      </c>
      <c r="J305" s="11">
        <v>29250</v>
      </c>
      <c r="K305" s="11"/>
    </row>
    <row r="306" spans="1:11" ht="15.75" customHeight="1">
      <c r="A306" s="7">
        <v>127056</v>
      </c>
      <c r="B306" s="8" t="s">
        <v>641</v>
      </c>
      <c r="C306" s="8" t="s">
        <v>642</v>
      </c>
      <c r="D306" s="8" t="s">
        <v>43</v>
      </c>
      <c r="E306" s="9">
        <v>25150</v>
      </c>
      <c r="F306" s="8" t="s">
        <v>270</v>
      </c>
      <c r="G306" s="8" t="s">
        <v>68</v>
      </c>
      <c r="H306" s="8" t="s">
        <v>58</v>
      </c>
      <c r="I306" s="10">
        <v>290</v>
      </c>
      <c r="J306" s="11">
        <v>29000</v>
      </c>
      <c r="K306" s="11"/>
    </row>
    <row r="307" spans="1:11" ht="15.75" customHeight="1">
      <c r="A307" s="7">
        <v>124153</v>
      </c>
      <c r="B307" s="8" t="s">
        <v>643</v>
      </c>
      <c r="C307" s="8" t="s">
        <v>644</v>
      </c>
      <c r="D307" s="8" t="s">
        <v>62</v>
      </c>
      <c r="E307" s="9">
        <v>28369</v>
      </c>
      <c r="F307" s="8" t="s">
        <v>514</v>
      </c>
      <c r="G307" s="8" t="s">
        <v>185</v>
      </c>
      <c r="H307" s="8" t="s">
        <v>205</v>
      </c>
      <c r="I307" s="10">
        <v>288</v>
      </c>
      <c r="J307" s="11">
        <v>28785</v>
      </c>
      <c r="K307" s="11"/>
    </row>
    <row r="308" spans="1:11" ht="15.75" customHeight="1">
      <c r="A308" s="7">
        <v>26548</v>
      </c>
      <c r="B308" s="8" t="s">
        <v>565</v>
      </c>
      <c r="C308" s="8" t="s">
        <v>104</v>
      </c>
      <c r="D308" s="8" t="s">
        <v>43</v>
      </c>
      <c r="E308" s="9">
        <v>30053</v>
      </c>
      <c r="F308" s="8" t="s">
        <v>645</v>
      </c>
      <c r="G308" s="8" t="s">
        <v>45</v>
      </c>
      <c r="H308" s="8" t="s">
        <v>46</v>
      </c>
      <c r="I308" s="10">
        <v>285</v>
      </c>
      <c r="J308" s="11">
        <v>28509</v>
      </c>
      <c r="K308" s="11"/>
    </row>
    <row r="309" spans="1:11" ht="15.75" customHeight="1">
      <c r="A309" s="7">
        <v>141584</v>
      </c>
      <c r="B309" s="8" t="s">
        <v>646</v>
      </c>
      <c r="C309" s="8" t="s">
        <v>647</v>
      </c>
      <c r="D309" s="8" t="s">
        <v>43</v>
      </c>
      <c r="E309" s="9">
        <v>23433</v>
      </c>
      <c r="F309" s="8" t="s">
        <v>437</v>
      </c>
      <c r="G309" s="8" t="s">
        <v>85</v>
      </c>
      <c r="H309" s="8" t="s">
        <v>46</v>
      </c>
      <c r="I309" s="10">
        <v>285</v>
      </c>
      <c r="J309" s="11">
        <v>28500</v>
      </c>
      <c r="K309" s="11"/>
    </row>
    <row r="310" spans="1:11" ht="15.75" customHeight="1">
      <c r="A310" s="7">
        <v>131197</v>
      </c>
      <c r="B310" s="8" t="s">
        <v>648</v>
      </c>
      <c r="C310" s="8" t="s">
        <v>345</v>
      </c>
      <c r="D310" s="8" t="s">
        <v>43</v>
      </c>
      <c r="E310" s="9">
        <v>35456</v>
      </c>
      <c r="F310" s="8" t="s">
        <v>146</v>
      </c>
      <c r="G310" s="8" t="s">
        <v>54</v>
      </c>
      <c r="H310" s="8" t="s">
        <v>46</v>
      </c>
      <c r="I310" s="10">
        <v>285</v>
      </c>
      <c r="J310" s="11">
        <v>28500</v>
      </c>
      <c r="K310" s="11"/>
    </row>
    <row r="311" spans="1:11" ht="15.75" customHeight="1">
      <c r="A311" s="7">
        <v>22434</v>
      </c>
      <c r="B311" s="8" t="s">
        <v>649</v>
      </c>
      <c r="C311" s="8" t="s">
        <v>81</v>
      </c>
      <c r="D311" s="8" t="s">
        <v>43</v>
      </c>
      <c r="E311" s="9">
        <v>34963</v>
      </c>
      <c r="F311" s="8" t="s">
        <v>379</v>
      </c>
      <c r="G311" s="8" t="s">
        <v>54</v>
      </c>
      <c r="H311" s="8" t="s">
        <v>46</v>
      </c>
      <c r="I311" s="10">
        <v>283</v>
      </c>
      <c r="J311" s="11">
        <v>28274</v>
      </c>
      <c r="K311" s="11"/>
    </row>
    <row r="312" spans="1:11" ht="15.75" customHeight="1">
      <c r="A312" s="7">
        <v>20957</v>
      </c>
      <c r="B312" s="8" t="s">
        <v>641</v>
      </c>
      <c r="C312" s="8" t="s">
        <v>650</v>
      </c>
      <c r="D312" s="8" t="s">
        <v>43</v>
      </c>
      <c r="E312" s="9">
        <v>32048</v>
      </c>
      <c r="F312" s="8" t="s">
        <v>270</v>
      </c>
      <c r="G312" s="8" t="s">
        <v>68</v>
      </c>
      <c r="H312" s="8" t="s">
        <v>58</v>
      </c>
      <c r="I312" s="10">
        <v>275</v>
      </c>
      <c r="J312" s="11">
        <v>27500</v>
      </c>
      <c r="K312" s="11"/>
    </row>
    <row r="313" spans="1:11" ht="15.75" customHeight="1">
      <c r="A313" s="7">
        <v>20762</v>
      </c>
      <c r="B313" s="8" t="s">
        <v>651</v>
      </c>
      <c r="C313" s="8" t="s">
        <v>652</v>
      </c>
      <c r="D313" s="8" t="s">
        <v>43</v>
      </c>
      <c r="E313" s="9">
        <v>33390</v>
      </c>
      <c r="F313" s="8" t="s">
        <v>447</v>
      </c>
      <c r="G313" s="8" t="s">
        <v>88</v>
      </c>
      <c r="H313" s="8" t="s">
        <v>51</v>
      </c>
      <c r="I313" s="10">
        <v>275</v>
      </c>
      <c r="J313" s="11">
        <v>27486</v>
      </c>
      <c r="K313" s="11"/>
    </row>
    <row r="314" spans="1:11" ht="15.75" customHeight="1">
      <c r="A314" s="7">
        <v>122330</v>
      </c>
      <c r="B314" s="8" t="s">
        <v>653</v>
      </c>
      <c r="C314" s="8" t="s">
        <v>81</v>
      </c>
      <c r="D314" s="8" t="s">
        <v>43</v>
      </c>
      <c r="E314" s="9">
        <v>24202</v>
      </c>
      <c r="F314" s="8" t="s">
        <v>53</v>
      </c>
      <c r="G314" s="8" t="s">
        <v>54</v>
      </c>
      <c r="H314" s="8" t="s">
        <v>46</v>
      </c>
      <c r="I314" s="10">
        <v>274</v>
      </c>
      <c r="J314" s="11">
        <v>27420</v>
      </c>
      <c r="K314" s="11"/>
    </row>
    <row r="315" spans="1:11" ht="15.75" customHeight="1">
      <c r="A315" s="7">
        <v>21161</v>
      </c>
      <c r="B315" s="8" t="s">
        <v>654</v>
      </c>
      <c r="C315" s="8" t="s">
        <v>655</v>
      </c>
      <c r="D315" s="8" t="s">
        <v>62</v>
      </c>
      <c r="E315" s="9">
        <v>31014</v>
      </c>
      <c r="F315" s="8" t="s">
        <v>210</v>
      </c>
      <c r="G315" s="8" t="s">
        <v>64</v>
      </c>
      <c r="H315" s="8" t="s">
        <v>58</v>
      </c>
      <c r="I315" s="10">
        <v>273</v>
      </c>
      <c r="J315" s="11">
        <v>27280</v>
      </c>
      <c r="K315" s="11"/>
    </row>
    <row r="316" spans="1:11" ht="15.75" customHeight="1">
      <c r="A316" s="7">
        <v>127967</v>
      </c>
      <c r="B316" s="8" t="s">
        <v>649</v>
      </c>
      <c r="C316" s="8" t="s">
        <v>656</v>
      </c>
      <c r="D316" s="8" t="s">
        <v>43</v>
      </c>
      <c r="E316" s="9">
        <v>26580</v>
      </c>
      <c r="F316" s="8" t="s">
        <v>370</v>
      </c>
      <c r="G316" s="8" t="s">
        <v>92</v>
      </c>
      <c r="H316" s="8" t="s">
        <v>93</v>
      </c>
      <c r="I316" s="10">
        <v>273</v>
      </c>
      <c r="J316" s="11">
        <v>27264</v>
      </c>
      <c r="K316" s="11"/>
    </row>
    <row r="317" spans="1:11" ht="15.75" customHeight="1">
      <c r="A317" s="7">
        <v>21608</v>
      </c>
      <c r="B317" s="8" t="s">
        <v>657</v>
      </c>
      <c r="C317" s="8" t="s">
        <v>658</v>
      </c>
      <c r="D317" s="8" t="s">
        <v>62</v>
      </c>
      <c r="E317" s="9">
        <v>31682</v>
      </c>
      <c r="F317" s="8" t="s">
        <v>131</v>
      </c>
      <c r="G317" s="8" t="s">
        <v>88</v>
      </c>
      <c r="H317" s="8" t="s">
        <v>51</v>
      </c>
      <c r="I317" s="10">
        <v>270</v>
      </c>
      <c r="J317" s="11">
        <v>27000</v>
      </c>
      <c r="K317" s="11"/>
    </row>
    <row r="318" spans="1:11" ht="15.75" customHeight="1">
      <c r="A318" s="7">
        <v>133005</v>
      </c>
      <c r="B318" s="8" t="s">
        <v>659</v>
      </c>
      <c r="C318" s="8" t="s">
        <v>660</v>
      </c>
      <c r="D318" s="8" t="s">
        <v>43</v>
      </c>
      <c r="E318" s="9">
        <v>30204</v>
      </c>
      <c r="F318" s="8" t="s">
        <v>661</v>
      </c>
      <c r="G318" s="8" t="s">
        <v>54</v>
      </c>
      <c r="H318" s="8" t="s">
        <v>46</v>
      </c>
      <c r="I318" s="10">
        <v>268</v>
      </c>
      <c r="J318" s="11">
        <v>26847</v>
      </c>
      <c r="K318" s="11"/>
    </row>
    <row r="319" spans="1:11" ht="15.75" customHeight="1">
      <c r="A319" s="7">
        <v>20633</v>
      </c>
      <c r="B319" s="8" t="s">
        <v>662</v>
      </c>
      <c r="C319" s="8" t="s">
        <v>663</v>
      </c>
      <c r="D319" s="8" t="s">
        <v>43</v>
      </c>
      <c r="E319" s="9">
        <v>27826</v>
      </c>
      <c r="F319" s="8" t="s">
        <v>75</v>
      </c>
      <c r="G319" s="8" t="s">
        <v>54</v>
      </c>
      <c r="H319" s="8" t="s">
        <v>46</v>
      </c>
      <c r="I319" s="10">
        <v>268</v>
      </c>
      <c r="J319" s="11">
        <v>26796</v>
      </c>
      <c r="K319" s="11"/>
    </row>
    <row r="320" spans="1:11" ht="15.75" customHeight="1">
      <c r="A320" s="7">
        <v>21007</v>
      </c>
      <c r="B320" s="8" t="s">
        <v>653</v>
      </c>
      <c r="C320" s="8" t="s">
        <v>664</v>
      </c>
      <c r="D320" s="8" t="s">
        <v>43</v>
      </c>
      <c r="E320" s="9">
        <v>28456</v>
      </c>
      <c r="F320" s="8" t="s">
        <v>137</v>
      </c>
      <c r="G320" s="8" t="s">
        <v>85</v>
      </c>
      <c r="H320" s="8" t="s">
        <v>46</v>
      </c>
      <c r="I320" s="10">
        <v>266</v>
      </c>
      <c r="J320" s="11">
        <v>26622</v>
      </c>
      <c r="K320" s="11"/>
    </row>
    <row r="321" spans="1:11" ht="15.75" customHeight="1">
      <c r="A321" s="7">
        <v>20921</v>
      </c>
      <c r="B321" s="8" t="s">
        <v>665</v>
      </c>
      <c r="C321" s="8" t="s">
        <v>147</v>
      </c>
      <c r="D321" s="8" t="s">
        <v>43</v>
      </c>
      <c r="E321" s="9">
        <v>28420</v>
      </c>
      <c r="F321" s="8" t="s">
        <v>133</v>
      </c>
      <c r="G321" s="8" t="s">
        <v>134</v>
      </c>
      <c r="H321" s="8" t="s">
        <v>51</v>
      </c>
      <c r="I321" s="10">
        <v>259</v>
      </c>
      <c r="J321" s="11">
        <v>25872</v>
      </c>
      <c r="K321" s="11"/>
    </row>
    <row r="322" spans="1:11" ht="15.75" customHeight="1">
      <c r="A322" s="7">
        <v>22622</v>
      </c>
      <c r="B322" s="8" t="s">
        <v>666</v>
      </c>
      <c r="C322" s="8" t="s">
        <v>667</v>
      </c>
      <c r="D322" s="8" t="s">
        <v>43</v>
      </c>
      <c r="E322" s="9">
        <v>34005</v>
      </c>
      <c r="F322" s="8" t="s">
        <v>457</v>
      </c>
      <c r="G322" s="8" t="s">
        <v>54</v>
      </c>
      <c r="H322" s="8" t="s">
        <v>46</v>
      </c>
      <c r="I322" s="10">
        <v>259</v>
      </c>
      <c r="J322" s="11">
        <v>25862</v>
      </c>
      <c r="K322" s="11"/>
    </row>
    <row r="323" spans="1:11" ht="15.75" customHeight="1">
      <c r="A323" s="7">
        <v>21647</v>
      </c>
      <c r="B323" s="8" t="s">
        <v>668</v>
      </c>
      <c r="C323" s="8" t="s">
        <v>126</v>
      </c>
      <c r="D323" s="8" t="s">
        <v>43</v>
      </c>
      <c r="E323" s="9">
        <v>28151</v>
      </c>
      <c r="F323" s="8" t="s">
        <v>120</v>
      </c>
      <c r="G323" s="8" t="s">
        <v>54</v>
      </c>
      <c r="H323" s="8" t="s">
        <v>46</v>
      </c>
      <c r="I323" s="10">
        <v>256</v>
      </c>
      <c r="J323" s="11">
        <v>25578</v>
      </c>
      <c r="K323" s="11"/>
    </row>
    <row r="324" spans="1:11" ht="15.75" customHeight="1">
      <c r="A324" s="7">
        <v>20598</v>
      </c>
      <c r="B324" s="8" t="s">
        <v>669</v>
      </c>
      <c r="C324" s="8" t="s">
        <v>670</v>
      </c>
      <c r="D324" s="8" t="s">
        <v>62</v>
      </c>
      <c r="E324" s="9">
        <v>27925</v>
      </c>
      <c r="F324" s="8" t="s">
        <v>164</v>
      </c>
      <c r="G324" s="8" t="s">
        <v>64</v>
      </c>
      <c r="H324" s="8" t="s">
        <v>58</v>
      </c>
      <c r="I324" s="10">
        <v>255</v>
      </c>
      <c r="J324" s="11">
        <v>25500</v>
      </c>
      <c r="K324" s="11"/>
    </row>
    <row r="325" spans="1:11" ht="15.75" customHeight="1">
      <c r="A325" s="7">
        <v>21770</v>
      </c>
      <c r="B325" s="8" t="s">
        <v>653</v>
      </c>
      <c r="C325" s="8" t="s">
        <v>671</v>
      </c>
      <c r="D325" s="8" t="s">
        <v>43</v>
      </c>
      <c r="E325" s="9">
        <v>19288</v>
      </c>
      <c r="F325" s="8" t="s">
        <v>146</v>
      </c>
      <c r="G325" s="8" t="s">
        <v>54</v>
      </c>
      <c r="H325" s="8" t="s">
        <v>46</v>
      </c>
      <c r="I325" s="10">
        <v>254</v>
      </c>
      <c r="J325" s="11">
        <v>25368</v>
      </c>
      <c r="K325" s="11"/>
    </row>
    <row r="326" spans="1:11" ht="15.75" customHeight="1">
      <c r="A326" s="7">
        <v>21805</v>
      </c>
      <c r="B326" s="8" t="s">
        <v>672</v>
      </c>
      <c r="C326" s="8" t="s">
        <v>673</v>
      </c>
      <c r="D326" s="8" t="s">
        <v>62</v>
      </c>
      <c r="E326" s="9">
        <v>28911</v>
      </c>
      <c r="F326" s="8" t="s">
        <v>457</v>
      </c>
      <c r="G326" s="8" t="s">
        <v>54</v>
      </c>
      <c r="H326" s="8" t="s">
        <v>46</v>
      </c>
      <c r="I326" s="10">
        <v>251</v>
      </c>
      <c r="J326" s="11">
        <v>25146</v>
      </c>
      <c r="K326" s="11"/>
    </row>
    <row r="327" spans="1:11" ht="15.75" customHeight="1">
      <c r="A327" s="7">
        <v>42146</v>
      </c>
      <c r="B327" s="8" t="s">
        <v>618</v>
      </c>
      <c r="C327" s="8" t="s">
        <v>674</v>
      </c>
      <c r="D327" s="8" t="s">
        <v>43</v>
      </c>
      <c r="E327" s="9">
        <v>1026</v>
      </c>
      <c r="F327" s="8" t="s">
        <v>117</v>
      </c>
      <c r="G327" s="8" t="s">
        <v>54</v>
      </c>
      <c r="H327" s="8" t="s">
        <v>46</v>
      </c>
      <c r="I327" s="10">
        <v>250</v>
      </c>
      <c r="J327" s="11">
        <v>25000</v>
      </c>
      <c r="K327" s="11"/>
    </row>
    <row r="328" spans="1:11" ht="15.75" customHeight="1">
      <c r="A328" s="7">
        <v>20697</v>
      </c>
      <c r="B328" s="8" t="s">
        <v>675</v>
      </c>
      <c r="C328" s="8" t="s">
        <v>676</v>
      </c>
      <c r="D328" s="8" t="s">
        <v>62</v>
      </c>
      <c r="E328" s="9">
        <v>30842</v>
      </c>
      <c r="F328" s="8" t="s">
        <v>49</v>
      </c>
      <c r="G328" s="8" t="s">
        <v>50</v>
      </c>
      <c r="H328" s="8" t="s">
        <v>51</v>
      </c>
      <c r="I328" s="10">
        <v>250</v>
      </c>
      <c r="J328" s="11">
        <v>25000</v>
      </c>
      <c r="K328" s="11"/>
    </row>
    <row r="329" spans="1:11" ht="15.75" customHeight="1">
      <c r="A329" s="7">
        <v>20647</v>
      </c>
      <c r="B329" s="8" t="s">
        <v>659</v>
      </c>
      <c r="C329" s="8" t="s">
        <v>677</v>
      </c>
      <c r="D329" s="8" t="s">
        <v>62</v>
      </c>
      <c r="E329" s="9">
        <v>28791</v>
      </c>
      <c r="F329" s="8" t="s">
        <v>162</v>
      </c>
      <c r="G329" s="8" t="s">
        <v>50</v>
      </c>
      <c r="H329" s="8" t="s">
        <v>58</v>
      </c>
      <c r="I329" s="10">
        <v>250</v>
      </c>
      <c r="J329" s="11">
        <v>24960</v>
      </c>
      <c r="K329" s="11"/>
    </row>
    <row r="330" spans="1:11" ht="15.75" customHeight="1">
      <c r="A330" s="7">
        <v>140018</v>
      </c>
      <c r="B330" s="8" t="s">
        <v>659</v>
      </c>
      <c r="C330" s="8" t="s">
        <v>678</v>
      </c>
      <c r="D330" s="8" t="s">
        <v>62</v>
      </c>
      <c r="E330" s="9">
        <v>25473</v>
      </c>
      <c r="F330" s="8" t="s">
        <v>679</v>
      </c>
      <c r="G330" s="8" t="s">
        <v>50</v>
      </c>
      <c r="H330" s="8" t="s">
        <v>51</v>
      </c>
      <c r="I330" s="10">
        <v>248</v>
      </c>
      <c r="J330" s="11">
        <v>24804</v>
      </c>
      <c r="K330" s="11"/>
    </row>
    <row r="331" spans="1:11" ht="15.75" customHeight="1">
      <c r="A331" s="7">
        <v>119656</v>
      </c>
      <c r="B331" s="8" t="s">
        <v>680</v>
      </c>
      <c r="C331" s="8" t="s">
        <v>402</v>
      </c>
      <c r="D331" s="8" t="s">
        <v>62</v>
      </c>
      <c r="E331" s="9">
        <v>34350</v>
      </c>
      <c r="F331" s="8" t="s">
        <v>44</v>
      </c>
      <c r="G331" s="8" t="s">
        <v>45</v>
      </c>
      <c r="H331" s="8" t="s">
        <v>46</v>
      </c>
      <c r="I331" s="10">
        <v>247</v>
      </c>
      <c r="J331" s="11">
        <v>24695</v>
      </c>
      <c r="K331" s="11"/>
    </row>
    <row r="332" spans="1:11" ht="15.75" customHeight="1">
      <c r="A332" s="7">
        <v>129073</v>
      </c>
      <c r="B332" s="8" t="s">
        <v>666</v>
      </c>
      <c r="C332" s="8" t="s">
        <v>681</v>
      </c>
      <c r="D332" s="8" t="s">
        <v>43</v>
      </c>
      <c r="E332" s="9">
        <v>25354</v>
      </c>
      <c r="F332" s="8" t="s">
        <v>210</v>
      </c>
      <c r="G332" s="8" t="s">
        <v>64</v>
      </c>
      <c r="H332" s="8" t="s">
        <v>58</v>
      </c>
      <c r="I332" s="10">
        <v>242</v>
      </c>
      <c r="J332" s="11">
        <v>24156</v>
      </c>
      <c r="K332" s="11"/>
    </row>
    <row r="333" spans="1:11" ht="15.75" customHeight="1">
      <c r="A333" s="7">
        <v>20754</v>
      </c>
      <c r="B333" s="8" t="s">
        <v>682</v>
      </c>
      <c r="C333" s="8" t="s">
        <v>683</v>
      </c>
      <c r="D333" s="8" t="s">
        <v>62</v>
      </c>
      <c r="E333" s="9">
        <v>21552</v>
      </c>
      <c r="F333" s="8" t="s">
        <v>164</v>
      </c>
      <c r="G333" s="8" t="s">
        <v>64</v>
      </c>
      <c r="H333" s="8" t="s">
        <v>58</v>
      </c>
      <c r="I333" s="10">
        <v>241</v>
      </c>
      <c r="J333" s="11">
        <v>24120</v>
      </c>
      <c r="K333" s="11"/>
    </row>
    <row r="334" spans="1:11" ht="15.75" customHeight="1">
      <c r="A334" s="7">
        <v>20922</v>
      </c>
      <c r="B334" s="8" t="s">
        <v>684</v>
      </c>
      <c r="C334" s="8" t="s">
        <v>685</v>
      </c>
      <c r="D334" s="8" t="s">
        <v>62</v>
      </c>
      <c r="E334" s="9">
        <v>31563</v>
      </c>
      <c r="F334" s="8" t="s">
        <v>167</v>
      </c>
      <c r="G334" s="8" t="s">
        <v>167</v>
      </c>
      <c r="H334" s="8" t="s">
        <v>58</v>
      </c>
      <c r="I334" s="10">
        <v>241</v>
      </c>
      <c r="J334" s="11">
        <v>24064</v>
      </c>
      <c r="K334" s="11"/>
    </row>
    <row r="335" spans="1:11" ht="15.75" customHeight="1">
      <c r="A335" s="7">
        <v>20515</v>
      </c>
      <c r="B335" s="8" t="s">
        <v>686</v>
      </c>
      <c r="C335" s="8" t="s">
        <v>687</v>
      </c>
      <c r="D335" s="8" t="s">
        <v>43</v>
      </c>
      <c r="E335" s="9">
        <v>30441</v>
      </c>
      <c r="F335" s="8" t="s">
        <v>146</v>
      </c>
      <c r="G335" s="8" t="s">
        <v>54</v>
      </c>
      <c r="H335" s="8" t="s">
        <v>46</v>
      </c>
      <c r="I335" s="10">
        <v>239</v>
      </c>
      <c r="J335" s="11">
        <v>23940</v>
      </c>
      <c r="K335" s="11"/>
    </row>
    <row r="336" spans="1:11" ht="15.75" customHeight="1">
      <c r="A336" s="7">
        <v>21911</v>
      </c>
      <c r="B336" s="8" t="s">
        <v>688</v>
      </c>
      <c r="C336" s="8" t="s">
        <v>689</v>
      </c>
      <c r="D336" s="8" t="s">
        <v>43</v>
      </c>
      <c r="E336" s="9">
        <v>26144</v>
      </c>
      <c r="F336" s="8" t="s">
        <v>148</v>
      </c>
      <c r="G336" s="8" t="s">
        <v>64</v>
      </c>
      <c r="H336" s="8" t="s">
        <v>58</v>
      </c>
      <c r="I336" s="10">
        <v>237</v>
      </c>
      <c r="J336" s="11">
        <v>23660</v>
      </c>
      <c r="K336" s="11"/>
    </row>
    <row r="337" spans="1:11" ht="15.75" customHeight="1">
      <c r="A337" s="7">
        <v>126025</v>
      </c>
      <c r="B337" s="8" t="s">
        <v>666</v>
      </c>
      <c r="C337" s="8" t="s">
        <v>690</v>
      </c>
      <c r="D337" s="8" t="s">
        <v>43</v>
      </c>
      <c r="E337" s="9">
        <v>31015</v>
      </c>
      <c r="F337" s="8" t="s">
        <v>691</v>
      </c>
      <c r="G337" s="8" t="s">
        <v>92</v>
      </c>
      <c r="H337" s="8" t="s">
        <v>93</v>
      </c>
      <c r="I337" s="10">
        <v>236</v>
      </c>
      <c r="J337" s="11">
        <v>23600</v>
      </c>
      <c r="K337" s="11"/>
    </row>
    <row r="338" spans="1:11" ht="15.75" customHeight="1">
      <c r="A338" s="7">
        <v>123556</v>
      </c>
      <c r="B338" s="8" t="s">
        <v>692</v>
      </c>
      <c r="C338" s="8" t="s">
        <v>398</v>
      </c>
      <c r="D338" s="8" t="s">
        <v>62</v>
      </c>
      <c r="E338" s="9">
        <v>33284</v>
      </c>
      <c r="F338" s="8" t="s">
        <v>77</v>
      </c>
      <c r="G338" s="8" t="s">
        <v>54</v>
      </c>
      <c r="H338" s="8" t="s">
        <v>46</v>
      </c>
      <c r="I338" s="10">
        <v>232</v>
      </c>
      <c r="J338" s="11">
        <v>23200</v>
      </c>
      <c r="K338" s="11"/>
    </row>
    <row r="339" spans="1:11" ht="15.75" customHeight="1">
      <c r="A339" s="7">
        <v>20482</v>
      </c>
      <c r="B339" s="8" t="s">
        <v>693</v>
      </c>
      <c r="C339" s="8" t="s">
        <v>130</v>
      </c>
      <c r="D339" s="8" t="s">
        <v>62</v>
      </c>
      <c r="E339" s="9">
        <v>31170</v>
      </c>
      <c r="F339" s="8" t="s">
        <v>137</v>
      </c>
      <c r="G339" s="8" t="s">
        <v>85</v>
      </c>
      <c r="H339" s="8" t="s">
        <v>46</v>
      </c>
      <c r="I339" s="10">
        <v>232</v>
      </c>
      <c r="J339" s="11">
        <v>23166</v>
      </c>
      <c r="K339" s="11"/>
    </row>
    <row r="340" spans="1:11" ht="15.75" customHeight="1">
      <c r="A340" s="7">
        <v>24980</v>
      </c>
      <c r="B340" s="8" t="s">
        <v>694</v>
      </c>
      <c r="C340" s="8" t="s">
        <v>104</v>
      </c>
      <c r="D340" s="8" t="s">
        <v>62</v>
      </c>
      <c r="E340" s="9">
        <v>26079</v>
      </c>
      <c r="F340" s="8" t="s">
        <v>184</v>
      </c>
      <c r="G340" s="8" t="s">
        <v>185</v>
      </c>
      <c r="H340" s="8" t="s">
        <v>58</v>
      </c>
      <c r="I340" s="10">
        <v>224</v>
      </c>
      <c r="J340" s="11">
        <v>22428</v>
      </c>
      <c r="K340" s="11"/>
    </row>
    <row r="341" spans="1:11" ht="15.75" customHeight="1">
      <c r="A341" s="7">
        <v>21135</v>
      </c>
      <c r="B341" s="8" t="s">
        <v>666</v>
      </c>
      <c r="C341" s="8" t="s">
        <v>695</v>
      </c>
      <c r="D341" s="8" t="s">
        <v>43</v>
      </c>
      <c r="E341" s="9">
        <v>25472</v>
      </c>
      <c r="F341" s="8" t="s">
        <v>196</v>
      </c>
      <c r="G341" s="8" t="s">
        <v>134</v>
      </c>
      <c r="H341" s="8" t="s">
        <v>51</v>
      </c>
      <c r="I341" s="10">
        <v>223</v>
      </c>
      <c r="J341" s="11">
        <v>22344</v>
      </c>
      <c r="K341" s="11"/>
    </row>
    <row r="342" spans="1:11" ht="15.75" customHeight="1">
      <c r="A342" s="7">
        <v>126614</v>
      </c>
      <c r="B342" s="8" t="s">
        <v>668</v>
      </c>
      <c r="C342" s="8" t="s">
        <v>696</v>
      </c>
      <c r="D342" s="8" t="s">
        <v>43</v>
      </c>
      <c r="E342" s="9">
        <v>30380</v>
      </c>
      <c r="F342" s="8" t="s">
        <v>148</v>
      </c>
      <c r="G342" s="8" t="s">
        <v>64</v>
      </c>
      <c r="H342" s="8" t="s">
        <v>58</v>
      </c>
      <c r="I342" s="10">
        <v>222</v>
      </c>
      <c r="J342" s="11">
        <v>22185</v>
      </c>
      <c r="K342" s="11"/>
    </row>
    <row r="343" spans="1:11" ht="15.75" customHeight="1">
      <c r="A343" s="7">
        <v>133476</v>
      </c>
      <c r="B343" s="8" t="s">
        <v>697</v>
      </c>
      <c r="C343" s="8" t="s">
        <v>698</v>
      </c>
      <c r="D343" s="8" t="s">
        <v>43</v>
      </c>
      <c r="E343" s="9">
        <v>32256</v>
      </c>
      <c r="F343" s="8" t="s">
        <v>148</v>
      </c>
      <c r="G343" s="8" t="s">
        <v>64</v>
      </c>
      <c r="H343" s="8" t="s">
        <v>58</v>
      </c>
      <c r="I343" s="10">
        <v>220</v>
      </c>
      <c r="J343" s="11">
        <v>22002</v>
      </c>
      <c r="K343" s="11"/>
    </row>
    <row r="344" spans="1:11" ht="15.75" customHeight="1">
      <c r="A344" s="7">
        <v>24634</v>
      </c>
      <c r="B344" s="8" t="s">
        <v>666</v>
      </c>
      <c r="C344" s="8" t="s">
        <v>275</v>
      </c>
      <c r="D344" s="8" t="s">
        <v>43</v>
      </c>
      <c r="E344" s="9">
        <v>28863</v>
      </c>
      <c r="F344" s="8" t="s">
        <v>125</v>
      </c>
      <c r="G344" s="8" t="s">
        <v>54</v>
      </c>
      <c r="H344" s="8" t="s">
        <v>46</v>
      </c>
      <c r="I344" s="10">
        <v>219</v>
      </c>
      <c r="J344" s="11">
        <v>21945</v>
      </c>
      <c r="K344" s="11"/>
    </row>
    <row r="345" spans="1:11" ht="15.75" customHeight="1">
      <c r="A345" s="7">
        <v>128794</v>
      </c>
      <c r="B345" s="8" t="s">
        <v>686</v>
      </c>
      <c r="C345" s="8" t="s">
        <v>699</v>
      </c>
      <c r="D345" s="8" t="s">
        <v>43</v>
      </c>
      <c r="E345" s="9">
        <v>30898</v>
      </c>
      <c r="F345" s="8" t="s">
        <v>164</v>
      </c>
      <c r="G345" s="8" t="s">
        <v>64</v>
      </c>
      <c r="H345" s="8" t="s">
        <v>58</v>
      </c>
      <c r="I345" s="10">
        <v>219</v>
      </c>
      <c r="J345" s="11">
        <v>21889</v>
      </c>
      <c r="K345" s="11"/>
    </row>
    <row r="346" spans="1:11" ht="15.75" customHeight="1">
      <c r="A346" s="7">
        <v>23639</v>
      </c>
      <c r="B346" s="8" t="s">
        <v>700</v>
      </c>
      <c r="C346" s="8" t="s">
        <v>701</v>
      </c>
      <c r="D346" s="8" t="s">
        <v>62</v>
      </c>
      <c r="E346" s="9">
        <v>28857</v>
      </c>
      <c r="F346" s="8" t="s">
        <v>201</v>
      </c>
      <c r="G346" s="8" t="s">
        <v>64</v>
      </c>
      <c r="H346" s="8" t="s">
        <v>58</v>
      </c>
      <c r="I346" s="10">
        <v>218</v>
      </c>
      <c r="J346" s="11">
        <v>21840</v>
      </c>
      <c r="K346" s="11"/>
    </row>
    <row r="347" spans="1:11" ht="15.75" customHeight="1">
      <c r="A347" s="7">
        <v>20921</v>
      </c>
      <c r="B347" s="8" t="s">
        <v>702</v>
      </c>
      <c r="C347" s="8" t="s">
        <v>703</v>
      </c>
      <c r="D347" s="8" t="s">
        <v>62</v>
      </c>
      <c r="E347" s="9">
        <v>31248</v>
      </c>
      <c r="F347" s="8" t="s">
        <v>704</v>
      </c>
      <c r="G347" s="8" t="s">
        <v>128</v>
      </c>
      <c r="H347" s="8" t="s">
        <v>46</v>
      </c>
      <c r="I347" s="10">
        <v>214</v>
      </c>
      <c r="J347" s="11">
        <v>21448</v>
      </c>
      <c r="K347" s="11"/>
    </row>
    <row r="348" spans="1:11" ht="15.75" customHeight="1">
      <c r="A348" s="7">
        <v>26693</v>
      </c>
      <c r="B348" s="8" t="s">
        <v>705</v>
      </c>
      <c r="C348" s="8" t="s">
        <v>706</v>
      </c>
      <c r="D348" s="8" t="s">
        <v>43</v>
      </c>
      <c r="E348" s="9">
        <v>23939</v>
      </c>
      <c r="F348" s="8" t="s">
        <v>77</v>
      </c>
      <c r="G348" s="8" t="s">
        <v>54</v>
      </c>
      <c r="H348" s="8" t="s">
        <v>46</v>
      </c>
      <c r="I348" s="10">
        <v>212</v>
      </c>
      <c r="J348" s="11">
        <v>21200</v>
      </c>
      <c r="K348" s="11"/>
    </row>
    <row r="349" spans="1:11" ht="15.75" customHeight="1">
      <c r="A349" s="7">
        <v>141686</v>
      </c>
      <c r="B349" s="8" t="s">
        <v>707</v>
      </c>
      <c r="C349" s="8" t="s">
        <v>292</v>
      </c>
      <c r="D349" s="8" t="s">
        <v>62</v>
      </c>
      <c r="E349" s="9">
        <v>25230</v>
      </c>
      <c r="F349" s="8" t="s">
        <v>621</v>
      </c>
      <c r="G349" s="8" t="s">
        <v>622</v>
      </c>
      <c r="H349" s="8" t="s">
        <v>93</v>
      </c>
      <c r="I349" s="10">
        <v>212</v>
      </c>
      <c r="J349" s="11">
        <v>21168</v>
      </c>
      <c r="K349" s="11"/>
    </row>
    <row r="350" spans="1:11" ht="15.75" customHeight="1">
      <c r="A350" s="7">
        <v>128829</v>
      </c>
      <c r="B350" s="8" t="s">
        <v>708</v>
      </c>
      <c r="C350" s="8" t="s">
        <v>108</v>
      </c>
      <c r="D350" s="8" t="s">
        <v>43</v>
      </c>
      <c r="E350" s="9">
        <v>25970</v>
      </c>
      <c r="F350" s="8" t="s">
        <v>379</v>
      </c>
      <c r="G350" s="8" t="s">
        <v>54</v>
      </c>
      <c r="H350" s="8" t="s">
        <v>46</v>
      </c>
      <c r="I350" s="10">
        <v>210</v>
      </c>
      <c r="J350" s="11">
        <v>21000</v>
      </c>
      <c r="K350" s="11"/>
    </row>
    <row r="351" spans="1:11" ht="15.75" customHeight="1">
      <c r="A351" s="7">
        <v>20479</v>
      </c>
      <c r="B351" s="8" t="s">
        <v>709</v>
      </c>
      <c r="C351" s="8" t="s">
        <v>710</v>
      </c>
      <c r="D351" s="8" t="s">
        <v>43</v>
      </c>
      <c r="E351" s="9">
        <v>28278</v>
      </c>
      <c r="F351" s="8" t="s">
        <v>711</v>
      </c>
      <c r="G351" s="8" t="s">
        <v>64</v>
      </c>
      <c r="H351" s="8" t="s">
        <v>58</v>
      </c>
      <c r="I351" s="10">
        <v>209</v>
      </c>
      <c r="J351" s="11">
        <v>20880</v>
      </c>
      <c r="K351" s="11"/>
    </row>
    <row r="352" spans="1:11" ht="15.75" customHeight="1">
      <c r="A352" s="7">
        <v>20952</v>
      </c>
      <c r="B352" s="8" t="s">
        <v>712</v>
      </c>
      <c r="C352" s="8" t="s">
        <v>713</v>
      </c>
      <c r="D352" s="8" t="s">
        <v>43</v>
      </c>
      <c r="E352" s="9">
        <v>32147</v>
      </c>
      <c r="F352" s="8" t="s">
        <v>137</v>
      </c>
      <c r="G352" s="8" t="s">
        <v>85</v>
      </c>
      <c r="H352" s="8" t="s">
        <v>46</v>
      </c>
      <c r="I352" s="10">
        <v>208</v>
      </c>
      <c r="J352" s="11">
        <v>20800</v>
      </c>
      <c r="K352" s="11"/>
    </row>
    <row r="353" spans="1:11" ht="15.75" customHeight="1">
      <c r="A353" s="7">
        <v>129568</v>
      </c>
      <c r="B353" s="8" t="s">
        <v>714</v>
      </c>
      <c r="C353" s="8" t="s">
        <v>715</v>
      </c>
      <c r="D353" s="8" t="s">
        <v>43</v>
      </c>
      <c r="E353" s="9">
        <v>33089</v>
      </c>
      <c r="F353" s="8" t="s">
        <v>117</v>
      </c>
      <c r="G353" s="8" t="s">
        <v>54</v>
      </c>
      <c r="H353" s="8" t="s">
        <v>46</v>
      </c>
      <c r="I353" s="10">
        <v>208</v>
      </c>
      <c r="J353" s="11">
        <v>20770</v>
      </c>
      <c r="K353" s="11"/>
    </row>
    <row r="354" spans="1:11" ht="15.75" customHeight="1">
      <c r="A354" s="7">
        <v>26086</v>
      </c>
      <c r="B354" s="8" t="s">
        <v>684</v>
      </c>
      <c r="C354" s="8" t="s">
        <v>716</v>
      </c>
      <c r="D354" s="8" t="s">
        <v>62</v>
      </c>
      <c r="E354" s="9">
        <v>17670</v>
      </c>
      <c r="F354" s="8" t="s">
        <v>101</v>
      </c>
      <c r="G354" s="8" t="s">
        <v>85</v>
      </c>
      <c r="H354" s="8" t="s">
        <v>46</v>
      </c>
      <c r="I354" s="10">
        <v>206</v>
      </c>
      <c r="J354" s="11">
        <v>20625</v>
      </c>
      <c r="K354" s="11"/>
    </row>
    <row r="355" spans="1:11" ht="15.75" customHeight="1">
      <c r="A355" s="7">
        <v>21063</v>
      </c>
      <c r="B355" s="8" t="s">
        <v>717</v>
      </c>
      <c r="C355" s="8" t="s">
        <v>718</v>
      </c>
      <c r="D355" s="8" t="s">
        <v>62</v>
      </c>
      <c r="E355" s="9">
        <v>32284</v>
      </c>
      <c r="F355" s="8" t="s">
        <v>117</v>
      </c>
      <c r="G355" s="8" t="s">
        <v>54</v>
      </c>
      <c r="H355" s="8" t="s">
        <v>46</v>
      </c>
      <c r="I355" s="10">
        <v>206</v>
      </c>
      <c r="J355" s="11">
        <v>20625</v>
      </c>
      <c r="K355" s="11"/>
    </row>
    <row r="356" spans="1:11" ht="15.75" customHeight="1">
      <c r="A356" s="7">
        <v>22217</v>
      </c>
      <c r="B356" s="8" t="s">
        <v>719</v>
      </c>
      <c r="C356" s="8" t="s">
        <v>376</v>
      </c>
      <c r="D356" s="8" t="s">
        <v>43</v>
      </c>
      <c r="E356" s="9">
        <v>30058</v>
      </c>
      <c r="F356" s="8" t="s">
        <v>720</v>
      </c>
      <c r="G356" s="8" t="s">
        <v>217</v>
      </c>
      <c r="H356" s="8" t="s">
        <v>93</v>
      </c>
      <c r="I356" s="10">
        <v>205</v>
      </c>
      <c r="J356" s="11">
        <v>20475</v>
      </c>
      <c r="K356" s="11"/>
    </row>
    <row r="357" spans="1:11" ht="15.75" customHeight="1">
      <c r="A357" s="7">
        <v>132186</v>
      </c>
      <c r="B357" s="8" t="s">
        <v>721</v>
      </c>
      <c r="C357" s="8" t="s">
        <v>722</v>
      </c>
      <c r="D357" s="8" t="s">
        <v>43</v>
      </c>
      <c r="E357" s="9">
        <v>26034</v>
      </c>
      <c r="F357" s="8" t="s">
        <v>146</v>
      </c>
      <c r="G357" s="8" t="s">
        <v>54</v>
      </c>
      <c r="H357" s="8" t="s">
        <v>46</v>
      </c>
      <c r="I357" s="10">
        <v>202</v>
      </c>
      <c r="J357" s="11">
        <v>20150</v>
      </c>
      <c r="K357" s="11"/>
    </row>
    <row r="358" spans="1:11" ht="15.75" customHeight="1">
      <c r="A358" s="7">
        <v>21615</v>
      </c>
      <c r="B358" s="8" t="s">
        <v>723</v>
      </c>
      <c r="C358" s="8" t="s">
        <v>724</v>
      </c>
      <c r="D358" s="8" t="s">
        <v>62</v>
      </c>
      <c r="E358" s="9">
        <v>22068</v>
      </c>
      <c r="F358" s="8" t="s">
        <v>44</v>
      </c>
      <c r="G358" s="8" t="s">
        <v>45</v>
      </c>
      <c r="H358" s="8" t="s">
        <v>46</v>
      </c>
      <c r="I358" s="10">
        <v>201</v>
      </c>
      <c r="J358" s="11">
        <v>20130</v>
      </c>
      <c r="K358" s="11"/>
    </row>
    <row r="359" spans="1:11" ht="15.75" customHeight="1">
      <c r="A359" s="7">
        <v>20546</v>
      </c>
      <c r="B359" s="8" t="s">
        <v>725</v>
      </c>
      <c r="C359" s="8" t="s">
        <v>726</v>
      </c>
      <c r="D359" s="8" t="s">
        <v>43</v>
      </c>
      <c r="E359" s="9">
        <v>23847</v>
      </c>
      <c r="F359" s="8" t="s">
        <v>137</v>
      </c>
      <c r="G359" s="8" t="s">
        <v>85</v>
      </c>
      <c r="H359" s="8" t="s">
        <v>46</v>
      </c>
      <c r="I359" s="10">
        <v>200</v>
      </c>
      <c r="J359" s="11">
        <v>19955</v>
      </c>
      <c r="K359" s="11"/>
    </row>
    <row r="360" spans="1:11" ht="15.75" customHeight="1">
      <c r="A360" s="7">
        <v>31092</v>
      </c>
      <c r="B360" s="8" t="s">
        <v>666</v>
      </c>
      <c r="C360" s="8" t="s">
        <v>727</v>
      </c>
      <c r="D360" s="8" t="s">
        <v>43</v>
      </c>
      <c r="E360" s="9">
        <v>33314</v>
      </c>
      <c r="F360" s="8" t="s">
        <v>67</v>
      </c>
      <c r="G360" s="8" t="s">
        <v>68</v>
      </c>
      <c r="H360" s="8" t="s">
        <v>58</v>
      </c>
      <c r="I360" s="10">
        <v>200</v>
      </c>
      <c r="J360" s="11">
        <v>19950</v>
      </c>
      <c r="K360" s="11"/>
    </row>
    <row r="361" spans="1:11" ht="15.75" customHeight="1">
      <c r="A361" s="7">
        <v>126215</v>
      </c>
      <c r="B361" s="8" t="s">
        <v>708</v>
      </c>
      <c r="C361" s="8" t="s">
        <v>491</v>
      </c>
      <c r="D361" s="8" t="s">
        <v>43</v>
      </c>
      <c r="E361" s="9">
        <v>31022</v>
      </c>
      <c r="F361" s="8" t="s">
        <v>453</v>
      </c>
      <c r="G361" s="8" t="s">
        <v>454</v>
      </c>
      <c r="H361" s="8" t="s">
        <v>51</v>
      </c>
      <c r="I361" s="10">
        <v>200</v>
      </c>
      <c r="J361" s="11">
        <v>19950</v>
      </c>
      <c r="K361" s="11"/>
    </row>
    <row r="362" spans="1:11" ht="15.75" customHeight="1">
      <c r="A362" s="7">
        <v>124244</v>
      </c>
      <c r="B362" s="8" t="s">
        <v>666</v>
      </c>
      <c r="C362" s="8" t="s">
        <v>728</v>
      </c>
      <c r="D362" s="8" t="s">
        <v>43</v>
      </c>
      <c r="E362" s="9">
        <v>29678</v>
      </c>
      <c r="F362" s="8" t="s">
        <v>212</v>
      </c>
      <c r="G362" s="8" t="s">
        <v>92</v>
      </c>
      <c r="H362" s="8" t="s">
        <v>93</v>
      </c>
      <c r="I362" s="10">
        <v>198</v>
      </c>
      <c r="J362" s="11">
        <v>19839</v>
      </c>
      <c r="K362" s="11"/>
    </row>
    <row r="363" spans="1:11" ht="15.75" customHeight="1">
      <c r="A363" s="7">
        <v>124780</v>
      </c>
      <c r="B363" s="8" t="s">
        <v>729</v>
      </c>
      <c r="C363" s="8" t="s">
        <v>730</v>
      </c>
      <c r="D363" s="8" t="s">
        <v>43</v>
      </c>
      <c r="E363" s="9">
        <v>29699</v>
      </c>
      <c r="F363" s="8" t="s">
        <v>270</v>
      </c>
      <c r="G363" s="8" t="s">
        <v>68</v>
      </c>
      <c r="H363" s="8" t="s">
        <v>58</v>
      </c>
      <c r="I363" s="10">
        <v>198</v>
      </c>
      <c r="J363" s="11">
        <v>19800</v>
      </c>
      <c r="K363" s="11"/>
    </row>
    <row r="364" spans="1:11" ht="15.75" customHeight="1">
      <c r="A364" s="7">
        <v>21756</v>
      </c>
      <c r="B364" s="8" t="s">
        <v>731</v>
      </c>
      <c r="C364" s="8" t="s">
        <v>732</v>
      </c>
      <c r="D364" s="8" t="s">
        <v>43</v>
      </c>
      <c r="E364" s="9">
        <v>22739</v>
      </c>
      <c r="F364" s="8" t="s">
        <v>733</v>
      </c>
      <c r="G364" s="8" t="s">
        <v>185</v>
      </c>
      <c r="H364" s="8" t="s">
        <v>205</v>
      </c>
      <c r="I364" s="10">
        <v>198</v>
      </c>
      <c r="J364" s="11">
        <v>19800</v>
      </c>
      <c r="K364" s="11"/>
    </row>
    <row r="365" spans="1:11" ht="15.75" customHeight="1">
      <c r="A365" s="7">
        <v>121041</v>
      </c>
      <c r="B365" s="8" t="s">
        <v>672</v>
      </c>
      <c r="C365" s="8" t="s">
        <v>152</v>
      </c>
      <c r="D365" s="8" t="s">
        <v>62</v>
      </c>
      <c r="E365" s="9">
        <v>29428</v>
      </c>
      <c r="F365" s="8" t="s">
        <v>44</v>
      </c>
      <c r="G365" s="8" t="s">
        <v>45</v>
      </c>
      <c r="H365" s="8" t="s">
        <v>46</v>
      </c>
      <c r="I365" s="10">
        <v>198</v>
      </c>
      <c r="J365" s="11">
        <v>19760</v>
      </c>
      <c r="K365" s="11"/>
    </row>
    <row r="366" spans="1:11" ht="15.75" customHeight="1">
      <c r="A366" s="7">
        <v>25921</v>
      </c>
      <c r="B366" s="8" t="s">
        <v>734</v>
      </c>
      <c r="C366" s="8" t="s">
        <v>735</v>
      </c>
      <c r="D366" s="8" t="s">
        <v>43</v>
      </c>
      <c r="E366" s="9">
        <v>32022</v>
      </c>
      <c r="F366" s="8" t="s">
        <v>617</v>
      </c>
      <c r="G366" s="8" t="s">
        <v>217</v>
      </c>
      <c r="H366" s="8" t="s">
        <v>93</v>
      </c>
      <c r="I366" s="10">
        <v>198</v>
      </c>
      <c r="J366" s="11">
        <v>19760</v>
      </c>
      <c r="K366" s="11"/>
    </row>
    <row r="367" spans="1:11" ht="15.75" customHeight="1">
      <c r="A367" s="7">
        <v>128402</v>
      </c>
      <c r="B367" s="8" t="s">
        <v>736</v>
      </c>
      <c r="C367" s="8" t="s">
        <v>277</v>
      </c>
      <c r="D367" s="8" t="s">
        <v>43</v>
      </c>
      <c r="E367" s="9">
        <v>26144</v>
      </c>
      <c r="F367" s="8" t="s">
        <v>210</v>
      </c>
      <c r="G367" s="8" t="s">
        <v>64</v>
      </c>
      <c r="H367" s="8" t="s">
        <v>58</v>
      </c>
      <c r="I367" s="10">
        <v>197</v>
      </c>
      <c r="J367" s="11">
        <v>19720</v>
      </c>
      <c r="K367" s="11"/>
    </row>
    <row r="368" spans="1:11" ht="15.75" customHeight="1">
      <c r="A368" s="7">
        <v>94307</v>
      </c>
      <c r="B368" s="8" t="s">
        <v>708</v>
      </c>
      <c r="C368" s="8" t="s">
        <v>737</v>
      </c>
      <c r="D368" s="8" t="s">
        <v>43</v>
      </c>
      <c r="E368" s="9">
        <v>36608</v>
      </c>
      <c r="F368" s="8" t="s">
        <v>325</v>
      </c>
      <c r="G368" s="8" t="s">
        <v>64</v>
      </c>
      <c r="H368" s="8" t="s">
        <v>58</v>
      </c>
      <c r="I368" s="10">
        <v>196</v>
      </c>
      <c r="J368" s="11">
        <v>19600</v>
      </c>
      <c r="K368" s="11"/>
    </row>
    <row r="369" spans="1:11" ht="15.75" customHeight="1">
      <c r="A369" s="7">
        <v>130041</v>
      </c>
      <c r="B369" s="8" t="s">
        <v>731</v>
      </c>
      <c r="C369" s="8" t="s">
        <v>104</v>
      </c>
      <c r="D369" s="8" t="s">
        <v>43</v>
      </c>
      <c r="E369" s="9">
        <v>27480</v>
      </c>
      <c r="F369" s="8" t="s">
        <v>212</v>
      </c>
      <c r="G369" s="8" t="s">
        <v>92</v>
      </c>
      <c r="H369" s="8" t="s">
        <v>93</v>
      </c>
      <c r="I369" s="10">
        <v>195</v>
      </c>
      <c r="J369" s="11">
        <v>19500</v>
      </c>
      <c r="K369" s="11"/>
    </row>
    <row r="370" spans="1:11" ht="15.75" customHeight="1">
      <c r="A370" s="7">
        <v>121810</v>
      </c>
      <c r="B370" s="8" t="s">
        <v>738</v>
      </c>
      <c r="C370" s="8" t="s">
        <v>739</v>
      </c>
      <c r="D370" s="8" t="s">
        <v>43</v>
      </c>
      <c r="E370" s="9">
        <v>28211</v>
      </c>
      <c r="F370" s="8" t="s">
        <v>79</v>
      </c>
      <c r="G370" s="8" t="s">
        <v>54</v>
      </c>
      <c r="H370" s="8" t="s">
        <v>46</v>
      </c>
      <c r="I370" s="10">
        <v>192</v>
      </c>
      <c r="J370" s="11">
        <v>19200</v>
      </c>
      <c r="K370" s="11"/>
    </row>
    <row r="371" spans="1:11" ht="15.75" customHeight="1">
      <c r="A371" s="7">
        <v>21727</v>
      </c>
      <c r="B371" s="8" t="s">
        <v>740</v>
      </c>
      <c r="C371" s="8" t="s">
        <v>741</v>
      </c>
      <c r="D371" s="8" t="s">
        <v>62</v>
      </c>
      <c r="E371" s="9">
        <v>31749</v>
      </c>
      <c r="F371" s="8" t="s">
        <v>210</v>
      </c>
      <c r="G371" s="8" t="s">
        <v>64</v>
      </c>
      <c r="H371" s="8" t="s">
        <v>58</v>
      </c>
      <c r="I371" s="10">
        <v>187</v>
      </c>
      <c r="J371" s="11">
        <v>18720</v>
      </c>
      <c r="K371" s="11"/>
    </row>
    <row r="372" spans="1:11" ht="15.75" customHeight="1">
      <c r="A372" s="7">
        <v>26259</v>
      </c>
      <c r="B372" s="8" t="s">
        <v>742</v>
      </c>
      <c r="C372" s="8" t="s">
        <v>743</v>
      </c>
      <c r="D372" s="8" t="s">
        <v>62</v>
      </c>
      <c r="E372" s="9">
        <v>32857</v>
      </c>
      <c r="F372" s="8" t="s">
        <v>270</v>
      </c>
      <c r="G372" s="8" t="s">
        <v>68</v>
      </c>
      <c r="H372" s="8" t="s">
        <v>58</v>
      </c>
      <c r="I372" s="10">
        <v>186</v>
      </c>
      <c r="J372" s="11">
        <v>18630</v>
      </c>
      <c r="K372" s="11"/>
    </row>
    <row r="373" spans="1:11" ht="15.75" customHeight="1">
      <c r="A373" s="7">
        <v>26548</v>
      </c>
      <c r="B373" s="8" t="s">
        <v>744</v>
      </c>
      <c r="C373" s="8" t="s">
        <v>429</v>
      </c>
      <c r="D373" s="8" t="s">
        <v>62</v>
      </c>
      <c r="E373" s="9">
        <v>22024</v>
      </c>
      <c r="F373" s="8" t="s">
        <v>745</v>
      </c>
      <c r="G373" s="8" t="s">
        <v>85</v>
      </c>
      <c r="H373" s="8" t="s">
        <v>46</v>
      </c>
      <c r="I373" s="10">
        <v>185</v>
      </c>
      <c r="J373" s="11">
        <v>18512</v>
      </c>
      <c r="K373" s="11"/>
    </row>
    <row r="374" spans="1:11" ht="15.75" customHeight="1">
      <c r="A374" s="7">
        <v>123547</v>
      </c>
      <c r="B374" s="8" t="s">
        <v>746</v>
      </c>
      <c r="C374" s="8" t="s">
        <v>747</v>
      </c>
      <c r="D374" s="8" t="s">
        <v>43</v>
      </c>
      <c r="E374" s="9">
        <v>33887</v>
      </c>
      <c r="F374" s="8" t="s">
        <v>311</v>
      </c>
      <c r="G374" s="8" t="s">
        <v>64</v>
      </c>
      <c r="H374" s="8" t="s">
        <v>58</v>
      </c>
      <c r="I374" s="10">
        <v>185</v>
      </c>
      <c r="J374" s="11">
        <v>18480</v>
      </c>
      <c r="K374" s="11"/>
    </row>
    <row r="375" spans="1:11" ht="15.75" customHeight="1">
      <c r="A375" s="7">
        <v>128519</v>
      </c>
      <c r="B375" s="8" t="s">
        <v>748</v>
      </c>
      <c r="C375" s="8" t="s">
        <v>749</v>
      </c>
      <c r="D375" s="8" t="s">
        <v>43</v>
      </c>
      <c r="E375" s="9">
        <v>32016</v>
      </c>
      <c r="F375" s="8" t="s">
        <v>223</v>
      </c>
      <c r="G375" s="8" t="s">
        <v>68</v>
      </c>
      <c r="H375" s="8" t="s">
        <v>58</v>
      </c>
      <c r="I375" s="10">
        <v>182</v>
      </c>
      <c r="J375" s="11">
        <v>18178</v>
      </c>
      <c r="K375" s="11"/>
    </row>
    <row r="376" spans="1:11" ht="15.75" customHeight="1">
      <c r="A376" s="7">
        <v>121892</v>
      </c>
      <c r="B376" s="8" t="s">
        <v>750</v>
      </c>
      <c r="C376" s="8" t="s">
        <v>429</v>
      </c>
      <c r="D376" s="8" t="s">
        <v>62</v>
      </c>
      <c r="E376" s="9">
        <v>27639</v>
      </c>
      <c r="F376" s="8" t="s">
        <v>125</v>
      </c>
      <c r="G376" s="8" t="s">
        <v>54</v>
      </c>
      <c r="H376" s="8" t="s">
        <v>46</v>
      </c>
      <c r="I376" s="10">
        <v>180</v>
      </c>
      <c r="J376" s="11">
        <v>18000</v>
      </c>
      <c r="K376" s="11"/>
    </row>
    <row r="377" spans="1:11" ht="15.75" customHeight="1">
      <c r="A377" s="7">
        <v>20427</v>
      </c>
      <c r="B377" s="8" t="s">
        <v>751</v>
      </c>
      <c r="C377" s="8" t="s">
        <v>752</v>
      </c>
      <c r="D377" s="8" t="s">
        <v>43</v>
      </c>
      <c r="E377" s="9">
        <v>32292</v>
      </c>
      <c r="F377" s="8" t="s">
        <v>212</v>
      </c>
      <c r="G377" s="8" t="s">
        <v>92</v>
      </c>
      <c r="H377" s="8" t="s">
        <v>93</v>
      </c>
      <c r="I377" s="10">
        <v>177</v>
      </c>
      <c r="J377" s="11">
        <v>17700</v>
      </c>
      <c r="K377" s="11"/>
    </row>
    <row r="378" spans="1:11" ht="15.75" customHeight="1">
      <c r="A378" s="7">
        <v>22515</v>
      </c>
      <c r="B378" s="8" t="s">
        <v>753</v>
      </c>
      <c r="C378" s="8" t="s">
        <v>754</v>
      </c>
      <c r="D378" s="8" t="s">
        <v>43</v>
      </c>
      <c r="E378" s="9">
        <v>31882</v>
      </c>
      <c r="F378" s="8" t="s">
        <v>755</v>
      </c>
      <c r="G378" s="8" t="s">
        <v>185</v>
      </c>
      <c r="H378" s="8" t="s">
        <v>205</v>
      </c>
      <c r="I378" s="10">
        <v>174</v>
      </c>
      <c r="J378" s="11">
        <v>17437</v>
      </c>
      <c r="K378" s="11"/>
    </row>
    <row r="379" spans="1:11" ht="15.75" customHeight="1">
      <c r="A379" s="7">
        <v>21021</v>
      </c>
      <c r="B379" s="8" t="s">
        <v>756</v>
      </c>
      <c r="C379" s="8" t="s">
        <v>345</v>
      </c>
      <c r="D379" s="8" t="s">
        <v>43</v>
      </c>
      <c r="E379" s="9">
        <v>28200</v>
      </c>
      <c r="F379" s="8" t="s">
        <v>117</v>
      </c>
      <c r="G379" s="8" t="s">
        <v>54</v>
      </c>
      <c r="H379" s="8" t="s">
        <v>46</v>
      </c>
      <c r="I379" s="10">
        <v>174</v>
      </c>
      <c r="J379" s="11">
        <v>17420</v>
      </c>
      <c r="K379" s="11"/>
    </row>
    <row r="380" spans="1:11" ht="15.75" customHeight="1">
      <c r="A380" s="7">
        <v>24659</v>
      </c>
      <c r="B380" s="8" t="s">
        <v>757</v>
      </c>
      <c r="C380" s="8" t="s">
        <v>758</v>
      </c>
      <c r="D380" s="8" t="s">
        <v>43</v>
      </c>
      <c r="E380" s="9">
        <v>27025</v>
      </c>
      <c r="F380" s="8" t="s">
        <v>101</v>
      </c>
      <c r="G380" s="8" t="s">
        <v>85</v>
      </c>
      <c r="H380" s="8" t="s">
        <v>46</v>
      </c>
      <c r="I380" s="10">
        <v>174</v>
      </c>
      <c r="J380" s="11">
        <v>17385</v>
      </c>
      <c r="K380" s="11"/>
    </row>
    <row r="381" spans="1:11" ht="15.75" customHeight="1">
      <c r="A381" s="7">
        <v>20745</v>
      </c>
      <c r="B381" s="8" t="s">
        <v>746</v>
      </c>
      <c r="C381" s="8" t="s">
        <v>759</v>
      </c>
      <c r="D381" s="8" t="s">
        <v>43</v>
      </c>
      <c r="E381" s="9">
        <v>20542</v>
      </c>
      <c r="F381" s="8" t="s">
        <v>146</v>
      </c>
      <c r="G381" s="8" t="s">
        <v>54</v>
      </c>
      <c r="H381" s="8" t="s">
        <v>46</v>
      </c>
      <c r="I381" s="10">
        <v>173</v>
      </c>
      <c r="J381" s="11">
        <v>17298</v>
      </c>
      <c r="K381" s="11"/>
    </row>
    <row r="382" spans="1:11" ht="15.75" customHeight="1">
      <c r="A382" s="7">
        <v>131022</v>
      </c>
      <c r="B382" s="8" t="s">
        <v>760</v>
      </c>
      <c r="C382" s="8" t="s">
        <v>761</v>
      </c>
      <c r="D382" s="8" t="s">
        <v>43</v>
      </c>
      <c r="E382" s="9">
        <v>27068</v>
      </c>
      <c r="F382" s="8" t="s">
        <v>117</v>
      </c>
      <c r="G382" s="8" t="s">
        <v>54</v>
      </c>
      <c r="H382" s="8" t="s">
        <v>46</v>
      </c>
      <c r="I382" s="10">
        <v>173</v>
      </c>
      <c r="J382" s="11">
        <v>17284</v>
      </c>
      <c r="K382" s="11"/>
    </row>
    <row r="383" spans="1:11" ht="15.75" customHeight="1">
      <c r="A383" s="7">
        <v>20766</v>
      </c>
      <c r="B383" s="8" t="s">
        <v>746</v>
      </c>
      <c r="C383" s="8" t="s">
        <v>590</v>
      </c>
      <c r="D383" s="8" t="s">
        <v>43</v>
      </c>
      <c r="E383" s="9">
        <v>29133</v>
      </c>
      <c r="F383" s="8" t="s">
        <v>117</v>
      </c>
      <c r="G383" s="8" t="s">
        <v>54</v>
      </c>
      <c r="H383" s="8" t="s">
        <v>46</v>
      </c>
      <c r="I383" s="10">
        <v>173</v>
      </c>
      <c r="J383" s="11">
        <v>17262</v>
      </c>
      <c r="K383" s="11"/>
    </row>
    <row r="384" spans="1:11" ht="15.75" customHeight="1">
      <c r="A384" s="7">
        <v>20477</v>
      </c>
      <c r="B384" s="8" t="s">
        <v>762</v>
      </c>
      <c r="C384" s="8" t="s">
        <v>763</v>
      </c>
      <c r="D384" s="8" t="s">
        <v>62</v>
      </c>
      <c r="E384" s="9">
        <v>29562</v>
      </c>
      <c r="F384" s="8" t="s">
        <v>212</v>
      </c>
      <c r="G384" s="8" t="s">
        <v>92</v>
      </c>
      <c r="H384" s="8" t="s">
        <v>93</v>
      </c>
      <c r="I384" s="10">
        <v>171</v>
      </c>
      <c r="J384" s="11">
        <v>17110</v>
      </c>
      <c r="K384" s="11"/>
    </row>
    <row r="385" spans="1:11" ht="15.75" customHeight="1">
      <c r="A385" s="7">
        <v>24859</v>
      </c>
      <c r="B385" s="8" t="s">
        <v>762</v>
      </c>
      <c r="C385" s="8" t="s">
        <v>764</v>
      </c>
      <c r="D385" s="8" t="s">
        <v>62</v>
      </c>
      <c r="E385" s="9">
        <v>23785</v>
      </c>
      <c r="F385" s="8" t="s">
        <v>146</v>
      </c>
      <c r="G385" s="8" t="s">
        <v>54</v>
      </c>
      <c r="H385" s="8" t="s">
        <v>46</v>
      </c>
      <c r="I385" s="10">
        <v>171</v>
      </c>
      <c r="J385" s="11">
        <v>17051</v>
      </c>
      <c r="K385" s="11"/>
    </row>
    <row r="386" spans="1:11" ht="15.75" customHeight="1">
      <c r="A386" s="7">
        <v>127508</v>
      </c>
      <c r="B386" s="8" t="s">
        <v>734</v>
      </c>
      <c r="C386" s="8" t="s">
        <v>273</v>
      </c>
      <c r="D386" s="8" t="s">
        <v>43</v>
      </c>
      <c r="E386" s="9">
        <v>20277</v>
      </c>
      <c r="F386" s="8" t="s">
        <v>184</v>
      </c>
      <c r="G386" s="8" t="s">
        <v>185</v>
      </c>
      <c r="H386" s="8" t="s">
        <v>58</v>
      </c>
      <c r="I386" s="10">
        <v>168</v>
      </c>
      <c r="J386" s="11">
        <v>16800</v>
      </c>
      <c r="K386" s="11"/>
    </row>
    <row r="387" spans="1:11" ht="15.75" customHeight="1">
      <c r="A387" s="7">
        <v>21878</v>
      </c>
      <c r="B387" s="8" t="s">
        <v>765</v>
      </c>
      <c r="C387" s="8" t="s">
        <v>766</v>
      </c>
      <c r="D387" s="8" t="s">
        <v>62</v>
      </c>
      <c r="E387" s="9">
        <v>33457</v>
      </c>
      <c r="F387" s="8" t="s">
        <v>84</v>
      </c>
      <c r="G387" s="8" t="s">
        <v>85</v>
      </c>
      <c r="H387" s="8" t="s">
        <v>46</v>
      </c>
      <c r="I387" s="10">
        <v>168</v>
      </c>
      <c r="J387" s="11">
        <v>16800</v>
      </c>
      <c r="K387" s="11"/>
    </row>
    <row r="388" spans="1:11" ht="15.75" customHeight="1">
      <c r="A388" s="7">
        <v>125093</v>
      </c>
      <c r="B388" s="8" t="s">
        <v>746</v>
      </c>
      <c r="C388" s="8" t="s">
        <v>767</v>
      </c>
      <c r="D388" s="8" t="s">
        <v>43</v>
      </c>
      <c r="E388" s="9">
        <v>33092</v>
      </c>
      <c r="F388" s="8" t="s">
        <v>446</v>
      </c>
      <c r="G388" s="8" t="s">
        <v>57</v>
      </c>
      <c r="H388" s="8" t="s">
        <v>58</v>
      </c>
      <c r="I388" s="10">
        <v>165</v>
      </c>
      <c r="J388" s="11">
        <v>16461</v>
      </c>
      <c r="K388" s="11"/>
    </row>
    <row r="389" spans="1:11" ht="15.75" customHeight="1">
      <c r="A389" s="7">
        <v>21145</v>
      </c>
      <c r="B389" s="8" t="s">
        <v>768</v>
      </c>
      <c r="C389" s="8" t="s">
        <v>315</v>
      </c>
      <c r="D389" s="8" t="s">
        <v>43</v>
      </c>
      <c r="E389" s="9">
        <v>32464</v>
      </c>
      <c r="F389" s="8" t="s">
        <v>117</v>
      </c>
      <c r="G389" s="8" t="s">
        <v>54</v>
      </c>
      <c r="H389" s="8" t="s">
        <v>46</v>
      </c>
      <c r="I389" s="10">
        <v>163</v>
      </c>
      <c r="J389" s="11">
        <v>16320</v>
      </c>
      <c r="K389" s="11"/>
    </row>
    <row r="390" spans="1:11" ht="15.75" customHeight="1">
      <c r="A390" s="7">
        <v>20942</v>
      </c>
      <c r="B390" s="8" t="s">
        <v>769</v>
      </c>
      <c r="C390" s="8" t="s">
        <v>206</v>
      </c>
      <c r="D390" s="8" t="s">
        <v>62</v>
      </c>
      <c r="E390" s="9">
        <v>28764</v>
      </c>
      <c r="F390" s="8" t="s">
        <v>44</v>
      </c>
      <c r="G390" s="8" t="s">
        <v>45</v>
      </c>
      <c r="H390" s="8" t="s">
        <v>46</v>
      </c>
      <c r="I390" s="10">
        <v>163</v>
      </c>
      <c r="J390" s="11">
        <v>16306</v>
      </c>
      <c r="K390" s="11"/>
    </row>
    <row r="391" spans="1:11" ht="15.75" customHeight="1">
      <c r="A391" s="7">
        <v>20763</v>
      </c>
      <c r="B391" s="8" t="s">
        <v>768</v>
      </c>
      <c r="C391" s="8" t="s">
        <v>104</v>
      </c>
      <c r="D391" s="8" t="s">
        <v>43</v>
      </c>
      <c r="E391" s="9">
        <v>20000</v>
      </c>
      <c r="F391" s="8" t="s">
        <v>457</v>
      </c>
      <c r="G391" s="8" t="s">
        <v>54</v>
      </c>
      <c r="H391" s="8" t="s">
        <v>46</v>
      </c>
      <c r="I391" s="10">
        <v>163</v>
      </c>
      <c r="J391" s="11">
        <v>16250</v>
      </c>
      <c r="K391" s="11"/>
    </row>
    <row r="392" spans="1:11" ht="15.75" customHeight="1">
      <c r="A392" s="7">
        <v>20433</v>
      </c>
      <c r="B392" s="8" t="s">
        <v>734</v>
      </c>
      <c r="C392" s="8" t="s">
        <v>108</v>
      </c>
      <c r="D392" s="8" t="s">
        <v>43</v>
      </c>
      <c r="E392" s="9">
        <v>30952</v>
      </c>
      <c r="F392" s="8" t="s">
        <v>137</v>
      </c>
      <c r="G392" s="8" t="s">
        <v>85</v>
      </c>
      <c r="H392" s="8" t="s">
        <v>46</v>
      </c>
      <c r="I392" s="10">
        <v>162</v>
      </c>
      <c r="J392" s="11">
        <v>16165</v>
      </c>
      <c r="K392" s="11"/>
    </row>
    <row r="393" spans="1:11" ht="15.75" customHeight="1">
      <c r="A393" s="7">
        <v>26565</v>
      </c>
      <c r="B393" s="8" t="s">
        <v>756</v>
      </c>
      <c r="C393" s="8" t="s">
        <v>74</v>
      </c>
      <c r="D393" s="8" t="s">
        <v>43</v>
      </c>
      <c r="E393" s="9">
        <v>27064</v>
      </c>
      <c r="F393" s="8" t="s">
        <v>117</v>
      </c>
      <c r="G393" s="8" t="s">
        <v>54</v>
      </c>
      <c r="H393" s="8" t="s">
        <v>46</v>
      </c>
      <c r="I393" s="10">
        <v>160</v>
      </c>
      <c r="J393" s="11">
        <v>15982</v>
      </c>
      <c r="K393" s="11"/>
    </row>
    <row r="394" spans="1:11" ht="15.75" customHeight="1">
      <c r="A394" s="7">
        <v>22357</v>
      </c>
      <c r="B394" s="8" t="s">
        <v>770</v>
      </c>
      <c r="C394" s="8" t="s">
        <v>771</v>
      </c>
      <c r="D394" s="8" t="s">
        <v>43</v>
      </c>
      <c r="E394" s="9">
        <v>29278</v>
      </c>
      <c r="F394" s="8" t="s">
        <v>95</v>
      </c>
      <c r="G394" s="8" t="s">
        <v>54</v>
      </c>
      <c r="H394" s="8" t="s">
        <v>46</v>
      </c>
      <c r="I394" s="10">
        <v>159</v>
      </c>
      <c r="J394" s="11">
        <v>15900</v>
      </c>
      <c r="K394" s="11"/>
    </row>
    <row r="395" spans="1:11" ht="15.75" customHeight="1">
      <c r="A395" s="7">
        <v>22047</v>
      </c>
      <c r="B395" s="8" t="s">
        <v>746</v>
      </c>
      <c r="C395" s="8" t="s">
        <v>772</v>
      </c>
      <c r="D395" s="8" t="s">
        <v>43</v>
      </c>
      <c r="E395" s="9">
        <v>29110</v>
      </c>
      <c r="F395" s="8" t="s">
        <v>53</v>
      </c>
      <c r="G395" s="8" t="s">
        <v>54</v>
      </c>
      <c r="H395" s="8" t="s">
        <v>46</v>
      </c>
      <c r="I395" s="10">
        <v>154</v>
      </c>
      <c r="J395" s="11">
        <v>15400</v>
      </c>
      <c r="K395" s="11"/>
    </row>
    <row r="396" spans="1:11" ht="15.75" customHeight="1">
      <c r="A396" s="7">
        <v>39151</v>
      </c>
      <c r="B396" s="8" t="s">
        <v>746</v>
      </c>
      <c r="C396" s="8" t="s">
        <v>773</v>
      </c>
      <c r="D396" s="8" t="s">
        <v>43</v>
      </c>
      <c r="E396" s="9">
        <v>30926</v>
      </c>
      <c r="F396" s="8" t="s">
        <v>137</v>
      </c>
      <c r="G396" s="8" t="s">
        <v>85</v>
      </c>
      <c r="H396" s="8" t="s">
        <v>46</v>
      </c>
      <c r="I396" s="10">
        <v>153</v>
      </c>
      <c r="J396" s="11">
        <v>15336</v>
      </c>
      <c r="K396" s="11"/>
    </row>
    <row r="397" spans="1:11" ht="15.75" customHeight="1">
      <c r="A397" s="7">
        <v>21080</v>
      </c>
      <c r="B397" s="8" t="s">
        <v>731</v>
      </c>
      <c r="C397" s="8" t="s">
        <v>327</v>
      </c>
      <c r="D397" s="8" t="s">
        <v>43</v>
      </c>
      <c r="E397" s="9">
        <v>28452</v>
      </c>
      <c r="F397" s="8" t="s">
        <v>611</v>
      </c>
      <c r="G397" s="8" t="s">
        <v>88</v>
      </c>
      <c r="H397" s="8" t="s">
        <v>51</v>
      </c>
      <c r="I397" s="10">
        <v>153</v>
      </c>
      <c r="J397" s="11">
        <v>15300</v>
      </c>
      <c r="K397" s="11"/>
    </row>
    <row r="398" spans="1:11" ht="15.75" customHeight="1">
      <c r="A398" s="7">
        <v>21251</v>
      </c>
      <c r="B398" s="8" t="s">
        <v>774</v>
      </c>
      <c r="C398" s="8" t="s">
        <v>775</v>
      </c>
      <c r="D398" s="8" t="s">
        <v>43</v>
      </c>
      <c r="E398" s="9">
        <v>24488</v>
      </c>
      <c r="F398" s="8" t="s">
        <v>125</v>
      </c>
      <c r="G398" s="8" t="s">
        <v>54</v>
      </c>
      <c r="H398" s="8" t="s">
        <v>46</v>
      </c>
      <c r="I398" s="10">
        <v>150</v>
      </c>
      <c r="J398" s="11">
        <v>15000</v>
      </c>
      <c r="K398" s="11"/>
    </row>
    <row r="399" spans="1:11" ht="15.75" customHeight="1">
      <c r="A399" s="7">
        <v>22905</v>
      </c>
      <c r="B399" s="8" t="s">
        <v>776</v>
      </c>
      <c r="C399" s="8" t="s">
        <v>777</v>
      </c>
      <c r="D399" s="8" t="s">
        <v>43</v>
      </c>
      <c r="E399" s="9">
        <v>33695</v>
      </c>
      <c r="F399" s="8" t="s">
        <v>176</v>
      </c>
      <c r="G399" s="8" t="s">
        <v>134</v>
      </c>
      <c r="H399" s="8" t="s">
        <v>51</v>
      </c>
      <c r="I399" s="10">
        <v>147</v>
      </c>
      <c r="J399" s="11">
        <v>14742</v>
      </c>
      <c r="K399" s="11"/>
    </row>
    <row r="400" spans="1:11" ht="15.75" customHeight="1">
      <c r="A400" s="7">
        <v>25711</v>
      </c>
      <c r="B400" s="8" t="s">
        <v>778</v>
      </c>
      <c r="C400" s="8" t="s">
        <v>779</v>
      </c>
      <c r="D400" s="8" t="s">
        <v>62</v>
      </c>
      <c r="E400" s="9">
        <v>31032</v>
      </c>
      <c r="F400" s="8" t="s">
        <v>311</v>
      </c>
      <c r="G400" s="8" t="s">
        <v>64</v>
      </c>
      <c r="H400" s="8" t="s">
        <v>58</v>
      </c>
      <c r="I400" s="10">
        <v>147</v>
      </c>
      <c r="J400" s="11">
        <v>14690</v>
      </c>
      <c r="K400" s="11"/>
    </row>
    <row r="401" spans="1:11" ht="15.75" customHeight="1">
      <c r="A401" s="7">
        <v>129528</v>
      </c>
      <c r="B401" s="8" t="s">
        <v>746</v>
      </c>
      <c r="C401" s="8" t="s">
        <v>780</v>
      </c>
      <c r="D401" s="8" t="s">
        <v>43</v>
      </c>
      <c r="E401" s="9">
        <v>23098</v>
      </c>
      <c r="F401" s="8" t="s">
        <v>146</v>
      </c>
      <c r="G401" s="8" t="s">
        <v>54</v>
      </c>
      <c r="H401" s="8" t="s">
        <v>46</v>
      </c>
      <c r="I401" s="10">
        <v>145</v>
      </c>
      <c r="J401" s="11">
        <v>14535</v>
      </c>
      <c r="K401" s="11"/>
    </row>
    <row r="402" spans="1:11" ht="15.75" customHeight="1">
      <c r="A402" s="7">
        <v>131440</v>
      </c>
      <c r="B402" s="8" t="s">
        <v>781</v>
      </c>
      <c r="C402" s="8" t="s">
        <v>234</v>
      </c>
      <c r="D402" s="8" t="s">
        <v>62</v>
      </c>
      <c r="E402" s="9">
        <v>26050</v>
      </c>
      <c r="F402" s="8" t="s">
        <v>117</v>
      </c>
      <c r="G402" s="8" t="s">
        <v>54</v>
      </c>
      <c r="H402" s="8" t="s">
        <v>46</v>
      </c>
      <c r="I402" s="10">
        <v>141</v>
      </c>
      <c r="J402" s="11">
        <v>14091</v>
      </c>
      <c r="K402" s="11"/>
    </row>
    <row r="403" spans="1:11" ht="15.75" customHeight="1">
      <c r="A403" s="7">
        <v>24012</v>
      </c>
      <c r="B403" s="8" t="s">
        <v>782</v>
      </c>
      <c r="C403" s="8" t="s">
        <v>783</v>
      </c>
      <c r="D403" s="8" t="s">
        <v>43</v>
      </c>
      <c r="E403" s="9">
        <v>34596</v>
      </c>
      <c r="F403" s="8" t="s">
        <v>133</v>
      </c>
      <c r="G403" s="8" t="s">
        <v>134</v>
      </c>
      <c r="H403" s="8" t="s">
        <v>51</v>
      </c>
      <c r="I403" s="10">
        <v>140</v>
      </c>
      <c r="J403" s="11">
        <v>14040</v>
      </c>
      <c r="K403" s="11"/>
    </row>
    <row r="404" spans="1:11" ht="15.75" customHeight="1">
      <c r="A404" s="7">
        <v>21820</v>
      </c>
      <c r="B404" s="8" t="s">
        <v>768</v>
      </c>
      <c r="C404" s="8" t="s">
        <v>784</v>
      </c>
      <c r="D404" s="8" t="s">
        <v>43</v>
      </c>
      <c r="E404" s="9">
        <v>30377</v>
      </c>
      <c r="F404" s="8" t="s">
        <v>125</v>
      </c>
      <c r="G404" s="8" t="s">
        <v>54</v>
      </c>
      <c r="H404" s="8" t="s">
        <v>46</v>
      </c>
      <c r="I404" s="10">
        <v>139</v>
      </c>
      <c r="J404" s="11">
        <v>13920</v>
      </c>
      <c r="K404" s="11"/>
    </row>
    <row r="405" spans="1:11" ht="15.75" customHeight="1">
      <c r="A405" s="7">
        <v>25461</v>
      </c>
      <c r="B405" s="8" t="s">
        <v>785</v>
      </c>
      <c r="C405" s="8" t="s">
        <v>786</v>
      </c>
      <c r="D405" s="8" t="s">
        <v>43</v>
      </c>
      <c r="E405" s="9">
        <v>28830</v>
      </c>
      <c r="F405" s="8" t="s">
        <v>174</v>
      </c>
      <c r="G405" s="8" t="s">
        <v>92</v>
      </c>
      <c r="H405" s="8" t="s">
        <v>93</v>
      </c>
      <c r="I405" s="10">
        <v>136</v>
      </c>
      <c r="J405" s="11">
        <v>13578</v>
      </c>
      <c r="K405" s="11"/>
    </row>
    <row r="406" spans="1:11" ht="15.75" customHeight="1">
      <c r="A406" s="7">
        <v>126732</v>
      </c>
      <c r="B406" s="8" t="s">
        <v>768</v>
      </c>
      <c r="C406" s="8" t="s">
        <v>784</v>
      </c>
      <c r="D406" s="8" t="s">
        <v>43</v>
      </c>
      <c r="E406" s="9">
        <v>22596</v>
      </c>
      <c r="F406" s="8" t="s">
        <v>295</v>
      </c>
      <c r="G406" s="8" t="s">
        <v>217</v>
      </c>
      <c r="H406" s="8" t="s">
        <v>93</v>
      </c>
      <c r="I406" s="10">
        <v>135</v>
      </c>
      <c r="J406" s="11">
        <v>13500</v>
      </c>
      <c r="K406" s="11"/>
    </row>
    <row r="407" spans="1:11" ht="15.75" customHeight="1">
      <c r="A407" s="7">
        <v>27664</v>
      </c>
      <c r="B407" s="8" t="s">
        <v>787</v>
      </c>
      <c r="C407" s="8" t="s">
        <v>231</v>
      </c>
      <c r="D407" s="8" t="s">
        <v>43</v>
      </c>
      <c r="E407" s="9">
        <v>33608</v>
      </c>
      <c r="F407" s="8" t="s">
        <v>117</v>
      </c>
      <c r="G407" s="8" t="s">
        <v>54</v>
      </c>
      <c r="H407" s="8" t="s">
        <v>46</v>
      </c>
      <c r="I407" s="10">
        <v>132</v>
      </c>
      <c r="J407" s="11">
        <v>13200</v>
      </c>
      <c r="K407" s="11"/>
    </row>
    <row r="408" spans="1:11" ht="15.75" customHeight="1">
      <c r="A408" s="7">
        <v>133138</v>
      </c>
      <c r="B408" s="8" t="s">
        <v>785</v>
      </c>
      <c r="C408" s="8" t="s">
        <v>788</v>
      </c>
      <c r="D408" s="8" t="s">
        <v>43</v>
      </c>
      <c r="E408" s="9">
        <v>32418</v>
      </c>
      <c r="F408" s="8" t="s">
        <v>190</v>
      </c>
      <c r="G408" s="8" t="s">
        <v>54</v>
      </c>
      <c r="H408" s="8" t="s">
        <v>46</v>
      </c>
      <c r="I408" s="10">
        <v>128</v>
      </c>
      <c r="J408" s="11">
        <v>12825</v>
      </c>
      <c r="K408" s="11"/>
    </row>
    <row r="409" spans="1:11" ht="15.75" customHeight="1">
      <c r="A409" s="7">
        <v>122734</v>
      </c>
      <c r="B409" s="8" t="s">
        <v>789</v>
      </c>
      <c r="C409" s="8" t="s">
        <v>790</v>
      </c>
      <c r="D409" s="8" t="s">
        <v>62</v>
      </c>
      <c r="E409" s="9">
        <v>26974</v>
      </c>
      <c r="F409" s="8" t="s">
        <v>77</v>
      </c>
      <c r="G409" s="8" t="s">
        <v>54</v>
      </c>
      <c r="H409" s="8" t="s">
        <v>46</v>
      </c>
      <c r="I409" s="10">
        <v>128</v>
      </c>
      <c r="J409" s="11">
        <v>12800</v>
      </c>
      <c r="K409" s="11"/>
    </row>
    <row r="410" spans="1:11" ht="15.75" customHeight="1">
      <c r="A410" s="7">
        <v>22167</v>
      </c>
      <c r="B410" s="8" t="s">
        <v>791</v>
      </c>
      <c r="C410" s="8" t="s">
        <v>635</v>
      </c>
      <c r="D410" s="8" t="s">
        <v>43</v>
      </c>
      <c r="E410" s="9">
        <v>28648</v>
      </c>
      <c r="F410" s="8" t="s">
        <v>137</v>
      </c>
      <c r="G410" s="8" t="s">
        <v>85</v>
      </c>
      <c r="H410" s="8" t="s">
        <v>46</v>
      </c>
      <c r="I410" s="10">
        <v>127</v>
      </c>
      <c r="J410" s="11">
        <v>12675</v>
      </c>
      <c r="K410" s="11"/>
    </row>
    <row r="411" spans="1:11" ht="15.75" customHeight="1">
      <c r="A411" s="7">
        <v>26642</v>
      </c>
      <c r="B411" s="8" t="s">
        <v>792</v>
      </c>
      <c r="C411" s="8" t="s">
        <v>761</v>
      </c>
      <c r="D411" s="8" t="s">
        <v>62</v>
      </c>
      <c r="E411" s="9">
        <v>30813</v>
      </c>
      <c r="F411" s="8" t="s">
        <v>79</v>
      </c>
      <c r="G411" s="8" t="s">
        <v>54</v>
      </c>
      <c r="H411" s="8" t="s">
        <v>46</v>
      </c>
      <c r="I411" s="10">
        <v>126</v>
      </c>
      <c r="J411" s="11">
        <v>12614</v>
      </c>
      <c r="K411" s="11"/>
    </row>
    <row r="412" spans="1:11" ht="15.75" customHeight="1">
      <c r="A412" s="7">
        <v>138213</v>
      </c>
      <c r="B412" s="8" t="s">
        <v>793</v>
      </c>
      <c r="C412" s="8" t="s">
        <v>794</v>
      </c>
      <c r="D412" s="8" t="s">
        <v>62</v>
      </c>
      <c r="E412" s="9">
        <v>27893</v>
      </c>
      <c r="F412" s="8" t="s">
        <v>795</v>
      </c>
      <c r="G412" s="8" t="s">
        <v>64</v>
      </c>
      <c r="H412" s="8" t="s">
        <v>58</v>
      </c>
      <c r="I412" s="10">
        <v>126</v>
      </c>
      <c r="J412" s="11">
        <v>12600</v>
      </c>
      <c r="K412" s="11"/>
    </row>
    <row r="413" spans="1:11" ht="15.75" customHeight="1">
      <c r="A413" s="7">
        <v>126676</v>
      </c>
      <c r="B413" s="8" t="s">
        <v>791</v>
      </c>
      <c r="C413" s="8" t="s">
        <v>315</v>
      </c>
      <c r="D413" s="8" t="s">
        <v>43</v>
      </c>
      <c r="E413" s="9">
        <v>27891</v>
      </c>
      <c r="F413" s="8" t="s">
        <v>120</v>
      </c>
      <c r="G413" s="8" t="s">
        <v>54</v>
      </c>
      <c r="H413" s="8" t="s">
        <v>46</v>
      </c>
      <c r="I413" s="10">
        <v>123</v>
      </c>
      <c r="J413" s="11">
        <v>12338</v>
      </c>
      <c r="K413" s="11"/>
    </row>
    <row r="414" spans="1:11" ht="15.75" customHeight="1">
      <c r="A414" s="7">
        <v>129168</v>
      </c>
      <c r="B414" s="8" t="s">
        <v>796</v>
      </c>
      <c r="C414" s="8" t="s">
        <v>104</v>
      </c>
      <c r="D414" s="8" t="s">
        <v>43</v>
      </c>
      <c r="E414" s="9">
        <v>31479</v>
      </c>
      <c r="F414" s="8" t="s">
        <v>379</v>
      </c>
      <c r="G414" s="8" t="s">
        <v>54</v>
      </c>
      <c r="H414" s="8" t="s">
        <v>46</v>
      </c>
      <c r="I414" s="10">
        <v>122</v>
      </c>
      <c r="J414" s="11">
        <v>12200</v>
      </c>
      <c r="K414" s="11"/>
    </row>
    <row r="415" spans="1:11" ht="15.75" customHeight="1">
      <c r="A415" s="7">
        <v>121576</v>
      </c>
      <c r="B415" s="8" t="s">
        <v>791</v>
      </c>
      <c r="C415" s="8" t="s">
        <v>797</v>
      </c>
      <c r="D415" s="8" t="s">
        <v>43</v>
      </c>
      <c r="E415" s="9">
        <v>32083</v>
      </c>
      <c r="F415" s="8" t="s">
        <v>357</v>
      </c>
      <c r="G415" s="8" t="s">
        <v>50</v>
      </c>
      <c r="H415" s="8" t="s">
        <v>51</v>
      </c>
      <c r="I415" s="10">
        <v>121</v>
      </c>
      <c r="J415" s="11">
        <v>12139</v>
      </c>
      <c r="K415" s="11"/>
    </row>
    <row r="416" spans="1:11" ht="15.75" customHeight="1">
      <c r="A416" s="7">
        <v>21346</v>
      </c>
      <c r="B416" s="8" t="s">
        <v>798</v>
      </c>
      <c r="C416" s="8" t="s">
        <v>799</v>
      </c>
      <c r="D416" s="8" t="s">
        <v>62</v>
      </c>
      <c r="E416" s="9">
        <v>29127</v>
      </c>
      <c r="F416" s="8" t="s">
        <v>125</v>
      </c>
      <c r="G416" s="8" t="s">
        <v>54</v>
      </c>
      <c r="H416" s="8" t="s">
        <v>46</v>
      </c>
      <c r="I416" s="10">
        <v>121</v>
      </c>
      <c r="J416" s="11">
        <v>12090</v>
      </c>
      <c r="K416" s="11"/>
    </row>
    <row r="417" spans="1:11" ht="15.75" customHeight="1">
      <c r="A417" s="7">
        <v>128641</v>
      </c>
      <c r="B417" s="8" t="s">
        <v>800</v>
      </c>
      <c r="C417" s="8" t="s">
        <v>801</v>
      </c>
      <c r="D417" s="8" t="s">
        <v>43</v>
      </c>
      <c r="E417" s="9">
        <v>24238</v>
      </c>
      <c r="F417" s="8" t="s">
        <v>117</v>
      </c>
      <c r="G417" s="8" t="s">
        <v>54</v>
      </c>
      <c r="H417" s="8" t="s">
        <v>46</v>
      </c>
      <c r="I417" s="10">
        <v>120</v>
      </c>
      <c r="J417" s="11">
        <v>12000</v>
      </c>
      <c r="K417" s="11"/>
    </row>
    <row r="418" spans="1:11" ht="15.75" customHeight="1">
      <c r="A418" s="7">
        <v>94442</v>
      </c>
      <c r="B418" s="8" t="s">
        <v>802</v>
      </c>
      <c r="C418" s="8" t="s">
        <v>777</v>
      </c>
      <c r="D418" s="8" t="s">
        <v>43</v>
      </c>
      <c r="E418" s="9">
        <v>34845</v>
      </c>
      <c r="F418" s="8" t="s">
        <v>120</v>
      </c>
      <c r="G418" s="8" t="s">
        <v>54</v>
      </c>
      <c r="H418" s="8" t="s">
        <v>46</v>
      </c>
      <c r="I418" s="10">
        <v>119</v>
      </c>
      <c r="J418" s="11">
        <v>11880</v>
      </c>
      <c r="K418" s="11"/>
    </row>
    <row r="419" spans="1:11" ht="15.75" customHeight="1">
      <c r="A419" s="7">
        <v>21427</v>
      </c>
      <c r="B419" s="8" t="s">
        <v>803</v>
      </c>
      <c r="C419" s="8" t="s">
        <v>124</v>
      </c>
      <c r="D419" s="8" t="s">
        <v>43</v>
      </c>
      <c r="E419" s="9">
        <v>31911</v>
      </c>
      <c r="F419" s="8" t="s">
        <v>190</v>
      </c>
      <c r="G419" s="8" t="s">
        <v>54</v>
      </c>
      <c r="H419" s="8" t="s">
        <v>46</v>
      </c>
      <c r="I419" s="10">
        <v>118</v>
      </c>
      <c r="J419" s="11">
        <v>11800</v>
      </c>
      <c r="K419" s="11"/>
    </row>
    <row r="420" spans="1:11" ht="15.75" customHeight="1">
      <c r="A420" s="7">
        <v>140105</v>
      </c>
      <c r="B420" s="8" t="s">
        <v>791</v>
      </c>
      <c r="C420" s="8" t="s">
        <v>104</v>
      </c>
      <c r="D420" s="8" t="s">
        <v>43</v>
      </c>
      <c r="E420" s="9">
        <v>31150</v>
      </c>
      <c r="F420" s="8" t="s">
        <v>804</v>
      </c>
      <c r="G420" s="8" t="s">
        <v>134</v>
      </c>
      <c r="H420" s="8" t="s">
        <v>51</v>
      </c>
      <c r="I420" s="10">
        <v>118</v>
      </c>
      <c r="J420" s="11">
        <v>11800</v>
      </c>
      <c r="K420" s="11"/>
    </row>
    <row r="421" spans="1:11" ht="15.75" customHeight="1">
      <c r="A421" s="7">
        <v>123382</v>
      </c>
      <c r="B421" s="8" t="s">
        <v>791</v>
      </c>
      <c r="C421" s="8" t="s">
        <v>805</v>
      </c>
      <c r="D421" s="8" t="s">
        <v>43</v>
      </c>
      <c r="E421" s="9">
        <v>32970</v>
      </c>
      <c r="F421" s="8" t="s">
        <v>806</v>
      </c>
      <c r="G421" s="8" t="s">
        <v>807</v>
      </c>
      <c r="H421" s="8" t="s">
        <v>93</v>
      </c>
      <c r="I421" s="10">
        <v>116</v>
      </c>
      <c r="J421" s="11">
        <v>11600</v>
      </c>
      <c r="K421" s="11"/>
    </row>
    <row r="422" spans="1:11" ht="15.75" customHeight="1">
      <c r="A422" s="7">
        <v>125910</v>
      </c>
      <c r="B422" s="8" t="s">
        <v>791</v>
      </c>
      <c r="C422" s="8" t="s">
        <v>273</v>
      </c>
      <c r="D422" s="8" t="s">
        <v>43</v>
      </c>
      <c r="E422" s="9">
        <v>27665</v>
      </c>
      <c r="F422" s="8" t="s">
        <v>808</v>
      </c>
      <c r="G422" s="8" t="s">
        <v>85</v>
      </c>
      <c r="H422" s="8" t="s">
        <v>46</v>
      </c>
      <c r="I422" s="10">
        <v>115</v>
      </c>
      <c r="J422" s="11">
        <v>11542</v>
      </c>
      <c r="K422" s="11"/>
    </row>
    <row r="423" spans="1:11" ht="15.75" customHeight="1">
      <c r="A423" s="7">
        <v>117259</v>
      </c>
      <c r="B423" s="8" t="s">
        <v>809</v>
      </c>
      <c r="C423" s="8" t="s">
        <v>810</v>
      </c>
      <c r="D423" s="8" t="s">
        <v>43</v>
      </c>
      <c r="E423" s="9">
        <v>37701</v>
      </c>
      <c r="F423" s="8" t="s">
        <v>146</v>
      </c>
      <c r="G423" s="8" t="s">
        <v>54</v>
      </c>
      <c r="H423" s="8" t="s">
        <v>46</v>
      </c>
      <c r="I423" s="10">
        <v>115</v>
      </c>
      <c r="J423" s="11">
        <v>11450</v>
      </c>
      <c r="K423" s="11"/>
    </row>
    <row r="424" spans="1:11" ht="15.75" customHeight="1">
      <c r="A424" s="7">
        <v>23332</v>
      </c>
      <c r="B424" s="8" t="s">
        <v>791</v>
      </c>
      <c r="C424" s="8" t="s">
        <v>811</v>
      </c>
      <c r="D424" s="8" t="s">
        <v>43</v>
      </c>
      <c r="E424" s="9">
        <v>25211</v>
      </c>
      <c r="F424" s="8" t="s">
        <v>125</v>
      </c>
      <c r="G424" s="8" t="s">
        <v>54</v>
      </c>
      <c r="H424" s="8" t="s">
        <v>46</v>
      </c>
      <c r="I424" s="10">
        <v>113</v>
      </c>
      <c r="J424" s="11">
        <v>11343</v>
      </c>
      <c r="K424" s="11"/>
    </row>
    <row r="425" spans="1:11" ht="15.75" customHeight="1">
      <c r="A425" s="7">
        <v>121357</v>
      </c>
      <c r="B425" s="8" t="s">
        <v>791</v>
      </c>
      <c r="C425" s="8" t="s">
        <v>812</v>
      </c>
      <c r="D425" s="8" t="s">
        <v>43</v>
      </c>
      <c r="E425" s="9">
        <v>22638</v>
      </c>
      <c r="F425" s="8" t="s">
        <v>552</v>
      </c>
      <c r="G425" s="8" t="s">
        <v>553</v>
      </c>
      <c r="H425" s="8" t="s">
        <v>93</v>
      </c>
      <c r="I425" s="10">
        <v>111</v>
      </c>
      <c r="J425" s="11">
        <v>11144</v>
      </c>
      <c r="K425" s="11"/>
    </row>
    <row r="426" spans="1:11" ht="15.75" customHeight="1">
      <c r="A426" s="7">
        <v>134724</v>
      </c>
      <c r="B426" s="8" t="s">
        <v>813</v>
      </c>
      <c r="C426" s="8" t="s">
        <v>814</v>
      </c>
      <c r="D426" s="8" t="s">
        <v>62</v>
      </c>
      <c r="E426" s="9">
        <v>23687</v>
      </c>
      <c r="F426" s="8" t="s">
        <v>63</v>
      </c>
      <c r="G426" s="8" t="s">
        <v>64</v>
      </c>
      <c r="H426" s="8" t="s">
        <v>58</v>
      </c>
      <c r="I426" s="10">
        <v>110</v>
      </c>
      <c r="J426" s="11">
        <v>11000</v>
      </c>
      <c r="K426" s="11"/>
    </row>
    <row r="427" spans="1:11" ht="15.75" customHeight="1">
      <c r="A427" s="7">
        <v>24986</v>
      </c>
      <c r="B427" s="8" t="s">
        <v>815</v>
      </c>
      <c r="C427" s="8" t="s">
        <v>816</v>
      </c>
      <c r="D427" s="8" t="s">
        <v>43</v>
      </c>
      <c r="E427" s="9">
        <v>28796</v>
      </c>
      <c r="F427" s="8" t="s">
        <v>325</v>
      </c>
      <c r="G427" s="8" t="s">
        <v>64</v>
      </c>
      <c r="H427" s="8" t="s">
        <v>58</v>
      </c>
      <c r="I427" s="10">
        <v>110</v>
      </c>
      <c r="J427" s="11">
        <v>10980</v>
      </c>
      <c r="K427" s="11"/>
    </row>
    <row r="428" spans="1:11" ht="15.75" customHeight="1">
      <c r="A428" s="7">
        <v>21134</v>
      </c>
      <c r="B428" s="8" t="s">
        <v>791</v>
      </c>
      <c r="C428" s="8" t="s">
        <v>817</v>
      </c>
      <c r="D428" s="8" t="s">
        <v>43</v>
      </c>
      <c r="E428" s="9">
        <v>25629</v>
      </c>
      <c r="F428" s="8" t="s">
        <v>164</v>
      </c>
      <c r="G428" s="8" t="s">
        <v>64</v>
      </c>
      <c r="H428" s="8" t="s">
        <v>58</v>
      </c>
      <c r="I428" s="10">
        <v>109</v>
      </c>
      <c r="J428" s="11">
        <v>10945</v>
      </c>
      <c r="K428" s="11"/>
    </row>
    <row r="429" spans="1:11" ht="15.75" customHeight="1">
      <c r="A429" s="7">
        <v>133911</v>
      </c>
      <c r="B429" s="8" t="s">
        <v>818</v>
      </c>
      <c r="C429" s="8" t="s">
        <v>819</v>
      </c>
      <c r="D429" s="8" t="s">
        <v>62</v>
      </c>
      <c r="E429" s="9">
        <v>23498</v>
      </c>
      <c r="F429" s="8" t="s">
        <v>820</v>
      </c>
      <c r="G429" s="8" t="s">
        <v>45</v>
      </c>
      <c r="H429" s="8" t="s">
        <v>46</v>
      </c>
      <c r="I429" s="10">
        <v>108</v>
      </c>
      <c r="J429" s="11">
        <v>10800</v>
      </c>
      <c r="K429" s="11"/>
    </row>
    <row r="430" spans="1:11" ht="15.75" customHeight="1">
      <c r="A430" s="7">
        <v>122645</v>
      </c>
      <c r="B430" s="8" t="s">
        <v>787</v>
      </c>
      <c r="C430" s="8" t="s">
        <v>821</v>
      </c>
      <c r="D430" s="8" t="s">
        <v>43</v>
      </c>
      <c r="E430" s="9">
        <v>24278</v>
      </c>
      <c r="F430" s="8" t="s">
        <v>137</v>
      </c>
      <c r="G430" s="8" t="s">
        <v>85</v>
      </c>
      <c r="H430" s="8" t="s">
        <v>46</v>
      </c>
      <c r="I430" s="10">
        <v>108</v>
      </c>
      <c r="J430" s="11">
        <v>10800</v>
      </c>
      <c r="K430" s="11"/>
    </row>
    <row r="431" spans="1:11" ht="15.75" customHeight="1">
      <c r="A431" s="7">
        <v>126056</v>
      </c>
      <c r="B431" s="8" t="s">
        <v>796</v>
      </c>
      <c r="C431" s="8" t="s">
        <v>224</v>
      </c>
      <c r="D431" s="8" t="s">
        <v>43</v>
      </c>
      <c r="E431" s="9">
        <v>32943</v>
      </c>
      <c r="F431" s="8" t="s">
        <v>91</v>
      </c>
      <c r="G431" s="8" t="s">
        <v>92</v>
      </c>
      <c r="H431" s="8" t="s">
        <v>93</v>
      </c>
      <c r="I431" s="10">
        <v>108</v>
      </c>
      <c r="J431" s="11">
        <v>10800</v>
      </c>
      <c r="K431" s="11"/>
    </row>
    <row r="432" spans="1:11" ht="15.75" customHeight="1">
      <c r="A432" s="7">
        <v>22100</v>
      </c>
      <c r="B432" s="8" t="s">
        <v>802</v>
      </c>
      <c r="C432" s="8" t="s">
        <v>777</v>
      </c>
      <c r="D432" s="8" t="s">
        <v>43</v>
      </c>
      <c r="E432" s="9">
        <v>32054</v>
      </c>
      <c r="F432" s="8" t="s">
        <v>95</v>
      </c>
      <c r="G432" s="8" t="s">
        <v>54</v>
      </c>
      <c r="H432" s="8" t="s">
        <v>46</v>
      </c>
      <c r="I432" s="10">
        <v>108</v>
      </c>
      <c r="J432" s="11">
        <v>10790</v>
      </c>
      <c r="K432" s="11"/>
    </row>
    <row r="433" spans="1:11" ht="15.75" customHeight="1">
      <c r="A433" s="7">
        <v>121138</v>
      </c>
      <c r="B433" s="8" t="s">
        <v>791</v>
      </c>
      <c r="C433" s="8" t="s">
        <v>822</v>
      </c>
      <c r="D433" s="8" t="s">
        <v>43</v>
      </c>
      <c r="E433" s="9">
        <v>32878</v>
      </c>
      <c r="F433" s="8" t="s">
        <v>180</v>
      </c>
      <c r="G433" s="8" t="s">
        <v>181</v>
      </c>
      <c r="H433" s="8" t="s">
        <v>51</v>
      </c>
      <c r="I433" s="10">
        <v>107</v>
      </c>
      <c r="J433" s="11">
        <v>10746</v>
      </c>
      <c r="K433" s="11"/>
    </row>
    <row r="434" spans="1:11" ht="15.75" customHeight="1">
      <c r="A434" s="7">
        <v>121279</v>
      </c>
      <c r="B434" s="8" t="s">
        <v>785</v>
      </c>
      <c r="C434" s="8" t="s">
        <v>823</v>
      </c>
      <c r="D434" s="8" t="s">
        <v>43</v>
      </c>
      <c r="E434" s="9">
        <v>26686</v>
      </c>
      <c r="F434" s="8" t="s">
        <v>184</v>
      </c>
      <c r="G434" s="8" t="s">
        <v>185</v>
      </c>
      <c r="H434" s="8" t="s">
        <v>58</v>
      </c>
      <c r="I434" s="10">
        <v>107</v>
      </c>
      <c r="J434" s="11">
        <v>10710</v>
      </c>
      <c r="K434" s="11"/>
    </row>
    <row r="435" spans="1:11" ht="15.75" customHeight="1">
      <c r="A435" s="7">
        <v>24842</v>
      </c>
      <c r="B435" s="8" t="s">
        <v>824</v>
      </c>
      <c r="C435" s="8" t="s">
        <v>825</v>
      </c>
      <c r="D435" s="8" t="s">
        <v>62</v>
      </c>
      <c r="E435" s="9">
        <v>26719</v>
      </c>
      <c r="F435" s="8" t="s">
        <v>826</v>
      </c>
      <c r="G435" s="8" t="s">
        <v>85</v>
      </c>
      <c r="H435" s="8" t="s">
        <v>46</v>
      </c>
      <c r="I435" s="10">
        <v>106</v>
      </c>
      <c r="J435" s="11">
        <v>10608</v>
      </c>
      <c r="K435" s="11"/>
    </row>
    <row r="436" spans="1:11" ht="15.75" customHeight="1">
      <c r="A436" s="7">
        <v>47221</v>
      </c>
      <c r="B436" s="8" t="s">
        <v>818</v>
      </c>
      <c r="C436" s="8" t="s">
        <v>827</v>
      </c>
      <c r="D436" s="8" t="s">
        <v>62</v>
      </c>
      <c r="E436" s="9">
        <v>29182</v>
      </c>
      <c r="F436" s="8" t="s">
        <v>247</v>
      </c>
      <c r="G436" s="8" t="s">
        <v>85</v>
      </c>
      <c r="H436" s="8" t="s">
        <v>46</v>
      </c>
      <c r="I436" s="10">
        <v>104</v>
      </c>
      <c r="J436" s="11">
        <v>10400</v>
      </c>
      <c r="K436" s="11"/>
    </row>
    <row r="437" spans="1:11" ht="15.75" customHeight="1">
      <c r="A437" s="7">
        <v>131473</v>
      </c>
      <c r="B437" s="8" t="s">
        <v>789</v>
      </c>
      <c r="C437" s="8" t="s">
        <v>74</v>
      </c>
      <c r="D437" s="8" t="s">
        <v>62</v>
      </c>
      <c r="E437" s="9">
        <v>28030</v>
      </c>
      <c r="F437" s="8" t="s">
        <v>77</v>
      </c>
      <c r="G437" s="8" t="s">
        <v>54</v>
      </c>
      <c r="H437" s="8" t="s">
        <v>46</v>
      </c>
      <c r="I437" s="10">
        <v>104</v>
      </c>
      <c r="J437" s="11">
        <v>10400</v>
      </c>
      <c r="K437" s="11"/>
    </row>
    <row r="438" spans="1:11" ht="15.75" customHeight="1">
      <c r="A438" s="7">
        <v>26897</v>
      </c>
      <c r="B438" s="8" t="s">
        <v>796</v>
      </c>
      <c r="C438" s="8" t="s">
        <v>828</v>
      </c>
      <c r="D438" s="8" t="s">
        <v>43</v>
      </c>
      <c r="E438" s="9">
        <v>24883</v>
      </c>
      <c r="F438" s="8" t="s">
        <v>212</v>
      </c>
      <c r="G438" s="8" t="s">
        <v>92</v>
      </c>
      <c r="H438" s="8" t="s">
        <v>93</v>
      </c>
      <c r="I438" s="10">
        <v>102</v>
      </c>
      <c r="J438" s="11">
        <v>10200</v>
      </c>
      <c r="K438" s="11"/>
    </row>
    <row r="439" spans="1:11" ht="15.75" customHeight="1">
      <c r="A439" s="7">
        <v>137627</v>
      </c>
      <c r="B439" s="8" t="s">
        <v>791</v>
      </c>
      <c r="C439" s="8" t="s">
        <v>829</v>
      </c>
      <c r="D439" s="8" t="s">
        <v>43</v>
      </c>
      <c r="E439" s="9">
        <v>22916</v>
      </c>
      <c r="F439" s="8" t="s">
        <v>125</v>
      </c>
      <c r="G439" s="8" t="s">
        <v>54</v>
      </c>
      <c r="H439" s="8" t="s">
        <v>46</v>
      </c>
      <c r="I439" s="10">
        <v>101</v>
      </c>
      <c r="J439" s="11">
        <v>10149</v>
      </c>
      <c r="K439" s="11"/>
    </row>
    <row r="440" spans="1:11" ht="15.75" customHeight="1">
      <c r="A440" s="7">
        <v>130871</v>
      </c>
      <c r="B440" s="8" t="s">
        <v>791</v>
      </c>
      <c r="C440" s="8" t="s">
        <v>830</v>
      </c>
      <c r="D440" s="8" t="s">
        <v>43</v>
      </c>
      <c r="E440" s="9">
        <v>28933</v>
      </c>
      <c r="F440" s="8" t="s">
        <v>117</v>
      </c>
      <c r="G440" s="8" t="s">
        <v>54</v>
      </c>
      <c r="H440" s="8" t="s">
        <v>46</v>
      </c>
      <c r="I440" s="10">
        <v>101</v>
      </c>
      <c r="J440" s="11">
        <v>10149</v>
      </c>
      <c r="K440" s="11"/>
    </row>
    <row r="441" spans="1:11" ht="15.75" customHeight="1">
      <c r="A441" s="7">
        <v>20789</v>
      </c>
      <c r="B441" s="8" t="s">
        <v>831</v>
      </c>
      <c r="C441" s="8" t="s">
        <v>832</v>
      </c>
      <c r="D441" s="8" t="s">
        <v>43</v>
      </c>
      <c r="E441" s="9">
        <v>28374</v>
      </c>
      <c r="F441" s="8" t="s">
        <v>679</v>
      </c>
      <c r="G441" s="8" t="s">
        <v>50</v>
      </c>
      <c r="H441" s="8" t="s">
        <v>51</v>
      </c>
      <c r="I441" s="10">
        <v>100</v>
      </c>
      <c r="J441" s="11">
        <v>9983</v>
      </c>
      <c r="K441" s="11"/>
    </row>
    <row r="442" spans="1:11" ht="15.75" customHeight="1">
      <c r="A442" s="7">
        <v>131558</v>
      </c>
      <c r="B442" s="8" t="s">
        <v>802</v>
      </c>
      <c r="C442" s="8" t="s">
        <v>548</v>
      </c>
      <c r="D442" s="8" t="s">
        <v>43</v>
      </c>
      <c r="E442" s="9">
        <v>30974</v>
      </c>
      <c r="F442" s="8" t="s">
        <v>196</v>
      </c>
      <c r="G442" s="8" t="s">
        <v>134</v>
      </c>
      <c r="H442" s="8" t="s">
        <v>51</v>
      </c>
      <c r="I442" s="10">
        <v>100</v>
      </c>
      <c r="J442" s="11">
        <v>9960</v>
      </c>
      <c r="K442" s="11"/>
    </row>
    <row r="443" spans="1:11" ht="15.75" customHeight="1">
      <c r="A443" s="7">
        <v>94307</v>
      </c>
      <c r="B443" s="8" t="s">
        <v>833</v>
      </c>
      <c r="C443" s="8" t="s">
        <v>834</v>
      </c>
      <c r="D443" s="8" t="s">
        <v>43</v>
      </c>
      <c r="E443" s="9">
        <v>25171</v>
      </c>
      <c r="F443" s="8" t="s">
        <v>835</v>
      </c>
      <c r="G443" s="8" t="s">
        <v>185</v>
      </c>
      <c r="H443" s="8" t="s">
        <v>205</v>
      </c>
      <c r="I443" s="10">
        <v>99</v>
      </c>
      <c r="J443" s="11">
        <v>9900</v>
      </c>
      <c r="K443" s="11"/>
    </row>
    <row r="444" spans="1:11" ht="15.75" customHeight="1">
      <c r="A444" s="7">
        <v>140709</v>
      </c>
      <c r="B444" s="8" t="s">
        <v>833</v>
      </c>
      <c r="C444" s="8" t="s">
        <v>206</v>
      </c>
      <c r="D444" s="8" t="s">
        <v>43</v>
      </c>
      <c r="E444" s="9">
        <v>25654</v>
      </c>
      <c r="F444" s="8" t="s">
        <v>836</v>
      </c>
      <c r="G444" s="8" t="s">
        <v>64</v>
      </c>
      <c r="H444" s="8" t="s">
        <v>58</v>
      </c>
      <c r="I444" s="10">
        <v>98</v>
      </c>
      <c r="J444" s="11">
        <v>9834</v>
      </c>
      <c r="K444" s="11"/>
    </row>
    <row r="445" spans="1:11" ht="15.75" customHeight="1">
      <c r="A445" s="7">
        <v>123122</v>
      </c>
      <c r="B445" s="8" t="s">
        <v>815</v>
      </c>
      <c r="C445" s="8" t="s">
        <v>837</v>
      </c>
      <c r="D445" s="8" t="s">
        <v>43</v>
      </c>
      <c r="E445" s="9">
        <v>27677</v>
      </c>
      <c r="F445" s="8" t="s">
        <v>117</v>
      </c>
      <c r="G445" s="8" t="s">
        <v>54</v>
      </c>
      <c r="H445" s="8" t="s">
        <v>46</v>
      </c>
      <c r="I445" s="10">
        <v>98</v>
      </c>
      <c r="J445" s="11">
        <v>9805</v>
      </c>
      <c r="K445" s="11"/>
    </row>
    <row r="446" spans="1:11" ht="15.75" customHeight="1">
      <c r="A446" s="7">
        <v>22458</v>
      </c>
      <c r="B446" s="8" t="s">
        <v>838</v>
      </c>
      <c r="C446" s="8" t="s">
        <v>234</v>
      </c>
      <c r="D446" s="8" t="s">
        <v>43</v>
      </c>
      <c r="E446" s="9">
        <v>29696</v>
      </c>
      <c r="F446" s="8" t="s">
        <v>839</v>
      </c>
      <c r="G446" s="8" t="s">
        <v>54</v>
      </c>
      <c r="H446" s="8" t="s">
        <v>46</v>
      </c>
      <c r="I446" s="10">
        <v>98</v>
      </c>
      <c r="J446" s="11">
        <v>9750</v>
      </c>
      <c r="K446" s="11"/>
    </row>
    <row r="447" spans="1:11" ht="15.75" customHeight="1">
      <c r="A447" s="7">
        <v>93908</v>
      </c>
      <c r="B447" s="8" t="s">
        <v>833</v>
      </c>
      <c r="C447" s="8" t="s">
        <v>840</v>
      </c>
      <c r="D447" s="8" t="s">
        <v>43</v>
      </c>
      <c r="E447" s="9">
        <v>27140</v>
      </c>
      <c r="F447" s="8" t="s">
        <v>95</v>
      </c>
      <c r="G447" s="8" t="s">
        <v>54</v>
      </c>
      <c r="H447" s="8" t="s">
        <v>46</v>
      </c>
      <c r="I447" s="10">
        <v>95</v>
      </c>
      <c r="J447" s="11">
        <v>9536</v>
      </c>
      <c r="K447" s="11"/>
    </row>
    <row r="448" spans="1:11" ht="15.75" customHeight="1">
      <c r="A448" s="7">
        <v>125323</v>
      </c>
      <c r="B448" s="8" t="s">
        <v>841</v>
      </c>
      <c r="C448" s="8" t="s">
        <v>273</v>
      </c>
      <c r="D448" s="8" t="s">
        <v>43</v>
      </c>
      <c r="E448" s="9">
        <v>35803</v>
      </c>
      <c r="F448" s="8" t="s">
        <v>190</v>
      </c>
      <c r="G448" s="8" t="s">
        <v>54</v>
      </c>
      <c r="H448" s="8" t="s">
        <v>46</v>
      </c>
      <c r="I448" s="10">
        <v>93</v>
      </c>
      <c r="J448" s="11">
        <v>9300</v>
      </c>
      <c r="K448" s="11"/>
    </row>
    <row r="449" spans="1:11" ht="15.75" customHeight="1">
      <c r="A449" s="7">
        <v>136688</v>
      </c>
      <c r="B449" s="8" t="s">
        <v>842</v>
      </c>
      <c r="C449" s="8" t="s">
        <v>206</v>
      </c>
      <c r="D449" s="8" t="s">
        <v>62</v>
      </c>
      <c r="E449" s="9">
        <v>31116</v>
      </c>
      <c r="F449" s="8" t="s">
        <v>117</v>
      </c>
      <c r="G449" s="8" t="s">
        <v>54</v>
      </c>
      <c r="H449" s="8" t="s">
        <v>46</v>
      </c>
      <c r="I449" s="10">
        <v>91</v>
      </c>
      <c r="J449" s="11">
        <v>9108</v>
      </c>
      <c r="K449" s="11"/>
    </row>
    <row r="450" spans="1:11" ht="15.75" customHeight="1">
      <c r="A450" s="7">
        <v>128961</v>
      </c>
      <c r="B450" s="8" t="s">
        <v>843</v>
      </c>
      <c r="C450" s="8" t="s">
        <v>635</v>
      </c>
      <c r="D450" s="8" t="s">
        <v>62</v>
      </c>
      <c r="E450" s="9">
        <v>19350</v>
      </c>
      <c r="F450" s="8" t="s">
        <v>540</v>
      </c>
      <c r="G450" s="8" t="s">
        <v>92</v>
      </c>
      <c r="H450" s="8" t="s">
        <v>93</v>
      </c>
      <c r="I450" s="10">
        <v>91</v>
      </c>
      <c r="J450" s="11">
        <v>9100</v>
      </c>
      <c r="K450" s="11"/>
    </row>
    <row r="451" spans="1:11" ht="15.75" customHeight="1">
      <c r="A451" s="7">
        <v>20646</v>
      </c>
      <c r="B451" s="8" t="s">
        <v>844</v>
      </c>
      <c r="C451" s="8" t="s">
        <v>845</v>
      </c>
      <c r="D451" s="8" t="s">
        <v>43</v>
      </c>
      <c r="E451" s="9">
        <v>25124</v>
      </c>
      <c r="F451" s="8" t="s">
        <v>91</v>
      </c>
      <c r="G451" s="8" t="s">
        <v>92</v>
      </c>
      <c r="H451" s="8" t="s">
        <v>93</v>
      </c>
      <c r="I451" s="10">
        <v>90</v>
      </c>
      <c r="J451" s="11">
        <v>8967</v>
      </c>
      <c r="K451" s="11"/>
    </row>
    <row r="452" spans="1:11" ht="15.75" customHeight="1">
      <c r="A452" s="7">
        <v>42271</v>
      </c>
      <c r="B452" s="8" t="s">
        <v>846</v>
      </c>
      <c r="C452" s="8" t="s">
        <v>847</v>
      </c>
      <c r="D452" s="8" t="s">
        <v>43</v>
      </c>
      <c r="E452" s="9">
        <v>33901</v>
      </c>
      <c r="F452" s="8" t="s">
        <v>196</v>
      </c>
      <c r="G452" s="8" t="s">
        <v>134</v>
      </c>
      <c r="H452" s="8" t="s">
        <v>51</v>
      </c>
      <c r="I452" s="10">
        <v>86</v>
      </c>
      <c r="J452" s="11">
        <v>8642</v>
      </c>
      <c r="K452" s="11"/>
    </row>
    <row r="453" spans="1:11" ht="15.75" customHeight="1">
      <c r="A453" s="7">
        <v>22053</v>
      </c>
      <c r="B453" s="8" t="s">
        <v>848</v>
      </c>
      <c r="C453" s="8" t="s">
        <v>849</v>
      </c>
      <c r="D453" s="8" t="s">
        <v>43</v>
      </c>
      <c r="E453" s="9">
        <v>20782</v>
      </c>
      <c r="F453" s="8" t="s">
        <v>318</v>
      </c>
      <c r="G453" s="8" t="s">
        <v>134</v>
      </c>
      <c r="H453" s="8" t="s">
        <v>51</v>
      </c>
      <c r="I453" s="10">
        <v>85</v>
      </c>
      <c r="J453" s="11">
        <v>8493</v>
      </c>
      <c r="K453" s="11"/>
    </row>
    <row r="454" spans="1:11" ht="15.75" customHeight="1">
      <c r="A454" s="7">
        <v>26352</v>
      </c>
      <c r="B454" s="8" t="s">
        <v>850</v>
      </c>
      <c r="C454" s="8" t="s">
        <v>851</v>
      </c>
      <c r="D454" s="8" t="s">
        <v>43</v>
      </c>
      <c r="E454" s="9">
        <v>32907</v>
      </c>
      <c r="F454" s="8" t="s">
        <v>261</v>
      </c>
      <c r="G454" s="8" t="s">
        <v>64</v>
      </c>
      <c r="H454" s="8" t="s">
        <v>58</v>
      </c>
      <c r="I454" s="10">
        <v>84</v>
      </c>
      <c r="J454" s="11">
        <v>8400</v>
      </c>
      <c r="K454" s="11"/>
    </row>
    <row r="455" spans="1:11" ht="15.75" customHeight="1">
      <c r="A455" s="7">
        <v>27003</v>
      </c>
      <c r="B455" s="8" t="s">
        <v>852</v>
      </c>
      <c r="C455" s="8" t="s">
        <v>853</v>
      </c>
      <c r="D455" s="8" t="s">
        <v>43</v>
      </c>
      <c r="E455" s="9">
        <v>32520</v>
      </c>
      <c r="F455" s="8" t="s">
        <v>854</v>
      </c>
      <c r="G455" s="8" t="s">
        <v>92</v>
      </c>
      <c r="H455" s="8" t="s">
        <v>93</v>
      </c>
      <c r="I455" s="10">
        <v>84</v>
      </c>
      <c r="J455" s="11">
        <v>8385</v>
      </c>
      <c r="K455" s="11"/>
    </row>
    <row r="456" spans="1:11" ht="15.75" customHeight="1">
      <c r="A456" s="7">
        <v>129265</v>
      </c>
      <c r="B456" s="8" t="s">
        <v>833</v>
      </c>
      <c r="C456" s="8" t="s">
        <v>267</v>
      </c>
      <c r="D456" s="8" t="s">
        <v>43</v>
      </c>
      <c r="E456" s="9">
        <v>32477</v>
      </c>
      <c r="F456" s="8" t="s">
        <v>711</v>
      </c>
      <c r="G456" s="8" t="s">
        <v>64</v>
      </c>
      <c r="H456" s="8" t="s">
        <v>58</v>
      </c>
      <c r="I456" s="10">
        <v>83</v>
      </c>
      <c r="J456" s="11">
        <v>8344</v>
      </c>
      <c r="K456" s="11"/>
    </row>
    <row r="457" spans="1:11" ht="15.75" customHeight="1">
      <c r="A457" s="7">
        <v>22636</v>
      </c>
      <c r="B457" s="8" t="s">
        <v>855</v>
      </c>
      <c r="C457" s="8" t="s">
        <v>856</v>
      </c>
      <c r="D457" s="8" t="s">
        <v>43</v>
      </c>
      <c r="E457" s="9">
        <v>27430</v>
      </c>
      <c r="F457" s="8" t="s">
        <v>704</v>
      </c>
      <c r="G457" s="8" t="s">
        <v>128</v>
      </c>
      <c r="H457" s="8" t="s">
        <v>46</v>
      </c>
      <c r="I457" s="10">
        <v>80</v>
      </c>
      <c r="J457" s="11">
        <v>7950</v>
      </c>
      <c r="K457" s="11"/>
    </row>
    <row r="458" spans="1:11" ht="15.75" customHeight="1">
      <c r="A458" s="7">
        <v>20894</v>
      </c>
      <c r="B458" s="8" t="s">
        <v>852</v>
      </c>
      <c r="C458" s="8" t="s">
        <v>857</v>
      </c>
      <c r="D458" s="8" t="s">
        <v>43</v>
      </c>
      <c r="E458" s="9">
        <v>33763</v>
      </c>
      <c r="F458" s="8" t="s">
        <v>125</v>
      </c>
      <c r="G458" s="8" t="s">
        <v>54</v>
      </c>
      <c r="H458" s="8" t="s">
        <v>46</v>
      </c>
      <c r="I458" s="10">
        <v>76</v>
      </c>
      <c r="J458" s="11">
        <v>7564</v>
      </c>
      <c r="K458" s="11"/>
    </row>
    <row r="459" spans="1:11" ht="15.75" customHeight="1">
      <c r="A459" s="7">
        <v>20571</v>
      </c>
      <c r="B459" s="8" t="s">
        <v>858</v>
      </c>
      <c r="C459" s="8" t="s">
        <v>104</v>
      </c>
      <c r="D459" s="8" t="s">
        <v>43</v>
      </c>
      <c r="E459" s="9">
        <v>31479</v>
      </c>
      <c r="F459" s="8" t="s">
        <v>117</v>
      </c>
      <c r="G459" s="8" t="s">
        <v>54</v>
      </c>
      <c r="H459" s="8" t="s">
        <v>46</v>
      </c>
      <c r="I459" s="10">
        <v>75</v>
      </c>
      <c r="J459" s="11">
        <v>7500</v>
      </c>
      <c r="K459" s="11"/>
    </row>
    <row r="460" spans="1:11" ht="15.75" customHeight="1">
      <c r="A460" s="7">
        <v>33416</v>
      </c>
      <c r="B460" s="8" t="s">
        <v>859</v>
      </c>
      <c r="C460" s="8" t="s">
        <v>860</v>
      </c>
      <c r="D460" s="8" t="s">
        <v>43</v>
      </c>
      <c r="E460" s="9">
        <v>28589</v>
      </c>
      <c r="F460" s="8" t="s">
        <v>861</v>
      </c>
      <c r="G460" s="8" t="s">
        <v>862</v>
      </c>
      <c r="H460" s="8" t="s">
        <v>51</v>
      </c>
      <c r="I460" s="10">
        <v>75</v>
      </c>
      <c r="J460" s="11">
        <v>7450</v>
      </c>
      <c r="K460" s="11"/>
    </row>
    <row r="461" spans="1:11" ht="15.75" customHeight="1">
      <c r="A461" s="7">
        <v>23633</v>
      </c>
      <c r="B461" s="8" t="s">
        <v>852</v>
      </c>
      <c r="C461" s="8" t="s">
        <v>737</v>
      </c>
      <c r="D461" s="8" t="s">
        <v>43</v>
      </c>
      <c r="E461" s="9">
        <v>31956</v>
      </c>
      <c r="F461" s="8" t="s">
        <v>447</v>
      </c>
      <c r="G461" s="8" t="s">
        <v>88</v>
      </c>
      <c r="H461" s="8" t="s">
        <v>51</v>
      </c>
      <c r="I461" s="10">
        <v>72</v>
      </c>
      <c r="J461" s="11">
        <v>7224</v>
      </c>
      <c r="K461" s="11"/>
    </row>
    <row r="462" spans="1:11" ht="15.75" customHeight="1">
      <c r="A462" s="7">
        <v>129777</v>
      </c>
      <c r="B462" s="8" t="s">
        <v>863</v>
      </c>
      <c r="C462" s="8" t="s">
        <v>864</v>
      </c>
      <c r="D462" s="8" t="s">
        <v>62</v>
      </c>
      <c r="E462" s="9">
        <v>31050</v>
      </c>
      <c r="F462" s="8" t="s">
        <v>79</v>
      </c>
      <c r="G462" s="8" t="s">
        <v>54</v>
      </c>
      <c r="H462" s="8" t="s">
        <v>46</v>
      </c>
      <c r="I462" s="10">
        <v>69</v>
      </c>
      <c r="J462" s="11">
        <v>6930</v>
      </c>
      <c r="K462" s="11"/>
    </row>
    <row r="463" spans="1:11" ht="15.75" customHeight="1">
      <c r="A463" s="7">
        <v>141694</v>
      </c>
      <c r="B463" s="8" t="s">
        <v>865</v>
      </c>
      <c r="C463" s="8" t="s">
        <v>866</v>
      </c>
      <c r="D463" s="8" t="s">
        <v>43</v>
      </c>
      <c r="E463" s="9">
        <v>28166</v>
      </c>
      <c r="F463" s="8" t="s">
        <v>212</v>
      </c>
      <c r="G463" s="8" t="s">
        <v>92</v>
      </c>
      <c r="H463" s="8" t="s">
        <v>93</v>
      </c>
      <c r="I463" s="10">
        <v>69</v>
      </c>
      <c r="J463" s="11">
        <v>6882</v>
      </c>
      <c r="K463" s="11"/>
    </row>
    <row r="464" spans="1:11" ht="15.75" customHeight="1">
      <c r="A464" s="7">
        <v>121398</v>
      </c>
      <c r="B464" s="8" t="s">
        <v>867</v>
      </c>
      <c r="C464" s="8" t="s">
        <v>145</v>
      </c>
      <c r="D464" s="8" t="s">
        <v>43</v>
      </c>
      <c r="E464" s="9">
        <v>33650</v>
      </c>
      <c r="F464" s="8" t="s">
        <v>79</v>
      </c>
      <c r="G464" s="8" t="s">
        <v>54</v>
      </c>
      <c r="H464" s="8" t="s">
        <v>46</v>
      </c>
      <c r="I464" s="10">
        <v>68</v>
      </c>
      <c r="J464" s="11">
        <v>6840</v>
      </c>
      <c r="K464" s="11"/>
    </row>
    <row r="465" spans="1:11" ht="15.75" customHeight="1">
      <c r="A465" s="7">
        <v>120444</v>
      </c>
      <c r="B465" s="8" t="s">
        <v>868</v>
      </c>
      <c r="C465" s="8" t="s">
        <v>869</v>
      </c>
      <c r="D465" s="8" t="s">
        <v>43</v>
      </c>
      <c r="E465" s="9">
        <v>33947</v>
      </c>
      <c r="F465" s="8" t="s">
        <v>146</v>
      </c>
      <c r="G465" s="8" t="s">
        <v>54</v>
      </c>
      <c r="H465" s="8" t="s">
        <v>46</v>
      </c>
      <c r="I465" s="10">
        <v>67</v>
      </c>
      <c r="J465" s="11">
        <v>6708</v>
      </c>
      <c r="K465" s="11"/>
    </row>
    <row r="466" spans="1:11" ht="15.75" customHeight="1">
      <c r="A466" s="7">
        <v>37310</v>
      </c>
      <c r="B466" s="8" t="s">
        <v>870</v>
      </c>
      <c r="C466" s="8" t="s">
        <v>234</v>
      </c>
      <c r="D466" s="8" t="s">
        <v>43</v>
      </c>
      <c r="E466" s="9">
        <v>31067</v>
      </c>
      <c r="F466" s="8" t="s">
        <v>325</v>
      </c>
      <c r="G466" s="8" t="s">
        <v>64</v>
      </c>
      <c r="H466" s="8" t="s">
        <v>58</v>
      </c>
      <c r="I466" s="10">
        <v>67</v>
      </c>
      <c r="J466" s="11">
        <v>6700</v>
      </c>
      <c r="K466" s="11"/>
    </row>
    <row r="467" spans="1:11" ht="15.75" customHeight="1">
      <c r="A467" s="7">
        <v>120375</v>
      </c>
      <c r="B467" s="8" t="s">
        <v>863</v>
      </c>
      <c r="C467" s="8" t="s">
        <v>74</v>
      </c>
      <c r="D467" s="8" t="s">
        <v>62</v>
      </c>
      <c r="E467" s="9">
        <v>29741</v>
      </c>
      <c r="F467" s="8" t="s">
        <v>170</v>
      </c>
      <c r="G467" s="8" t="s">
        <v>68</v>
      </c>
      <c r="H467" s="8" t="s">
        <v>58</v>
      </c>
      <c r="I467" s="10">
        <v>67</v>
      </c>
      <c r="J467" s="11">
        <v>6666</v>
      </c>
      <c r="K467" s="11"/>
    </row>
    <row r="468" spans="1:11" ht="15.75" customHeight="1">
      <c r="A468" s="7">
        <v>27392</v>
      </c>
      <c r="B468" s="8" t="s">
        <v>871</v>
      </c>
      <c r="C468" s="8" t="s">
        <v>132</v>
      </c>
      <c r="D468" s="8" t="s">
        <v>43</v>
      </c>
      <c r="E468" s="9">
        <v>31945</v>
      </c>
      <c r="F468" s="8" t="s">
        <v>872</v>
      </c>
      <c r="G468" s="8" t="s">
        <v>92</v>
      </c>
      <c r="H468" s="8" t="s">
        <v>205</v>
      </c>
      <c r="I468" s="10">
        <v>64</v>
      </c>
      <c r="J468" s="11">
        <v>6435</v>
      </c>
      <c r="K468" s="11"/>
    </row>
    <row r="469" spans="1:11" ht="15.75" customHeight="1">
      <c r="A469" s="7">
        <v>36155</v>
      </c>
      <c r="B469" s="8" t="s">
        <v>852</v>
      </c>
      <c r="C469" s="8" t="s">
        <v>873</v>
      </c>
      <c r="D469" s="8" t="s">
        <v>43</v>
      </c>
      <c r="E469" s="9">
        <v>26240</v>
      </c>
      <c r="F469" s="8" t="s">
        <v>148</v>
      </c>
      <c r="G469" s="8" t="s">
        <v>64</v>
      </c>
      <c r="H469" s="8" t="s">
        <v>58</v>
      </c>
      <c r="I469" s="10">
        <v>62</v>
      </c>
      <c r="J469" s="11">
        <v>6240</v>
      </c>
      <c r="K469" s="11"/>
    </row>
    <row r="470" spans="1:11" ht="15.75" customHeight="1">
      <c r="A470" s="7">
        <v>140169</v>
      </c>
      <c r="B470" s="8" t="s">
        <v>863</v>
      </c>
      <c r="C470" s="8" t="s">
        <v>874</v>
      </c>
      <c r="D470" s="8" t="s">
        <v>62</v>
      </c>
      <c r="E470" s="9">
        <v>22825</v>
      </c>
      <c r="F470" s="8" t="s">
        <v>836</v>
      </c>
      <c r="G470" s="8" t="s">
        <v>64</v>
      </c>
      <c r="H470" s="8" t="s">
        <v>58</v>
      </c>
      <c r="I470" s="10">
        <v>60</v>
      </c>
      <c r="J470" s="11">
        <v>6000</v>
      </c>
      <c r="K470" s="11"/>
    </row>
    <row r="471" spans="1:11" ht="15.75" customHeight="1">
      <c r="A471" s="7">
        <v>128689</v>
      </c>
      <c r="B471" s="8" t="s">
        <v>875</v>
      </c>
      <c r="C471" s="8" t="s">
        <v>876</v>
      </c>
      <c r="D471" s="8" t="s">
        <v>43</v>
      </c>
      <c r="E471" s="9">
        <v>24864</v>
      </c>
      <c r="F471" s="8" t="s">
        <v>877</v>
      </c>
      <c r="G471" s="8" t="s">
        <v>64</v>
      </c>
      <c r="H471" s="8" t="s">
        <v>58</v>
      </c>
      <c r="I471" s="10">
        <v>60</v>
      </c>
      <c r="J471" s="11">
        <v>6000</v>
      </c>
      <c r="K471" s="11"/>
    </row>
    <row r="472" spans="1:11" ht="15.75" customHeight="1">
      <c r="A472" s="7">
        <v>31817</v>
      </c>
      <c r="B472" s="8" t="s">
        <v>871</v>
      </c>
      <c r="C472" s="8" t="s">
        <v>878</v>
      </c>
      <c r="D472" s="8" t="s">
        <v>43</v>
      </c>
      <c r="E472" s="9">
        <v>32176</v>
      </c>
      <c r="F472" s="8" t="s">
        <v>621</v>
      </c>
      <c r="G472" s="8" t="s">
        <v>622</v>
      </c>
      <c r="H472" s="8" t="s">
        <v>93</v>
      </c>
      <c r="I472" s="10">
        <v>60</v>
      </c>
      <c r="J472" s="11">
        <v>5952</v>
      </c>
      <c r="K472" s="11"/>
    </row>
    <row r="473" spans="1:11" ht="15.75" customHeight="1">
      <c r="A473" s="7">
        <v>21759</v>
      </c>
      <c r="B473" s="8" t="s">
        <v>863</v>
      </c>
      <c r="C473" s="8" t="s">
        <v>104</v>
      </c>
      <c r="D473" s="8" t="s">
        <v>62</v>
      </c>
      <c r="E473" s="9">
        <v>32413</v>
      </c>
      <c r="F473" s="8" t="s">
        <v>77</v>
      </c>
      <c r="G473" s="8" t="s">
        <v>54</v>
      </c>
      <c r="H473" s="8" t="s">
        <v>46</v>
      </c>
      <c r="I473" s="10">
        <v>55</v>
      </c>
      <c r="J473" s="11">
        <v>5500</v>
      </c>
      <c r="K473" s="11"/>
    </row>
    <row r="474" spans="1:11" ht="15.75" customHeight="1">
      <c r="A474" s="7">
        <v>129446</v>
      </c>
      <c r="B474" s="8" t="s">
        <v>879</v>
      </c>
      <c r="C474" s="8" t="s">
        <v>880</v>
      </c>
      <c r="D474" s="8" t="s">
        <v>43</v>
      </c>
      <c r="E474" s="9">
        <v>22675</v>
      </c>
      <c r="F474" s="8" t="s">
        <v>435</v>
      </c>
      <c r="G474" s="8" t="s">
        <v>45</v>
      </c>
      <c r="H474" s="8" t="s">
        <v>46</v>
      </c>
      <c r="I474" s="10">
        <v>55</v>
      </c>
      <c r="J474" s="11">
        <v>5500</v>
      </c>
      <c r="K474" s="11"/>
    </row>
    <row r="475" spans="1:11" ht="15.75" customHeight="1">
      <c r="A475" s="7">
        <v>130192</v>
      </c>
      <c r="B475" s="8" t="s">
        <v>871</v>
      </c>
      <c r="C475" s="8" t="s">
        <v>664</v>
      </c>
      <c r="D475" s="8" t="s">
        <v>43</v>
      </c>
      <c r="E475" s="9">
        <v>25236</v>
      </c>
      <c r="F475" s="8" t="s">
        <v>574</v>
      </c>
      <c r="G475" s="8" t="s">
        <v>185</v>
      </c>
      <c r="H475" s="8" t="s">
        <v>205</v>
      </c>
      <c r="I475" s="10">
        <v>54</v>
      </c>
      <c r="J475" s="11">
        <v>5400</v>
      </c>
      <c r="K475" s="11"/>
    </row>
    <row r="476" spans="1:11" ht="15.75" customHeight="1">
      <c r="A476" s="7">
        <v>20875</v>
      </c>
      <c r="B476" s="8" t="s">
        <v>863</v>
      </c>
      <c r="C476" s="8" t="s">
        <v>104</v>
      </c>
      <c r="D476" s="8" t="s">
        <v>43</v>
      </c>
      <c r="E476" s="9">
        <v>30343</v>
      </c>
      <c r="F476" s="8" t="s">
        <v>379</v>
      </c>
      <c r="G476" s="8" t="s">
        <v>54</v>
      </c>
      <c r="H476" s="8" t="s">
        <v>46</v>
      </c>
      <c r="I476" s="10">
        <v>53</v>
      </c>
      <c r="J476" s="11">
        <v>5304</v>
      </c>
      <c r="K476" s="11"/>
    </row>
    <row r="477" spans="1:11" ht="15.75" customHeight="1">
      <c r="A477" s="7">
        <v>26811</v>
      </c>
      <c r="B477" s="8" t="s">
        <v>881</v>
      </c>
      <c r="C477" s="8" t="s">
        <v>882</v>
      </c>
      <c r="D477" s="8" t="s">
        <v>43</v>
      </c>
      <c r="E477" s="9">
        <v>27817</v>
      </c>
      <c r="F477" s="8" t="s">
        <v>146</v>
      </c>
      <c r="G477" s="8" t="s">
        <v>54</v>
      </c>
      <c r="H477" s="8" t="s">
        <v>46</v>
      </c>
      <c r="I477" s="10">
        <v>52</v>
      </c>
      <c r="J477" s="11">
        <v>5220</v>
      </c>
      <c r="K477" s="11"/>
    </row>
    <row r="478" spans="1:11" ht="15.75" customHeight="1">
      <c r="A478" s="7">
        <v>129858</v>
      </c>
      <c r="B478" s="8" t="s">
        <v>879</v>
      </c>
      <c r="C478" s="8" t="s">
        <v>273</v>
      </c>
      <c r="D478" s="8" t="s">
        <v>43</v>
      </c>
      <c r="E478" s="9">
        <v>30453</v>
      </c>
      <c r="F478" s="8" t="s">
        <v>111</v>
      </c>
      <c r="G478" s="8" t="s">
        <v>85</v>
      </c>
      <c r="H478" s="8" t="s">
        <v>46</v>
      </c>
      <c r="I478" s="10">
        <v>52</v>
      </c>
      <c r="J478" s="11">
        <v>5200</v>
      </c>
      <c r="K478" s="11"/>
    </row>
    <row r="479" spans="1:11" ht="15.75" customHeight="1">
      <c r="A479" s="7">
        <v>25535</v>
      </c>
      <c r="B479" s="8" t="s">
        <v>883</v>
      </c>
      <c r="C479" s="8" t="s">
        <v>884</v>
      </c>
      <c r="D479" s="8" t="s">
        <v>62</v>
      </c>
      <c r="E479" s="9">
        <v>30469</v>
      </c>
      <c r="F479" s="8" t="s">
        <v>53</v>
      </c>
      <c r="G479" s="8" t="s">
        <v>54</v>
      </c>
      <c r="H479" s="8" t="s">
        <v>46</v>
      </c>
      <c r="I479" s="10">
        <v>51</v>
      </c>
      <c r="J479" s="11">
        <v>5100</v>
      </c>
      <c r="K479" s="11"/>
    </row>
    <row r="480" spans="1:11" ht="15.75" customHeight="1">
      <c r="A480" s="7">
        <v>132997</v>
      </c>
      <c r="B480" s="8" t="s">
        <v>871</v>
      </c>
      <c r="C480" s="8" t="s">
        <v>885</v>
      </c>
      <c r="D480" s="8" t="s">
        <v>43</v>
      </c>
      <c r="E480" s="9">
        <v>29495</v>
      </c>
      <c r="F480" s="8" t="s">
        <v>886</v>
      </c>
      <c r="G480" s="8" t="s">
        <v>92</v>
      </c>
      <c r="H480" s="8" t="s">
        <v>51</v>
      </c>
      <c r="I480" s="10">
        <v>51</v>
      </c>
      <c r="J480" s="11">
        <v>5100</v>
      </c>
      <c r="K480" s="11"/>
    </row>
    <row r="481" spans="1:11" ht="15.75" customHeight="1">
      <c r="A481" s="7">
        <v>124337</v>
      </c>
      <c r="B481" s="8" t="s">
        <v>887</v>
      </c>
      <c r="C481" s="8" t="s">
        <v>104</v>
      </c>
      <c r="D481" s="8" t="s">
        <v>62</v>
      </c>
      <c r="E481" s="9">
        <v>24743</v>
      </c>
      <c r="F481" s="8" t="s">
        <v>111</v>
      </c>
      <c r="G481" s="8" t="s">
        <v>85</v>
      </c>
      <c r="H481" s="8" t="s">
        <v>46</v>
      </c>
      <c r="I481" s="10">
        <v>50</v>
      </c>
      <c r="J481" s="11">
        <v>5000</v>
      </c>
      <c r="K481" s="11"/>
    </row>
    <row r="482" spans="1:11" ht="15.75" customHeight="1">
      <c r="A482" s="7">
        <v>21283</v>
      </c>
      <c r="B482" s="8" t="s">
        <v>871</v>
      </c>
      <c r="C482" s="8" t="s">
        <v>888</v>
      </c>
      <c r="D482" s="8" t="s">
        <v>43</v>
      </c>
      <c r="E482" s="9">
        <v>20952</v>
      </c>
      <c r="F482" s="8" t="s">
        <v>137</v>
      </c>
      <c r="G482" s="8" t="s">
        <v>85</v>
      </c>
      <c r="H482" s="8" t="s">
        <v>46</v>
      </c>
      <c r="I482" s="10">
        <v>49</v>
      </c>
      <c r="J482" s="11">
        <v>4896</v>
      </c>
      <c r="K482" s="11"/>
    </row>
    <row r="483" spans="1:11" ht="15.75" customHeight="1">
      <c r="A483" s="7">
        <v>30474</v>
      </c>
      <c r="B483" s="8" t="s">
        <v>871</v>
      </c>
      <c r="C483" s="8" t="s">
        <v>889</v>
      </c>
      <c r="D483" s="8" t="s">
        <v>43</v>
      </c>
      <c r="E483" s="9">
        <v>28902</v>
      </c>
      <c r="F483" s="8" t="s">
        <v>261</v>
      </c>
      <c r="G483" s="8" t="s">
        <v>64</v>
      </c>
      <c r="H483" s="8" t="s">
        <v>58</v>
      </c>
      <c r="I483" s="10">
        <v>46</v>
      </c>
      <c r="J483" s="11">
        <v>4590</v>
      </c>
      <c r="K483" s="11"/>
    </row>
    <row r="484" spans="1:11" ht="15.75" customHeight="1">
      <c r="A484" s="7">
        <v>21089</v>
      </c>
      <c r="B484" s="8" t="s">
        <v>890</v>
      </c>
      <c r="C484" s="8" t="s">
        <v>664</v>
      </c>
      <c r="D484" s="8" t="s">
        <v>43</v>
      </c>
      <c r="E484" s="9">
        <v>28810</v>
      </c>
      <c r="F484" s="8" t="s">
        <v>53</v>
      </c>
      <c r="G484" s="8" t="s">
        <v>54</v>
      </c>
      <c r="H484" s="8" t="s">
        <v>46</v>
      </c>
      <c r="I484" s="10">
        <v>45</v>
      </c>
      <c r="J484" s="11">
        <v>4500</v>
      </c>
      <c r="K484" s="11"/>
    </row>
    <row r="485" spans="1:11" ht="15.75" customHeight="1">
      <c r="A485" s="7">
        <v>129154</v>
      </c>
      <c r="B485" s="8" t="s">
        <v>890</v>
      </c>
      <c r="C485" s="8" t="s">
        <v>891</v>
      </c>
      <c r="D485" s="8" t="s">
        <v>43</v>
      </c>
      <c r="E485" s="9">
        <v>18249</v>
      </c>
      <c r="F485" s="8" t="s">
        <v>164</v>
      </c>
      <c r="G485" s="8" t="s">
        <v>64</v>
      </c>
      <c r="H485" s="8" t="s">
        <v>58</v>
      </c>
      <c r="I485" s="10">
        <v>43</v>
      </c>
      <c r="J485" s="11">
        <v>4275</v>
      </c>
      <c r="K485" s="11"/>
    </row>
    <row r="486" spans="1:11" ht="15.75" customHeight="1">
      <c r="A486" s="7">
        <v>122594</v>
      </c>
      <c r="B486" s="8" t="s">
        <v>892</v>
      </c>
      <c r="C486" s="8" t="s">
        <v>893</v>
      </c>
      <c r="D486" s="8" t="s">
        <v>43</v>
      </c>
      <c r="E486" s="9">
        <v>33808</v>
      </c>
      <c r="F486" s="8" t="s">
        <v>146</v>
      </c>
      <c r="G486" s="8" t="s">
        <v>54</v>
      </c>
      <c r="H486" s="8" t="s">
        <v>46</v>
      </c>
      <c r="I486" s="10">
        <v>42</v>
      </c>
      <c r="J486" s="11">
        <v>4216</v>
      </c>
      <c r="K486" s="11"/>
    </row>
    <row r="487" spans="1:11" ht="15.75" customHeight="1">
      <c r="A487" s="7">
        <v>20529</v>
      </c>
      <c r="B487" s="8" t="s">
        <v>892</v>
      </c>
      <c r="C487" s="8" t="s">
        <v>106</v>
      </c>
      <c r="D487" s="8" t="s">
        <v>43</v>
      </c>
      <c r="E487" s="9">
        <v>33224</v>
      </c>
      <c r="F487" s="8" t="s">
        <v>117</v>
      </c>
      <c r="G487" s="8" t="s">
        <v>54</v>
      </c>
      <c r="H487" s="8" t="s">
        <v>46</v>
      </c>
      <c r="I487" s="10">
        <v>39</v>
      </c>
      <c r="J487" s="11">
        <v>3864</v>
      </c>
      <c r="K487" s="11"/>
    </row>
    <row r="488" spans="1:11" ht="15.75" customHeight="1">
      <c r="A488" s="7">
        <v>139532</v>
      </c>
      <c r="B488" s="8" t="s">
        <v>892</v>
      </c>
      <c r="C488" s="8" t="s">
        <v>894</v>
      </c>
      <c r="D488" s="8" t="s">
        <v>43</v>
      </c>
      <c r="E488" s="9">
        <v>25590</v>
      </c>
      <c r="F488" s="8" t="s">
        <v>457</v>
      </c>
      <c r="G488" s="8" t="s">
        <v>54</v>
      </c>
      <c r="H488" s="8" t="s">
        <v>46</v>
      </c>
      <c r="I488" s="10">
        <v>32</v>
      </c>
      <c r="J488" s="11">
        <v>3200</v>
      </c>
      <c r="K488" s="11"/>
    </row>
    <row r="489" spans="1:11" ht="15.75" customHeight="1">
      <c r="A489" s="7">
        <v>21547</v>
      </c>
      <c r="B489" s="8" t="s">
        <v>895</v>
      </c>
      <c r="C489" s="8" t="s">
        <v>104</v>
      </c>
      <c r="D489" s="8" t="s">
        <v>43</v>
      </c>
      <c r="E489" s="9">
        <v>31177</v>
      </c>
      <c r="F489" s="8" t="s">
        <v>321</v>
      </c>
      <c r="G489" s="8" t="s">
        <v>185</v>
      </c>
      <c r="H489" s="8" t="s">
        <v>205</v>
      </c>
      <c r="I489" s="10">
        <v>32</v>
      </c>
      <c r="J489" s="11">
        <v>3185</v>
      </c>
      <c r="K489" s="11"/>
    </row>
    <row r="490" spans="1:11" ht="15.75" customHeight="1">
      <c r="A490" s="7">
        <v>22414</v>
      </c>
      <c r="B490" s="8" t="s">
        <v>895</v>
      </c>
      <c r="C490" s="8" t="s">
        <v>896</v>
      </c>
      <c r="D490" s="8" t="s">
        <v>43</v>
      </c>
      <c r="E490" s="9">
        <v>31035</v>
      </c>
      <c r="F490" s="8" t="s">
        <v>795</v>
      </c>
      <c r="G490" s="8" t="s">
        <v>64</v>
      </c>
      <c r="H490" s="8" t="s">
        <v>58</v>
      </c>
      <c r="I490" s="10">
        <v>31</v>
      </c>
      <c r="J490" s="11">
        <v>3082</v>
      </c>
      <c r="K490" s="11"/>
    </row>
    <row r="491" spans="1:11" ht="15.75" customHeight="1">
      <c r="A491" s="7">
        <v>22076</v>
      </c>
      <c r="B491" s="8" t="s">
        <v>892</v>
      </c>
      <c r="C491" s="8" t="s">
        <v>897</v>
      </c>
      <c r="D491" s="8" t="s">
        <v>43</v>
      </c>
      <c r="E491" s="9">
        <v>30757</v>
      </c>
      <c r="F491" s="8" t="s">
        <v>190</v>
      </c>
      <c r="G491" s="8" t="s">
        <v>54</v>
      </c>
      <c r="H491" s="8" t="s">
        <v>46</v>
      </c>
      <c r="I491" s="10">
        <v>28</v>
      </c>
      <c r="J491" s="11">
        <v>2793</v>
      </c>
      <c r="K491" s="11"/>
    </row>
    <row r="492" spans="1:11" ht="15.75" customHeight="1">
      <c r="A492" s="7">
        <v>94257</v>
      </c>
      <c r="B492" s="8" t="s">
        <v>892</v>
      </c>
      <c r="C492" s="8" t="s">
        <v>208</v>
      </c>
      <c r="D492" s="8" t="s">
        <v>43</v>
      </c>
      <c r="E492" s="9">
        <v>33706</v>
      </c>
      <c r="F492" s="8" t="s">
        <v>898</v>
      </c>
      <c r="G492" s="8" t="s">
        <v>54</v>
      </c>
      <c r="H492" s="8" t="s">
        <v>46</v>
      </c>
      <c r="I492" s="10">
        <v>27</v>
      </c>
      <c r="J492" s="11">
        <v>2695</v>
      </c>
      <c r="K492" s="11"/>
    </row>
    <row r="493" spans="1:11" ht="15.75" customHeight="1">
      <c r="A493" s="7">
        <v>22085</v>
      </c>
      <c r="B493" s="8" t="s">
        <v>895</v>
      </c>
      <c r="C493" s="8" t="s">
        <v>899</v>
      </c>
      <c r="D493" s="8" t="s">
        <v>43</v>
      </c>
      <c r="E493" s="9">
        <v>28805</v>
      </c>
      <c r="F493" s="8" t="s">
        <v>898</v>
      </c>
      <c r="G493" s="8" t="s">
        <v>54</v>
      </c>
      <c r="H493" s="8" t="s">
        <v>46</v>
      </c>
      <c r="I493" s="10">
        <v>26</v>
      </c>
      <c r="J493" s="11">
        <v>2597</v>
      </c>
      <c r="K493" s="11"/>
    </row>
    <row r="494" spans="1:11" ht="15.75" customHeight="1">
      <c r="A494" s="7">
        <v>125335</v>
      </c>
      <c r="B494" s="8" t="s">
        <v>895</v>
      </c>
      <c r="C494" s="8" t="s">
        <v>900</v>
      </c>
      <c r="D494" s="8" t="s">
        <v>43</v>
      </c>
      <c r="E494" s="9">
        <v>29104</v>
      </c>
      <c r="F494" s="8" t="s">
        <v>75</v>
      </c>
      <c r="G494" s="8" t="s">
        <v>54</v>
      </c>
      <c r="H494" s="8" t="s">
        <v>46</v>
      </c>
      <c r="I494" s="10">
        <v>25</v>
      </c>
      <c r="J494" s="11">
        <v>2496</v>
      </c>
      <c r="K494" s="11"/>
    </row>
    <row r="495" spans="1:11" ht="15.75" customHeight="1">
      <c r="A495" s="7">
        <v>123608</v>
      </c>
      <c r="B495" s="8" t="s">
        <v>901</v>
      </c>
      <c r="C495" s="8" t="s">
        <v>902</v>
      </c>
      <c r="D495" s="8" t="s">
        <v>43</v>
      </c>
      <c r="E495" s="9">
        <v>33638</v>
      </c>
      <c r="F495" s="8" t="s">
        <v>447</v>
      </c>
      <c r="G495" s="8" t="s">
        <v>88</v>
      </c>
      <c r="H495" s="8" t="s">
        <v>51</v>
      </c>
      <c r="I495" s="10">
        <v>24</v>
      </c>
      <c r="J495" s="11">
        <v>2356</v>
      </c>
      <c r="K495" s="11"/>
    </row>
    <row r="496" spans="1:11" ht="15.75" customHeight="1">
      <c r="A496" s="7">
        <v>134874</v>
      </c>
      <c r="B496" s="8" t="s">
        <v>901</v>
      </c>
      <c r="C496" s="8" t="s">
        <v>104</v>
      </c>
      <c r="D496" s="8" t="s">
        <v>43</v>
      </c>
      <c r="E496" s="9">
        <v>29825</v>
      </c>
      <c r="F496" s="8" t="s">
        <v>95</v>
      </c>
      <c r="G496" s="8" t="s">
        <v>54</v>
      </c>
      <c r="H496" s="8" t="s">
        <v>46</v>
      </c>
      <c r="I496" s="10">
        <v>17</v>
      </c>
      <c r="J496" s="11">
        <v>1701</v>
      </c>
      <c r="K496" s="11"/>
    </row>
    <row r="497" spans="1:11" ht="15.75" customHeight="1">
      <c r="A497" s="7">
        <v>24335</v>
      </c>
      <c r="B497" s="8" t="s">
        <v>901</v>
      </c>
      <c r="C497" s="8" t="s">
        <v>903</v>
      </c>
      <c r="D497" s="8" t="s">
        <v>43</v>
      </c>
      <c r="E497" s="9">
        <v>31939</v>
      </c>
      <c r="F497" s="8" t="s">
        <v>82</v>
      </c>
      <c r="G497" s="8" t="s">
        <v>54</v>
      </c>
      <c r="H497" s="8" t="s">
        <v>46</v>
      </c>
      <c r="I497" s="10">
        <v>17</v>
      </c>
      <c r="J497" s="11">
        <v>1680</v>
      </c>
      <c r="K497" s="11"/>
    </row>
    <row r="498" spans="1:11" ht="15.75" customHeight="1">
      <c r="A498" s="7">
        <v>22299</v>
      </c>
      <c r="B498" s="8" t="s">
        <v>901</v>
      </c>
      <c r="C498" s="8" t="s">
        <v>904</v>
      </c>
      <c r="D498" s="8" t="s">
        <v>43</v>
      </c>
      <c r="E498" s="9">
        <v>32955</v>
      </c>
      <c r="F498" s="8" t="s">
        <v>109</v>
      </c>
      <c r="G498" s="8" t="s">
        <v>68</v>
      </c>
      <c r="H498" s="8" t="s">
        <v>58</v>
      </c>
      <c r="I498" s="10">
        <v>12</v>
      </c>
      <c r="J498" s="11">
        <v>1220</v>
      </c>
      <c r="K498" s="11"/>
    </row>
    <row r="499" spans="1:11" ht="15.75" customHeight="1">
      <c r="A499" s="7">
        <v>125064</v>
      </c>
      <c r="B499" s="8" t="s">
        <v>901</v>
      </c>
      <c r="C499" s="8" t="s">
        <v>905</v>
      </c>
      <c r="D499" s="8" t="s">
        <v>43</v>
      </c>
      <c r="E499" s="9">
        <v>26720</v>
      </c>
      <c r="F499" s="8" t="s">
        <v>184</v>
      </c>
      <c r="G499" s="8" t="s">
        <v>185</v>
      </c>
      <c r="H499" s="8" t="s">
        <v>58</v>
      </c>
      <c r="I499" s="10">
        <v>12</v>
      </c>
      <c r="J499" s="11">
        <v>1176</v>
      </c>
      <c r="K499" s="11"/>
    </row>
    <row r="500" spans="1:11" ht="15.75" customHeight="1">
      <c r="A500" s="7">
        <v>27411</v>
      </c>
      <c r="B500" s="8" t="s">
        <v>906</v>
      </c>
      <c r="C500" s="8" t="s">
        <v>907</v>
      </c>
      <c r="D500" s="8" t="s">
        <v>43</v>
      </c>
      <c r="E500" s="9">
        <v>31051</v>
      </c>
      <c r="F500" s="8" t="s">
        <v>143</v>
      </c>
      <c r="G500" s="8" t="s">
        <v>68</v>
      </c>
      <c r="H500" s="8" t="s">
        <v>58</v>
      </c>
      <c r="I500" s="10">
        <v>6</v>
      </c>
      <c r="J500" s="11">
        <v>590</v>
      </c>
      <c r="K500" s="11"/>
    </row>
    <row r="501" spans="1:11" ht="15.75" customHeight="1">
      <c r="A501" s="15">
        <v>131079</v>
      </c>
      <c r="B501" s="16" t="s">
        <v>908</v>
      </c>
      <c r="C501" s="16" t="s">
        <v>909</v>
      </c>
      <c r="D501" s="16" t="s">
        <v>43</v>
      </c>
      <c r="E501" s="17">
        <v>32547</v>
      </c>
      <c r="F501" s="16" t="s">
        <v>379</v>
      </c>
      <c r="G501" s="16" t="s">
        <v>54</v>
      </c>
      <c r="H501" s="16" t="s">
        <v>46</v>
      </c>
      <c r="I501" s="18">
        <v>6</v>
      </c>
      <c r="J501" s="19">
        <v>583</v>
      </c>
      <c r="K501" s="11"/>
    </row>
    <row r="502" spans="1:11" ht="15.75" customHeight="1"/>
    <row r="503" spans="1:11" ht="15.75" customHeight="1"/>
    <row r="504" spans="1:11" ht="15.75" customHeight="1"/>
    <row r="505" spans="1:11" ht="15.75" customHeight="1"/>
    <row r="506" spans="1:11" ht="15.75" customHeight="1"/>
    <row r="507" spans="1:11" ht="15.75" customHeight="1"/>
    <row r="508" spans="1:11" ht="15.75" customHeight="1"/>
    <row r="509" spans="1:11" ht="15.75" customHeight="1"/>
    <row r="510" spans="1:11" ht="15.75" customHeight="1"/>
    <row r="511" spans="1:11" ht="15.75" customHeight="1"/>
    <row r="512" spans="1:11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8E814A1-B876-43D4-894F-B3F982D49AEC}" filter="1" showAutoFilter="1">
      <pageMargins left="0.7" right="0.7" top="0.75" bottom="0.75" header="0.3" footer="0.3"/>
      <autoFilter ref="H1:H1000">
        <filterColumn colId="0">
          <filters>
            <filter val="South"/>
          </filters>
        </filterColumn>
      </autoFilter>
      <extLst>
        <ext uri="GoogleSheetsCustomDataVersion1">
          <go:sheetsCustomData xmlns:go="http://customooxmlschemas.google.com/" filterViewId="728612523"/>
        </ext>
      </extLst>
    </customSheetView>
  </customSheetView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showGridLines="0" topLeftCell="E1" workbookViewId="0">
      <pane ySplit="1" topLeftCell="A2" activePane="bottomLeft" state="frozen"/>
      <selection pane="bottomLeft" activeCell="N3" sqref="N3:P4"/>
    </sheetView>
  </sheetViews>
  <sheetFormatPr defaultColWidth="14.453125" defaultRowHeight="15" customHeight="1"/>
  <cols>
    <col min="1" max="1" width="18.81640625" customWidth="1"/>
    <col min="2" max="2" width="13.81640625" customWidth="1"/>
    <col min="3" max="3" width="14.7265625" customWidth="1"/>
    <col min="4" max="4" width="9.7265625" customWidth="1"/>
    <col min="5" max="5" width="16" customWidth="1"/>
    <col min="6" max="6" width="17.7265625" customWidth="1"/>
    <col min="7" max="7" width="16.08984375" customWidth="1"/>
    <col min="8" max="8" width="9.08984375" customWidth="1"/>
    <col min="9" max="9" width="18.54296875" customWidth="1"/>
    <col min="10" max="11" width="11.26953125" customWidth="1"/>
    <col min="12" max="12" width="9.54296875" customWidth="1"/>
    <col min="13" max="13" width="25.81640625" customWidth="1"/>
    <col min="14" max="14" width="9.453125" customWidth="1"/>
    <col min="15" max="26" width="8.7265625" customWidth="1"/>
  </cols>
  <sheetData>
    <row r="1" spans="1:16" ht="18.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6" ht="14.5">
      <c r="A2" s="7">
        <v>22039</v>
      </c>
      <c r="B2" s="8" t="s">
        <v>41</v>
      </c>
      <c r="C2" s="8" t="s">
        <v>42</v>
      </c>
      <c r="D2" s="8" t="s">
        <v>43</v>
      </c>
      <c r="E2" s="9">
        <v>30664</v>
      </c>
      <c r="F2" s="8" t="s">
        <v>44</v>
      </c>
      <c r="G2" s="8" t="s">
        <v>45</v>
      </c>
      <c r="H2" s="8" t="s">
        <v>46</v>
      </c>
      <c r="I2" s="10">
        <v>46686</v>
      </c>
      <c r="J2" s="11">
        <v>4668625</v>
      </c>
      <c r="K2" s="20"/>
      <c r="L2" s="21" t="s">
        <v>910</v>
      </c>
      <c r="M2" s="21" t="s">
        <v>911</v>
      </c>
      <c r="N2" s="77" t="s">
        <v>912</v>
      </c>
      <c r="O2" s="78"/>
    </row>
    <row r="3" spans="1:16" ht="14.5">
      <c r="A3" s="7">
        <v>132808</v>
      </c>
      <c r="B3" s="8" t="s">
        <v>47</v>
      </c>
      <c r="C3" s="8" t="s">
        <v>48</v>
      </c>
      <c r="D3" s="8" t="s">
        <v>43</v>
      </c>
      <c r="E3" s="9">
        <v>32200</v>
      </c>
      <c r="F3" s="8" t="s">
        <v>49</v>
      </c>
      <c r="G3" s="8" t="s">
        <v>50</v>
      </c>
      <c r="H3" s="8" t="s">
        <v>51</v>
      </c>
      <c r="I3" s="10">
        <v>24442</v>
      </c>
      <c r="J3" s="11">
        <v>2444164</v>
      </c>
      <c r="K3" s="20"/>
      <c r="L3" s="2" t="s">
        <v>913</v>
      </c>
      <c r="M3" s="2" t="s">
        <v>914</v>
      </c>
      <c r="N3" s="2"/>
      <c r="O3" s="2"/>
      <c r="P3" s="3"/>
    </row>
    <row r="4" spans="1:16" ht="14.5">
      <c r="A4" s="7">
        <v>39820</v>
      </c>
      <c r="B4" s="8" t="s">
        <v>47</v>
      </c>
      <c r="C4" s="8" t="s">
        <v>52</v>
      </c>
      <c r="D4" s="8" t="s">
        <v>43</v>
      </c>
      <c r="E4" s="9">
        <v>26324</v>
      </c>
      <c r="F4" s="8" t="s">
        <v>53</v>
      </c>
      <c r="G4" s="8" t="s">
        <v>54</v>
      </c>
      <c r="H4" s="8" t="s">
        <v>46</v>
      </c>
      <c r="I4" s="10">
        <v>19060</v>
      </c>
      <c r="J4" s="11">
        <v>1905960</v>
      </c>
      <c r="K4" s="22"/>
      <c r="L4" s="2" t="s">
        <v>915</v>
      </c>
      <c r="M4" s="2" t="s">
        <v>916</v>
      </c>
      <c r="N4" s="2"/>
      <c r="O4" s="2"/>
      <c r="P4" s="3"/>
    </row>
    <row r="5" spans="1:16" ht="14.5">
      <c r="A5" s="7">
        <v>20513</v>
      </c>
      <c r="B5" s="8" t="s">
        <v>47</v>
      </c>
      <c r="C5" s="8" t="s">
        <v>55</v>
      </c>
      <c r="D5" s="8" t="s">
        <v>43</v>
      </c>
      <c r="E5" s="9">
        <v>30221</v>
      </c>
      <c r="F5" s="8" t="s">
        <v>56</v>
      </c>
      <c r="G5" s="8" t="s">
        <v>57</v>
      </c>
      <c r="H5" s="8" t="s">
        <v>58</v>
      </c>
      <c r="I5" s="10">
        <v>16364</v>
      </c>
      <c r="J5" s="11">
        <v>1636428</v>
      </c>
      <c r="K5" s="22"/>
    </row>
    <row r="6" spans="1:16" ht="14.5">
      <c r="A6" s="7">
        <v>122186</v>
      </c>
      <c r="B6" s="8" t="s">
        <v>60</v>
      </c>
      <c r="C6" s="8" t="s">
        <v>61</v>
      </c>
      <c r="D6" s="8" t="s">
        <v>62</v>
      </c>
      <c r="E6" s="9">
        <v>33248</v>
      </c>
      <c r="F6" s="8" t="s">
        <v>63</v>
      </c>
      <c r="G6" s="8" t="s">
        <v>64</v>
      </c>
      <c r="H6" s="8" t="s">
        <v>58</v>
      </c>
      <c r="I6" s="10">
        <v>12800</v>
      </c>
      <c r="J6" s="11">
        <v>1280000</v>
      </c>
      <c r="K6" s="22"/>
      <c r="L6" s="3" t="s">
        <v>917</v>
      </c>
    </row>
    <row r="7" spans="1:16" ht="14.5">
      <c r="A7" s="7">
        <v>128245</v>
      </c>
      <c r="B7" s="8" t="s">
        <v>65</v>
      </c>
      <c r="C7" s="8" t="s">
        <v>66</v>
      </c>
      <c r="D7" s="8" t="s">
        <v>43</v>
      </c>
      <c r="E7" s="9">
        <v>29642</v>
      </c>
      <c r="F7" s="8" t="s">
        <v>67</v>
      </c>
      <c r="G7" s="8" t="s">
        <v>68</v>
      </c>
      <c r="H7" s="8" t="s">
        <v>58</v>
      </c>
      <c r="I7" s="10">
        <v>12402</v>
      </c>
      <c r="J7" s="11">
        <v>1240248</v>
      </c>
      <c r="K7" s="22"/>
      <c r="L7" s="13"/>
    </row>
    <row r="8" spans="1:16" ht="14.5">
      <c r="A8" s="7">
        <v>22140</v>
      </c>
      <c r="B8" s="8" t="s">
        <v>69</v>
      </c>
      <c r="C8" s="8" t="s">
        <v>70</v>
      </c>
      <c r="D8" s="8" t="s">
        <v>43</v>
      </c>
      <c r="E8" s="9">
        <v>28397</v>
      </c>
      <c r="F8" s="8" t="s">
        <v>71</v>
      </c>
      <c r="G8" s="8" t="s">
        <v>45</v>
      </c>
      <c r="H8" s="8" t="s">
        <v>46</v>
      </c>
      <c r="I8" s="10">
        <v>12220</v>
      </c>
      <c r="J8" s="11">
        <v>1221966</v>
      </c>
      <c r="K8" s="22"/>
    </row>
    <row r="9" spans="1:16" ht="14.5">
      <c r="A9" s="7">
        <v>24385</v>
      </c>
      <c r="B9" s="8" t="s">
        <v>73</v>
      </c>
      <c r="C9" s="8" t="s">
        <v>74</v>
      </c>
      <c r="D9" s="8" t="s">
        <v>43</v>
      </c>
      <c r="E9" s="9">
        <v>28853</v>
      </c>
      <c r="F9" s="8" t="s">
        <v>75</v>
      </c>
      <c r="G9" s="8" t="s">
        <v>54</v>
      </c>
      <c r="H9" s="8" t="s">
        <v>46</v>
      </c>
      <c r="I9" s="10">
        <v>11297</v>
      </c>
      <c r="J9" s="11">
        <v>1129653</v>
      </c>
      <c r="K9" s="22"/>
      <c r="L9" s="3" t="s">
        <v>918</v>
      </c>
    </row>
    <row r="10" spans="1:16" ht="14.5">
      <c r="A10" s="7">
        <v>125925</v>
      </c>
      <c r="B10" s="8" t="s">
        <v>69</v>
      </c>
      <c r="C10" s="8" t="s">
        <v>76</v>
      </c>
      <c r="D10" s="8" t="s">
        <v>43</v>
      </c>
      <c r="E10" s="9">
        <v>35247</v>
      </c>
      <c r="F10" s="8" t="s">
        <v>77</v>
      </c>
      <c r="G10" s="8" t="s">
        <v>54</v>
      </c>
      <c r="H10" s="8" t="s">
        <v>46</v>
      </c>
      <c r="I10" s="10">
        <v>11232</v>
      </c>
      <c r="J10" s="11">
        <v>1123200</v>
      </c>
      <c r="K10" s="22"/>
      <c r="L10" s="13"/>
    </row>
    <row r="11" spans="1:16" ht="14.5">
      <c r="A11" s="7">
        <v>21152</v>
      </c>
      <c r="B11" s="8" t="s">
        <v>73</v>
      </c>
      <c r="C11" s="8" t="s">
        <v>78</v>
      </c>
      <c r="D11" s="8" t="s">
        <v>43</v>
      </c>
      <c r="E11" s="9">
        <v>30546</v>
      </c>
      <c r="F11" s="8" t="s">
        <v>79</v>
      </c>
      <c r="G11" s="8" t="s">
        <v>54</v>
      </c>
      <c r="H11" s="8" t="s">
        <v>46</v>
      </c>
      <c r="I11" s="10">
        <v>8765</v>
      </c>
      <c r="J11" s="11">
        <v>876509</v>
      </c>
      <c r="K11" s="22"/>
    </row>
    <row r="12" spans="1:16" ht="14.5">
      <c r="A12" s="7">
        <v>25063</v>
      </c>
      <c r="B12" s="8" t="s">
        <v>73</v>
      </c>
      <c r="C12" s="8" t="s">
        <v>81</v>
      </c>
      <c r="D12" s="8" t="s">
        <v>43</v>
      </c>
      <c r="E12" s="9">
        <v>26349</v>
      </c>
      <c r="F12" s="8" t="s">
        <v>82</v>
      </c>
      <c r="G12" s="8" t="s">
        <v>54</v>
      </c>
      <c r="H12" s="8" t="s">
        <v>46</v>
      </c>
      <c r="I12" s="10">
        <v>8251</v>
      </c>
      <c r="J12" s="11">
        <v>825110</v>
      </c>
      <c r="K12" s="22"/>
      <c r="L12" s="3" t="s">
        <v>919</v>
      </c>
    </row>
    <row r="13" spans="1:16" ht="14.5">
      <c r="A13" s="7">
        <v>126880</v>
      </c>
      <c r="B13" s="8" t="s">
        <v>73</v>
      </c>
      <c r="C13" s="8" t="s">
        <v>83</v>
      </c>
      <c r="D13" s="8" t="s">
        <v>43</v>
      </c>
      <c r="E13" s="9">
        <v>29523</v>
      </c>
      <c r="F13" s="8" t="s">
        <v>84</v>
      </c>
      <c r="G13" s="8" t="s">
        <v>85</v>
      </c>
      <c r="H13" s="8" t="s">
        <v>46</v>
      </c>
      <c r="I13" s="10">
        <v>8100</v>
      </c>
      <c r="J13" s="11">
        <v>809965</v>
      </c>
      <c r="K13" s="23"/>
      <c r="L13" s="13">
        <f>COUNTIFS(D2:D501, "Female", G2:G501, "Arunachal Pradesh", J2:J501, "&gt;100000")</f>
        <v>0</v>
      </c>
    </row>
    <row r="14" spans="1:16" ht="14.5">
      <c r="A14" s="7"/>
      <c r="B14" s="8" t="s">
        <v>73</v>
      </c>
      <c r="C14" s="8" t="s">
        <v>86</v>
      </c>
      <c r="D14" s="8" t="s">
        <v>43</v>
      </c>
      <c r="E14" s="9">
        <v>29856</v>
      </c>
      <c r="F14" s="8" t="s">
        <v>87</v>
      </c>
      <c r="G14" s="8" t="s">
        <v>88</v>
      </c>
      <c r="H14" s="8" t="s">
        <v>51</v>
      </c>
      <c r="I14" s="10">
        <v>7228</v>
      </c>
      <c r="J14" s="11">
        <v>722800</v>
      </c>
      <c r="K14" s="22"/>
      <c r="L14" s="24"/>
    </row>
    <row r="15" spans="1:16" ht="14.5">
      <c r="A15" s="7">
        <v>20598</v>
      </c>
      <c r="B15" s="8" t="s">
        <v>89</v>
      </c>
      <c r="C15" s="8" t="s">
        <v>90</v>
      </c>
      <c r="D15" s="8" t="s">
        <v>43</v>
      </c>
      <c r="E15" s="9">
        <v>26830</v>
      </c>
      <c r="F15" s="8" t="s">
        <v>91</v>
      </c>
      <c r="G15" s="8" t="s">
        <v>92</v>
      </c>
      <c r="H15" s="8" t="s">
        <v>93</v>
      </c>
      <c r="I15" s="10">
        <v>7205</v>
      </c>
      <c r="J15" s="11">
        <v>720518</v>
      </c>
      <c r="K15" s="22"/>
    </row>
    <row r="16" spans="1:16" ht="14.5">
      <c r="A16" s="7">
        <v>22501</v>
      </c>
      <c r="B16" s="8" t="s">
        <v>73</v>
      </c>
      <c r="C16" s="8" t="s">
        <v>94</v>
      </c>
      <c r="D16" s="8" t="s">
        <v>43</v>
      </c>
      <c r="E16" s="9">
        <v>31431</v>
      </c>
      <c r="F16" s="8" t="s">
        <v>95</v>
      </c>
      <c r="G16" s="8" t="s">
        <v>54</v>
      </c>
      <c r="H16" s="8" t="s">
        <v>46</v>
      </c>
      <c r="I16" s="10">
        <v>6267</v>
      </c>
      <c r="J16" s="11">
        <v>626725</v>
      </c>
      <c r="K16" s="22"/>
    </row>
    <row r="17" spans="1:12" ht="14.5">
      <c r="A17" s="7">
        <v>132808</v>
      </c>
      <c r="B17" s="8" t="s">
        <v>96</v>
      </c>
      <c r="C17" s="8" t="s">
        <v>97</v>
      </c>
      <c r="D17" s="8" t="s">
        <v>62</v>
      </c>
      <c r="E17" s="9">
        <v>29312</v>
      </c>
      <c r="F17" s="8" t="s">
        <v>98</v>
      </c>
      <c r="G17" s="8" t="s">
        <v>50</v>
      </c>
      <c r="H17" s="8" t="s">
        <v>51</v>
      </c>
      <c r="I17" s="10">
        <v>6100</v>
      </c>
      <c r="J17" s="11">
        <v>610000</v>
      </c>
      <c r="K17" s="22"/>
      <c r="L17" s="25"/>
    </row>
    <row r="18" spans="1:12" ht="14.5">
      <c r="A18" s="7">
        <v>20528</v>
      </c>
      <c r="B18" s="8" t="s">
        <v>99</v>
      </c>
      <c r="C18" s="8" t="s">
        <v>100</v>
      </c>
      <c r="D18" s="8" t="s">
        <v>43</v>
      </c>
      <c r="E18" s="9">
        <v>31296</v>
      </c>
      <c r="F18" s="8" t="s">
        <v>101</v>
      </c>
      <c r="G18" s="8" t="s">
        <v>85</v>
      </c>
      <c r="H18" s="8" t="s">
        <v>46</v>
      </c>
      <c r="I18" s="10">
        <v>5954</v>
      </c>
      <c r="J18" s="11">
        <v>595370</v>
      </c>
      <c r="K18" s="22"/>
    </row>
    <row r="19" spans="1:12" ht="14.5">
      <c r="A19" s="7">
        <v>25809</v>
      </c>
      <c r="B19" s="8" t="s">
        <v>89</v>
      </c>
      <c r="C19" s="8" t="s">
        <v>102</v>
      </c>
      <c r="D19" s="8" t="s">
        <v>43</v>
      </c>
      <c r="E19" s="9">
        <v>30683</v>
      </c>
      <c r="F19" s="8" t="s">
        <v>103</v>
      </c>
      <c r="G19" s="8" t="s">
        <v>85</v>
      </c>
      <c r="H19" s="8" t="s">
        <v>46</v>
      </c>
      <c r="I19" s="10">
        <v>5919</v>
      </c>
      <c r="J19" s="11">
        <v>591894</v>
      </c>
      <c r="K19" s="22"/>
    </row>
    <row r="20" spans="1:12" ht="14.5">
      <c r="A20" s="7">
        <v>22221</v>
      </c>
      <c r="B20" s="8" t="s">
        <v>96</v>
      </c>
      <c r="C20" s="8" t="s">
        <v>104</v>
      </c>
      <c r="D20" s="8" t="s">
        <v>62</v>
      </c>
      <c r="E20" s="9">
        <v>28763</v>
      </c>
      <c r="F20" s="8" t="s">
        <v>95</v>
      </c>
      <c r="G20" s="8" t="s">
        <v>54</v>
      </c>
      <c r="H20" s="8" t="s">
        <v>46</v>
      </c>
      <c r="I20" s="10">
        <v>5800</v>
      </c>
      <c r="J20" s="11">
        <v>580000</v>
      </c>
      <c r="K20" s="22"/>
    </row>
    <row r="21" spans="1:12" ht="15.75" customHeight="1">
      <c r="A21" s="7">
        <v>123841</v>
      </c>
      <c r="B21" s="8" t="s">
        <v>105</v>
      </c>
      <c r="C21" s="8" t="s">
        <v>106</v>
      </c>
      <c r="D21" s="8" t="s">
        <v>43</v>
      </c>
      <c r="E21" s="9">
        <v>28183</v>
      </c>
      <c r="F21" s="8" t="s">
        <v>82</v>
      </c>
      <c r="G21" s="8" t="s">
        <v>54</v>
      </c>
      <c r="H21" s="8" t="s">
        <v>46</v>
      </c>
      <c r="I21" s="10">
        <v>5733</v>
      </c>
      <c r="J21" s="11">
        <v>573300</v>
      </c>
      <c r="K21" s="22"/>
    </row>
    <row r="22" spans="1:12" ht="15.75" customHeight="1">
      <c r="A22" s="7">
        <v>122822</v>
      </c>
      <c r="B22" s="8" t="s">
        <v>107</v>
      </c>
      <c r="C22" s="8" t="s">
        <v>108</v>
      </c>
      <c r="D22" s="8" t="s">
        <v>43</v>
      </c>
      <c r="E22" s="9">
        <v>29351</v>
      </c>
      <c r="F22" s="8" t="s">
        <v>109</v>
      </c>
      <c r="G22" s="8" t="s">
        <v>68</v>
      </c>
      <c r="H22" s="8" t="s">
        <v>58</v>
      </c>
      <c r="I22" s="10">
        <v>5499</v>
      </c>
      <c r="J22" s="11">
        <v>549945</v>
      </c>
      <c r="K22" s="22"/>
    </row>
    <row r="23" spans="1:12" ht="15.75" customHeight="1">
      <c r="A23" s="7">
        <v>140424</v>
      </c>
      <c r="B23" s="8" t="s">
        <v>89</v>
      </c>
      <c r="C23" s="8" t="s">
        <v>110</v>
      </c>
      <c r="D23" s="8" t="s">
        <v>43</v>
      </c>
      <c r="E23" s="9">
        <v>23288</v>
      </c>
      <c r="F23" s="8" t="s">
        <v>111</v>
      </c>
      <c r="G23" s="8" t="s">
        <v>85</v>
      </c>
      <c r="H23" s="8" t="s">
        <v>46</v>
      </c>
      <c r="I23" s="10">
        <v>5407</v>
      </c>
      <c r="J23" s="11">
        <v>540748</v>
      </c>
      <c r="K23" s="22"/>
    </row>
    <row r="24" spans="1:12" ht="15.75" customHeight="1">
      <c r="A24" s="7">
        <v>139670</v>
      </c>
      <c r="B24" s="8" t="s">
        <v>112</v>
      </c>
      <c r="C24" s="8" t="s">
        <v>113</v>
      </c>
      <c r="D24" s="8" t="s">
        <v>43</v>
      </c>
      <c r="E24" s="9">
        <v>25120</v>
      </c>
      <c r="F24" s="8" t="s">
        <v>114</v>
      </c>
      <c r="G24" s="8" t="s">
        <v>45</v>
      </c>
      <c r="H24" s="8" t="s">
        <v>46</v>
      </c>
      <c r="I24" s="10">
        <v>5380</v>
      </c>
      <c r="J24" s="11">
        <v>538044</v>
      </c>
      <c r="K24" s="22"/>
    </row>
    <row r="25" spans="1:12" ht="15.75" customHeight="1">
      <c r="A25" s="7">
        <v>21184</v>
      </c>
      <c r="B25" s="8" t="s">
        <v>115</v>
      </c>
      <c r="C25" s="8" t="s">
        <v>116</v>
      </c>
      <c r="D25" s="8" t="s">
        <v>43</v>
      </c>
      <c r="E25" s="9">
        <v>27482</v>
      </c>
      <c r="F25" s="8" t="s">
        <v>117</v>
      </c>
      <c r="G25" s="8" t="s">
        <v>54</v>
      </c>
      <c r="H25" s="8" t="s">
        <v>46</v>
      </c>
      <c r="I25" s="10">
        <v>5275</v>
      </c>
      <c r="J25" s="11">
        <v>527520</v>
      </c>
      <c r="K25" s="22"/>
    </row>
    <row r="26" spans="1:12" ht="15.75" customHeight="1">
      <c r="A26" s="7">
        <v>26206</v>
      </c>
      <c r="B26" s="8" t="s">
        <v>118</v>
      </c>
      <c r="C26" s="8" t="s">
        <v>119</v>
      </c>
      <c r="D26" s="8" t="s">
        <v>43</v>
      </c>
      <c r="E26" s="9">
        <v>31162</v>
      </c>
      <c r="F26" s="8" t="s">
        <v>120</v>
      </c>
      <c r="G26" s="8" t="s">
        <v>54</v>
      </c>
      <c r="H26" s="8" t="s">
        <v>46</v>
      </c>
      <c r="I26" s="10">
        <v>5130</v>
      </c>
      <c r="J26" s="11">
        <v>513000</v>
      </c>
      <c r="K26" s="22"/>
    </row>
    <row r="27" spans="1:12" ht="15.75" customHeight="1">
      <c r="A27" s="7">
        <v>41490</v>
      </c>
      <c r="B27" s="8" t="s">
        <v>121</v>
      </c>
      <c r="C27" s="8" t="s">
        <v>122</v>
      </c>
      <c r="D27" s="8" t="s">
        <v>43</v>
      </c>
      <c r="E27" s="9">
        <v>20457</v>
      </c>
      <c r="F27" s="8" t="s">
        <v>63</v>
      </c>
      <c r="G27" s="8" t="s">
        <v>64</v>
      </c>
      <c r="H27" s="8" t="s">
        <v>58</v>
      </c>
      <c r="I27" s="10">
        <v>4968</v>
      </c>
      <c r="J27" s="11">
        <v>496848</v>
      </c>
      <c r="K27" s="22"/>
    </row>
    <row r="28" spans="1:12" ht="15.75" customHeight="1">
      <c r="A28" s="7">
        <v>20707</v>
      </c>
      <c r="B28" s="8" t="s">
        <v>123</v>
      </c>
      <c r="C28" s="8" t="s">
        <v>124</v>
      </c>
      <c r="D28" s="8" t="s">
        <v>43</v>
      </c>
      <c r="E28" s="9">
        <v>28234</v>
      </c>
      <c r="F28" s="8" t="s">
        <v>125</v>
      </c>
      <c r="G28" s="8" t="s">
        <v>54</v>
      </c>
      <c r="H28" s="8" t="s">
        <v>46</v>
      </c>
      <c r="I28" s="10">
        <v>4940</v>
      </c>
      <c r="J28" s="11">
        <v>494000</v>
      </c>
      <c r="K28" s="22"/>
    </row>
    <row r="29" spans="1:12" ht="15.75" customHeight="1">
      <c r="A29" s="7">
        <v>26423</v>
      </c>
      <c r="B29" s="8" t="s">
        <v>121</v>
      </c>
      <c r="C29" s="8" t="s">
        <v>126</v>
      </c>
      <c r="D29" s="8" t="s">
        <v>43</v>
      </c>
      <c r="E29" s="9">
        <v>24480</v>
      </c>
      <c r="F29" s="8" t="s">
        <v>127</v>
      </c>
      <c r="G29" s="8" t="s">
        <v>128</v>
      </c>
      <c r="H29" s="8" t="s">
        <v>46</v>
      </c>
      <c r="I29" s="10">
        <v>4586</v>
      </c>
      <c r="J29" s="11">
        <v>458640</v>
      </c>
      <c r="K29" s="22"/>
    </row>
    <row r="30" spans="1:12" ht="15.75" customHeight="1">
      <c r="A30" s="7">
        <v>26219</v>
      </c>
      <c r="B30" s="8" t="s">
        <v>129</v>
      </c>
      <c r="C30" s="8" t="s">
        <v>130</v>
      </c>
      <c r="D30" s="8" t="s">
        <v>62</v>
      </c>
      <c r="E30" s="9">
        <v>26310</v>
      </c>
      <c r="F30" s="8" t="s">
        <v>131</v>
      </c>
      <c r="G30" s="8" t="s">
        <v>88</v>
      </c>
      <c r="H30" s="8" t="s">
        <v>51</v>
      </c>
      <c r="I30" s="10">
        <v>4465</v>
      </c>
      <c r="J30" s="11">
        <v>446544</v>
      </c>
      <c r="K30" s="22"/>
    </row>
    <row r="31" spans="1:12" ht="15.75" customHeight="1">
      <c r="A31" s="7">
        <v>123939</v>
      </c>
      <c r="B31" s="8" t="s">
        <v>121</v>
      </c>
      <c r="C31" s="8" t="s">
        <v>132</v>
      </c>
      <c r="D31" s="8" t="s">
        <v>43</v>
      </c>
      <c r="E31" s="9">
        <v>33874</v>
      </c>
      <c r="F31" s="8" t="s">
        <v>109</v>
      </c>
      <c r="G31" s="8" t="s">
        <v>68</v>
      </c>
      <c r="H31" s="8" t="s">
        <v>58</v>
      </c>
      <c r="I31" s="10">
        <v>4243</v>
      </c>
      <c r="J31" s="11">
        <v>424255</v>
      </c>
      <c r="K31" s="22"/>
    </row>
    <row r="32" spans="1:12" ht="15.75" customHeight="1">
      <c r="A32" s="7">
        <v>119941</v>
      </c>
      <c r="B32" s="8" t="s">
        <v>121</v>
      </c>
      <c r="C32" s="8" t="s">
        <v>124</v>
      </c>
      <c r="D32" s="8" t="s">
        <v>43</v>
      </c>
      <c r="E32" s="9">
        <v>22294</v>
      </c>
      <c r="F32" s="8" t="s">
        <v>133</v>
      </c>
      <c r="G32" s="8" t="s">
        <v>134</v>
      </c>
      <c r="H32" s="8" t="s">
        <v>51</v>
      </c>
      <c r="I32" s="10">
        <v>3987</v>
      </c>
      <c r="J32" s="11">
        <v>398719</v>
      </c>
      <c r="K32" s="22"/>
    </row>
    <row r="33" spans="1:11" ht="15.75" customHeight="1">
      <c r="A33" s="7">
        <v>141457</v>
      </c>
      <c r="B33" s="8" t="s">
        <v>135</v>
      </c>
      <c r="C33" s="8" t="s">
        <v>81</v>
      </c>
      <c r="D33" s="8" t="s">
        <v>43</v>
      </c>
      <c r="E33" s="9">
        <v>23447</v>
      </c>
      <c r="F33" s="8" t="s">
        <v>136</v>
      </c>
      <c r="G33" s="8" t="s">
        <v>45</v>
      </c>
      <c r="H33" s="8" t="s">
        <v>46</v>
      </c>
      <c r="I33" s="10">
        <v>3939</v>
      </c>
      <c r="J33" s="11">
        <v>393856</v>
      </c>
      <c r="K33" s="22"/>
    </row>
    <row r="34" spans="1:11" ht="15.75" customHeight="1">
      <c r="A34" s="7">
        <v>20529</v>
      </c>
      <c r="B34" s="8" t="s">
        <v>121</v>
      </c>
      <c r="C34" s="8" t="s">
        <v>132</v>
      </c>
      <c r="D34" s="8" t="s">
        <v>43</v>
      </c>
      <c r="E34" s="9">
        <v>31167</v>
      </c>
      <c r="F34" s="8" t="s">
        <v>137</v>
      </c>
      <c r="G34" s="8" t="s">
        <v>85</v>
      </c>
      <c r="H34" s="8" t="s">
        <v>46</v>
      </c>
      <c r="I34" s="10">
        <v>3808</v>
      </c>
      <c r="J34" s="11">
        <v>380800</v>
      </c>
      <c r="K34" s="22"/>
    </row>
    <row r="35" spans="1:11" ht="15.75" customHeight="1">
      <c r="A35" s="7">
        <v>21742</v>
      </c>
      <c r="B35" s="8" t="s">
        <v>138</v>
      </c>
      <c r="C35" s="8" t="s">
        <v>139</v>
      </c>
      <c r="D35" s="8" t="s">
        <v>62</v>
      </c>
      <c r="E35" s="9">
        <v>32954</v>
      </c>
      <c r="F35" s="8" t="s">
        <v>140</v>
      </c>
      <c r="G35" s="8" t="s">
        <v>45</v>
      </c>
      <c r="H35" s="8" t="s">
        <v>46</v>
      </c>
      <c r="I35" s="10">
        <v>3786</v>
      </c>
      <c r="J35" s="11">
        <v>378566</v>
      </c>
      <c r="K35" s="22"/>
    </row>
    <row r="36" spans="1:11" ht="15.75" customHeight="1">
      <c r="A36" s="7">
        <v>127029</v>
      </c>
      <c r="B36" s="8" t="s">
        <v>141</v>
      </c>
      <c r="C36" s="8" t="s">
        <v>142</v>
      </c>
      <c r="D36" s="8" t="s">
        <v>43</v>
      </c>
      <c r="E36" s="9">
        <v>32798</v>
      </c>
      <c r="F36" s="8" t="s">
        <v>143</v>
      </c>
      <c r="G36" s="8" t="s">
        <v>68</v>
      </c>
      <c r="H36" s="8" t="s">
        <v>58</v>
      </c>
      <c r="I36" s="10">
        <v>3727</v>
      </c>
      <c r="J36" s="11">
        <v>372710</v>
      </c>
      <c r="K36" s="22"/>
    </row>
    <row r="37" spans="1:11" ht="15.75" customHeight="1">
      <c r="A37" s="7">
        <v>20968</v>
      </c>
      <c r="B37" s="8" t="s">
        <v>144</v>
      </c>
      <c r="C37" s="8" t="s">
        <v>145</v>
      </c>
      <c r="D37" s="8" t="s">
        <v>43</v>
      </c>
      <c r="E37" s="9">
        <v>29919</v>
      </c>
      <c r="F37" s="8" t="s">
        <v>146</v>
      </c>
      <c r="G37" s="8" t="s">
        <v>54</v>
      </c>
      <c r="H37" s="8" t="s">
        <v>46</v>
      </c>
      <c r="I37" s="10">
        <v>3714</v>
      </c>
      <c r="J37" s="11">
        <v>371355</v>
      </c>
      <c r="K37" s="22"/>
    </row>
    <row r="38" spans="1:11" ht="15.75" customHeight="1">
      <c r="A38" s="7">
        <v>124191</v>
      </c>
      <c r="B38" s="8" t="s">
        <v>141</v>
      </c>
      <c r="C38" s="8" t="s">
        <v>147</v>
      </c>
      <c r="D38" s="8" t="s">
        <v>43</v>
      </c>
      <c r="E38" s="9">
        <v>36312</v>
      </c>
      <c r="F38" s="8" t="s">
        <v>148</v>
      </c>
      <c r="G38" s="8" t="s">
        <v>64</v>
      </c>
      <c r="H38" s="8" t="s">
        <v>58</v>
      </c>
      <c r="I38" s="10">
        <v>3628</v>
      </c>
      <c r="J38" s="11">
        <v>362767</v>
      </c>
      <c r="K38" s="22"/>
    </row>
    <row r="39" spans="1:11" ht="15.75" customHeight="1">
      <c r="A39" s="7">
        <v>127312</v>
      </c>
      <c r="B39" s="8" t="s">
        <v>141</v>
      </c>
      <c r="C39" s="8" t="s">
        <v>149</v>
      </c>
      <c r="D39" s="8" t="s">
        <v>43</v>
      </c>
      <c r="E39" s="9">
        <v>24017</v>
      </c>
      <c r="F39" s="8" t="s">
        <v>150</v>
      </c>
      <c r="G39" s="8" t="s">
        <v>45</v>
      </c>
      <c r="H39" s="8" t="s">
        <v>46</v>
      </c>
      <c r="I39" s="10">
        <v>3577</v>
      </c>
      <c r="J39" s="11">
        <v>357714</v>
      </c>
      <c r="K39" s="22"/>
    </row>
    <row r="40" spans="1:11" ht="15.75" customHeight="1">
      <c r="A40" s="7">
        <v>20735</v>
      </c>
      <c r="B40" s="8" t="s">
        <v>135</v>
      </c>
      <c r="C40" s="8" t="s">
        <v>151</v>
      </c>
      <c r="D40" s="8" t="s">
        <v>43</v>
      </c>
      <c r="E40" s="9">
        <v>20947</v>
      </c>
      <c r="F40" s="8" t="s">
        <v>137</v>
      </c>
      <c r="G40" s="8" t="s">
        <v>85</v>
      </c>
      <c r="H40" s="8" t="s">
        <v>46</v>
      </c>
      <c r="I40" s="10">
        <v>3554</v>
      </c>
      <c r="J40" s="11">
        <v>355410</v>
      </c>
      <c r="K40" s="22"/>
    </row>
    <row r="41" spans="1:11" ht="15.75" customHeight="1">
      <c r="A41" s="7">
        <v>38293</v>
      </c>
      <c r="B41" s="8" t="s">
        <v>135</v>
      </c>
      <c r="C41" s="8" t="s">
        <v>152</v>
      </c>
      <c r="D41" s="8" t="s">
        <v>43</v>
      </c>
      <c r="E41" s="9">
        <v>21961</v>
      </c>
      <c r="F41" s="8" t="s">
        <v>133</v>
      </c>
      <c r="G41" s="8" t="s">
        <v>134</v>
      </c>
      <c r="H41" s="8" t="s">
        <v>51</v>
      </c>
      <c r="I41" s="10">
        <v>3532</v>
      </c>
      <c r="J41" s="11">
        <v>353210</v>
      </c>
      <c r="K41" s="22"/>
    </row>
    <row r="42" spans="1:11" ht="15.75" customHeight="1">
      <c r="A42" s="7">
        <v>126772</v>
      </c>
      <c r="B42" s="8" t="s">
        <v>141</v>
      </c>
      <c r="C42" s="8" t="s">
        <v>81</v>
      </c>
      <c r="D42" s="8" t="s">
        <v>43</v>
      </c>
      <c r="E42" s="9">
        <v>30028</v>
      </c>
      <c r="F42" s="8" t="s">
        <v>153</v>
      </c>
      <c r="G42" s="8" t="s">
        <v>45</v>
      </c>
      <c r="H42" s="8" t="s">
        <v>46</v>
      </c>
      <c r="I42" s="10">
        <v>3450</v>
      </c>
      <c r="J42" s="11">
        <v>344988</v>
      </c>
      <c r="K42" s="22"/>
    </row>
    <row r="43" spans="1:11" ht="15.75" customHeight="1">
      <c r="A43" s="7">
        <v>22104</v>
      </c>
      <c r="B43" s="8" t="s">
        <v>141</v>
      </c>
      <c r="C43" s="8" t="s">
        <v>154</v>
      </c>
      <c r="D43" s="8" t="s">
        <v>43</v>
      </c>
      <c r="E43" s="9">
        <v>24776</v>
      </c>
      <c r="F43" s="8" t="s">
        <v>155</v>
      </c>
      <c r="G43" s="8" t="s">
        <v>88</v>
      </c>
      <c r="H43" s="8" t="s">
        <v>51</v>
      </c>
      <c r="I43" s="10">
        <v>3437</v>
      </c>
      <c r="J43" s="11">
        <v>343675</v>
      </c>
      <c r="K43" s="22"/>
    </row>
    <row r="44" spans="1:11" ht="15.75" customHeight="1">
      <c r="A44" s="7">
        <v>20770</v>
      </c>
      <c r="B44" s="8" t="s">
        <v>156</v>
      </c>
      <c r="C44" s="8" t="s">
        <v>157</v>
      </c>
      <c r="D44" s="8" t="s">
        <v>43</v>
      </c>
      <c r="E44" s="9">
        <v>26568</v>
      </c>
      <c r="F44" s="8" t="s">
        <v>133</v>
      </c>
      <c r="G44" s="8" t="s">
        <v>134</v>
      </c>
      <c r="H44" s="8" t="s">
        <v>51</v>
      </c>
      <c r="I44" s="10">
        <v>3418</v>
      </c>
      <c r="J44" s="11">
        <v>341767</v>
      </c>
      <c r="K44" s="22"/>
    </row>
    <row r="45" spans="1:11" ht="15.75" customHeight="1">
      <c r="A45" s="7">
        <v>22221</v>
      </c>
      <c r="B45" s="8" t="s">
        <v>121</v>
      </c>
      <c r="C45" s="8" t="s">
        <v>158</v>
      </c>
      <c r="D45" s="8" t="s">
        <v>43</v>
      </c>
      <c r="E45" s="9">
        <v>22541</v>
      </c>
      <c r="F45" s="8" t="s">
        <v>117</v>
      </c>
      <c r="G45" s="8" t="s">
        <v>54</v>
      </c>
      <c r="H45" s="8" t="s">
        <v>46</v>
      </c>
      <c r="I45" s="10">
        <v>3366</v>
      </c>
      <c r="J45" s="11">
        <v>336600</v>
      </c>
      <c r="K45" s="22"/>
    </row>
    <row r="46" spans="1:11" ht="15.75" customHeight="1">
      <c r="A46" s="7">
        <v>22036</v>
      </c>
      <c r="B46" s="8" t="s">
        <v>141</v>
      </c>
      <c r="C46" s="8" t="s">
        <v>104</v>
      </c>
      <c r="D46" s="8" t="s">
        <v>43</v>
      </c>
      <c r="E46" s="9">
        <v>23799</v>
      </c>
      <c r="F46" s="8" t="s">
        <v>63</v>
      </c>
      <c r="G46" s="8" t="s">
        <v>64</v>
      </c>
      <c r="H46" s="8" t="s">
        <v>58</v>
      </c>
      <c r="I46" s="10">
        <v>3246</v>
      </c>
      <c r="J46" s="11">
        <v>324576</v>
      </c>
      <c r="K46" s="22"/>
    </row>
    <row r="47" spans="1:11" ht="15.75" customHeight="1">
      <c r="A47" s="7">
        <v>23067</v>
      </c>
      <c r="B47" s="8" t="s">
        <v>141</v>
      </c>
      <c r="C47" s="8" t="s">
        <v>159</v>
      </c>
      <c r="D47" s="8" t="s">
        <v>43</v>
      </c>
      <c r="E47" s="9">
        <v>33539</v>
      </c>
      <c r="F47" s="8" t="s">
        <v>87</v>
      </c>
      <c r="G47" s="8" t="s">
        <v>88</v>
      </c>
      <c r="H47" s="8" t="s">
        <v>51</v>
      </c>
      <c r="I47" s="10">
        <v>3180</v>
      </c>
      <c r="J47" s="11">
        <v>318000</v>
      </c>
      <c r="K47" s="22"/>
    </row>
    <row r="48" spans="1:11" ht="15.75" customHeight="1">
      <c r="A48" s="7">
        <v>124124</v>
      </c>
      <c r="B48" s="8" t="s">
        <v>141</v>
      </c>
      <c r="C48" s="8" t="s">
        <v>160</v>
      </c>
      <c r="D48" s="8" t="s">
        <v>43</v>
      </c>
      <c r="E48" s="9">
        <v>33139</v>
      </c>
      <c r="F48" s="8" t="s">
        <v>133</v>
      </c>
      <c r="G48" s="8" t="s">
        <v>134</v>
      </c>
      <c r="H48" s="8" t="s">
        <v>51</v>
      </c>
      <c r="I48" s="10">
        <v>3142</v>
      </c>
      <c r="J48" s="11">
        <v>314160</v>
      </c>
      <c r="K48" s="22"/>
    </row>
    <row r="49" spans="1:11" ht="15.75" customHeight="1">
      <c r="A49" s="7">
        <v>25437</v>
      </c>
      <c r="B49" s="8" t="s">
        <v>141</v>
      </c>
      <c r="C49" s="8" t="s">
        <v>161</v>
      </c>
      <c r="D49" s="8" t="s">
        <v>43</v>
      </c>
      <c r="E49" s="9">
        <v>31097</v>
      </c>
      <c r="F49" s="8" t="s">
        <v>162</v>
      </c>
      <c r="G49" s="8" t="s">
        <v>50</v>
      </c>
      <c r="H49" s="8" t="s">
        <v>58</v>
      </c>
      <c r="I49" s="10">
        <v>3114</v>
      </c>
      <c r="J49" s="11">
        <v>311428</v>
      </c>
      <c r="K49" s="22"/>
    </row>
    <row r="50" spans="1:11" ht="15.75" customHeight="1">
      <c r="A50" s="7">
        <v>21389</v>
      </c>
      <c r="B50" s="8" t="s">
        <v>163</v>
      </c>
      <c r="C50" s="8" t="s">
        <v>104</v>
      </c>
      <c r="D50" s="8" t="s">
        <v>62</v>
      </c>
      <c r="E50" s="9">
        <v>26134</v>
      </c>
      <c r="F50" s="8" t="s">
        <v>164</v>
      </c>
      <c r="G50" s="8" t="s">
        <v>64</v>
      </c>
      <c r="H50" s="8" t="s">
        <v>58</v>
      </c>
      <c r="I50" s="10">
        <v>3049</v>
      </c>
      <c r="J50" s="11">
        <v>304939</v>
      </c>
      <c r="K50" s="22"/>
    </row>
    <row r="51" spans="1:11" ht="15.75" customHeight="1">
      <c r="A51" s="7">
        <v>126870</v>
      </c>
      <c r="B51" s="8" t="s">
        <v>165</v>
      </c>
      <c r="C51" s="8" t="s">
        <v>166</v>
      </c>
      <c r="D51" s="8" t="s">
        <v>43</v>
      </c>
      <c r="E51" s="9">
        <v>30342</v>
      </c>
      <c r="F51" s="8" t="s">
        <v>167</v>
      </c>
      <c r="G51" s="8" t="s">
        <v>167</v>
      </c>
      <c r="H51" s="8" t="s">
        <v>58</v>
      </c>
      <c r="I51" s="10">
        <v>3007</v>
      </c>
      <c r="J51" s="11">
        <v>300696</v>
      </c>
      <c r="K51" s="22"/>
    </row>
    <row r="52" spans="1:11" ht="15.75" customHeight="1">
      <c r="A52" s="7">
        <v>31074</v>
      </c>
      <c r="B52" s="8" t="s">
        <v>168</v>
      </c>
      <c r="C52" s="8" t="s">
        <v>169</v>
      </c>
      <c r="D52" s="8" t="s">
        <v>43</v>
      </c>
      <c r="E52" s="9">
        <v>34297</v>
      </c>
      <c r="F52" s="8" t="s">
        <v>170</v>
      </c>
      <c r="G52" s="8" t="s">
        <v>68</v>
      </c>
      <c r="H52" s="8" t="s">
        <v>58</v>
      </c>
      <c r="I52" s="10">
        <v>2908</v>
      </c>
      <c r="J52" s="11">
        <v>290752</v>
      </c>
      <c r="K52" s="22"/>
    </row>
    <row r="53" spans="1:11" ht="15.75" customHeight="1">
      <c r="A53" s="7">
        <v>129557</v>
      </c>
      <c r="B53" s="8" t="s">
        <v>156</v>
      </c>
      <c r="C53" s="8" t="s">
        <v>171</v>
      </c>
      <c r="D53" s="8" t="s">
        <v>62</v>
      </c>
      <c r="E53" s="9">
        <v>30351</v>
      </c>
      <c r="F53" s="8" t="s">
        <v>162</v>
      </c>
      <c r="G53" s="8" t="s">
        <v>50</v>
      </c>
      <c r="H53" s="8" t="s">
        <v>58</v>
      </c>
      <c r="I53" s="10">
        <v>2890</v>
      </c>
      <c r="J53" s="11">
        <v>288960</v>
      </c>
      <c r="K53" s="22"/>
    </row>
    <row r="54" spans="1:11" ht="15.75" customHeight="1">
      <c r="A54" s="7">
        <v>25535</v>
      </c>
      <c r="B54" s="8" t="s">
        <v>163</v>
      </c>
      <c r="C54" s="8" t="s">
        <v>172</v>
      </c>
      <c r="D54" s="8" t="s">
        <v>62</v>
      </c>
      <c r="E54" s="9">
        <v>33961</v>
      </c>
      <c r="F54" s="8" t="s">
        <v>125</v>
      </c>
      <c r="G54" s="8" t="s">
        <v>54</v>
      </c>
      <c r="H54" s="8" t="s">
        <v>46</v>
      </c>
      <c r="I54" s="10">
        <v>2885</v>
      </c>
      <c r="J54" s="11">
        <v>288534</v>
      </c>
      <c r="K54" s="22"/>
    </row>
    <row r="55" spans="1:11" ht="15.75" customHeight="1">
      <c r="A55" s="7">
        <v>20487</v>
      </c>
      <c r="B55" s="8" t="s">
        <v>165</v>
      </c>
      <c r="C55" s="8" t="s">
        <v>173</v>
      </c>
      <c r="D55" s="8" t="s">
        <v>43</v>
      </c>
      <c r="E55" s="9">
        <v>27659</v>
      </c>
      <c r="F55" s="8" t="s">
        <v>174</v>
      </c>
      <c r="G55" s="8" t="s">
        <v>92</v>
      </c>
      <c r="H55" s="8" t="s">
        <v>93</v>
      </c>
      <c r="I55" s="10">
        <v>2778</v>
      </c>
      <c r="J55" s="11">
        <v>277830</v>
      </c>
      <c r="K55" s="22"/>
    </row>
    <row r="56" spans="1:11" ht="15.75" customHeight="1">
      <c r="A56" s="7">
        <v>124772</v>
      </c>
      <c r="B56" s="8" t="s">
        <v>141</v>
      </c>
      <c r="C56" s="8" t="s">
        <v>175</v>
      </c>
      <c r="D56" s="8" t="s">
        <v>43</v>
      </c>
      <c r="E56" s="9">
        <v>29741</v>
      </c>
      <c r="F56" s="8" t="s">
        <v>176</v>
      </c>
      <c r="G56" s="8" t="s">
        <v>134</v>
      </c>
      <c r="H56" s="8" t="s">
        <v>51</v>
      </c>
      <c r="I56" s="10">
        <v>2704</v>
      </c>
      <c r="J56" s="11">
        <v>270400</v>
      </c>
      <c r="K56" s="22"/>
    </row>
    <row r="57" spans="1:11" ht="15.75" customHeight="1">
      <c r="A57" s="7">
        <v>132656</v>
      </c>
      <c r="B57" s="8" t="s">
        <v>177</v>
      </c>
      <c r="C57" s="8" t="s">
        <v>178</v>
      </c>
      <c r="D57" s="8" t="s">
        <v>43</v>
      </c>
      <c r="E57" s="9">
        <v>22916</v>
      </c>
      <c r="F57" s="8" t="s">
        <v>98</v>
      </c>
      <c r="G57" s="8" t="s">
        <v>50</v>
      </c>
      <c r="H57" s="8" t="s">
        <v>51</v>
      </c>
      <c r="I57" s="10">
        <v>2704</v>
      </c>
      <c r="J57" s="11">
        <v>270400</v>
      </c>
      <c r="K57" s="22"/>
    </row>
    <row r="58" spans="1:11" ht="15.75" customHeight="1">
      <c r="A58" s="7">
        <v>26467</v>
      </c>
      <c r="B58" s="8" t="s">
        <v>165</v>
      </c>
      <c r="C58" s="8" t="s">
        <v>179</v>
      </c>
      <c r="D58" s="8" t="s">
        <v>43</v>
      </c>
      <c r="E58" s="9">
        <v>31736</v>
      </c>
      <c r="F58" s="8" t="s">
        <v>180</v>
      </c>
      <c r="G58" s="8" t="s">
        <v>181</v>
      </c>
      <c r="H58" s="8" t="s">
        <v>51</v>
      </c>
      <c r="I58" s="10">
        <v>2561</v>
      </c>
      <c r="J58" s="11">
        <v>256060</v>
      </c>
      <c r="K58" s="22"/>
    </row>
    <row r="59" spans="1:11" ht="15.75" customHeight="1">
      <c r="A59" s="7">
        <v>20995</v>
      </c>
      <c r="B59" s="8" t="s">
        <v>182</v>
      </c>
      <c r="C59" s="8" t="s">
        <v>183</v>
      </c>
      <c r="D59" s="8" t="s">
        <v>62</v>
      </c>
      <c r="E59" s="9">
        <v>27562</v>
      </c>
      <c r="F59" s="8" t="s">
        <v>184</v>
      </c>
      <c r="G59" s="8" t="s">
        <v>185</v>
      </c>
      <c r="H59" s="8" t="s">
        <v>58</v>
      </c>
      <c r="I59" s="10">
        <v>2553</v>
      </c>
      <c r="J59" s="11">
        <v>255339</v>
      </c>
      <c r="K59" s="22"/>
    </row>
    <row r="60" spans="1:11" ht="15.75" customHeight="1">
      <c r="A60" s="7">
        <v>20569</v>
      </c>
      <c r="B60" s="8" t="s">
        <v>186</v>
      </c>
      <c r="C60" s="8" t="s">
        <v>187</v>
      </c>
      <c r="D60" s="8" t="s">
        <v>43</v>
      </c>
      <c r="E60" s="9">
        <v>32933</v>
      </c>
      <c r="F60" s="8" t="s">
        <v>146</v>
      </c>
      <c r="G60" s="8" t="s">
        <v>54</v>
      </c>
      <c r="H60" s="8" t="s">
        <v>46</v>
      </c>
      <c r="I60" s="10">
        <v>2497</v>
      </c>
      <c r="J60" s="11">
        <v>249744</v>
      </c>
      <c r="K60" s="22"/>
    </row>
    <row r="61" spans="1:11" ht="15.75" customHeight="1">
      <c r="A61" s="7">
        <v>127365</v>
      </c>
      <c r="B61" s="8" t="s">
        <v>188</v>
      </c>
      <c r="C61" s="8" t="s">
        <v>61</v>
      </c>
      <c r="D61" s="8" t="s">
        <v>43</v>
      </c>
      <c r="E61" s="9">
        <v>18535</v>
      </c>
      <c r="F61" s="8" t="s">
        <v>120</v>
      </c>
      <c r="G61" s="8" t="s">
        <v>54</v>
      </c>
      <c r="H61" s="8" t="s">
        <v>46</v>
      </c>
      <c r="I61" s="10">
        <v>2487</v>
      </c>
      <c r="J61" s="11">
        <v>248700</v>
      </c>
      <c r="K61" s="22"/>
    </row>
    <row r="62" spans="1:11" ht="15.75" customHeight="1">
      <c r="A62" s="7">
        <v>134616</v>
      </c>
      <c r="B62" s="8" t="s">
        <v>188</v>
      </c>
      <c r="C62" s="8" t="s">
        <v>189</v>
      </c>
      <c r="D62" s="8" t="s">
        <v>43</v>
      </c>
      <c r="E62" s="9">
        <v>30451</v>
      </c>
      <c r="F62" s="8" t="s">
        <v>120</v>
      </c>
      <c r="G62" s="8" t="s">
        <v>54</v>
      </c>
      <c r="H62" s="8" t="s">
        <v>46</v>
      </c>
      <c r="I62" s="10">
        <v>2470</v>
      </c>
      <c r="J62" s="11">
        <v>246974</v>
      </c>
      <c r="K62" s="22"/>
    </row>
    <row r="63" spans="1:11" ht="15.75" customHeight="1">
      <c r="A63" s="7">
        <v>26681</v>
      </c>
      <c r="B63" s="8" t="s">
        <v>186</v>
      </c>
      <c r="C63" s="8" t="s">
        <v>42</v>
      </c>
      <c r="D63" s="8" t="s">
        <v>43</v>
      </c>
      <c r="E63" s="9">
        <v>30903</v>
      </c>
      <c r="F63" s="8" t="s">
        <v>190</v>
      </c>
      <c r="G63" s="8" t="s">
        <v>54</v>
      </c>
      <c r="H63" s="8" t="s">
        <v>46</v>
      </c>
      <c r="I63" s="10">
        <v>2400</v>
      </c>
      <c r="J63" s="11">
        <v>240000</v>
      </c>
      <c r="K63" s="22"/>
    </row>
    <row r="64" spans="1:11" ht="15.75" customHeight="1">
      <c r="A64" s="7">
        <v>21235</v>
      </c>
      <c r="B64" s="8" t="s">
        <v>191</v>
      </c>
      <c r="C64" s="8" t="s">
        <v>192</v>
      </c>
      <c r="D64" s="8" t="s">
        <v>43</v>
      </c>
      <c r="E64" s="9">
        <v>25802</v>
      </c>
      <c r="F64" s="8" t="s">
        <v>44</v>
      </c>
      <c r="G64" s="8" t="s">
        <v>45</v>
      </c>
      <c r="H64" s="8" t="s">
        <v>46</v>
      </c>
      <c r="I64" s="10">
        <v>2392</v>
      </c>
      <c r="J64" s="11">
        <v>239200</v>
      </c>
      <c r="K64" s="22"/>
    </row>
    <row r="65" spans="1:11" ht="15.75" customHeight="1">
      <c r="A65" s="7">
        <v>20795</v>
      </c>
      <c r="B65" s="8" t="s">
        <v>193</v>
      </c>
      <c r="C65" s="8" t="s">
        <v>194</v>
      </c>
      <c r="D65" s="8" t="s">
        <v>43</v>
      </c>
      <c r="E65" s="9">
        <v>29222</v>
      </c>
      <c r="F65" s="8" t="s">
        <v>190</v>
      </c>
      <c r="G65" s="8" t="s">
        <v>54</v>
      </c>
      <c r="H65" s="8" t="s">
        <v>46</v>
      </c>
      <c r="I65" s="10">
        <v>2358</v>
      </c>
      <c r="J65" s="11">
        <v>235752</v>
      </c>
      <c r="K65" s="22"/>
    </row>
    <row r="66" spans="1:11" ht="15.75" customHeight="1">
      <c r="A66" s="7">
        <v>35721</v>
      </c>
      <c r="B66" s="8" t="s">
        <v>195</v>
      </c>
      <c r="C66" s="8" t="s">
        <v>132</v>
      </c>
      <c r="D66" s="8" t="s">
        <v>43</v>
      </c>
      <c r="E66" s="9">
        <v>27058</v>
      </c>
      <c r="F66" s="8" t="s">
        <v>196</v>
      </c>
      <c r="G66" s="8" t="s">
        <v>134</v>
      </c>
      <c r="H66" s="8" t="s">
        <v>51</v>
      </c>
      <c r="I66" s="10">
        <v>2308</v>
      </c>
      <c r="J66" s="11">
        <v>230750</v>
      </c>
      <c r="K66" s="22"/>
    </row>
    <row r="67" spans="1:11" ht="15.75" customHeight="1">
      <c r="A67" s="7">
        <v>23034</v>
      </c>
      <c r="B67" s="8" t="s">
        <v>197</v>
      </c>
      <c r="C67" s="8" t="s">
        <v>198</v>
      </c>
      <c r="D67" s="8" t="s">
        <v>43</v>
      </c>
      <c r="E67" s="9">
        <v>30711</v>
      </c>
      <c r="F67" s="8" t="s">
        <v>190</v>
      </c>
      <c r="G67" s="8" t="s">
        <v>54</v>
      </c>
      <c r="H67" s="8" t="s">
        <v>46</v>
      </c>
      <c r="I67" s="10">
        <v>2273</v>
      </c>
      <c r="J67" s="11">
        <v>227328</v>
      </c>
      <c r="K67" s="22"/>
    </row>
    <row r="68" spans="1:11" ht="15.75" customHeight="1">
      <c r="A68" s="7">
        <v>129382</v>
      </c>
      <c r="B68" s="8" t="s">
        <v>199</v>
      </c>
      <c r="C68" s="8" t="s">
        <v>200</v>
      </c>
      <c r="D68" s="8" t="s">
        <v>43</v>
      </c>
      <c r="E68" s="9">
        <v>23074</v>
      </c>
      <c r="F68" s="8" t="s">
        <v>201</v>
      </c>
      <c r="G68" s="8" t="s">
        <v>64</v>
      </c>
      <c r="H68" s="8" t="s">
        <v>58</v>
      </c>
      <c r="I68" s="10">
        <v>2268</v>
      </c>
      <c r="J68" s="11">
        <v>226800</v>
      </c>
      <c r="K68" s="22"/>
    </row>
    <row r="69" spans="1:11" ht="15.75" customHeight="1">
      <c r="A69" s="7">
        <v>25689</v>
      </c>
      <c r="B69" s="8" t="s">
        <v>195</v>
      </c>
      <c r="C69" s="8" t="s">
        <v>202</v>
      </c>
      <c r="D69" s="8" t="s">
        <v>43</v>
      </c>
      <c r="E69" s="9">
        <v>30865</v>
      </c>
      <c r="F69" s="8" t="s">
        <v>148</v>
      </c>
      <c r="G69" s="8" t="s">
        <v>64</v>
      </c>
      <c r="H69" s="8" t="s">
        <v>58</v>
      </c>
      <c r="I69" s="10">
        <v>2231</v>
      </c>
      <c r="J69" s="11">
        <v>223146</v>
      </c>
      <c r="K69" s="22"/>
    </row>
    <row r="70" spans="1:11" ht="15.75" customHeight="1">
      <c r="A70" s="7">
        <v>22298</v>
      </c>
      <c r="B70" s="8" t="s">
        <v>203</v>
      </c>
      <c r="C70" s="8" t="s">
        <v>104</v>
      </c>
      <c r="D70" s="8" t="s">
        <v>43</v>
      </c>
      <c r="E70" s="9">
        <v>26673</v>
      </c>
      <c r="F70" s="8" t="s">
        <v>190</v>
      </c>
      <c r="G70" s="8" t="s">
        <v>54</v>
      </c>
      <c r="H70" s="8" t="s">
        <v>46</v>
      </c>
      <c r="I70" s="10">
        <v>2204</v>
      </c>
      <c r="J70" s="11">
        <v>220374</v>
      </c>
      <c r="K70" s="22"/>
    </row>
    <row r="71" spans="1:11" ht="15.75" customHeight="1">
      <c r="A71" s="7">
        <v>25778</v>
      </c>
      <c r="B71" s="8" t="s">
        <v>203</v>
      </c>
      <c r="C71" s="8" t="s">
        <v>132</v>
      </c>
      <c r="D71" s="8" t="s">
        <v>43</v>
      </c>
      <c r="E71" s="9">
        <v>33861</v>
      </c>
      <c r="F71" s="8" t="s">
        <v>204</v>
      </c>
      <c r="G71" s="8" t="s">
        <v>185</v>
      </c>
      <c r="H71" s="8" t="s">
        <v>205</v>
      </c>
      <c r="I71" s="10">
        <v>2194</v>
      </c>
      <c r="J71" s="11">
        <v>219418</v>
      </c>
      <c r="K71" s="22"/>
    </row>
    <row r="72" spans="1:11" ht="15.75" customHeight="1">
      <c r="A72" s="7">
        <v>125733</v>
      </c>
      <c r="B72" s="8" t="s">
        <v>186</v>
      </c>
      <c r="C72" s="8" t="s">
        <v>206</v>
      </c>
      <c r="D72" s="8" t="s">
        <v>43</v>
      </c>
      <c r="E72" s="9">
        <v>33716</v>
      </c>
      <c r="F72" s="8" t="s">
        <v>174</v>
      </c>
      <c r="G72" s="8" t="s">
        <v>92</v>
      </c>
      <c r="H72" s="8" t="s">
        <v>93</v>
      </c>
      <c r="I72" s="10">
        <v>2173</v>
      </c>
      <c r="J72" s="11">
        <v>217250</v>
      </c>
      <c r="K72" s="22"/>
    </row>
    <row r="73" spans="1:11" ht="15.75" customHeight="1">
      <c r="A73" s="7">
        <v>24442</v>
      </c>
      <c r="B73" s="8" t="s">
        <v>207</v>
      </c>
      <c r="C73" s="8" t="s">
        <v>208</v>
      </c>
      <c r="D73" s="8" t="s">
        <v>62</v>
      </c>
      <c r="E73" s="9">
        <v>22352</v>
      </c>
      <c r="F73" s="8" t="s">
        <v>53</v>
      </c>
      <c r="G73" s="8" t="s">
        <v>54</v>
      </c>
      <c r="H73" s="8" t="s">
        <v>46</v>
      </c>
      <c r="I73" s="10">
        <v>2128</v>
      </c>
      <c r="J73" s="11">
        <v>212800</v>
      </c>
      <c r="K73" s="22"/>
    </row>
    <row r="74" spans="1:11" ht="15.75" customHeight="1">
      <c r="A74" s="7">
        <v>140452</v>
      </c>
      <c r="B74" s="8" t="s">
        <v>203</v>
      </c>
      <c r="C74" s="8" t="s">
        <v>147</v>
      </c>
      <c r="D74" s="8" t="s">
        <v>43</v>
      </c>
      <c r="E74" s="9">
        <v>29949</v>
      </c>
      <c r="F74" s="8" t="s">
        <v>133</v>
      </c>
      <c r="G74" s="8" t="s">
        <v>134</v>
      </c>
      <c r="H74" s="8" t="s">
        <v>51</v>
      </c>
      <c r="I74" s="10">
        <v>2123</v>
      </c>
      <c r="J74" s="11">
        <v>212256</v>
      </c>
      <c r="K74" s="22"/>
    </row>
    <row r="75" spans="1:11" ht="15.75" customHeight="1">
      <c r="A75" s="7">
        <v>127817</v>
      </c>
      <c r="B75" s="8" t="s">
        <v>188</v>
      </c>
      <c r="C75" s="8" t="s">
        <v>209</v>
      </c>
      <c r="D75" s="8" t="s">
        <v>43</v>
      </c>
      <c r="E75" s="9">
        <v>24590</v>
      </c>
      <c r="F75" s="8" t="s">
        <v>210</v>
      </c>
      <c r="G75" s="8" t="s">
        <v>64</v>
      </c>
      <c r="H75" s="8" t="s">
        <v>58</v>
      </c>
      <c r="I75" s="10">
        <v>2080</v>
      </c>
      <c r="J75" s="11">
        <v>208000</v>
      </c>
      <c r="K75" s="22"/>
    </row>
    <row r="76" spans="1:11" ht="15.75" customHeight="1">
      <c r="A76" s="7">
        <v>21004</v>
      </c>
      <c r="B76" s="8" t="s">
        <v>203</v>
      </c>
      <c r="C76" s="8" t="s">
        <v>211</v>
      </c>
      <c r="D76" s="8" t="s">
        <v>43</v>
      </c>
      <c r="E76" s="9">
        <v>21880</v>
      </c>
      <c r="F76" s="8" t="s">
        <v>125</v>
      </c>
      <c r="G76" s="8" t="s">
        <v>54</v>
      </c>
      <c r="H76" s="8" t="s">
        <v>46</v>
      </c>
      <c r="I76" s="10">
        <v>2054</v>
      </c>
      <c r="J76" s="11">
        <v>205387</v>
      </c>
      <c r="K76" s="22"/>
    </row>
    <row r="77" spans="1:11" ht="15.75" customHeight="1">
      <c r="A77" s="7">
        <v>20603</v>
      </c>
      <c r="B77" s="8" t="s">
        <v>203</v>
      </c>
      <c r="C77" s="8" t="s">
        <v>104</v>
      </c>
      <c r="D77" s="8" t="s">
        <v>43</v>
      </c>
      <c r="E77" s="9">
        <v>28616</v>
      </c>
      <c r="F77" s="8" t="s">
        <v>212</v>
      </c>
      <c r="G77" s="8" t="s">
        <v>92</v>
      </c>
      <c r="H77" s="8" t="s">
        <v>93</v>
      </c>
      <c r="I77" s="10">
        <v>2040</v>
      </c>
      <c r="J77" s="11">
        <v>204000</v>
      </c>
      <c r="K77" s="22"/>
    </row>
    <row r="78" spans="1:11" ht="15.75" customHeight="1">
      <c r="A78" s="7">
        <v>20786</v>
      </c>
      <c r="B78" s="8" t="s">
        <v>213</v>
      </c>
      <c r="C78" s="8" t="s">
        <v>214</v>
      </c>
      <c r="D78" s="8" t="s">
        <v>62</v>
      </c>
      <c r="E78" s="9">
        <v>30989</v>
      </c>
      <c r="F78" s="8" t="s">
        <v>215</v>
      </c>
      <c r="G78" s="8" t="s">
        <v>57</v>
      </c>
      <c r="H78" s="8" t="s">
        <v>58</v>
      </c>
      <c r="I78" s="10">
        <v>2027</v>
      </c>
      <c r="J78" s="11">
        <v>202735</v>
      </c>
      <c r="K78" s="22"/>
    </row>
    <row r="79" spans="1:11" ht="15.75" customHeight="1">
      <c r="A79" s="7">
        <v>20526</v>
      </c>
      <c r="B79" s="8" t="s">
        <v>203</v>
      </c>
      <c r="C79" s="8" t="s">
        <v>104</v>
      </c>
      <c r="D79" s="8" t="s">
        <v>43</v>
      </c>
      <c r="E79" s="9">
        <v>29730</v>
      </c>
      <c r="F79" s="8" t="s">
        <v>216</v>
      </c>
      <c r="G79" s="8" t="s">
        <v>217</v>
      </c>
      <c r="H79" s="8" t="s">
        <v>93</v>
      </c>
      <c r="I79" s="10">
        <v>1966</v>
      </c>
      <c r="J79" s="11">
        <v>196593</v>
      </c>
      <c r="K79" s="22"/>
    </row>
    <row r="80" spans="1:11" ht="15.75" customHeight="1">
      <c r="A80" s="7">
        <v>93908</v>
      </c>
      <c r="B80" s="8" t="s">
        <v>218</v>
      </c>
      <c r="C80" s="8" t="s">
        <v>219</v>
      </c>
      <c r="D80" s="8" t="s">
        <v>43</v>
      </c>
      <c r="E80" s="9">
        <v>26272</v>
      </c>
      <c r="F80" s="8" t="s">
        <v>220</v>
      </c>
      <c r="G80" s="8" t="s">
        <v>221</v>
      </c>
      <c r="H80" s="8" t="s">
        <v>93</v>
      </c>
      <c r="I80" s="10">
        <v>1942</v>
      </c>
      <c r="J80" s="11">
        <v>194233</v>
      </c>
      <c r="K80" s="22"/>
    </row>
    <row r="81" spans="1:11" ht="15.75" customHeight="1">
      <c r="A81" s="7">
        <v>20947</v>
      </c>
      <c r="B81" s="8" t="s">
        <v>218</v>
      </c>
      <c r="C81" s="8" t="s">
        <v>222</v>
      </c>
      <c r="D81" s="8" t="s">
        <v>43</v>
      </c>
      <c r="E81" s="9">
        <v>29217</v>
      </c>
      <c r="F81" s="8" t="s">
        <v>223</v>
      </c>
      <c r="G81" s="8" t="s">
        <v>68</v>
      </c>
      <c r="H81" s="8" t="s">
        <v>58</v>
      </c>
      <c r="I81" s="10">
        <v>1890</v>
      </c>
      <c r="J81" s="11">
        <v>189000</v>
      </c>
      <c r="K81" s="22"/>
    </row>
    <row r="82" spans="1:11" ht="15.75" customHeight="1">
      <c r="A82" s="7">
        <v>20635</v>
      </c>
      <c r="B82" s="8" t="s">
        <v>203</v>
      </c>
      <c r="C82" s="8" t="s">
        <v>224</v>
      </c>
      <c r="D82" s="8" t="s">
        <v>43</v>
      </c>
      <c r="E82" s="9">
        <v>25960</v>
      </c>
      <c r="F82" s="8" t="s">
        <v>117</v>
      </c>
      <c r="G82" s="8" t="s">
        <v>54</v>
      </c>
      <c r="H82" s="8" t="s">
        <v>46</v>
      </c>
      <c r="I82" s="10">
        <v>1835</v>
      </c>
      <c r="J82" s="11">
        <v>183456</v>
      </c>
      <c r="K82" s="22"/>
    </row>
    <row r="83" spans="1:11" ht="15.75" customHeight="1">
      <c r="A83" s="7">
        <v>22561</v>
      </c>
      <c r="B83" s="8" t="s">
        <v>225</v>
      </c>
      <c r="C83" s="8" t="s">
        <v>226</v>
      </c>
      <c r="D83" s="8" t="s">
        <v>62</v>
      </c>
      <c r="E83" s="9">
        <v>30527</v>
      </c>
      <c r="F83" s="8" t="s">
        <v>227</v>
      </c>
      <c r="G83" s="8" t="s">
        <v>128</v>
      </c>
      <c r="H83" s="8" t="s">
        <v>46</v>
      </c>
      <c r="I83" s="10">
        <v>1792</v>
      </c>
      <c r="J83" s="11">
        <v>179200</v>
      </c>
      <c r="K83" s="22"/>
    </row>
    <row r="84" spans="1:11" ht="15.75" customHeight="1">
      <c r="A84" s="7">
        <v>21578</v>
      </c>
      <c r="B84" s="8" t="s">
        <v>228</v>
      </c>
      <c r="C84" s="8" t="s">
        <v>229</v>
      </c>
      <c r="D84" s="8" t="s">
        <v>62</v>
      </c>
      <c r="E84" s="9">
        <v>25887</v>
      </c>
      <c r="F84" s="8" t="s">
        <v>146</v>
      </c>
      <c r="G84" s="8" t="s">
        <v>54</v>
      </c>
      <c r="H84" s="8" t="s">
        <v>46</v>
      </c>
      <c r="I84" s="10">
        <v>1787</v>
      </c>
      <c r="J84" s="11">
        <v>178689</v>
      </c>
      <c r="K84" s="22"/>
    </row>
    <row r="85" spans="1:11" ht="15.75" customHeight="1">
      <c r="A85" s="7">
        <v>22993</v>
      </c>
      <c r="B85" s="8" t="s">
        <v>230</v>
      </c>
      <c r="C85" s="8" t="s">
        <v>231</v>
      </c>
      <c r="D85" s="8" t="s">
        <v>43</v>
      </c>
      <c r="E85" s="9">
        <v>17695</v>
      </c>
      <c r="F85" s="8" t="s">
        <v>133</v>
      </c>
      <c r="G85" s="8" t="s">
        <v>134</v>
      </c>
      <c r="H85" s="8" t="s">
        <v>51</v>
      </c>
      <c r="I85" s="10">
        <v>1776</v>
      </c>
      <c r="J85" s="11">
        <v>177568</v>
      </c>
      <c r="K85" s="22"/>
    </row>
    <row r="86" spans="1:11" ht="15.75" customHeight="1">
      <c r="A86" s="7">
        <v>25330</v>
      </c>
      <c r="B86" s="8" t="s">
        <v>232</v>
      </c>
      <c r="C86" s="8" t="s">
        <v>206</v>
      </c>
      <c r="D86" s="8" t="s">
        <v>43</v>
      </c>
      <c r="E86" s="9">
        <v>30057</v>
      </c>
      <c r="F86" s="8" t="s">
        <v>148</v>
      </c>
      <c r="G86" s="8" t="s">
        <v>64</v>
      </c>
      <c r="H86" s="8" t="s">
        <v>58</v>
      </c>
      <c r="I86" s="10">
        <v>1765</v>
      </c>
      <c r="J86" s="11">
        <v>176472</v>
      </c>
      <c r="K86" s="22"/>
    </row>
    <row r="87" spans="1:11" ht="15.75" customHeight="1">
      <c r="A87" s="7">
        <v>123665</v>
      </c>
      <c r="B87" s="8" t="s">
        <v>233</v>
      </c>
      <c r="C87" s="8" t="s">
        <v>234</v>
      </c>
      <c r="D87" s="8" t="s">
        <v>43</v>
      </c>
      <c r="E87" s="9">
        <v>32413</v>
      </c>
      <c r="F87" s="8" t="s">
        <v>235</v>
      </c>
      <c r="G87" s="8" t="s">
        <v>92</v>
      </c>
      <c r="H87" s="8" t="s">
        <v>93</v>
      </c>
      <c r="I87" s="10">
        <v>1739</v>
      </c>
      <c r="J87" s="11">
        <v>173936</v>
      </c>
      <c r="K87" s="22"/>
    </row>
    <row r="88" spans="1:11" ht="15.75" customHeight="1">
      <c r="A88" s="7">
        <v>23705</v>
      </c>
      <c r="B88" s="8" t="s">
        <v>203</v>
      </c>
      <c r="C88" s="8" t="s">
        <v>104</v>
      </c>
      <c r="D88" s="8" t="s">
        <v>43</v>
      </c>
      <c r="E88" s="9">
        <v>27830</v>
      </c>
      <c r="F88" s="8" t="s">
        <v>75</v>
      </c>
      <c r="G88" s="8" t="s">
        <v>54</v>
      </c>
      <c r="H88" s="8" t="s">
        <v>46</v>
      </c>
      <c r="I88" s="10">
        <v>1724</v>
      </c>
      <c r="J88" s="11">
        <v>172356</v>
      </c>
      <c r="K88" s="22"/>
    </row>
    <row r="89" spans="1:11" ht="15.75" customHeight="1">
      <c r="A89" s="7">
        <v>21979</v>
      </c>
      <c r="B89" s="8" t="s">
        <v>236</v>
      </c>
      <c r="C89" s="8" t="s">
        <v>237</v>
      </c>
      <c r="D89" s="8" t="s">
        <v>43</v>
      </c>
      <c r="E89" s="9">
        <v>30722</v>
      </c>
      <c r="F89" s="8" t="s">
        <v>238</v>
      </c>
      <c r="G89" s="8" t="s">
        <v>45</v>
      </c>
      <c r="H89" s="8" t="s">
        <v>46</v>
      </c>
      <c r="I89" s="10">
        <v>1687</v>
      </c>
      <c r="J89" s="11">
        <v>168665</v>
      </c>
      <c r="K89" s="22"/>
    </row>
    <row r="90" spans="1:11" ht="15.75" customHeight="1">
      <c r="A90" s="7">
        <v>26269</v>
      </c>
      <c r="B90" s="8" t="s">
        <v>239</v>
      </c>
      <c r="C90" s="8" t="s">
        <v>132</v>
      </c>
      <c r="D90" s="8" t="s">
        <v>43</v>
      </c>
      <c r="E90" s="9">
        <v>32949</v>
      </c>
      <c r="F90" s="8" t="s">
        <v>117</v>
      </c>
      <c r="G90" s="8" t="s">
        <v>54</v>
      </c>
      <c r="H90" s="8" t="s">
        <v>46</v>
      </c>
      <c r="I90" s="10">
        <v>1675</v>
      </c>
      <c r="J90" s="11">
        <v>167500</v>
      </c>
      <c r="K90" s="22"/>
    </row>
    <row r="91" spans="1:11" ht="15.75" customHeight="1">
      <c r="A91" s="7">
        <v>20463</v>
      </c>
      <c r="B91" s="8" t="s">
        <v>240</v>
      </c>
      <c r="C91" s="8" t="s">
        <v>241</v>
      </c>
      <c r="D91" s="8" t="s">
        <v>43</v>
      </c>
      <c r="E91" s="9">
        <v>29270</v>
      </c>
      <c r="F91" s="8" t="s">
        <v>242</v>
      </c>
      <c r="G91" s="8" t="s">
        <v>57</v>
      </c>
      <c r="H91" s="8" t="s">
        <v>58</v>
      </c>
      <c r="I91" s="10">
        <v>1671</v>
      </c>
      <c r="J91" s="11">
        <v>167090</v>
      </c>
      <c r="K91" s="22"/>
    </row>
    <row r="92" spans="1:11" ht="15.75" customHeight="1">
      <c r="A92" s="7">
        <v>25285</v>
      </c>
      <c r="B92" s="8" t="s">
        <v>243</v>
      </c>
      <c r="C92" s="8" t="s">
        <v>244</v>
      </c>
      <c r="D92" s="8" t="s">
        <v>43</v>
      </c>
      <c r="E92" s="9">
        <v>21009</v>
      </c>
      <c r="F92" s="8" t="s">
        <v>210</v>
      </c>
      <c r="G92" s="8" t="s">
        <v>64</v>
      </c>
      <c r="H92" s="8" t="s">
        <v>58</v>
      </c>
      <c r="I92" s="10">
        <v>1663</v>
      </c>
      <c r="J92" s="11">
        <v>166347</v>
      </c>
      <c r="K92" s="22"/>
    </row>
    <row r="93" spans="1:11" ht="15.75" customHeight="1">
      <c r="A93" s="7">
        <v>21707</v>
      </c>
      <c r="B93" s="8" t="s">
        <v>245</v>
      </c>
      <c r="C93" s="8" t="s">
        <v>246</v>
      </c>
      <c r="D93" s="8" t="s">
        <v>43</v>
      </c>
      <c r="E93" s="9">
        <v>33663</v>
      </c>
      <c r="F93" s="8" t="s">
        <v>247</v>
      </c>
      <c r="G93" s="8" t="s">
        <v>85</v>
      </c>
      <c r="H93" s="8" t="s">
        <v>46</v>
      </c>
      <c r="I93" s="10">
        <v>1655</v>
      </c>
      <c r="J93" s="11">
        <v>165540</v>
      </c>
      <c r="K93" s="22"/>
    </row>
    <row r="94" spans="1:11" ht="15.75" customHeight="1">
      <c r="A94" s="7">
        <v>21223</v>
      </c>
      <c r="B94" s="8" t="s">
        <v>248</v>
      </c>
      <c r="C94" s="8" t="s">
        <v>249</v>
      </c>
      <c r="D94" s="8" t="s">
        <v>43</v>
      </c>
      <c r="E94" s="9">
        <v>29635</v>
      </c>
      <c r="F94" s="8" t="s">
        <v>250</v>
      </c>
      <c r="G94" s="8" t="s">
        <v>45</v>
      </c>
      <c r="H94" s="8" t="s">
        <v>46</v>
      </c>
      <c r="I94" s="10">
        <v>1652</v>
      </c>
      <c r="J94" s="11">
        <v>165200</v>
      </c>
      <c r="K94" s="22"/>
    </row>
    <row r="95" spans="1:11" ht="15.75" customHeight="1">
      <c r="A95" s="7">
        <v>23980</v>
      </c>
      <c r="B95" s="8" t="s">
        <v>218</v>
      </c>
      <c r="C95" s="8" t="s">
        <v>251</v>
      </c>
      <c r="D95" s="8" t="s">
        <v>43</v>
      </c>
      <c r="E95" s="9">
        <v>28865</v>
      </c>
      <c r="F95" s="8" t="s">
        <v>252</v>
      </c>
      <c r="G95" s="8" t="s">
        <v>68</v>
      </c>
      <c r="H95" s="8" t="s">
        <v>58</v>
      </c>
      <c r="I95" s="10">
        <v>1650</v>
      </c>
      <c r="J95" s="11">
        <v>165000</v>
      </c>
      <c r="K95" s="22"/>
    </row>
    <row r="96" spans="1:11" ht="15.75" customHeight="1">
      <c r="A96" s="7">
        <v>23131</v>
      </c>
      <c r="B96" s="8" t="s">
        <v>253</v>
      </c>
      <c r="C96" s="8" t="s">
        <v>157</v>
      </c>
      <c r="D96" s="8" t="s">
        <v>43</v>
      </c>
      <c r="E96" s="9">
        <v>1033</v>
      </c>
      <c r="F96" s="8" t="s">
        <v>254</v>
      </c>
      <c r="G96" s="8" t="s">
        <v>68</v>
      </c>
      <c r="H96" s="8" t="s">
        <v>58</v>
      </c>
      <c r="I96" s="10">
        <v>1650</v>
      </c>
      <c r="J96" s="11">
        <v>165000</v>
      </c>
      <c r="K96" s="22"/>
    </row>
    <row r="97" spans="1:11" ht="15.75" customHeight="1">
      <c r="A97" s="7">
        <v>21897</v>
      </c>
      <c r="B97" s="8" t="s">
        <v>255</v>
      </c>
      <c r="C97" s="8" t="s">
        <v>256</v>
      </c>
      <c r="D97" s="8" t="s">
        <v>43</v>
      </c>
      <c r="E97" s="9">
        <v>32158</v>
      </c>
      <c r="F97" s="8" t="s">
        <v>71</v>
      </c>
      <c r="G97" s="8" t="s">
        <v>45</v>
      </c>
      <c r="H97" s="8" t="s">
        <v>46</v>
      </c>
      <c r="I97" s="10">
        <v>1612</v>
      </c>
      <c r="J97" s="11">
        <v>161240</v>
      </c>
      <c r="K97" s="22"/>
    </row>
    <row r="98" spans="1:11" ht="15.75" customHeight="1">
      <c r="A98" s="7">
        <v>20630</v>
      </c>
      <c r="B98" s="8" t="s">
        <v>257</v>
      </c>
      <c r="C98" s="8" t="s">
        <v>139</v>
      </c>
      <c r="D98" s="8" t="s">
        <v>43</v>
      </c>
      <c r="E98" s="9">
        <v>33102</v>
      </c>
      <c r="F98" s="8" t="s">
        <v>258</v>
      </c>
      <c r="G98" s="8" t="s">
        <v>128</v>
      </c>
      <c r="H98" s="8" t="s">
        <v>46</v>
      </c>
      <c r="I98" s="10">
        <v>1595</v>
      </c>
      <c r="J98" s="11">
        <v>159516</v>
      </c>
      <c r="K98" s="22"/>
    </row>
    <row r="99" spans="1:11" ht="15.75" customHeight="1">
      <c r="A99" s="7">
        <v>22557</v>
      </c>
      <c r="B99" s="8" t="s">
        <v>259</v>
      </c>
      <c r="C99" s="8" t="s">
        <v>260</v>
      </c>
      <c r="D99" s="8" t="s">
        <v>43</v>
      </c>
      <c r="E99" s="9">
        <v>34879</v>
      </c>
      <c r="F99" s="8" t="s">
        <v>261</v>
      </c>
      <c r="G99" s="8" t="s">
        <v>64</v>
      </c>
      <c r="H99" s="8" t="s">
        <v>58</v>
      </c>
      <c r="I99" s="10">
        <v>1564</v>
      </c>
      <c r="J99" s="11">
        <v>156404</v>
      </c>
      <c r="K99" s="22"/>
    </row>
    <row r="100" spans="1:11" ht="15.75" customHeight="1">
      <c r="A100" s="7">
        <v>20578</v>
      </c>
      <c r="B100" s="8" t="s">
        <v>262</v>
      </c>
      <c r="C100" s="8" t="s">
        <v>263</v>
      </c>
      <c r="D100" s="8" t="s">
        <v>43</v>
      </c>
      <c r="E100" s="9">
        <v>27765</v>
      </c>
      <c r="F100" s="8" t="s">
        <v>117</v>
      </c>
      <c r="G100" s="8" t="s">
        <v>54</v>
      </c>
      <c r="H100" s="8" t="s">
        <v>46</v>
      </c>
      <c r="I100" s="10">
        <v>1514</v>
      </c>
      <c r="J100" s="11">
        <v>151392</v>
      </c>
      <c r="K100" s="22"/>
    </row>
    <row r="101" spans="1:11" ht="15.75" customHeight="1">
      <c r="A101" s="7">
        <v>130203</v>
      </c>
      <c r="B101" s="8" t="s">
        <v>218</v>
      </c>
      <c r="C101" s="8" t="s">
        <v>264</v>
      </c>
      <c r="D101" s="8" t="s">
        <v>43</v>
      </c>
      <c r="E101" s="9">
        <v>33270</v>
      </c>
      <c r="F101" s="8" t="s">
        <v>117</v>
      </c>
      <c r="G101" s="8" t="s">
        <v>54</v>
      </c>
      <c r="H101" s="8" t="s">
        <v>46</v>
      </c>
      <c r="I101" s="10">
        <v>1492</v>
      </c>
      <c r="J101" s="11">
        <v>149200</v>
      </c>
      <c r="K101" s="22"/>
    </row>
    <row r="102" spans="1:11" ht="15.75" customHeight="1">
      <c r="A102" s="7">
        <v>22206</v>
      </c>
      <c r="B102" s="8" t="s">
        <v>218</v>
      </c>
      <c r="C102" s="8" t="s">
        <v>265</v>
      </c>
      <c r="D102" s="8" t="s">
        <v>43</v>
      </c>
      <c r="E102" s="9">
        <v>21663</v>
      </c>
      <c r="F102" s="8" t="s">
        <v>117</v>
      </c>
      <c r="G102" s="8" t="s">
        <v>54</v>
      </c>
      <c r="H102" s="8" t="s">
        <v>46</v>
      </c>
      <c r="I102" s="10">
        <v>1474</v>
      </c>
      <c r="J102" s="11">
        <v>147350</v>
      </c>
      <c r="K102" s="22"/>
    </row>
    <row r="103" spans="1:11" ht="15.75" customHeight="1">
      <c r="A103" s="7">
        <v>21388</v>
      </c>
      <c r="B103" s="8" t="s">
        <v>266</v>
      </c>
      <c r="C103" s="8" t="s">
        <v>267</v>
      </c>
      <c r="D103" s="8" t="s">
        <v>43</v>
      </c>
      <c r="E103" s="9">
        <v>27638</v>
      </c>
      <c r="F103" s="8" t="s">
        <v>150</v>
      </c>
      <c r="G103" s="8" t="s">
        <v>45</v>
      </c>
      <c r="H103" s="8" t="s">
        <v>46</v>
      </c>
      <c r="I103" s="10">
        <v>1456</v>
      </c>
      <c r="J103" s="11">
        <v>145600</v>
      </c>
      <c r="K103" s="22"/>
    </row>
    <row r="104" spans="1:11" ht="15.75" customHeight="1">
      <c r="A104" s="7">
        <v>20492</v>
      </c>
      <c r="B104" s="8" t="s">
        <v>268</v>
      </c>
      <c r="C104" s="8" t="s">
        <v>269</v>
      </c>
      <c r="D104" s="8" t="s">
        <v>43</v>
      </c>
      <c r="E104" s="9">
        <v>23842</v>
      </c>
      <c r="F104" s="8" t="s">
        <v>270</v>
      </c>
      <c r="G104" s="8" t="s">
        <v>68</v>
      </c>
      <c r="H104" s="8" t="s">
        <v>58</v>
      </c>
      <c r="I104" s="10">
        <v>1446</v>
      </c>
      <c r="J104" s="11">
        <v>144600</v>
      </c>
      <c r="K104" s="22"/>
    </row>
    <row r="105" spans="1:11" ht="15.75" customHeight="1">
      <c r="A105" s="7">
        <v>21625</v>
      </c>
      <c r="B105" s="8" t="s">
        <v>271</v>
      </c>
      <c r="C105" s="8" t="s">
        <v>272</v>
      </c>
      <c r="D105" s="8" t="s">
        <v>43</v>
      </c>
      <c r="E105" s="9">
        <v>23811</v>
      </c>
      <c r="F105" s="8" t="s">
        <v>184</v>
      </c>
      <c r="G105" s="8" t="s">
        <v>185</v>
      </c>
      <c r="H105" s="8" t="s">
        <v>58</v>
      </c>
      <c r="I105" s="10">
        <v>1438</v>
      </c>
      <c r="J105" s="11">
        <v>143814</v>
      </c>
      <c r="K105" s="22"/>
    </row>
    <row r="106" spans="1:11" ht="15.75" customHeight="1">
      <c r="A106" s="7">
        <v>27310</v>
      </c>
      <c r="B106" s="8" t="s">
        <v>266</v>
      </c>
      <c r="C106" s="8" t="s">
        <v>273</v>
      </c>
      <c r="D106" s="8" t="s">
        <v>43</v>
      </c>
      <c r="E106" s="9">
        <v>23818</v>
      </c>
      <c r="F106" s="8" t="s">
        <v>210</v>
      </c>
      <c r="G106" s="8" t="s">
        <v>64</v>
      </c>
      <c r="H106" s="8" t="s">
        <v>58</v>
      </c>
      <c r="I106" s="10">
        <v>1438</v>
      </c>
      <c r="J106" s="11">
        <v>143770</v>
      </c>
      <c r="K106" s="22"/>
    </row>
    <row r="107" spans="1:11" ht="15.75" customHeight="1">
      <c r="A107" s="7">
        <v>20913</v>
      </c>
      <c r="B107" s="8" t="s">
        <v>274</v>
      </c>
      <c r="C107" s="8" t="s">
        <v>275</v>
      </c>
      <c r="D107" s="8" t="s">
        <v>43</v>
      </c>
      <c r="E107" s="9">
        <v>33625</v>
      </c>
      <c r="F107" s="8" t="s">
        <v>53</v>
      </c>
      <c r="G107" s="8" t="s">
        <v>54</v>
      </c>
      <c r="H107" s="8" t="s">
        <v>46</v>
      </c>
      <c r="I107" s="10">
        <v>1434</v>
      </c>
      <c r="J107" s="11">
        <v>143376</v>
      </c>
      <c r="K107" s="22"/>
    </row>
    <row r="108" spans="1:11" ht="15.75" customHeight="1">
      <c r="A108" s="7">
        <v>32475</v>
      </c>
      <c r="B108" s="8" t="s">
        <v>276</v>
      </c>
      <c r="C108" s="8" t="s">
        <v>277</v>
      </c>
      <c r="D108" s="8" t="s">
        <v>43</v>
      </c>
      <c r="E108" s="9">
        <v>30500</v>
      </c>
      <c r="F108" s="8" t="s">
        <v>278</v>
      </c>
      <c r="G108" s="8" t="s">
        <v>185</v>
      </c>
      <c r="H108" s="8" t="s">
        <v>205</v>
      </c>
      <c r="I108" s="10">
        <v>1430</v>
      </c>
      <c r="J108" s="11">
        <v>143040</v>
      </c>
      <c r="K108" s="22"/>
    </row>
    <row r="109" spans="1:11" ht="15.75" customHeight="1">
      <c r="A109" s="7">
        <v>27407</v>
      </c>
      <c r="B109" s="8" t="s">
        <v>279</v>
      </c>
      <c r="C109" s="8" t="s">
        <v>280</v>
      </c>
      <c r="D109" s="8" t="s">
        <v>43</v>
      </c>
      <c r="E109" s="9">
        <v>26772</v>
      </c>
      <c r="F109" s="8" t="s">
        <v>120</v>
      </c>
      <c r="G109" s="8" t="s">
        <v>54</v>
      </c>
      <c r="H109" s="8" t="s">
        <v>46</v>
      </c>
      <c r="I109" s="10">
        <v>1416</v>
      </c>
      <c r="J109" s="11">
        <v>141570</v>
      </c>
      <c r="K109" s="22"/>
    </row>
    <row r="110" spans="1:11" ht="15.75" customHeight="1">
      <c r="A110" s="7">
        <v>21315</v>
      </c>
      <c r="B110" s="8" t="s">
        <v>281</v>
      </c>
      <c r="C110" s="8" t="s">
        <v>282</v>
      </c>
      <c r="D110" s="8" t="s">
        <v>43</v>
      </c>
      <c r="E110" s="9">
        <v>31543</v>
      </c>
      <c r="F110" s="8" t="s">
        <v>146</v>
      </c>
      <c r="G110" s="8" t="s">
        <v>54</v>
      </c>
      <c r="H110" s="8" t="s">
        <v>46</v>
      </c>
      <c r="I110" s="10">
        <v>1400</v>
      </c>
      <c r="J110" s="11">
        <v>140000</v>
      </c>
      <c r="K110" s="22"/>
    </row>
    <row r="111" spans="1:11" ht="15.75" customHeight="1">
      <c r="A111" s="7">
        <v>20570</v>
      </c>
      <c r="B111" s="8" t="s">
        <v>283</v>
      </c>
      <c r="C111" s="8" t="s">
        <v>284</v>
      </c>
      <c r="D111" s="8" t="s">
        <v>43</v>
      </c>
      <c r="E111" s="9">
        <v>24657</v>
      </c>
      <c r="F111" s="8" t="s">
        <v>285</v>
      </c>
      <c r="G111" s="8" t="s">
        <v>45</v>
      </c>
      <c r="H111" s="8" t="s">
        <v>46</v>
      </c>
      <c r="I111" s="10">
        <v>1397</v>
      </c>
      <c r="J111" s="11">
        <v>139740</v>
      </c>
      <c r="K111" s="22"/>
    </row>
    <row r="112" spans="1:11" ht="15.75" customHeight="1">
      <c r="A112" s="7">
        <v>20563</v>
      </c>
      <c r="B112" s="8" t="s">
        <v>286</v>
      </c>
      <c r="C112" s="8" t="s">
        <v>287</v>
      </c>
      <c r="D112" s="8" t="s">
        <v>43</v>
      </c>
      <c r="E112" s="9">
        <v>24165</v>
      </c>
      <c r="F112" s="8" t="s">
        <v>146</v>
      </c>
      <c r="G112" s="8" t="s">
        <v>54</v>
      </c>
      <c r="H112" s="8" t="s">
        <v>46</v>
      </c>
      <c r="I112" s="10">
        <v>1389</v>
      </c>
      <c r="J112" s="11">
        <v>138886</v>
      </c>
      <c r="K112" s="22"/>
    </row>
    <row r="113" spans="1:11" ht="15.75" customHeight="1">
      <c r="A113" s="7">
        <v>33701</v>
      </c>
      <c r="B113" s="8" t="s">
        <v>288</v>
      </c>
      <c r="C113" s="8" t="s">
        <v>289</v>
      </c>
      <c r="D113" s="8" t="s">
        <v>43</v>
      </c>
      <c r="E113" s="9">
        <v>31803</v>
      </c>
      <c r="F113" s="8" t="s">
        <v>290</v>
      </c>
      <c r="G113" s="8" t="s">
        <v>92</v>
      </c>
      <c r="H113" s="8" t="s">
        <v>205</v>
      </c>
      <c r="I113" s="10">
        <v>1386</v>
      </c>
      <c r="J113" s="11">
        <v>138556</v>
      </c>
      <c r="K113" s="22"/>
    </row>
    <row r="114" spans="1:11" ht="15.75" customHeight="1">
      <c r="A114" s="7">
        <v>20893</v>
      </c>
      <c r="B114" s="8" t="s">
        <v>291</v>
      </c>
      <c r="C114" s="8" t="s">
        <v>292</v>
      </c>
      <c r="D114" s="8" t="s">
        <v>62</v>
      </c>
      <c r="E114" s="9">
        <v>30662</v>
      </c>
      <c r="F114" s="8" t="s">
        <v>146</v>
      </c>
      <c r="G114" s="8" t="s">
        <v>54</v>
      </c>
      <c r="H114" s="8" t="s">
        <v>46</v>
      </c>
      <c r="I114" s="10">
        <v>1379</v>
      </c>
      <c r="J114" s="11">
        <v>137860</v>
      </c>
      <c r="K114" s="22"/>
    </row>
    <row r="115" spans="1:11" ht="15.75" customHeight="1">
      <c r="A115" s="7">
        <v>123827</v>
      </c>
      <c r="B115" s="8" t="s">
        <v>266</v>
      </c>
      <c r="C115" s="8" t="s">
        <v>293</v>
      </c>
      <c r="D115" s="8" t="s">
        <v>43</v>
      </c>
      <c r="E115" s="9">
        <v>31941</v>
      </c>
      <c r="F115" s="8" t="s">
        <v>67</v>
      </c>
      <c r="G115" s="8" t="s">
        <v>68</v>
      </c>
      <c r="H115" s="8" t="s">
        <v>58</v>
      </c>
      <c r="I115" s="10">
        <v>1377</v>
      </c>
      <c r="J115" s="11">
        <v>137747</v>
      </c>
      <c r="K115" s="22"/>
    </row>
    <row r="116" spans="1:11" ht="15.75" customHeight="1">
      <c r="A116" s="7">
        <v>22349</v>
      </c>
      <c r="B116" s="8" t="s">
        <v>283</v>
      </c>
      <c r="C116" s="8" t="s">
        <v>294</v>
      </c>
      <c r="D116" s="8" t="s">
        <v>43</v>
      </c>
      <c r="E116" s="9">
        <v>29350</v>
      </c>
      <c r="F116" s="8" t="s">
        <v>295</v>
      </c>
      <c r="G116" s="8" t="s">
        <v>217</v>
      </c>
      <c r="H116" s="8" t="s">
        <v>93</v>
      </c>
      <c r="I116" s="10">
        <v>1339</v>
      </c>
      <c r="J116" s="11">
        <v>133864</v>
      </c>
      <c r="K116" s="22"/>
    </row>
    <row r="117" spans="1:11" ht="15.75" customHeight="1">
      <c r="A117" s="7">
        <v>134219</v>
      </c>
      <c r="B117" s="8" t="s">
        <v>279</v>
      </c>
      <c r="C117" s="8" t="s">
        <v>294</v>
      </c>
      <c r="D117" s="8" t="s">
        <v>43</v>
      </c>
      <c r="E117" s="9">
        <v>27912</v>
      </c>
      <c r="F117" s="8" t="s">
        <v>95</v>
      </c>
      <c r="G117" s="8" t="s">
        <v>54</v>
      </c>
      <c r="H117" s="8" t="s">
        <v>46</v>
      </c>
      <c r="I117" s="10">
        <v>1333</v>
      </c>
      <c r="J117" s="11">
        <v>133300</v>
      </c>
      <c r="K117" s="22"/>
    </row>
    <row r="118" spans="1:11" ht="15.75" customHeight="1">
      <c r="A118" s="7">
        <v>20800</v>
      </c>
      <c r="B118" s="8" t="s">
        <v>296</v>
      </c>
      <c r="C118" s="8" t="s">
        <v>297</v>
      </c>
      <c r="D118" s="8" t="s">
        <v>43</v>
      </c>
      <c r="E118" s="9">
        <v>25210</v>
      </c>
      <c r="F118" s="8" t="s">
        <v>117</v>
      </c>
      <c r="G118" s="8" t="s">
        <v>54</v>
      </c>
      <c r="H118" s="8" t="s">
        <v>46</v>
      </c>
      <c r="I118" s="10">
        <v>1323</v>
      </c>
      <c r="J118" s="11">
        <v>132345</v>
      </c>
      <c r="K118" s="22"/>
    </row>
    <row r="119" spans="1:11" ht="15.75" customHeight="1">
      <c r="A119" s="7">
        <v>133051</v>
      </c>
      <c r="B119" s="8" t="s">
        <v>298</v>
      </c>
      <c r="C119" s="8" t="s">
        <v>299</v>
      </c>
      <c r="D119" s="8" t="s">
        <v>43</v>
      </c>
      <c r="E119" s="9">
        <v>27358</v>
      </c>
      <c r="F119" s="8" t="s">
        <v>300</v>
      </c>
      <c r="G119" s="8" t="s">
        <v>92</v>
      </c>
      <c r="H119" s="8" t="s">
        <v>93</v>
      </c>
      <c r="I119" s="10">
        <v>1320</v>
      </c>
      <c r="J119" s="11">
        <v>132000</v>
      </c>
      <c r="K119" s="22"/>
    </row>
    <row r="120" spans="1:11" ht="15.75" customHeight="1">
      <c r="A120" s="7">
        <v>24629</v>
      </c>
      <c r="B120" s="8" t="s">
        <v>301</v>
      </c>
      <c r="C120" s="8" t="s">
        <v>302</v>
      </c>
      <c r="D120" s="8" t="s">
        <v>43</v>
      </c>
      <c r="E120" s="9">
        <v>24500</v>
      </c>
      <c r="F120" s="8" t="s">
        <v>63</v>
      </c>
      <c r="G120" s="8" t="s">
        <v>64</v>
      </c>
      <c r="H120" s="8" t="s">
        <v>58</v>
      </c>
      <c r="I120" s="10">
        <v>1297</v>
      </c>
      <c r="J120" s="11">
        <v>129708</v>
      </c>
      <c r="K120" s="22"/>
    </row>
    <row r="121" spans="1:11" ht="15.75" customHeight="1">
      <c r="A121" s="7">
        <v>20528</v>
      </c>
      <c r="B121" s="8" t="s">
        <v>303</v>
      </c>
      <c r="C121" s="8" t="s">
        <v>304</v>
      </c>
      <c r="D121" s="8" t="s">
        <v>43</v>
      </c>
      <c r="E121" s="9">
        <v>31819</v>
      </c>
      <c r="F121" s="8" t="s">
        <v>125</v>
      </c>
      <c r="G121" s="8" t="s">
        <v>54</v>
      </c>
      <c r="H121" s="8" t="s">
        <v>46</v>
      </c>
      <c r="I121" s="10">
        <v>1290</v>
      </c>
      <c r="J121" s="11">
        <v>128968</v>
      </c>
      <c r="K121" s="22"/>
    </row>
    <row r="122" spans="1:11" ht="15.75" customHeight="1">
      <c r="A122" s="7">
        <v>21620</v>
      </c>
      <c r="B122" s="8" t="s">
        <v>305</v>
      </c>
      <c r="C122" s="8" t="s">
        <v>306</v>
      </c>
      <c r="D122" s="8" t="s">
        <v>43</v>
      </c>
      <c r="E122" s="9">
        <v>27069</v>
      </c>
      <c r="F122" s="8" t="s">
        <v>184</v>
      </c>
      <c r="G122" s="8" t="s">
        <v>185</v>
      </c>
      <c r="H122" s="8" t="s">
        <v>58</v>
      </c>
      <c r="I122" s="10">
        <v>1274</v>
      </c>
      <c r="J122" s="11">
        <v>127367</v>
      </c>
      <c r="K122" s="22"/>
    </row>
    <row r="123" spans="1:11" ht="15.75" customHeight="1">
      <c r="A123" s="7">
        <v>20879</v>
      </c>
      <c r="B123" s="8" t="s">
        <v>303</v>
      </c>
      <c r="C123" s="8" t="s">
        <v>126</v>
      </c>
      <c r="D123" s="8" t="s">
        <v>43</v>
      </c>
      <c r="E123" s="9">
        <v>24480</v>
      </c>
      <c r="F123" s="8" t="s">
        <v>117</v>
      </c>
      <c r="G123" s="8" t="s">
        <v>54</v>
      </c>
      <c r="H123" s="8" t="s">
        <v>46</v>
      </c>
      <c r="I123" s="10">
        <v>1259</v>
      </c>
      <c r="J123" s="11">
        <v>125895</v>
      </c>
      <c r="K123" s="22"/>
    </row>
    <row r="124" spans="1:11" ht="15.75" customHeight="1">
      <c r="A124" s="7">
        <v>27533</v>
      </c>
      <c r="B124" s="8" t="s">
        <v>307</v>
      </c>
      <c r="C124" s="8" t="s">
        <v>81</v>
      </c>
      <c r="D124" s="8" t="s">
        <v>43</v>
      </c>
      <c r="E124" s="9">
        <v>30792</v>
      </c>
      <c r="F124" s="8" t="s">
        <v>308</v>
      </c>
      <c r="G124" s="8" t="s">
        <v>134</v>
      </c>
      <c r="H124" s="8" t="s">
        <v>51</v>
      </c>
      <c r="I124" s="10">
        <v>1251</v>
      </c>
      <c r="J124" s="11">
        <v>125139</v>
      </c>
      <c r="K124" s="22"/>
    </row>
    <row r="125" spans="1:11" ht="15.75" customHeight="1">
      <c r="A125" s="7">
        <v>133794</v>
      </c>
      <c r="B125" s="8" t="s">
        <v>309</v>
      </c>
      <c r="C125" s="8" t="s">
        <v>310</v>
      </c>
      <c r="D125" s="8" t="s">
        <v>62</v>
      </c>
      <c r="E125" s="9">
        <v>31784</v>
      </c>
      <c r="F125" s="8" t="s">
        <v>311</v>
      </c>
      <c r="G125" s="8" t="s">
        <v>64</v>
      </c>
      <c r="H125" s="8" t="s">
        <v>58</v>
      </c>
      <c r="I125" s="10">
        <v>1250</v>
      </c>
      <c r="J125" s="11">
        <v>125000</v>
      </c>
      <c r="K125" s="22"/>
    </row>
    <row r="126" spans="1:11" ht="15.75" customHeight="1">
      <c r="A126" s="7">
        <v>140822</v>
      </c>
      <c r="B126" s="8" t="s">
        <v>312</v>
      </c>
      <c r="C126" s="8" t="s">
        <v>313</v>
      </c>
      <c r="D126" s="8" t="s">
        <v>62</v>
      </c>
      <c r="E126" s="9">
        <v>26884</v>
      </c>
      <c r="F126" s="8" t="s">
        <v>111</v>
      </c>
      <c r="G126" s="8" t="s">
        <v>85</v>
      </c>
      <c r="H126" s="8" t="s">
        <v>46</v>
      </c>
      <c r="I126" s="10">
        <v>1245</v>
      </c>
      <c r="J126" s="11">
        <v>124465</v>
      </c>
      <c r="K126" s="22"/>
    </row>
    <row r="127" spans="1:11" ht="15.75" customHeight="1">
      <c r="A127" s="7">
        <v>23197</v>
      </c>
      <c r="B127" s="8" t="s">
        <v>314</v>
      </c>
      <c r="C127" s="8" t="s">
        <v>315</v>
      </c>
      <c r="D127" s="8" t="s">
        <v>43</v>
      </c>
      <c r="E127" s="9">
        <v>33143</v>
      </c>
      <c r="F127" s="8" t="s">
        <v>316</v>
      </c>
      <c r="G127" s="8" t="s">
        <v>134</v>
      </c>
      <c r="H127" s="8" t="s">
        <v>51</v>
      </c>
      <c r="I127" s="10">
        <v>1240</v>
      </c>
      <c r="J127" s="11">
        <v>124000</v>
      </c>
      <c r="K127" s="22"/>
    </row>
    <row r="128" spans="1:11" ht="15.75" customHeight="1">
      <c r="A128" s="7">
        <v>21202</v>
      </c>
      <c r="B128" s="8" t="s">
        <v>317</v>
      </c>
      <c r="C128" s="8" t="s">
        <v>206</v>
      </c>
      <c r="D128" s="8" t="s">
        <v>62</v>
      </c>
      <c r="E128" s="9">
        <v>32845</v>
      </c>
      <c r="F128" s="8" t="s">
        <v>318</v>
      </c>
      <c r="G128" s="8" t="s">
        <v>134</v>
      </c>
      <c r="H128" s="8" t="s">
        <v>51</v>
      </c>
      <c r="I128" s="10">
        <v>1240</v>
      </c>
      <c r="J128" s="11">
        <v>123970</v>
      </c>
      <c r="K128" s="22"/>
    </row>
    <row r="129" spans="1:11" ht="15.75" customHeight="1">
      <c r="A129" s="7">
        <v>21374</v>
      </c>
      <c r="B129" s="8" t="s">
        <v>319</v>
      </c>
      <c r="C129" s="8" t="s">
        <v>320</v>
      </c>
      <c r="D129" s="8" t="s">
        <v>43</v>
      </c>
      <c r="E129" s="9">
        <v>31274</v>
      </c>
      <c r="F129" s="8" t="s">
        <v>321</v>
      </c>
      <c r="G129" s="8" t="s">
        <v>185</v>
      </c>
      <c r="H129" s="8" t="s">
        <v>205</v>
      </c>
      <c r="I129" s="10">
        <v>1224</v>
      </c>
      <c r="J129" s="11">
        <v>122360</v>
      </c>
      <c r="K129" s="22"/>
    </row>
    <row r="130" spans="1:11" ht="15.75" customHeight="1">
      <c r="A130" s="7">
        <v>23022</v>
      </c>
      <c r="B130" s="8" t="s">
        <v>322</v>
      </c>
      <c r="C130" s="8" t="s">
        <v>206</v>
      </c>
      <c r="D130" s="8" t="s">
        <v>43</v>
      </c>
      <c r="E130" s="9">
        <v>30211</v>
      </c>
      <c r="F130" s="8" t="s">
        <v>120</v>
      </c>
      <c r="G130" s="8" t="s">
        <v>54</v>
      </c>
      <c r="H130" s="8" t="s">
        <v>46</v>
      </c>
      <c r="I130" s="10">
        <v>1221</v>
      </c>
      <c r="J130" s="11">
        <v>122112</v>
      </c>
      <c r="K130" s="22"/>
    </row>
    <row r="131" spans="1:11" ht="15.75" customHeight="1">
      <c r="A131" s="7">
        <v>126990</v>
      </c>
      <c r="B131" s="8" t="s">
        <v>323</v>
      </c>
      <c r="C131" s="8" t="s">
        <v>324</v>
      </c>
      <c r="D131" s="8" t="s">
        <v>43</v>
      </c>
      <c r="E131" s="9">
        <v>31956</v>
      </c>
      <c r="F131" s="8" t="s">
        <v>87</v>
      </c>
      <c r="G131" s="8" t="s">
        <v>88</v>
      </c>
      <c r="H131" s="8" t="s">
        <v>51</v>
      </c>
      <c r="I131" s="10">
        <v>1218</v>
      </c>
      <c r="J131" s="11">
        <v>121800</v>
      </c>
      <c r="K131" s="22"/>
    </row>
    <row r="132" spans="1:11" ht="15.75" customHeight="1">
      <c r="A132" s="7">
        <v>38732</v>
      </c>
      <c r="B132" s="8" t="s">
        <v>288</v>
      </c>
      <c r="C132" s="8" t="s">
        <v>224</v>
      </c>
      <c r="D132" s="8" t="s">
        <v>43</v>
      </c>
      <c r="E132" s="9">
        <v>24746</v>
      </c>
      <c r="F132" s="8" t="s">
        <v>325</v>
      </c>
      <c r="G132" s="8" t="s">
        <v>64</v>
      </c>
      <c r="H132" s="8" t="s">
        <v>58</v>
      </c>
      <c r="I132" s="10">
        <v>1215</v>
      </c>
      <c r="J132" s="11">
        <v>121481</v>
      </c>
      <c r="K132" s="22"/>
    </row>
    <row r="133" spans="1:11" ht="15.75" customHeight="1">
      <c r="A133" s="7">
        <v>141756</v>
      </c>
      <c r="B133" s="8" t="s">
        <v>326</v>
      </c>
      <c r="C133" s="8" t="s">
        <v>327</v>
      </c>
      <c r="D133" s="8" t="s">
        <v>43</v>
      </c>
      <c r="E133" s="9">
        <v>25772</v>
      </c>
      <c r="F133" s="8" t="s">
        <v>117</v>
      </c>
      <c r="G133" s="8" t="s">
        <v>54</v>
      </c>
      <c r="H133" s="8" t="s">
        <v>46</v>
      </c>
      <c r="I133" s="10">
        <v>1200</v>
      </c>
      <c r="J133" s="11">
        <v>120000</v>
      </c>
      <c r="K133" s="22"/>
    </row>
    <row r="134" spans="1:11" ht="15.75" customHeight="1">
      <c r="A134" s="7">
        <v>50460</v>
      </c>
      <c r="B134" s="8" t="s">
        <v>314</v>
      </c>
      <c r="C134" s="8" t="s">
        <v>328</v>
      </c>
      <c r="D134" s="8" t="s">
        <v>43</v>
      </c>
      <c r="E134" s="9">
        <v>25308</v>
      </c>
      <c r="F134" s="8" t="s">
        <v>95</v>
      </c>
      <c r="G134" s="8" t="s">
        <v>54</v>
      </c>
      <c r="H134" s="8" t="s">
        <v>46</v>
      </c>
      <c r="I134" s="10">
        <v>1197</v>
      </c>
      <c r="J134" s="11">
        <v>119700</v>
      </c>
      <c r="K134" s="22"/>
    </row>
    <row r="135" spans="1:11" ht="15.75" customHeight="1">
      <c r="A135" s="7">
        <v>22394</v>
      </c>
      <c r="B135" s="8" t="s">
        <v>329</v>
      </c>
      <c r="C135" s="8" t="s">
        <v>330</v>
      </c>
      <c r="D135" s="8" t="s">
        <v>43</v>
      </c>
      <c r="E135" s="9">
        <v>25474</v>
      </c>
      <c r="F135" s="8" t="s">
        <v>331</v>
      </c>
      <c r="G135" s="8" t="s">
        <v>332</v>
      </c>
      <c r="H135" s="8" t="s">
        <v>51</v>
      </c>
      <c r="I135" s="10">
        <v>1197</v>
      </c>
      <c r="J135" s="11">
        <v>119700</v>
      </c>
      <c r="K135" s="22"/>
    </row>
    <row r="136" spans="1:11" ht="15.75" customHeight="1">
      <c r="A136" s="7">
        <v>32590</v>
      </c>
      <c r="B136" s="8" t="s">
        <v>333</v>
      </c>
      <c r="C136" s="8" t="s">
        <v>334</v>
      </c>
      <c r="D136" s="8" t="s">
        <v>43</v>
      </c>
      <c r="E136" s="9">
        <v>20941</v>
      </c>
      <c r="F136" s="8" t="s">
        <v>137</v>
      </c>
      <c r="G136" s="8" t="s">
        <v>85</v>
      </c>
      <c r="H136" s="8" t="s">
        <v>46</v>
      </c>
      <c r="I136" s="10">
        <v>1157</v>
      </c>
      <c r="J136" s="11">
        <v>115668</v>
      </c>
      <c r="K136" s="22"/>
    </row>
    <row r="137" spans="1:11" ht="15.75" customHeight="1">
      <c r="A137" s="7">
        <v>128548</v>
      </c>
      <c r="B137" s="8" t="s">
        <v>335</v>
      </c>
      <c r="C137" s="8" t="s">
        <v>336</v>
      </c>
      <c r="D137" s="8" t="s">
        <v>43</v>
      </c>
      <c r="E137" s="9">
        <v>29774</v>
      </c>
      <c r="F137" s="8" t="s">
        <v>120</v>
      </c>
      <c r="G137" s="8" t="s">
        <v>54</v>
      </c>
      <c r="H137" s="8" t="s">
        <v>46</v>
      </c>
      <c r="I137" s="10">
        <v>1152</v>
      </c>
      <c r="J137" s="11">
        <v>115180</v>
      </c>
      <c r="K137" s="22"/>
    </row>
    <row r="138" spans="1:11" ht="15.75" customHeight="1">
      <c r="A138" s="7">
        <v>127152</v>
      </c>
      <c r="B138" s="8" t="s">
        <v>337</v>
      </c>
      <c r="C138" s="8" t="s">
        <v>157</v>
      </c>
      <c r="D138" s="8" t="s">
        <v>43</v>
      </c>
      <c r="E138" s="9">
        <v>33600</v>
      </c>
      <c r="F138" s="8" t="s">
        <v>146</v>
      </c>
      <c r="G138" s="8" t="s">
        <v>54</v>
      </c>
      <c r="H138" s="8" t="s">
        <v>46</v>
      </c>
      <c r="I138" s="10">
        <v>1133</v>
      </c>
      <c r="J138" s="11">
        <v>113346</v>
      </c>
      <c r="K138" s="22"/>
    </row>
    <row r="139" spans="1:11" ht="15.75" customHeight="1">
      <c r="A139" s="7">
        <v>23699</v>
      </c>
      <c r="B139" s="8" t="s">
        <v>338</v>
      </c>
      <c r="C139" s="8" t="s">
        <v>339</v>
      </c>
      <c r="D139" s="8" t="s">
        <v>62</v>
      </c>
      <c r="E139" s="9">
        <v>28186</v>
      </c>
      <c r="F139" s="8" t="s">
        <v>63</v>
      </c>
      <c r="G139" s="8" t="s">
        <v>64</v>
      </c>
      <c r="H139" s="8" t="s">
        <v>58</v>
      </c>
      <c r="I139" s="10">
        <v>1119</v>
      </c>
      <c r="J139" s="11">
        <v>111890</v>
      </c>
      <c r="K139" s="22"/>
    </row>
    <row r="140" spans="1:11" ht="15.75" customHeight="1">
      <c r="A140" s="7">
        <v>129289</v>
      </c>
      <c r="B140" s="8" t="s">
        <v>340</v>
      </c>
      <c r="C140" s="8" t="s">
        <v>341</v>
      </c>
      <c r="D140" s="8" t="s">
        <v>43</v>
      </c>
      <c r="E140" s="9">
        <v>28765</v>
      </c>
      <c r="F140" s="8" t="s">
        <v>270</v>
      </c>
      <c r="G140" s="8" t="s">
        <v>68</v>
      </c>
      <c r="H140" s="8" t="s">
        <v>58</v>
      </c>
      <c r="I140" s="10">
        <v>1112</v>
      </c>
      <c r="J140" s="11">
        <v>111180</v>
      </c>
      <c r="K140" s="22"/>
    </row>
    <row r="141" spans="1:11" ht="15.75" customHeight="1">
      <c r="A141" s="7">
        <v>21920</v>
      </c>
      <c r="B141" s="8" t="s">
        <v>342</v>
      </c>
      <c r="C141" s="8" t="s">
        <v>343</v>
      </c>
      <c r="D141" s="8" t="s">
        <v>62</v>
      </c>
      <c r="E141" s="9">
        <v>30458</v>
      </c>
      <c r="F141" s="8" t="s">
        <v>75</v>
      </c>
      <c r="G141" s="8" t="s">
        <v>54</v>
      </c>
      <c r="H141" s="8" t="s">
        <v>46</v>
      </c>
      <c r="I141" s="10">
        <v>1109</v>
      </c>
      <c r="J141" s="11">
        <v>110920</v>
      </c>
      <c r="K141" s="22"/>
    </row>
    <row r="142" spans="1:11" ht="15.75" customHeight="1">
      <c r="A142" s="7">
        <v>133475</v>
      </c>
      <c r="B142" s="8" t="s">
        <v>344</v>
      </c>
      <c r="C142" s="8" t="s">
        <v>345</v>
      </c>
      <c r="D142" s="8" t="s">
        <v>43</v>
      </c>
      <c r="E142" s="9">
        <v>23923</v>
      </c>
      <c r="F142" s="8" t="s">
        <v>346</v>
      </c>
      <c r="G142" s="8" t="s">
        <v>221</v>
      </c>
      <c r="H142" s="8" t="s">
        <v>93</v>
      </c>
      <c r="I142" s="10">
        <v>1100</v>
      </c>
      <c r="J142" s="11">
        <v>110000</v>
      </c>
      <c r="K142" s="22"/>
    </row>
    <row r="143" spans="1:11" ht="15.75" customHeight="1">
      <c r="A143" s="7">
        <v>24744</v>
      </c>
      <c r="B143" s="8" t="s">
        <v>347</v>
      </c>
      <c r="C143" s="8" t="s">
        <v>348</v>
      </c>
      <c r="D143" s="8" t="s">
        <v>43</v>
      </c>
      <c r="E143" s="9">
        <v>32981</v>
      </c>
      <c r="F143" s="8" t="s">
        <v>117</v>
      </c>
      <c r="G143" s="8" t="s">
        <v>54</v>
      </c>
      <c r="H143" s="8" t="s">
        <v>46</v>
      </c>
      <c r="I143" s="10">
        <v>1088</v>
      </c>
      <c r="J143" s="11">
        <v>108801</v>
      </c>
      <c r="K143" s="22"/>
    </row>
    <row r="144" spans="1:11" ht="15.75" customHeight="1">
      <c r="A144" s="7">
        <v>128012</v>
      </c>
      <c r="B144" s="8" t="s">
        <v>349</v>
      </c>
      <c r="C144" s="8" t="s">
        <v>350</v>
      </c>
      <c r="D144" s="8" t="s">
        <v>43</v>
      </c>
      <c r="E144" s="9">
        <v>33936</v>
      </c>
      <c r="F144" s="8" t="s">
        <v>235</v>
      </c>
      <c r="G144" s="8" t="s">
        <v>92</v>
      </c>
      <c r="H144" s="8" t="s">
        <v>93</v>
      </c>
      <c r="I144" s="10">
        <v>1085</v>
      </c>
      <c r="J144" s="11">
        <v>108480</v>
      </c>
      <c r="K144" s="22"/>
    </row>
    <row r="145" spans="1:11" ht="15.75" customHeight="1">
      <c r="A145" s="7">
        <v>22465</v>
      </c>
      <c r="B145" s="8" t="s">
        <v>351</v>
      </c>
      <c r="C145" s="8" t="s">
        <v>352</v>
      </c>
      <c r="D145" s="8" t="s">
        <v>43</v>
      </c>
      <c r="E145" s="9">
        <v>31134</v>
      </c>
      <c r="F145" s="8" t="s">
        <v>117</v>
      </c>
      <c r="G145" s="8" t="s">
        <v>54</v>
      </c>
      <c r="H145" s="8" t="s">
        <v>46</v>
      </c>
      <c r="I145" s="10">
        <v>1084</v>
      </c>
      <c r="J145" s="11">
        <v>108375</v>
      </c>
      <c r="K145" s="22"/>
    </row>
    <row r="146" spans="1:11" ht="15.75" customHeight="1">
      <c r="A146" s="7">
        <v>131866</v>
      </c>
      <c r="B146" s="8" t="s">
        <v>353</v>
      </c>
      <c r="C146" s="8" t="s">
        <v>345</v>
      </c>
      <c r="D146" s="8" t="s">
        <v>43</v>
      </c>
      <c r="E146" s="9">
        <v>24691</v>
      </c>
      <c r="F146" s="8" t="s">
        <v>354</v>
      </c>
      <c r="G146" s="8" t="s">
        <v>85</v>
      </c>
      <c r="H146" s="8" t="s">
        <v>46</v>
      </c>
      <c r="I146" s="10">
        <v>1080</v>
      </c>
      <c r="J146" s="11">
        <v>107950</v>
      </c>
      <c r="K146" s="22"/>
    </row>
    <row r="147" spans="1:11" ht="15.75" customHeight="1">
      <c r="A147" s="7">
        <v>137759</v>
      </c>
      <c r="B147" s="8" t="s">
        <v>355</v>
      </c>
      <c r="C147" s="8" t="s">
        <v>356</v>
      </c>
      <c r="D147" s="8" t="s">
        <v>43</v>
      </c>
      <c r="E147" s="9">
        <v>29857</v>
      </c>
      <c r="F147" s="8" t="s">
        <v>357</v>
      </c>
      <c r="G147" s="8" t="s">
        <v>50</v>
      </c>
      <c r="H147" s="8" t="s">
        <v>51</v>
      </c>
      <c r="I147" s="10">
        <v>1062</v>
      </c>
      <c r="J147" s="11">
        <v>106218</v>
      </c>
      <c r="K147" s="22"/>
    </row>
    <row r="148" spans="1:11" ht="15.75" customHeight="1">
      <c r="A148" s="7">
        <v>133441</v>
      </c>
      <c r="B148" s="8" t="s">
        <v>358</v>
      </c>
      <c r="C148" s="8" t="s">
        <v>359</v>
      </c>
      <c r="D148" s="8" t="s">
        <v>43</v>
      </c>
      <c r="E148" s="9">
        <v>26575</v>
      </c>
      <c r="F148" s="8" t="s">
        <v>125</v>
      </c>
      <c r="G148" s="8" t="s">
        <v>54</v>
      </c>
      <c r="H148" s="8" t="s">
        <v>46</v>
      </c>
      <c r="I148" s="10">
        <v>1053</v>
      </c>
      <c r="J148" s="11">
        <v>105280</v>
      </c>
      <c r="K148" s="22"/>
    </row>
    <row r="149" spans="1:11" ht="15.75" customHeight="1">
      <c r="A149" s="7">
        <v>128016</v>
      </c>
      <c r="B149" s="8" t="s">
        <v>360</v>
      </c>
      <c r="C149" s="8" t="s">
        <v>361</v>
      </c>
      <c r="D149" s="8" t="s">
        <v>43</v>
      </c>
      <c r="E149" s="9">
        <v>28692</v>
      </c>
      <c r="F149" s="8" t="s">
        <v>170</v>
      </c>
      <c r="G149" s="8" t="s">
        <v>68</v>
      </c>
      <c r="H149" s="8" t="s">
        <v>58</v>
      </c>
      <c r="I149" s="10">
        <v>1027</v>
      </c>
      <c r="J149" s="11">
        <v>102660</v>
      </c>
      <c r="K149" s="22"/>
    </row>
    <row r="150" spans="1:11" ht="15.75" customHeight="1">
      <c r="A150" s="7">
        <v>128577</v>
      </c>
      <c r="B150" s="8" t="s">
        <v>362</v>
      </c>
      <c r="C150" s="8" t="s">
        <v>363</v>
      </c>
      <c r="D150" s="8" t="s">
        <v>62</v>
      </c>
      <c r="E150" s="9">
        <v>32564</v>
      </c>
      <c r="F150" s="8" t="s">
        <v>111</v>
      </c>
      <c r="G150" s="8" t="s">
        <v>85</v>
      </c>
      <c r="H150" s="8" t="s">
        <v>46</v>
      </c>
      <c r="I150" s="10">
        <v>1020</v>
      </c>
      <c r="J150" s="11">
        <v>102000</v>
      </c>
      <c r="K150" s="22"/>
    </row>
    <row r="151" spans="1:11" ht="15.75" customHeight="1">
      <c r="A151" s="7">
        <v>21960</v>
      </c>
      <c r="B151" s="8" t="s">
        <v>364</v>
      </c>
      <c r="C151" s="8" t="s">
        <v>365</v>
      </c>
      <c r="D151" s="8" t="s">
        <v>62</v>
      </c>
      <c r="E151" s="9">
        <v>33348</v>
      </c>
      <c r="F151" s="8" t="s">
        <v>366</v>
      </c>
      <c r="G151" s="8" t="s">
        <v>367</v>
      </c>
      <c r="H151" s="8" t="s">
        <v>51</v>
      </c>
      <c r="I151" s="10">
        <v>1015</v>
      </c>
      <c r="J151" s="11">
        <v>101530</v>
      </c>
      <c r="K151" s="22"/>
    </row>
    <row r="152" spans="1:11" ht="15.75" customHeight="1">
      <c r="A152" s="7">
        <v>25925</v>
      </c>
      <c r="B152" s="8" t="s">
        <v>368</v>
      </c>
      <c r="C152" s="8" t="s">
        <v>369</v>
      </c>
      <c r="D152" s="8" t="s">
        <v>43</v>
      </c>
      <c r="E152" s="9">
        <v>33064</v>
      </c>
      <c r="F152" s="8" t="s">
        <v>370</v>
      </c>
      <c r="G152" s="8" t="s">
        <v>92</v>
      </c>
      <c r="H152" s="8" t="s">
        <v>93</v>
      </c>
      <c r="I152" s="10">
        <v>1015</v>
      </c>
      <c r="J152" s="11">
        <v>101466</v>
      </c>
      <c r="K152" s="22"/>
    </row>
    <row r="153" spans="1:11" ht="15.75" customHeight="1">
      <c r="A153" s="7">
        <v>21509</v>
      </c>
      <c r="B153" s="8" t="s">
        <v>371</v>
      </c>
      <c r="C153" s="8" t="s">
        <v>372</v>
      </c>
      <c r="D153" s="8" t="s">
        <v>62</v>
      </c>
      <c r="E153" s="9">
        <v>29486</v>
      </c>
      <c r="F153" s="8" t="s">
        <v>252</v>
      </c>
      <c r="G153" s="8" t="s">
        <v>68</v>
      </c>
      <c r="H153" s="8" t="s">
        <v>58</v>
      </c>
      <c r="I153" s="10">
        <v>1005</v>
      </c>
      <c r="J153" s="11">
        <v>100500</v>
      </c>
      <c r="K153" s="22"/>
    </row>
    <row r="154" spans="1:11" ht="15.75" customHeight="1">
      <c r="A154" s="7">
        <v>20507</v>
      </c>
      <c r="B154" s="8" t="s">
        <v>373</v>
      </c>
      <c r="C154" s="8" t="s">
        <v>374</v>
      </c>
      <c r="D154" s="8" t="s">
        <v>43</v>
      </c>
      <c r="E154" s="9">
        <v>26110</v>
      </c>
      <c r="F154" s="8" t="s">
        <v>125</v>
      </c>
      <c r="G154" s="8" t="s">
        <v>54</v>
      </c>
      <c r="H154" s="8" t="s">
        <v>46</v>
      </c>
      <c r="I154" s="10">
        <v>995</v>
      </c>
      <c r="J154" s="11">
        <v>99450</v>
      </c>
      <c r="K154" s="22"/>
    </row>
    <row r="155" spans="1:11" ht="15.75" customHeight="1">
      <c r="A155" s="7">
        <v>23736</v>
      </c>
      <c r="B155" s="8" t="s">
        <v>375</v>
      </c>
      <c r="C155" s="8" t="s">
        <v>376</v>
      </c>
      <c r="D155" s="8" t="s">
        <v>43</v>
      </c>
      <c r="E155" s="9">
        <v>25480</v>
      </c>
      <c r="F155" s="8" t="s">
        <v>190</v>
      </c>
      <c r="G155" s="8" t="s">
        <v>54</v>
      </c>
      <c r="H155" s="8" t="s">
        <v>46</v>
      </c>
      <c r="I155" s="10">
        <v>986</v>
      </c>
      <c r="J155" s="11">
        <v>98600</v>
      </c>
      <c r="K155" s="22"/>
    </row>
    <row r="156" spans="1:11" ht="15.75" customHeight="1">
      <c r="A156" s="7">
        <v>121525</v>
      </c>
      <c r="B156" s="8" t="s">
        <v>377</v>
      </c>
      <c r="C156" s="8" t="s">
        <v>378</v>
      </c>
      <c r="D156" s="8" t="s">
        <v>43</v>
      </c>
      <c r="E156" s="9">
        <v>32213</v>
      </c>
      <c r="F156" s="8" t="s">
        <v>379</v>
      </c>
      <c r="G156" s="8" t="s">
        <v>54</v>
      </c>
      <c r="H156" s="8" t="s">
        <v>46</v>
      </c>
      <c r="I156" s="10">
        <v>972</v>
      </c>
      <c r="J156" s="11">
        <v>97152</v>
      </c>
      <c r="K156" s="22"/>
    </row>
    <row r="157" spans="1:11" ht="15.75" customHeight="1">
      <c r="A157" s="7">
        <v>124685</v>
      </c>
      <c r="B157" s="8" t="s">
        <v>380</v>
      </c>
      <c r="C157" s="8" t="s">
        <v>381</v>
      </c>
      <c r="D157" s="8" t="s">
        <v>43</v>
      </c>
      <c r="E157" s="9">
        <v>33082</v>
      </c>
      <c r="F157" s="8" t="s">
        <v>111</v>
      </c>
      <c r="G157" s="8" t="s">
        <v>85</v>
      </c>
      <c r="H157" s="8" t="s">
        <v>46</v>
      </c>
      <c r="I157" s="10">
        <v>956</v>
      </c>
      <c r="J157" s="11">
        <v>95550</v>
      </c>
      <c r="K157" s="22"/>
    </row>
    <row r="158" spans="1:11" ht="15.75" customHeight="1">
      <c r="A158" s="7">
        <v>120830</v>
      </c>
      <c r="B158" s="8" t="s">
        <v>382</v>
      </c>
      <c r="C158" s="8" t="s">
        <v>383</v>
      </c>
      <c r="D158" s="8" t="s">
        <v>43</v>
      </c>
      <c r="E158" s="9">
        <v>28030</v>
      </c>
      <c r="F158" s="8" t="s">
        <v>162</v>
      </c>
      <c r="G158" s="8" t="s">
        <v>50</v>
      </c>
      <c r="H158" s="8" t="s">
        <v>58</v>
      </c>
      <c r="I158" s="10">
        <v>942</v>
      </c>
      <c r="J158" s="11">
        <v>94176</v>
      </c>
      <c r="K158" s="22"/>
    </row>
    <row r="159" spans="1:11" ht="15.75" customHeight="1">
      <c r="A159" s="7">
        <v>26313</v>
      </c>
      <c r="B159" s="8" t="s">
        <v>384</v>
      </c>
      <c r="C159" s="8" t="s">
        <v>267</v>
      </c>
      <c r="D159" s="8" t="s">
        <v>43</v>
      </c>
      <c r="E159" s="9">
        <v>32565</v>
      </c>
      <c r="F159" s="8" t="s">
        <v>56</v>
      </c>
      <c r="G159" s="8" t="s">
        <v>57</v>
      </c>
      <c r="H159" s="8" t="s">
        <v>58</v>
      </c>
      <c r="I159" s="10">
        <v>935</v>
      </c>
      <c r="J159" s="11">
        <v>93492</v>
      </c>
      <c r="K159" s="22"/>
    </row>
    <row r="160" spans="1:11" ht="15.75" customHeight="1">
      <c r="A160" s="7">
        <v>47952</v>
      </c>
      <c r="B160" s="8" t="s">
        <v>385</v>
      </c>
      <c r="C160" s="8" t="s">
        <v>386</v>
      </c>
      <c r="D160" s="8" t="s">
        <v>43</v>
      </c>
      <c r="E160" s="9">
        <v>36079</v>
      </c>
      <c r="F160" s="8" t="s">
        <v>133</v>
      </c>
      <c r="G160" s="8" t="s">
        <v>134</v>
      </c>
      <c r="H160" s="8" t="s">
        <v>51</v>
      </c>
      <c r="I160" s="10">
        <v>923</v>
      </c>
      <c r="J160" s="11">
        <v>92318</v>
      </c>
      <c r="K160" s="22"/>
    </row>
    <row r="161" spans="1:11" ht="15.75" customHeight="1">
      <c r="A161" s="7">
        <v>20928</v>
      </c>
      <c r="B161" s="8" t="s">
        <v>387</v>
      </c>
      <c r="C161" s="8" t="s">
        <v>388</v>
      </c>
      <c r="D161" s="8" t="s">
        <v>62</v>
      </c>
      <c r="E161" s="9">
        <v>28537</v>
      </c>
      <c r="F161" s="8" t="s">
        <v>176</v>
      </c>
      <c r="G161" s="8" t="s">
        <v>134</v>
      </c>
      <c r="H161" s="8" t="s">
        <v>51</v>
      </c>
      <c r="I161" s="10">
        <v>914</v>
      </c>
      <c r="J161" s="11">
        <v>91439</v>
      </c>
      <c r="K161" s="22"/>
    </row>
    <row r="162" spans="1:11" ht="15.75" customHeight="1">
      <c r="A162" s="7">
        <v>21854</v>
      </c>
      <c r="B162" s="8" t="s">
        <v>387</v>
      </c>
      <c r="C162" s="8" t="s">
        <v>389</v>
      </c>
      <c r="D162" s="8" t="s">
        <v>62</v>
      </c>
      <c r="E162" s="9">
        <v>32907</v>
      </c>
      <c r="F162" s="8" t="s">
        <v>146</v>
      </c>
      <c r="G162" s="8" t="s">
        <v>54</v>
      </c>
      <c r="H162" s="8" t="s">
        <v>46</v>
      </c>
      <c r="I162" s="10">
        <v>900</v>
      </c>
      <c r="J162" s="11">
        <v>90000</v>
      </c>
      <c r="K162" s="22"/>
    </row>
    <row r="163" spans="1:11" ht="15.75" customHeight="1">
      <c r="A163" s="7">
        <v>20646</v>
      </c>
      <c r="B163" s="8" t="s">
        <v>390</v>
      </c>
      <c r="C163" s="8" t="s">
        <v>391</v>
      </c>
      <c r="D163" s="8" t="s">
        <v>43</v>
      </c>
      <c r="E163" s="9">
        <v>24136</v>
      </c>
      <c r="F163" s="8" t="s">
        <v>133</v>
      </c>
      <c r="G163" s="8" t="s">
        <v>134</v>
      </c>
      <c r="H163" s="8" t="s">
        <v>51</v>
      </c>
      <c r="I163" s="10">
        <v>894</v>
      </c>
      <c r="J163" s="11">
        <v>89400</v>
      </c>
      <c r="K163" s="22"/>
    </row>
    <row r="164" spans="1:11" ht="15.75" customHeight="1">
      <c r="A164" s="7">
        <v>130329</v>
      </c>
      <c r="B164" s="8" t="s">
        <v>392</v>
      </c>
      <c r="C164" s="8" t="s">
        <v>393</v>
      </c>
      <c r="D164" s="8" t="s">
        <v>43</v>
      </c>
      <c r="E164" s="9">
        <v>28205</v>
      </c>
      <c r="F164" s="8" t="s">
        <v>143</v>
      </c>
      <c r="G164" s="8" t="s">
        <v>68</v>
      </c>
      <c r="H164" s="8" t="s">
        <v>58</v>
      </c>
      <c r="I164" s="10">
        <v>887</v>
      </c>
      <c r="J164" s="11">
        <v>88722</v>
      </c>
      <c r="K164" s="22"/>
    </row>
    <row r="165" spans="1:11" ht="15.75" customHeight="1">
      <c r="A165" s="7">
        <v>22396</v>
      </c>
      <c r="B165" s="8" t="s">
        <v>394</v>
      </c>
      <c r="C165" s="8" t="s">
        <v>273</v>
      </c>
      <c r="D165" s="8" t="s">
        <v>43</v>
      </c>
      <c r="E165" s="9">
        <v>29682</v>
      </c>
      <c r="F165" s="8" t="s">
        <v>109</v>
      </c>
      <c r="G165" s="8" t="s">
        <v>68</v>
      </c>
      <c r="H165" s="8" t="s">
        <v>58</v>
      </c>
      <c r="I165" s="10">
        <v>875</v>
      </c>
      <c r="J165" s="11">
        <v>87503</v>
      </c>
      <c r="K165" s="22"/>
    </row>
    <row r="166" spans="1:11" ht="15.75" customHeight="1">
      <c r="A166" s="7">
        <v>24603</v>
      </c>
      <c r="B166" s="8" t="s">
        <v>395</v>
      </c>
      <c r="C166" s="8" t="s">
        <v>81</v>
      </c>
      <c r="D166" s="8" t="s">
        <v>62</v>
      </c>
      <c r="E166" s="9">
        <v>26052</v>
      </c>
      <c r="F166" s="8" t="s">
        <v>117</v>
      </c>
      <c r="G166" s="8" t="s">
        <v>54</v>
      </c>
      <c r="H166" s="8" t="s">
        <v>46</v>
      </c>
      <c r="I166" s="10">
        <v>868</v>
      </c>
      <c r="J166" s="11">
        <v>86800</v>
      </c>
      <c r="K166" s="22"/>
    </row>
    <row r="167" spans="1:11" ht="15.75" customHeight="1">
      <c r="A167" s="7">
        <v>21211</v>
      </c>
      <c r="B167" s="8" t="s">
        <v>396</v>
      </c>
      <c r="C167" s="8" t="s">
        <v>397</v>
      </c>
      <c r="D167" s="8" t="s">
        <v>62</v>
      </c>
      <c r="E167" s="9">
        <v>24170</v>
      </c>
      <c r="F167" s="8" t="s">
        <v>117</v>
      </c>
      <c r="G167" s="8" t="s">
        <v>54</v>
      </c>
      <c r="H167" s="8" t="s">
        <v>46</v>
      </c>
      <c r="I167" s="10">
        <v>862</v>
      </c>
      <c r="J167" s="11">
        <v>86150</v>
      </c>
      <c r="K167" s="22"/>
    </row>
    <row r="168" spans="1:11" ht="15.75" customHeight="1">
      <c r="A168" s="7">
        <v>136940</v>
      </c>
      <c r="B168" s="8" t="s">
        <v>395</v>
      </c>
      <c r="C168" s="8" t="s">
        <v>398</v>
      </c>
      <c r="D168" s="8" t="s">
        <v>43</v>
      </c>
      <c r="E168" s="9">
        <v>28493</v>
      </c>
      <c r="F168" s="8" t="s">
        <v>201</v>
      </c>
      <c r="G168" s="8" t="s">
        <v>64</v>
      </c>
      <c r="H168" s="8" t="s">
        <v>58</v>
      </c>
      <c r="I168" s="10">
        <v>854</v>
      </c>
      <c r="J168" s="11">
        <v>85400</v>
      </c>
      <c r="K168" s="22"/>
    </row>
    <row r="169" spans="1:11" ht="15.75" customHeight="1">
      <c r="A169" s="7">
        <v>21274</v>
      </c>
      <c r="B169" s="8" t="s">
        <v>395</v>
      </c>
      <c r="C169" s="8" t="s">
        <v>104</v>
      </c>
      <c r="D169" s="8" t="s">
        <v>62</v>
      </c>
      <c r="E169" s="9">
        <v>27670</v>
      </c>
      <c r="F169" s="8" t="s">
        <v>44</v>
      </c>
      <c r="G169" s="8" t="s">
        <v>45</v>
      </c>
      <c r="H169" s="8" t="s">
        <v>46</v>
      </c>
      <c r="I169" s="10">
        <v>842</v>
      </c>
      <c r="J169" s="11">
        <v>84175</v>
      </c>
      <c r="K169" s="22"/>
    </row>
    <row r="170" spans="1:11" ht="15.75" customHeight="1">
      <c r="A170" s="7">
        <v>20757</v>
      </c>
      <c r="B170" s="8" t="s">
        <v>399</v>
      </c>
      <c r="C170" s="8" t="s">
        <v>400</v>
      </c>
      <c r="D170" s="8" t="s">
        <v>43</v>
      </c>
      <c r="E170" s="9">
        <v>25764</v>
      </c>
      <c r="F170" s="8" t="s">
        <v>111</v>
      </c>
      <c r="G170" s="8" t="s">
        <v>85</v>
      </c>
      <c r="H170" s="8" t="s">
        <v>46</v>
      </c>
      <c r="I170" s="10">
        <v>841</v>
      </c>
      <c r="J170" s="11">
        <v>84075</v>
      </c>
      <c r="K170" s="22"/>
    </row>
    <row r="171" spans="1:11" ht="15.75" customHeight="1">
      <c r="A171" s="7">
        <v>20965</v>
      </c>
      <c r="B171" s="8" t="s">
        <v>401</v>
      </c>
      <c r="C171" s="8" t="s">
        <v>402</v>
      </c>
      <c r="D171" s="8" t="s">
        <v>43</v>
      </c>
      <c r="E171" s="9">
        <v>28786</v>
      </c>
      <c r="F171" s="8" t="s">
        <v>403</v>
      </c>
      <c r="G171" s="8" t="s">
        <v>45</v>
      </c>
      <c r="H171" s="8" t="s">
        <v>46</v>
      </c>
      <c r="I171" s="10">
        <v>840</v>
      </c>
      <c r="J171" s="11">
        <v>84000</v>
      </c>
      <c r="K171" s="22"/>
    </row>
    <row r="172" spans="1:11" ht="15.75" customHeight="1">
      <c r="A172" s="7">
        <v>22403</v>
      </c>
      <c r="B172" s="8" t="s">
        <v>404</v>
      </c>
      <c r="C172" s="8" t="s">
        <v>147</v>
      </c>
      <c r="D172" s="8" t="s">
        <v>43</v>
      </c>
      <c r="E172" s="9">
        <v>22922</v>
      </c>
      <c r="F172" s="8" t="s">
        <v>79</v>
      </c>
      <c r="G172" s="8" t="s">
        <v>54</v>
      </c>
      <c r="H172" s="8" t="s">
        <v>46</v>
      </c>
      <c r="I172" s="10">
        <v>839</v>
      </c>
      <c r="J172" s="11">
        <v>83900</v>
      </c>
      <c r="K172" s="22"/>
    </row>
    <row r="173" spans="1:11" ht="15.75" customHeight="1">
      <c r="A173" s="7">
        <v>137765</v>
      </c>
      <c r="B173" s="8" t="s">
        <v>405</v>
      </c>
      <c r="C173" s="8" t="s">
        <v>406</v>
      </c>
      <c r="D173" s="8" t="s">
        <v>43</v>
      </c>
      <c r="E173" s="9">
        <v>31687</v>
      </c>
      <c r="F173" s="8" t="s">
        <v>407</v>
      </c>
      <c r="G173" s="8" t="s">
        <v>68</v>
      </c>
      <c r="H173" s="8" t="s">
        <v>58</v>
      </c>
      <c r="I173" s="10">
        <v>838</v>
      </c>
      <c r="J173" s="11">
        <v>83810</v>
      </c>
      <c r="K173" s="22"/>
    </row>
    <row r="174" spans="1:11" ht="15.75" customHeight="1">
      <c r="A174" s="7">
        <v>129792</v>
      </c>
      <c r="B174" s="8" t="s">
        <v>384</v>
      </c>
      <c r="C174" s="8" t="s">
        <v>408</v>
      </c>
      <c r="D174" s="8" t="s">
        <v>43</v>
      </c>
      <c r="E174" s="9">
        <v>25479</v>
      </c>
      <c r="F174" s="8" t="s">
        <v>148</v>
      </c>
      <c r="G174" s="8" t="s">
        <v>64</v>
      </c>
      <c r="H174" s="8" t="s">
        <v>58</v>
      </c>
      <c r="I174" s="10">
        <v>832</v>
      </c>
      <c r="J174" s="11">
        <v>83216</v>
      </c>
      <c r="K174" s="22"/>
    </row>
    <row r="175" spans="1:11" ht="15.75" customHeight="1">
      <c r="A175" s="7">
        <v>137115</v>
      </c>
      <c r="B175" s="8" t="s">
        <v>395</v>
      </c>
      <c r="C175" s="8" t="s">
        <v>409</v>
      </c>
      <c r="D175" s="8" t="s">
        <v>62</v>
      </c>
      <c r="E175" s="9">
        <v>18807</v>
      </c>
      <c r="F175" s="8" t="s">
        <v>63</v>
      </c>
      <c r="G175" s="8" t="s">
        <v>64</v>
      </c>
      <c r="H175" s="8" t="s">
        <v>58</v>
      </c>
      <c r="I175" s="10">
        <v>830</v>
      </c>
      <c r="J175" s="11">
        <v>82956</v>
      </c>
      <c r="K175" s="22"/>
    </row>
    <row r="176" spans="1:11" ht="15.75" customHeight="1">
      <c r="A176" s="7">
        <v>26523</v>
      </c>
      <c r="B176" s="8" t="s">
        <v>395</v>
      </c>
      <c r="C176" s="8" t="s">
        <v>409</v>
      </c>
      <c r="D176" s="8" t="s">
        <v>43</v>
      </c>
      <c r="E176" s="9">
        <v>27287</v>
      </c>
      <c r="F176" s="8" t="s">
        <v>125</v>
      </c>
      <c r="G176" s="8" t="s">
        <v>54</v>
      </c>
      <c r="H176" s="8" t="s">
        <v>46</v>
      </c>
      <c r="I176" s="10">
        <v>815</v>
      </c>
      <c r="J176" s="11">
        <v>81522</v>
      </c>
      <c r="K176" s="22"/>
    </row>
    <row r="177" spans="1:11" ht="15.75" customHeight="1">
      <c r="A177" s="7">
        <v>140383</v>
      </c>
      <c r="B177" s="8" t="s">
        <v>410</v>
      </c>
      <c r="C177" s="8" t="s">
        <v>411</v>
      </c>
      <c r="D177" s="8" t="s">
        <v>62</v>
      </c>
      <c r="E177" s="9">
        <v>26782</v>
      </c>
      <c r="F177" s="8" t="s">
        <v>75</v>
      </c>
      <c r="G177" s="8" t="s">
        <v>54</v>
      </c>
      <c r="H177" s="8" t="s">
        <v>46</v>
      </c>
      <c r="I177" s="10">
        <v>813</v>
      </c>
      <c r="J177" s="11">
        <v>81345</v>
      </c>
      <c r="K177" s="22"/>
    </row>
    <row r="178" spans="1:11" ht="15.75" customHeight="1">
      <c r="A178" s="7">
        <v>125074</v>
      </c>
      <c r="B178" s="8" t="s">
        <v>412</v>
      </c>
      <c r="C178" s="8" t="s">
        <v>413</v>
      </c>
      <c r="D178" s="8" t="s">
        <v>43</v>
      </c>
      <c r="E178" s="9">
        <v>31603</v>
      </c>
      <c r="F178" s="8" t="s">
        <v>190</v>
      </c>
      <c r="G178" s="8" t="s">
        <v>54</v>
      </c>
      <c r="H178" s="8" t="s">
        <v>46</v>
      </c>
      <c r="I178" s="10">
        <v>804</v>
      </c>
      <c r="J178" s="11">
        <v>80400</v>
      </c>
      <c r="K178" s="22"/>
    </row>
    <row r="179" spans="1:11" ht="15.75" customHeight="1">
      <c r="A179" s="7">
        <v>20512</v>
      </c>
      <c r="B179" s="8" t="s">
        <v>395</v>
      </c>
      <c r="C179" s="8" t="s">
        <v>414</v>
      </c>
      <c r="D179" s="8" t="s">
        <v>62</v>
      </c>
      <c r="E179" s="9">
        <v>33527</v>
      </c>
      <c r="F179" s="8" t="s">
        <v>212</v>
      </c>
      <c r="G179" s="8" t="s">
        <v>92</v>
      </c>
      <c r="H179" s="8" t="s">
        <v>93</v>
      </c>
      <c r="I179" s="10">
        <v>770</v>
      </c>
      <c r="J179" s="11">
        <v>77000</v>
      </c>
      <c r="K179" s="22"/>
    </row>
    <row r="180" spans="1:11" ht="15.75" customHeight="1">
      <c r="A180" s="7">
        <v>123434</v>
      </c>
      <c r="B180" s="8" t="s">
        <v>415</v>
      </c>
      <c r="C180" s="8" t="s">
        <v>416</v>
      </c>
      <c r="D180" s="8" t="s">
        <v>43</v>
      </c>
      <c r="E180" s="9">
        <v>27239</v>
      </c>
      <c r="F180" s="8" t="s">
        <v>176</v>
      </c>
      <c r="G180" s="8" t="s">
        <v>134</v>
      </c>
      <c r="H180" s="8" t="s">
        <v>51</v>
      </c>
      <c r="I180" s="10">
        <v>765</v>
      </c>
      <c r="J180" s="11">
        <v>76505</v>
      </c>
      <c r="K180" s="22"/>
    </row>
    <row r="181" spans="1:11" ht="15.75" customHeight="1">
      <c r="A181" s="7">
        <v>26481</v>
      </c>
      <c r="B181" s="8" t="s">
        <v>417</v>
      </c>
      <c r="C181" s="8" t="s">
        <v>97</v>
      </c>
      <c r="D181" s="8" t="s">
        <v>43</v>
      </c>
      <c r="E181" s="9">
        <v>28030</v>
      </c>
      <c r="F181" s="8" t="s">
        <v>120</v>
      </c>
      <c r="G181" s="8" t="s">
        <v>54</v>
      </c>
      <c r="H181" s="8" t="s">
        <v>46</v>
      </c>
      <c r="I181" s="10">
        <v>765</v>
      </c>
      <c r="J181" s="11">
        <v>76500</v>
      </c>
      <c r="K181" s="22"/>
    </row>
    <row r="182" spans="1:11" ht="15.75" customHeight="1">
      <c r="A182" s="7">
        <v>126829</v>
      </c>
      <c r="B182" s="8" t="s">
        <v>405</v>
      </c>
      <c r="C182" s="8" t="s">
        <v>418</v>
      </c>
      <c r="D182" s="8" t="s">
        <v>62</v>
      </c>
      <c r="E182" s="9">
        <v>33066</v>
      </c>
      <c r="F182" s="8" t="s">
        <v>53</v>
      </c>
      <c r="G182" s="8" t="s">
        <v>54</v>
      </c>
      <c r="H182" s="8" t="s">
        <v>46</v>
      </c>
      <c r="I182" s="10">
        <v>762</v>
      </c>
      <c r="J182" s="11">
        <v>76232</v>
      </c>
      <c r="K182" s="22"/>
    </row>
    <row r="183" spans="1:11" ht="15.75" customHeight="1">
      <c r="A183" s="7">
        <v>20765</v>
      </c>
      <c r="B183" s="8" t="s">
        <v>419</v>
      </c>
      <c r="C183" s="8" t="s">
        <v>157</v>
      </c>
      <c r="D183" s="8" t="s">
        <v>43</v>
      </c>
      <c r="E183" s="9">
        <v>32470</v>
      </c>
      <c r="F183" s="8" t="s">
        <v>420</v>
      </c>
      <c r="G183" s="8" t="s">
        <v>45</v>
      </c>
      <c r="H183" s="8" t="s">
        <v>46</v>
      </c>
      <c r="I183" s="10">
        <v>756</v>
      </c>
      <c r="J183" s="11">
        <v>75579</v>
      </c>
      <c r="K183" s="22"/>
    </row>
    <row r="184" spans="1:11" ht="15.75" customHeight="1">
      <c r="A184" s="7">
        <v>27415</v>
      </c>
      <c r="B184" s="8" t="s">
        <v>377</v>
      </c>
      <c r="C184" s="8" t="s">
        <v>97</v>
      </c>
      <c r="D184" s="8" t="s">
        <v>43</v>
      </c>
      <c r="E184" s="9">
        <v>32811</v>
      </c>
      <c r="F184" s="8" t="s">
        <v>421</v>
      </c>
      <c r="G184" s="8" t="s">
        <v>422</v>
      </c>
      <c r="H184" s="8" t="s">
        <v>93</v>
      </c>
      <c r="I184" s="10">
        <v>755</v>
      </c>
      <c r="J184" s="11">
        <v>75500</v>
      </c>
      <c r="K184" s="22"/>
    </row>
    <row r="185" spans="1:11" ht="15.75" customHeight="1">
      <c r="A185" s="7">
        <v>20942</v>
      </c>
      <c r="B185" s="8" t="s">
        <v>423</v>
      </c>
      <c r="C185" s="8" t="s">
        <v>424</v>
      </c>
      <c r="D185" s="8" t="s">
        <v>43</v>
      </c>
      <c r="E185" s="9">
        <v>33320</v>
      </c>
      <c r="F185" s="8" t="s">
        <v>71</v>
      </c>
      <c r="G185" s="8" t="s">
        <v>45</v>
      </c>
      <c r="H185" s="8" t="s">
        <v>46</v>
      </c>
      <c r="I185" s="10">
        <v>753</v>
      </c>
      <c r="J185" s="11">
        <v>75270</v>
      </c>
      <c r="K185" s="22"/>
    </row>
    <row r="186" spans="1:11" ht="15.75" customHeight="1">
      <c r="A186" s="7">
        <v>129923</v>
      </c>
      <c r="B186" s="8" t="s">
        <v>425</v>
      </c>
      <c r="C186" s="8" t="s">
        <v>345</v>
      </c>
      <c r="D186" s="8" t="s">
        <v>43</v>
      </c>
      <c r="E186" s="9">
        <v>32120</v>
      </c>
      <c r="F186" s="8" t="s">
        <v>148</v>
      </c>
      <c r="G186" s="8" t="s">
        <v>64</v>
      </c>
      <c r="H186" s="8" t="s">
        <v>58</v>
      </c>
      <c r="I186" s="10">
        <v>751</v>
      </c>
      <c r="J186" s="11">
        <v>75096</v>
      </c>
      <c r="K186" s="22"/>
    </row>
    <row r="187" spans="1:11" ht="15.75" customHeight="1">
      <c r="A187" s="7">
        <v>131568</v>
      </c>
      <c r="B187" s="8" t="s">
        <v>419</v>
      </c>
      <c r="C187" s="8" t="s">
        <v>426</v>
      </c>
      <c r="D187" s="8" t="s">
        <v>43</v>
      </c>
      <c r="E187" s="9">
        <v>27168</v>
      </c>
      <c r="F187" s="8" t="s">
        <v>146</v>
      </c>
      <c r="G187" s="8" t="s">
        <v>54</v>
      </c>
      <c r="H187" s="8" t="s">
        <v>46</v>
      </c>
      <c r="I187" s="10">
        <v>748</v>
      </c>
      <c r="J187" s="11">
        <v>74772</v>
      </c>
      <c r="K187" s="22"/>
    </row>
    <row r="188" spans="1:11" ht="15.75" customHeight="1">
      <c r="A188" s="7">
        <v>20908</v>
      </c>
      <c r="B188" s="8" t="s">
        <v>395</v>
      </c>
      <c r="C188" s="8" t="s">
        <v>427</v>
      </c>
      <c r="D188" s="8" t="s">
        <v>62</v>
      </c>
      <c r="E188" s="9">
        <v>24768</v>
      </c>
      <c r="F188" s="8" t="s">
        <v>357</v>
      </c>
      <c r="G188" s="8" t="s">
        <v>50</v>
      </c>
      <c r="H188" s="8" t="s">
        <v>51</v>
      </c>
      <c r="I188" s="10">
        <v>741</v>
      </c>
      <c r="J188" s="11">
        <v>74124</v>
      </c>
      <c r="K188" s="22"/>
    </row>
    <row r="189" spans="1:11" ht="15.75" customHeight="1">
      <c r="A189" s="7">
        <v>21895</v>
      </c>
      <c r="B189" s="8" t="s">
        <v>428</v>
      </c>
      <c r="C189" s="8" t="s">
        <v>429</v>
      </c>
      <c r="D189" s="8" t="s">
        <v>62</v>
      </c>
      <c r="E189" s="9">
        <v>32994</v>
      </c>
      <c r="F189" s="8" t="s">
        <v>109</v>
      </c>
      <c r="G189" s="8" t="s">
        <v>68</v>
      </c>
      <c r="H189" s="8" t="s">
        <v>58</v>
      </c>
      <c r="I189" s="10">
        <v>731</v>
      </c>
      <c r="J189" s="11">
        <v>73060</v>
      </c>
      <c r="K189" s="22"/>
    </row>
    <row r="190" spans="1:11" ht="15.75" customHeight="1">
      <c r="A190" s="7">
        <v>21159</v>
      </c>
      <c r="B190" s="8" t="s">
        <v>425</v>
      </c>
      <c r="C190" s="8" t="s">
        <v>430</v>
      </c>
      <c r="D190" s="8" t="s">
        <v>43</v>
      </c>
      <c r="E190" s="9">
        <v>31231</v>
      </c>
      <c r="F190" s="8" t="s">
        <v>204</v>
      </c>
      <c r="G190" s="8" t="s">
        <v>185</v>
      </c>
      <c r="H190" s="8" t="s">
        <v>205</v>
      </c>
      <c r="I190" s="10">
        <v>715</v>
      </c>
      <c r="J190" s="11">
        <v>71460</v>
      </c>
      <c r="K190" s="22"/>
    </row>
    <row r="191" spans="1:11" ht="15.75" customHeight="1">
      <c r="A191" s="7">
        <v>22335</v>
      </c>
      <c r="B191" s="8" t="s">
        <v>431</v>
      </c>
      <c r="C191" s="8" t="s">
        <v>432</v>
      </c>
      <c r="D191" s="8" t="s">
        <v>43</v>
      </c>
      <c r="E191" s="9">
        <v>30021</v>
      </c>
      <c r="F191" s="8" t="s">
        <v>95</v>
      </c>
      <c r="G191" s="8" t="s">
        <v>54</v>
      </c>
      <c r="H191" s="8" t="s">
        <v>46</v>
      </c>
      <c r="I191" s="10">
        <v>707</v>
      </c>
      <c r="J191" s="11">
        <v>70680</v>
      </c>
      <c r="K191" s="22"/>
    </row>
    <row r="192" spans="1:11" ht="15.75" customHeight="1">
      <c r="A192" s="7">
        <v>22543</v>
      </c>
      <c r="B192" s="8" t="s">
        <v>433</v>
      </c>
      <c r="C192" s="8" t="s">
        <v>434</v>
      </c>
      <c r="D192" s="8" t="s">
        <v>43</v>
      </c>
      <c r="E192" s="9">
        <v>23944</v>
      </c>
      <c r="F192" s="8" t="s">
        <v>435</v>
      </c>
      <c r="G192" s="8" t="s">
        <v>45</v>
      </c>
      <c r="H192" s="8" t="s">
        <v>46</v>
      </c>
      <c r="I192" s="10">
        <v>684</v>
      </c>
      <c r="J192" s="11">
        <v>68440</v>
      </c>
      <c r="K192" s="22"/>
    </row>
    <row r="193" spans="1:11" ht="15.75" customHeight="1">
      <c r="A193" s="7">
        <v>22757</v>
      </c>
      <c r="B193" s="8" t="s">
        <v>395</v>
      </c>
      <c r="C193" s="8" t="s">
        <v>436</v>
      </c>
      <c r="D193" s="8" t="s">
        <v>62</v>
      </c>
      <c r="E193" s="9">
        <v>29497</v>
      </c>
      <c r="F193" s="8" t="s">
        <v>437</v>
      </c>
      <c r="G193" s="8" t="s">
        <v>85</v>
      </c>
      <c r="H193" s="8" t="s">
        <v>46</v>
      </c>
      <c r="I193" s="10">
        <v>683</v>
      </c>
      <c r="J193" s="11">
        <v>68328</v>
      </c>
      <c r="K193" s="22"/>
    </row>
    <row r="194" spans="1:11" ht="15.75" customHeight="1">
      <c r="A194" s="7">
        <v>134753</v>
      </c>
      <c r="B194" s="8" t="s">
        <v>438</v>
      </c>
      <c r="C194" s="8" t="s">
        <v>439</v>
      </c>
      <c r="D194" s="8" t="s">
        <v>62</v>
      </c>
      <c r="E194" s="9">
        <v>22603</v>
      </c>
      <c r="F194" s="8" t="s">
        <v>190</v>
      </c>
      <c r="G194" s="8" t="s">
        <v>54</v>
      </c>
      <c r="H194" s="8" t="s">
        <v>46</v>
      </c>
      <c r="I194" s="10">
        <v>679</v>
      </c>
      <c r="J194" s="11">
        <v>67914</v>
      </c>
      <c r="K194" s="22"/>
    </row>
    <row r="195" spans="1:11" ht="15.75" customHeight="1">
      <c r="A195" s="7">
        <v>123238</v>
      </c>
      <c r="B195" s="8" t="s">
        <v>440</v>
      </c>
      <c r="C195" s="8" t="s">
        <v>441</v>
      </c>
      <c r="D195" s="8" t="s">
        <v>43</v>
      </c>
      <c r="E195" s="9">
        <v>32140</v>
      </c>
      <c r="F195" s="8" t="s">
        <v>120</v>
      </c>
      <c r="G195" s="8" t="s">
        <v>54</v>
      </c>
      <c r="H195" s="8" t="s">
        <v>46</v>
      </c>
      <c r="I195" s="10">
        <v>673</v>
      </c>
      <c r="J195" s="11">
        <v>67320</v>
      </c>
      <c r="K195" s="22"/>
    </row>
    <row r="196" spans="1:11" ht="15.75" customHeight="1">
      <c r="A196" s="7">
        <v>123387</v>
      </c>
      <c r="B196" s="8" t="s">
        <v>395</v>
      </c>
      <c r="C196" s="8" t="s">
        <v>104</v>
      </c>
      <c r="D196" s="8" t="s">
        <v>62</v>
      </c>
      <c r="E196" s="9">
        <v>25377</v>
      </c>
      <c r="F196" s="8" t="s">
        <v>133</v>
      </c>
      <c r="G196" s="8" t="s">
        <v>134</v>
      </c>
      <c r="H196" s="8" t="s">
        <v>51</v>
      </c>
      <c r="I196" s="10">
        <v>672</v>
      </c>
      <c r="J196" s="11">
        <v>67204</v>
      </c>
      <c r="K196" s="22"/>
    </row>
    <row r="197" spans="1:11" ht="15.75" customHeight="1">
      <c r="A197" s="7">
        <v>25850</v>
      </c>
      <c r="B197" s="8" t="s">
        <v>442</v>
      </c>
      <c r="C197" s="8" t="s">
        <v>443</v>
      </c>
      <c r="D197" s="8" t="s">
        <v>43</v>
      </c>
      <c r="E197" s="9">
        <v>21030</v>
      </c>
      <c r="F197" s="8" t="s">
        <v>247</v>
      </c>
      <c r="G197" s="8" t="s">
        <v>85</v>
      </c>
      <c r="H197" s="8" t="s">
        <v>46</v>
      </c>
      <c r="I197" s="10">
        <v>670</v>
      </c>
      <c r="J197" s="11">
        <v>67000</v>
      </c>
      <c r="K197" s="22"/>
    </row>
    <row r="198" spans="1:11" ht="15.75" customHeight="1">
      <c r="A198" s="7">
        <v>122569</v>
      </c>
      <c r="B198" s="8" t="s">
        <v>444</v>
      </c>
      <c r="C198" s="8" t="s">
        <v>445</v>
      </c>
      <c r="D198" s="8" t="s">
        <v>43</v>
      </c>
      <c r="E198" s="9">
        <v>33334</v>
      </c>
      <c r="F198" s="8" t="s">
        <v>446</v>
      </c>
      <c r="G198" s="8" t="s">
        <v>57</v>
      </c>
      <c r="H198" s="8" t="s">
        <v>58</v>
      </c>
      <c r="I198" s="10">
        <v>662</v>
      </c>
      <c r="J198" s="11">
        <v>66192</v>
      </c>
      <c r="K198" s="22"/>
    </row>
    <row r="199" spans="1:11" ht="15.75" customHeight="1">
      <c r="A199" s="7">
        <v>20618</v>
      </c>
      <c r="B199" s="8" t="s">
        <v>423</v>
      </c>
      <c r="C199" s="8" t="s">
        <v>74</v>
      </c>
      <c r="D199" s="8" t="s">
        <v>62</v>
      </c>
      <c r="E199" s="9">
        <v>20725</v>
      </c>
      <c r="F199" s="8" t="s">
        <v>447</v>
      </c>
      <c r="G199" s="8" t="s">
        <v>88</v>
      </c>
      <c r="H199" s="8" t="s">
        <v>51</v>
      </c>
      <c r="I199" s="10">
        <v>661</v>
      </c>
      <c r="J199" s="11">
        <v>66120</v>
      </c>
      <c r="K199" s="22"/>
    </row>
    <row r="200" spans="1:11" ht="15.75" customHeight="1">
      <c r="A200" s="7">
        <v>22244</v>
      </c>
      <c r="B200" s="8" t="s">
        <v>419</v>
      </c>
      <c r="C200" s="8" t="s">
        <v>126</v>
      </c>
      <c r="D200" s="8" t="s">
        <v>43</v>
      </c>
      <c r="E200" s="9">
        <v>24637</v>
      </c>
      <c r="F200" s="8" t="s">
        <v>407</v>
      </c>
      <c r="G200" s="8" t="s">
        <v>68</v>
      </c>
      <c r="H200" s="8" t="s">
        <v>58</v>
      </c>
      <c r="I200" s="10">
        <v>660</v>
      </c>
      <c r="J200" s="11">
        <v>66000</v>
      </c>
      <c r="K200" s="22"/>
    </row>
    <row r="201" spans="1:11" ht="15.75" customHeight="1">
      <c r="A201" s="7">
        <v>21780</v>
      </c>
      <c r="B201" s="8" t="s">
        <v>423</v>
      </c>
      <c r="C201" s="8" t="s">
        <v>448</v>
      </c>
      <c r="D201" s="8" t="s">
        <v>43</v>
      </c>
      <c r="E201" s="9">
        <v>29310</v>
      </c>
      <c r="F201" s="8" t="s">
        <v>247</v>
      </c>
      <c r="G201" s="8" t="s">
        <v>85</v>
      </c>
      <c r="H201" s="8" t="s">
        <v>46</v>
      </c>
      <c r="I201" s="10">
        <v>659</v>
      </c>
      <c r="J201" s="11">
        <v>65892</v>
      </c>
      <c r="K201" s="22"/>
    </row>
    <row r="202" spans="1:11" ht="15.75" customHeight="1">
      <c r="A202" s="7">
        <v>129058</v>
      </c>
      <c r="B202" s="8" t="s">
        <v>449</v>
      </c>
      <c r="C202" s="8" t="s">
        <v>104</v>
      </c>
      <c r="D202" s="8" t="s">
        <v>62</v>
      </c>
      <c r="E202" s="9">
        <v>31451</v>
      </c>
      <c r="F202" s="8" t="s">
        <v>77</v>
      </c>
      <c r="G202" s="8" t="s">
        <v>54</v>
      </c>
      <c r="H202" s="8" t="s">
        <v>46</v>
      </c>
      <c r="I202" s="10">
        <v>653</v>
      </c>
      <c r="J202" s="11">
        <v>65325</v>
      </c>
      <c r="K202" s="22"/>
    </row>
    <row r="203" spans="1:11" ht="15.75" customHeight="1">
      <c r="A203" s="7">
        <v>35391</v>
      </c>
      <c r="B203" s="8" t="s">
        <v>450</v>
      </c>
      <c r="C203" s="8" t="s">
        <v>451</v>
      </c>
      <c r="D203" s="8" t="s">
        <v>43</v>
      </c>
      <c r="E203" s="9">
        <v>33709</v>
      </c>
      <c r="F203" s="8" t="s">
        <v>117</v>
      </c>
      <c r="G203" s="8" t="s">
        <v>54</v>
      </c>
      <c r="H203" s="8" t="s">
        <v>46</v>
      </c>
      <c r="I203" s="10">
        <v>649</v>
      </c>
      <c r="J203" s="11">
        <v>64935</v>
      </c>
      <c r="K203" s="22"/>
    </row>
    <row r="204" spans="1:11" ht="15.75" customHeight="1">
      <c r="A204" s="7">
        <v>26437</v>
      </c>
      <c r="B204" s="8" t="s">
        <v>452</v>
      </c>
      <c r="C204" s="8" t="s">
        <v>429</v>
      </c>
      <c r="D204" s="8" t="s">
        <v>62</v>
      </c>
      <c r="E204" s="9">
        <v>28593</v>
      </c>
      <c r="F204" s="8" t="s">
        <v>453</v>
      </c>
      <c r="G204" s="8" t="s">
        <v>454</v>
      </c>
      <c r="H204" s="8" t="s">
        <v>51</v>
      </c>
      <c r="I204" s="10">
        <v>640</v>
      </c>
      <c r="J204" s="11">
        <v>64000</v>
      </c>
      <c r="K204" s="22"/>
    </row>
    <row r="205" spans="1:11" ht="15.75" customHeight="1">
      <c r="A205" s="7">
        <v>31488</v>
      </c>
      <c r="B205" s="8" t="s">
        <v>455</v>
      </c>
      <c r="C205" s="8" t="s">
        <v>456</v>
      </c>
      <c r="D205" s="8" t="s">
        <v>62</v>
      </c>
      <c r="E205" s="9">
        <v>25315</v>
      </c>
      <c r="F205" s="8" t="s">
        <v>457</v>
      </c>
      <c r="G205" s="8" t="s">
        <v>54</v>
      </c>
      <c r="H205" s="8" t="s">
        <v>46</v>
      </c>
      <c r="I205" s="10">
        <v>636</v>
      </c>
      <c r="J205" s="11">
        <v>63612</v>
      </c>
      <c r="K205" s="22"/>
    </row>
    <row r="206" spans="1:11" ht="15.75" customHeight="1">
      <c r="A206" s="7">
        <v>20678</v>
      </c>
      <c r="B206" s="8" t="s">
        <v>458</v>
      </c>
      <c r="C206" s="8" t="s">
        <v>459</v>
      </c>
      <c r="D206" s="8" t="s">
        <v>43</v>
      </c>
      <c r="E206" s="9">
        <v>29646</v>
      </c>
      <c r="F206" s="8" t="s">
        <v>117</v>
      </c>
      <c r="G206" s="8" t="s">
        <v>54</v>
      </c>
      <c r="H206" s="8" t="s">
        <v>46</v>
      </c>
      <c r="I206" s="10">
        <v>627</v>
      </c>
      <c r="J206" s="11">
        <v>62700</v>
      </c>
      <c r="K206" s="22"/>
    </row>
    <row r="207" spans="1:11" ht="15.75" customHeight="1">
      <c r="A207" s="7">
        <v>26647</v>
      </c>
      <c r="B207" s="8" t="s">
        <v>460</v>
      </c>
      <c r="C207" s="8" t="s">
        <v>461</v>
      </c>
      <c r="D207" s="8" t="s">
        <v>62</v>
      </c>
      <c r="E207" s="9">
        <v>29285</v>
      </c>
      <c r="F207" s="8" t="s">
        <v>270</v>
      </c>
      <c r="G207" s="8" t="s">
        <v>68</v>
      </c>
      <c r="H207" s="8" t="s">
        <v>58</v>
      </c>
      <c r="I207" s="10">
        <v>620</v>
      </c>
      <c r="J207" s="11">
        <v>62000</v>
      </c>
      <c r="K207" s="22"/>
    </row>
    <row r="208" spans="1:11" ht="15.75" customHeight="1">
      <c r="A208" s="7">
        <v>21190</v>
      </c>
      <c r="B208" s="8" t="s">
        <v>462</v>
      </c>
      <c r="C208" s="8" t="s">
        <v>376</v>
      </c>
      <c r="D208" s="8" t="s">
        <v>43</v>
      </c>
      <c r="E208" s="9">
        <v>31257</v>
      </c>
      <c r="F208" s="8" t="s">
        <v>463</v>
      </c>
      <c r="G208" s="8" t="s">
        <v>185</v>
      </c>
      <c r="H208" s="8" t="s">
        <v>205</v>
      </c>
      <c r="I208" s="10">
        <v>616</v>
      </c>
      <c r="J208" s="11">
        <v>61600</v>
      </c>
      <c r="K208" s="22"/>
    </row>
    <row r="209" spans="1:11" ht="15.75" customHeight="1">
      <c r="A209" s="7">
        <v>125442</v>
      </c>
      <c r="B209" s="8" t="s">
        <v>464</v>
      </c>
      <c r="C209" s="8" t="s">
        <v>273</v>
      </c>
      <c r="D209" s="8" t="s">
        <v>43</v>
      </c>
      <c r="E209" s="9">
        <v>31819</v>
      </c>
      <c r="F209" s="8" t="s">
        <v>137</v>
      </c>
      <c r="G209" s="8" t="s">
        <v>85</v>
      </c>
      <c r="H209" s="8" t="s">
        <v>46</v>
      </c>
      <c r="I209" s="10">
        <v>616</v>
      </c>
      <c r="J209" s="11">
        <v>61566</v>
      </c>
      <c r="K209" s="22"/>
    </row>
    <row r="210" spans="1:11" ht="15.75" customHeight="1">
      <c r="A210" s="7">
        <v>22915</v>
      </c>
      <c r="B210" s="8" t="s">
        <v>449</v>
      </c>
      <c r="C210" s="8" t="s">
        <v>465</v>
      </c>
      <c r="D210" s="8" t="s">
        <v>62</v>
      </c>
      <c r="E210" s="9">
        <v>32842</v>
      </c>
      <c r="F210" s="8" t="s">
        <v>117</v>
      </c>
      <c r="G210" s="8" t="s">
        <v>54</v>
      </c>
      <c r="H210" s="8" t="s">
        <v>46</v>
      </c>
      <c r="I210" s="10">
        <v>616</v>
      </c>
      <c r="J210" s="11">
        <v>61566</v>
      </c>
      <c r="K210" s="22"/>
    </row>
    <row r="211" spans="1:11" ht="15.75" customHeight="1">
      <c r="A211" s="7">
        <v>138260</v>
      </c>
      <c r="B211" s="8" t="s">
        <v>466</v>
      </c>
      <c r="C211" s="8" t="s">
        <v>467</v>
      </c>
      <c r="D211" s="8" t="s">
        <v>43</v>
      </c>
      <c r="E211" s="9">
        <v>22732</v>
      </c>
      <c r="F211" s="8" t="s">
        <v>325</v>
      </c>
      <c r="G211" s="8" t="s">
        <v>64</v>
      </c>
      <c r="H211" s="8" t="s">
        <v>58</v>
      </c>
      <c r="I211" s="10">
        <v>610</v>
      </c>
      <c r="J211" s="11">
        <v>60958</v>
      </c>
      <c r="K211" s="22"/>
    </row>
    <row r="212" spans="1:11" ht="15.75" customHeight="1">
      <c r="A212" s="7">
        <v>124350</v>
      </c>
      <c r="B212" s="8" t="s">
        <v>468</v>
      </c>
      <c r="C212" s="8" t="s">
        <v>469</v>
      </c>
      <c r="D212" s="8" t="s">
        <v>43</v>
      </c>
      <c r="E212" s="9">
        <v>32809</v>
      </c>
      <c r="F212" s="8" t="s">
        <v>470</v>
      </c>
      <c r="G212" s="8" t="s">
        <v>217</v>
      </c>
      <c r="H212" s="8" t="s">
        <v>93</v>
      </c>
      <c r="I212" s="10">
        <v>604</v>
      </c>
      <c r="J212" s="11">
        <v>60367</v>
      </c>
      <c r="K212" s="22"/>
    </row>
    <row r="213" spans="1:11" ht="15.75" customHeight="1">
      <c r="A213" s="7">
        <v>20912</v>
      </c>
      <c r="B213" s="8" t="s">
        <v>423</v>
      </c>
      <c r="C213" s="8" t="s">
        <v>74</v>
      </c>
      <c r="D213" s="8" t="s">
        <v>62</v>
      </c>
      <c r="E213" s="9">
        <v>30266</v>
      </c>
      <c r="F213" s="8" t="s">
        <v>137</v>
      </c>
      <c r="G213" s="8" t="s">
        <v>85</v>
      </c>
      <c r="H213" s="8" t="s">
        <v>46</v>
      </c>
      <c r="I213" s="10">
        <v>599</v>
      </c>
      <c r="J213" s="11">
        <v>59904</v>
      </c>
      <c r="K213" s="22"/>
    </row>
    <row r="214" spans="1:11" ht="15.75" customHeight="1">
      <c r="A214" s="7">
        <v>125612</v>
      </c>
      <c r="B214" s="8" t="s">
        <v>471</v>
      </c>
      <c r="C214" s="8" t="s">
        <v>472</v>
      </c>
      <c r="D214" s="8" t="s">
        <v>43</v>
      </c>
      <c r="E214" s="9">
        <v>23709</v>
      </c>
      <c r="F214" s="8" t="s">
        <v>300</v>
      </c>
      <c r="G214" s="8" t="s">
        <v>92</v>
      </c>
      <c r="H214" s="8" t="s">
        <v>93</v>
      </c>
      <c r="I214" s="10">
        <v>594</v>
      </c>
      <c r="J214" s="11">
        <v>59400</v>
      </c>
      <c r="K214" s="22"/>
    </row>
    <row r="215" spans="1:11" ht="15.75" customHeight="1">
      <c r="A215" s="7">
        <v>20740</v>
      </c>
      <c r="B215" s="8" t="s">
        <v>449</v>
      </c>
      <c r="C215" s="8" t="s">
        <v>429</v>
      </c>
      <c r="D215" s="8" t="s">
        <v>62</v>
      </c>
      <c r="E215" s="9">
        <v>30449</v>
      </c>
      <c r="F215" s="8" t="s">
        <v>117</v>
      </c>
      <c r="G215" s="8" t="s">
        <v>54</v>
      </c>
      <c r="H215" s="8" t="s">
        <v>46</v>
      </c>
      <c r="I215" s="10">
        <v>592</v>
      </c>
      <c r="J215" s="11">
        <v>59220</v>
      </c>
      <c r="K215" s="22"/>
    </row>
    <row r="216" spans="1:11" ht="15.75" customHeight="1">
      <c r="A216" s="7">
        <v>26936</v>
      </c>
      <c r="B216" s="8" t="s">
        <v>473</v>
      </c>
      <c r="C216" s="8" t="s">
        <v>474</v>
      </c>
      <c r="D216" s="8" t="s">
        <v>43</v>
      </c>
      <c r="E216" s="9">
        <v>19264</v>
      </c>
      <c r="F216" s="8" t="s">
        <v>247</v>
      </c>
      <c r="G216" s="8" t="s">
        <v>85</v>
      </c>
      <c r="H216" s="8" t="s">
        <v>46</v>
      </c>
      <c r="I216" s="10">
        <v>581</v>
      </c>
      <c r="J216" s="11">
        <v>58050</v>
      </c>
      <c r="K216" s="22"/>
    </row>
    <row r="217" spans="1:11" ht="15.75" customHeight="1">
      <c r="A217" s="7">
        <v>22375</v>
      </c>
      <c r="B217" s="8" t="s">
        <v>475</v>
      </c>
      <c r="C217" s="8" t="s">
        <v>476</v>
      </c>
      <c r="D217" s="8" t="s">
        <v>43</v>
      </c>
      <c r="E217" s="9">
        <v>24925</v>
      </c>
      <c r="F217" s="8" t="s">
        <v>117</v>
      </c>
      <c r="G217" s="8" t="s">
        <v>54</v>
      </c>
      <c r="H217" s="8" t="s">
        <v>46</v>
      </c>
      <c r="I217" s="10">
        <v>580</v>
      </c>
      <c r="J217" s="11">
        <v>58000</v>
      </c>
      <c r="K217" s="22"/>
    </row>
    <row r="218" spans="1:11" ht="15.75" customHeight="1">
      <c r="A218" s="7">
        <v>122961</v>
      </c>
      <c r="B218" s="8" t="s">
        <v>452</v>
      </c>
      <c r="C218" s="8" t="s">
        <v>477</v>
      </c>
      <c r="D218" s="8" t="s">
        <v>62</v>
      </c>
      <c r="E218" s="9">
        <v>19917</v>
      </c>
      <c r="F218" s="8" t="s">
        <v>321</v>
      </c>
      <c r="G218" s="8" t="s">
        <v>185</v>
      </c>
      <c r="H218" s="8" t="s">
        <v>205</v>
      </c>
      <c r="I218" s="10">
        <v>580</v>
      </c>
      <c r="J218" s="11">
        <v>58000</v>
      </c>
      <c r="K218" s="22"/>
    </row>
    <row r="219" spans="1:11" ht="15.75" customHeight="1">
      <c r="A219" s="7">
        <v>21996</v>
      </c>
      <c r="B219" s="8" t="s">
        <v>478</v>
      </c>
      <c r="C219" s="8" t="s">
        <v>479</v>
      </c>
      <c r="D219" s="8" t="s">
        <v>43</v>
      </c>
      <c r="E219" s="9">
        <v>30853</v>
      </c>
      <c r="F219" s="8" t="s">
        <v>480</v>
      </c>
      <c r="G219" s="8" t="s">
        <v>45</v>
      </c>
      <c r="H219" s="8" t="s">
        <v>46</v>
      </c>
      <c r="I219" s="10">
        <v>572</v>
      </c>
      <c r="J219" s="11">
        <v>57200</v>
      </c>
      <c r="K219" s="22"/>
    </row>
    <row r="220" spans="1:11" ht="15.75" customHeight="1">
      <c r="A220" s="7">
        <v>136414</v>
      </c>
      <c r="B220" s="8" t="s">
        <v>481</v>
      </c>
      <c r="C220" s="8" t="s">
        <v>482</v>
      </c>
      <c r="D220" s="8" t="s">
        <v>43</v>
      </c>
      <c r="E220" s="9">
        <v>31498</v>
      </c>
      <c r="F220" s="8" t="s">
        <v>242</v>
      </c>
      <c r="G220" s="8" t="s">
        <v>57</v>
      </c>
      <c r="H220" s="8" t="s">
        <v>58</v>
      </c>
      <c r="I220" s="10">
        <v>570</v>
      </c>
      <c r="J220" s="11">
        <v>57000</v>
      </c>
      <c r="K220" s="22"/>
    </row>
    <row r="221" spans="1:11" ht="15.75" customHeight="1">
      <c r="A221" s="7">
        <v>23092</v>
      </c>
      <c r="B221" s="8" t="s">
        <v>483</v>
      </c>
      <c r="C221" s="8" t="s">
        <v>234</v>
      </c>
      <c r="D221" s="8" t="s">
        <v>62</v>
      </c>
      <c r="E221" s="9">
        <v>27054</v>
      </c>
      <c r="F221" s="8" t="s">
        <v>109</v>
      </c>
      <c r="G221" s="8" t="s">
        <v>68</v>
      </c>
      <c r="H221" s="8" t="s">
        <v>58</v>
      </c>
      <c r="I221" s="10">
        <v>570</v>
      </c>
      <c r="J221" s="11">
        <v>57000</v>
      </c>
      <c r="K221" s="22"/>
    </row>
    <row r="222" spans="1:11" ht="15.75" customHeight="1">
      <c r="A222" s="7">
        <v>131851</v>
      </c>
      <c r="B222" s="8" t="s">
        <v>484</v>
      </c>
      <c r="C222" s="8" t="s">
        <v>485</v>
      </c>
      <c r="D222" s="8" t="s">
        <v>62</v>
      </c>
      <c r="E222" s="9">
        <v>32135</v>
      </c>
      <c r="F222" s="8" t="s">
        <v>44</v>
      </c>
      <c r="G222" s="8" t="s">
        <v>45</v>
      </c>
      <c r="H222" s="8" t="s">
        <v>46</v>
      </c>
      <c r="I222" s="10">
        <v>570</v>
      </c>
      <c r="J222" s="11">
        <v>57000</v>
      </c>
      <c r="K222" s="22"/>
    </row>
    <row r="223" spans="1:11" ht="15.75" customHeight="1">
      <c r="A223" s="7">
        <v>21767</v>
      </c>
      <c r="B223" s="8" t="s">
        <v>486</v>
      </c>
      <c r="C223" s="8" t="s">
        <v>487</v>
      </c>
      <c r="D223" s="8" t="s">
        <v>43</v>
      </c>
      <c r="E223" s="9">
        <v>34664</v>
      </c>
      <c r="F223" s="8" t="s">
        <v>488</v>
      </c>
      <c r="G223" s="8" t="s">
        <v>489</v>
      </c>
      <c r="H223" s="8" t="s">
        <v>51</v>
      </c>
      <c r="I223" s="10">
        <v>569</v>
      </c>
      <c r="J223" s="11">
        <v>56886</v>
      </c>
      <c r="K223" s="22"/>
    </row>
    <row r="224" spans="1:11" ht="15.75" customHeight="1">
      <c r="A224" s="7">
        <v>22352</v>
      </c>
      <c r="B224" s="8" t="s">
        <v>490</v>
      </c>
      <c r="C224" s="8" t="s">
        <v>491</v>
      </c>
      <c r="D224" s="8" t="s">
        <v>43</v>
      </c>
      <c r="E224" s="9">
        <v>33677</v>
      </c>
      <c r="F224" s="8" t="s">
        <v>201</v>
      </c>
      <c r="G224" s="8" t="s">
        <v>64</v>
      </c>
      <c r="H224" s="8" t="s">
        <v>58</v>
      </c>
      <c r="I224" s="10">
        <v>560</v>
      </c>
      <c r="J224" s="11">
        <v>56000</v>
      </c>
      <c r="K224" s="22"/>
    </row>
    <row r="225" spans="1:11" ht="15.75" customHeight="1">
      <c r="A225" s="7">
        <v>20718</v>
      </c>
      <c r="B225" s="8" t="s">
        <v>466</v>
      </c>
      <c r="C225" s="8" t="s">
        <v>492</v>
      </c>
      <c r="D225" s="8" t="s">
        <v>43</v>
      </c>
      <c r="E225" s="9">
        <v>31395</v>
      </c>
      <c r="F225" s="8" t="s">
        <v>493</v>
      </c>
      <c r="G225" s="8" t="s">
        <v>64</v>
      </c>
      <c r="H225" s="8" t="s">
        <v>58</v>
      </c>
      <c r="I225" s="10">
        <v>557</v>
      </c>
      <c r="J225" s="11">
        <v>55744</v>
      </c>
      <c r="K225" s="22"/>
    </row>
    <row r="226" spans="1:11" ht="15.75" customHeight="1">
      <c r="A226" s="7">
        <v>20784</v>
      </c>
      <c r="B226" s="8" t="s">
        <v>494</v>
      </c>
      <c r="C226" s="8" t="s">
        <v>398</v>
      </c>
      <c r="D226" s="8" t="s">
        <v>43</v>
      </c>
      <c r="E226" s="9">
        <v>31683</v>
      </c>
      <c r="F226" s="8" t="s">
        <v>133</v>
      </c>
      <c r="G226" s="8" t="s">
        <v>134</v>
      </c>
      <c r="H226" s="8" t="s">
        <v>51</v>
      </c>
      <c r="I226" s="10">
        <v>551</v>
      </c>
      <c r="J226" s="11">
        <v>55140</v>
      </c>
      <c r="K226" s="22"/>
    </row>
    <row r="227" spans="1:11" ht="15.75" customHeight="1">
      <c r="A227" s="7">
        <v>20611</v>
      </c>
      <c r="B227" s="8" t="s">
        <v>495</v>
      </c>
      <c r="C227" s="8" t="s">
        <v>496</v>
      </c>
      <c r="D227" s="8" t="s">
        <v>43</v>
      </c>
      <c r="E227" s="9">
        <v>31245</v>
      </c>
      <c r="F227" s="8" t="s">
        <v>148</v>
      </c>
      <c r="G227" s="8" t="s">
        <v>64</v>
      </c>
      <c r="H227" s="8" t="s">
        <v>58</v>
      </c>
      <c r="I227" s="10">
        <v>544</v>
      </c>
      <c r="J227" s="11">
        <v>54431</v>
      </c>
      <c r="K227" s="22"/>
    </row>
    <row r="228" spans="1:11" ht="15.75" customHeight="1">
      <c r="A228" s="7">
        <v>22758</v>
      </c>
      <c r="B228" s="8" t="s">
        <v>497</v>
      </c>
      <c r="C228" s="8" t="s">
        <v>498</v>
      </c>
      <c r="D228" s="8" t="s">
        <v>43</v>
      </c>
      <c r="E228" s="9">
        <v>33880</v>
      </c>
      <c r="F228" s="8" t="s">
        <v>499</v>
      </c>
      <c r="G228" s="8" t="s">
        <v>92</v>
      </c>
      <c r="H228" s="8" t="s">
        <v>93</v>
      </c>
      <c r="I228" s="10">
        <v>531</v>
      </c>
      <c r="J228" s="11">
        <v>53100</v>
      </c>
      <c r="K228" s="22"/>
    </row>
    <row r="229" spans="1:11" ht="15.75" customHeight="1">
      <c r="A229" s="7">
        <v>23546</v>
      </c>
      <c r="B229" s="8" t="s">
        <v>500</v>
      </c>
      <c r="C229" s="8" t="s">
        <v>501</v>
      </c>
      <c r="D229" s="8" t="s">
        <v>62</v>
      </c>
      <c r="E229" s="9">
        <v>28731</v>
      </c>
      <c r="F229" s="8" t="s">
        <v>190</v>
      </c>
      <c r="G229" s="8" t="s">
        <v>54</v>
      </c>
      <c r="H229" s="8" t="s">
        <v>46</v>
      </c>
      <c r="I229" s="10">
        <v>530</v>
      </c>
      <c r="J229" s="11">
        <v>53000</v>
      </c>
      <c r="K229" s="22"/>
    </row>
    <row r="230" spans="1:11" ht="15.75" customHeight="1">
      <c r="A230" s="7">
        <v>20580</v>
      </c>
      <c r="B230" s="8" t="s">
        <v>502</v>
      </c>
      <c r="C230" s="8" t="s">
        <v>503</v>
      </c>
      <c r="D230" s="8" t="s">
        <v>62</v>
      </c>
      <c r="E230" s="9">
        <v>26164</v>
      </c>
      <c r="F230" s="8" t="s">
        <v>44</v>
      </c>
      <c r="G230" s="8" t="s">
        <v>45</v>
      </c>
      <c r="H230" s="8" t="s">
        <v>46</v>
      </c>
      <c r="I230" s="10">
        <v>530</v>
      </c>
      <c r="J230" s="11">
        <v>52982</v>
      </c>
      <c r="K230" s="22"/>
    </row>
    <row r="231" spans="1:11" ht="15.75" customHeight="1">
      <c r="A231" s="7">
        <v>26583</v>
      </c>
      <c r="B231" s="8" t="s">
        <v>504</v>
      </c>
      <c r="C231" s="8" t="s">
        <v>505</v>
      </c>
      <c r="D231" s="8" t="s">
        <v>62</v>
      </c>
      <c r="E231" s="9">
        <v>24569</v>
      </c>
      <c r="F231" s="8" t="s">
        <v>506</v>
      </c>
      <c r="G231" s="8" t="s">
        <v>134</v>
      </c>
      <c r="H231" s="8" t="s">
        <v>51</v>
      </c>
      <c r="I231" s="10">
        <v>525</v>
      </c>
      <c r="J231" s="11">
        <v>52544</v>
      </c>
      <c r="K231" s="22"/>
    </row>
    <row r="232" spans="1:11" ht="15.75" customHeight="1">
      <c r="A232" s="7">
        <v>24052</v>
      </c>
      <c r="B232" s="8" t="s">
        <v>483</v>
      </c>
      <c r="C232" s="8" t="s">
        <v>507</v>
      </c>
      <c r="D232" s="8" t="s">
        <v>62</v>
      </c>
      <c r="E232" s="9">
        <v>24837</v>
      </c>
      <c r="F232" s="8" t="s">
        <v>285</v>
      </c>
      <c r="G232" s="8" t="s">
        <v>45</v>
      </c>
      <c r="H232" s="8" t="s">
        <v>46</v>
      </c>
      <c r="I232" s="10">
        <v>520</v>
      </c>
      <c r="J232" s="11">
        <v>52000</v>
      </c>
      <c r="K232" s="22"/>
    </row>
    <row r="233" spans="1:11" ht="15.75" customHeight="1">
      <c r="A233" s="7">
        <v>136793</v>
      </c>
      <c r="B233" s="8" t="s">
        <v>508</v>
      </c>
      <c r="C233" s="8" t="s">
        <v>509</v>
      </c>
      <c r="D233" s="8" t="s">
        <v>62</v>
      </c>
      <c r="E233" s="9">
        <v>19964</v>
      </c>
      <c r="F233" s="8" t="s">
        <v>506</v>
      </c>
      <c r="G233" s="8" t="s">
        <v>134</v>
      </c>
      <c r="H233" s="8" t="s">
        <v>51</v>
      </c>
      <c r="I233" s="10">
        <v>516</v>
      </c>
      <c r="J233" s="11">
        <v>51642</v>
      </c>
      <c r="K233" s="22"/>
    </row>
    <row r="234" spans="1:11" ht="15.75" customHeight="1">
      <c r="A234" s="7">
        <v>27589</v>
      </c>
      <c r="B234" s="8" t="s">
        <v>510</v>
      </c>
      <c r="C234" s="8" t="s">
        <v>511</v>
      </c>
      <c r="D234" s="8" t="s">
        <v>62</v>
      </c>
      <c r="E234" s="9">
        <v>31431</v>
      </c>
      <c r="F234" s="8" t="s">
        <v>95</v>
      </c>
      <c r="G234" s="8" t="s">
        <v>54</v>
      </c>
      <c r="H234" s="8" t="s">
        <v>46</v>
      </c>
      <c r="I234" s="10">
        <v>515</v>
      </c>
      <c r="J234" s="11">
        <v>51471</v>
      </c>
      <c r="K234" s="22"/>
    </row>
    <row r="235" spans="1:11" ht="15.75" customHeight="1">
      <c r="A235" s="7">
        <v>128890</v>
      </c>
      <c r="B235" s="8" t="s">
        <v>512</v>
      </c>
      <c r="C235" s="8" t="s">
        <v>513</v>
      </c>
      <c r="D235" s="8" t="s">
        <v>43</v>
      </c>
      <c r="E235" s="9">
        <v>26569</v>
      </c>
      <c r="F235" s="8" t="s">
        <v>514</v>
      </c>
      <c r="G235" s="8" t="s">
        <v>185</v>
      </c>
      <c r="H235" s="8" t="s">
        <v>205</v>
      </c>
      <c r="I235" s="10">
        <v>510</v>
      </c>
      <c r="J235" s="11">
        <v>50987</v>
      </c>
      <c r="K235" s="22"/>
    </row>
    <row r="236" spans="1:11" ht="15.75" customHeight="1">
      <c r="A236" s="7">
        <v>128338</v>
      </c>
      <c r="B236" s="8" t="s">
        <v>504</v>
      </c>
      <c r="C236" s="8" t="s">
        <v>515</v>
      </c>
      <c r="D236" s="8" t="s">
        <v>43</v>
      </c>
      <c r="E236" s="9">
        <v>19583</v>
      </c>
      <c r="F236" s="8" t="s">
        <v>457</v>
      </c>
      <c r="G236" s="8" t="s">
        <v>54</v>
      </c>
      <c r="H236" s="8" t="s">
        <v>46</v>
      </c>
      <c r="I236" s="10">
        <v>502</v>
      </c>
      <c r="J236" s="11">
        <v>50203</v>
      </c>
      <c r="K236" s="22"/>
    </row>
    <row r="237" spans="1:11" ht="15.75" customHeight="1">
      <c r="A237" s="7">
        <v>122029</v>
      </c>
      <c r="B237" s="8" t="s">
        <v>516</v>
      </c>
      <c r="C237" s="8" t="s">
        <v>517</v>
      </c>
      <c r="D237" s="8" t="s">
        <v>62</v>
      </c>
      <c r="E237" s="9">
        <v>34400</v>
      </c>
      <c r="F237" s="8" t="s">
        <v>278</v>
      </c>
      <c r="G237" s="8" t="s">
        <v>185</v>
      </c>
      <c r="H237" s="8" t="s">
        <v>205</v>
      </c>
      <c r="I237" s="10">
        <v>501</v>
      </c>
      <c r="J237" s="11">
        <v>50085</v>
      </c>
      <c r="K237" s="22"/>
    </row>
    <row r="238" spans="1:11" ht="15.75" customHeight="1">
      <c r="A238" s="7">
        <v>24918</v>
      </c>
      <c r="B238" s="8" t="s">
        <v>494</v>
      </c>
      <c r="C238" s="8" t="s">
        <v>224</v>
      </c>
      <c r="D238" s="8" t="s">
        <v>43</v>
      </c>
      <c r="E238" s="9">
        <v>32048</v>
      </c>
      <c r="F238" s="8" t="s">
        <v>131</v>
      </c>
      <c r="G238" s="8" t="s">
        <v>88</v>
      </c>
      <c r="H238" s="8" t="s">
        <v>51</v>
      </c>
      <c r="I238" s="10">
        <v>497</v>
      </c>
      <c r="J238" s="11">
        <v>49714</v>
      </c>
      <c r="K238" s="22"/>
    </row>
    <row r="239" spans="1:11" ht="15.75" customHeight="1">
      <c r="A239" s="7">
        <v>126464</v>
      </c>
      <c r="B239" s="8" t="s">
        <v>518</v>
      </c>
      <c r="C239" s="8" t="s">
        <v>519</v>
      </c>
      <c r="D239" s="8" t="s">
        <v>62</v>
      </c>
      <c r="E239" s="9">
        <v>30316</v>
      </c>
      <c r="F239" s="8" t="s">
        <v>250</v>
      </c>
      <c r="G239" s="8" t="s">
        <v>45</v>
      </c>
      <c r="H239" s="8" t="s">
        <v>46</v>
      </c>
      <c r="I239" s="10">
        <v>496</v>
      </c>
      <c r="J239" s="11">
        <v>49600</v>
      </c>
      <c r="K239" s="22"/>
    </row>
    <row r="240" spans="1:11" ht="15.75" customHeight="1">
      <c r="A240" s="7">
        <v>20920</v>
      </c>
      <c r="B240" s="8" t="s">
        <v>520</v>
      </c>
      <c r="C240" s="8" t="s">
        <v>521</v>
      </c>
      <c r="D240" s="8" t="s">
        <v>62</v>
      </c>
      <c r="E240" s="9">
        <v>24538</v>
      </c>
      <c r="F240" s="8" t="s">
        <v>522</v>
      </c>
      <c r="G240" s="8" t="s">
        <v>185</v>
      </c>
      <c r="H240" s="8" t="s">
        <v>205</v>
      </c>
      <c r="I240" s="10">
        <v>493</v>
      </c>
      <c r="J240" s="11">
        <v>49329</v>
      </c>
      <c r="K240" s="22"/>
    </row>
    <row r="241" spans="1:11" ht="15.75" customHeight="1">
      <c r="A241" s="7">
        <v>138327</v>
      </c>
      <c r="B241" s="8" t="s">
        <v>494</v>
      </c>
      <c r="C241" s="8" t="s">
        <v>523</v>
      </c>
      <c r="D241" s="8" t="s">
        <v>43</v>
      </c>
      <c r="E241" s="9">
        <v>24073</v>
      </c>
      <c r="F241" s="8" t="s">
        <v>167</v>
      </c>
      <c r="G241" s="8" t="s">
        <v>167</v>
      </c>
      <c r="H241" s="8" t="s">
        <v>58</v>
      </c>
      <c r="I241" s="10">
        <v>484</v>
      </c>
      <c r="J241" s="11">
        <v>48442</v>
      </c>
      <c r="K241" s="22"/>
    </row>
    <row r="242" spans="1:11" ht="15.75" customHeight="1">
      <c r="A242" s="7">
        <v>20630</v>
      </c>
      <c r="B242" s="8" t="s">
        <v>497</v>
      </c>
      <c r="C242" s="8" t="s">
        <v>524</v>
      </c>
      <c r="D242" s="8" t="s">
        <v>43</v>
      </c>
      <c r="E242" s="9">
        <v>30398</v>
      </c>
      <c r="F242" s="8" t="s">
        <v>44</v>
      </c>
      <c r="G242" s="8" t="s">
        <v>45</v>
      </c>
      <c r="H242" s="8" t="s">
        <v>46</v>
      </c>
      <c r="I242" s="10">
        <v>478</v>
      </c>
      <c r="J242" s="11">
        <v>47795</v>
      </c>
      <c r="K242" s="22"/>
    </row>
    <row r="243" spans="1:11" ht="15.75" customHeight="1">
      <c r="A243" s="7">
        <v>131432</v>
      </c>
      <c r="B243" s="8" t="s">
        <v>449</v>
      </c>
      <c r="C243" s="8" t="s">
        <v>104</v>
      </c>
      <c r="D243" s="8" t="s">
        <v>62</v>
      </c>
      <c r="E243" s="9">
        <v>27452</v>
      </c>
      <c r="F243" s="8" t="s">
        <v>525</v>
      </c>
      <c r="G243" s="8" t="s">
        <v>57</v>
      </c>
      <c r="H243" s="8" t="s">
        <v>58</v>
      </c>
      <c r="I243" s="10">
        <v>475</v>
      </c>
      <c r="J243" s="11">
        <v>47500</v>
      </c>
      <c r="K243" s="22"/>
    </row>
    <row r="244" spans="1:11" ht="15.75" customHeight="1">
      <c r="A244" s="7">
        <v>128597</v>
      </c>
      <c r="B244" s="8" t="s">
        <v>494</v>
      </c>
      <c r="C244" s="8" t="s">
        <v>526</v>
      </c>
      <c r="D244" s="8" t="s">
        <v>43</v>
      </c>
      <c r="E244" s="9">
        <v>32640</v>
      </c>
      <c r="F244" s="8" t="s">
        <v>527</v>
      </c>
      <c r="G244" s="8" t="s">
        <v>54</v>
      </c>
      <c r="H244" s="8" t="s">
        <v>46</v>
      </c>
      <c r="I244" s="10">
        <v>474</v>
      </c>
      <c r="J244" s="11">
        <v>47430</v>
      </c>
      <c r="K244" s="22"/>
    </row>
    <row r="245" spans="1:11" ht="15.75" customHeight="1">
      <c r="A245" s="7">
        <v>121649</v>
      </c>
      <c r="B245" s="8" t="s">
        <v>528</v>
      </c>
      <c r="C245" s="8" t="s">
        <v>529</v>
      </c>
      <c r="D245" s="8" t="s">
        <v>43</v>
      </c>
      <c r="E245" s="9">
        <v>28497</v>
      </c>
      <c r="F245" s="8" t="s">
        <v>530</v>
      </c>
      <c r="G245" s="8" t="s">
        <v>54</v>
      </c>
      <c r="H245" s="8" t="s">
        <v>46</v>
      </c>
      <c r="I245" s="10">
        <v>472</v>
      </c>
      <c r="J245" s="11">
        <v>47200</v>
      </c>
      <c r="K245" s="22"/>
    </row>
    <row r="246" spans="1:11" ht="15.75" customHeight="1">
      <c r="A246" s="7">
        <v>136683</v>
      </c>
      <c r="B246" s="8" t="s">
        <v>531</v>
      </c>
      <c r="C246" s="8" t="s">
        <v>532</v>
      </c>
      <c r="D246" s="8" t="s">
        <v>43</v>
      </c>
      <c r="E246" s="9">
        <v>30011</v>
      </c>
      <c r="F246" s="8" t="s">
        <v>75</v>
      </c>
      <c r="G246" s="8" t="s">
        <v>54</v>
      </c>
      <c r="H246" s="8" t="s">
        <v>46</v>
      </c>
      <c r="I246" s="10">
        <v>472</v>
      </c>
      <c r="J246" s="11">
        <v>47200</v>
      </c>
      <c r="K246" s="22"/>
    </row>
    <row r="247" spans="1:11" ht="15.75" customHeight="1">
      <c r="A247" s="7">
        <v>135431</v>
      </c>
      <c r="B247" s="8" t="s">
        <v>494</v>
      </c>
      <c r="C247" s="8" t="s">
        <v>533</v>
      </c>
      <c r="D247" s="8" t="s">
        <v>43</v>
      </c>
      <c r="E247" s="9">
        <v>28956</v>
      </c>
      <c r="F247" s="8" t="s">
        <v>75</v>
      </c>
      <c r="G247" s="8" t="s">
        <v>54</v>
      </c>
      <c r="H247" s="8" t="s">
        <v>46</v>
      </c>
      <c r="I247" s="10">
        <v>470</v>
      </c>
      <c r="J247" s="11">
        <v>46950</v>
      </c>
      <c r="K247" s="22"/>
    </row>
    <row r="248" spans="1:11" ht="15.75" customHeight="1">
      <c r="A248" s="7">
        <v>139711</v>
      </c>
      <c r="B248" s="8" t="s">
        <v>534</v>
      </c>
      <c r="C248" s="8" t="s">
        <v>535</v>
      </c>
      <c r="D248" s="8" t="s">
        <v>43</v>
      </c>
      <c r="E248" s="9">
        <v>25594</v>
      </c>
      <c r="F248" s="8" t="s">
        <v>536</v>
      </c>
      <c r="G248" s="8" t="s">
        <v>92</v>
      </c>
      <c r="H248" s="8" t="s">
        <v>93</v>
      </c>
      <c r="I248" s="10">
        <v>467</v>
      </c>
      <c r="J248" s="11">
        <v>46720</v>
      </c>
      <c r="K248" s="22"/>
    </row>
    <row r="249" spans="1:11" ht="15.75" customHeight="1">
      <c r="A249" s="7">
        <v>24955</v>
      </c>
      <c r="B249" s="8" t="s">
        <v>537</v>
      </c>
      <c r="C249" s="8" t="s">
        <v>293</v>
      </c>
      <c r="D249" s="8" t="s">
        <v>43</v>
      </c>
      <c r="E249" s="9">
        <v>31536</v>
      </c>
      <c r="F249" s="8" t="s">
        <v>77</v>
      </c>
      <c r="G249" s="8" t="s">
        <v>54</v>
      </c>
      <c r="H249" s="8" t="s">
        <v>46</v>
      </c>
      <c r="I249" s="10">
        <v>464</v>
      </c>
      <c r="J249" s="11">
        <v>46398</v>
      </c>
      <c r="K249" s="22"/>
    </row>
    <row r="250" spans="1:11" ht="15.75" customHeight="1">
      <c r="A250" s="7">
        <v>25977</v>
      </c>
      <c r="B250" s="8" t="s">
        <v>538</v>
      </c>
      <c r="C250" s="8" t="s">
        <v>539</v>
      </c>
      <c r="D250" s="8" t="s">
        <v>62</v>
      </c>
      <c r="E250" s="9">
        <v>19540</v>
      </c>
      <c r="F250" s="8" t="s">
        <v>540</v>
      </c>
      <c r="G250" s="8" t="s">
        <v>92</v>
      </c>
      <c r="H250" s="8" t="s">
        <v>93</v>
      </c>
      <c r="I250" s="10">
        <v>462</v>
      </c>
      <c r="J250" s="11">
        <v>46163</v>
      </c>
      <c r="K250" s="22"/>
    </row>
    <row r="251" spans="1:11" ht="15.75" customHeight="1">
      <c r="A251" s="7">
        <v>23590</v>
      </c>
      <c r="B251" s="8" t="s">
        <v>497</v>
      </c>
      <c r="C251" s="8" t="s">
        <v>541</v>
      </c>
      <c r="D251" s="8" t="s">
        <v>43</v>
      </c>
      <c r="E251" s="9">
        <v>31982</v>
      </c>
      <c r="F251" s="8" t="s">
        <v>542</v>
      </c>
      <c r="G251" s="8" t="s">
        <v>185</v>
      </c>
      <c r="H251" s="8" t="s">
        <v>205</v>
      </c>
      <c r="I251" s="10">
        <v>456</v>
      </c>
      <c r="J251" s="11">
        <v>45633</v>
      </c>
      <c r="K251" s="22"/>
    </row>
    <row r="252" spans="1:11" ht="15.75" customHeight="1">
      <c r="A252" s="7">
        <v>23650</v>
      </c>
      <c r="B252" s="8" t="s">
        <v>543</v>
      </c>
      <c r="C252" s="8" t="s">
        <v>544</v>
      </c>
      <c r="D252" s="8" t="s">
        <v>43</v>
      </c>
      <c r="E252" s="9">
        <v>27306</v>
      </c>
      <c r="F252" s="8" t="s">
        <v>133</v>
      </c>
      <c r="G252" s="8" t="s">
        <v>134</v>
      </c>
      <c r="H252" s="8" t="s">
        <v>51</v>
      </c>
      <c r="I252" s="10">
        <v>446</v>
      </c>
      <c r="J252" s="11">
        <v>44632</v>
      </c>
      <c r="K252" s="22"/>
    </row>
    <row r="253" spans="1:11" ht="15.75" customHeight="1">
      <c r="A253" s="7">
        <v>22432</v>
      </c>
      <c r="B253" s="8" t="s">
        <v>545</v>
      </c>
      <c r="C253" s="8" t="s">
        <v>139</v>
      </c>
      <c r="D253" s="8" t="s">
        <v>62</v>
      </c>
      <c r="E253" s="9">
        <v>14055</v>
      </c>
      <c r="F253" s="8" t="s">
        <v>95</v>
      </c>
      <c r="G253" s="8" t="s">
        <v>54</v>
      </c>
      <c r="H253" s="8" t="s">
        <v>46</v>
      </c>
      <c r="I253" s="10">
        <v>444</v>
      </c>
      <c r="J253" s="11">
        <v>44428</v>
      </c>
      <c r="K253" s="22"/>
    </row>
    <row r="254" spans="1:11" ht="15.75" customHeight="1">
      <c r="A254" s="7">
        <v>21935</v>
      </c>
      <c r="B254" s="8" t="s">
        <v>534</v>
      </c>
      <c r="C254" s="8" t="s">
        <v>546</v>
      </c>
      <c r="D254" s="8" t="s">
        <v>43</v>
      </c>
      <c r="E254" s="9">
        <v>31787</v>
      </c>
      <c r="F254" s="8" t="s">
        <v>547</v>
      </c>
      <c r="G254" s="8" t="s">
        <v>54</v>
      </c>
      <c r="H254" s="8" t="s">
        <v>46</v>
      </c>
      <c r="I254" s="10">
        <v>440</v>
      </c>
      <c r="J254" s="11">
        <v>44020</v>
      </c>
      <c r="K254" s="22"/>
    </row>
    <row r="255" spans="1:11" ht="15.75" customHeight="1">
      <c r="A255" s="7">
        <v>22924</v>
      </c>
      <c r="B255" s="8" t="s">
        <v>534</v>
      </c>
      <c r="C255" s="8" t="s">
        <v>548</v>
      </c>
      <c r="D255" s="8" t="s">
        <v>43</v>
      </c>
      <c r="E255" s="9">
        <v>31280</v>
      </c>
      <c r="F255" s="8" t="s">
        <v>223</v>
      </c>
      <c r="G255" s="8" t="s">
        <v>68</v>
      </c>
      <c r="H255" s="8" t="s">
        <v>58</v>
      </c>
      <c r="I255" s="10">
        <v>437</v>
      </c>
      <c r="J255" s="11">
        <v>43674</v>
      </c>
      <c r="K255" s="22"/>
    </row>
    <row r="256" spans="1:11" ht="15.75" customHeight="1">
      <c r="A256" s="7">
        <v>131726</v>
      </c>
      <c r="B256" s="8" t="s">
        <v>520</v>
      </c>
      <c r="C256" s="8" t="s">
        <v>429</v>
      </c>
      <c r="D256" s="8" t="s">
        <v>62</v>
      </c>
      <c r="E256" s="9">
        <v>26327</v>
      </c>
      <c r="F256" s="8" t="s">
        <v>549</v>
      </c>
      <c r="G256" s="8" t="s">
        <v>185</v>
      </c>
      <c r="H256" s="8" t="s">
        <v>58</v>
      </c>
      <c r="I256" s="10">
        <v>433</v>
      </c>
      <c r="J256" s="11">
        <v>43340</v>
      </c>
      <c r="K256" s="22"/>
    </row>
    <row r="257" spans="1:11" ht="15.75" customHeight="1">
      <c r="A257" s="7">
        <v>131043</v>
      </c>
      <c r="B257" s="8" t="s">
        <v>550</v>
      </c>
      <c r="C257" s="8" t="s">
        <v>551</v>
      </c>
      <c r="D257" s="8" t="s">
        <v>43</v>
      </c>
      <c r="E257" s="9">
        <v>28741</v>
      </c>
      <c r="F257" s="8" t="s">
        <v>133</v>
      </c>
      <c r="G257" s="8" t="s">
        <v>134</v>
      </c>
      <c r="H257" s="8" t="s">
        <v>51</v>
      </c>
      <c r="I257" s="10">
        <v>431</v>
      </c>
      <c r="J257" s="11">
        <v>43092</v>
      </c>
      <c r="K257" s="22"/>
    </row>
    <row r="258" spans="1:11" ht="15.75" customHeight="1">
      <c r="A258" s="7">
        <v>27051</v>
      </c>
      <c r="B258" s="8" t="s">
        <v>543</v>
      </c>
      <c r="C258" s="8" t="s">
        <v>304</v>
      </c>
      <c r="D258" s="8" t="s">
        <v>43</v>
      </c>
      <c r="E258" s="9">
        <v>27393</v>
      </c>
      <c r="F258" s="8" t="s">
        <v>552</v>
      </c>
      <c r="G258" s="8" t="s">
        <v>553</v>
      </c>
      <c r="H258" s="8" t="s">
        <v>93</v>
      </c>
      <c r="I258" s="10">
        <v>430</v>
      </c>
      <c r="J258" s="11">
        <v>43038</v>
      </c>
      <c r="K258" s="22"/>
    </row>
    <row r="259" spans="1:11" ht="15.75" customHeight="1">
      <c r="A259" s="7">
        <v>119693</v>
      </c>
      <c r="B259" s="8" t="s">
        <v>554</v>
      </c>
      <c r="C259" s="8" t="s">
        <v>555</v>
      </c>
      <c r="D259" s="8" t="s">
        <v>62</v>
      </c>
      <c r="E259" s="9">
        <v>32761</v>
      </c>
      <c r="F259" s="8" t="s">
        <v>435</v>
      </c>
      <c r="G259" s="8" t="s">
        <v>45</v>
      </c>
      <c r="H259" s="8" t="s">
        <v>46</v>
      </c>
      <c r="I259" s="10">
        <v>429</v>
      </c>
      <c r="J259" s="11">
        <v>42900</v>
      </c>
      <c r="K259" s="22"/>
    </row>
    <row r="260" spans="1:11" ht="15.75" customHeight="1">
      <c r="A260" s="7">
        <v>20963</v>
      </c>
      <c r="B260" s="8" t="s">
        <v>556</v>
      </c>
      <c r="C260" s="8" t="s">
        <v>157</v>
      </c>
      <c r="D260" s="8" t="s">
        <v>62</v>
      </c>
      <c r="E260" s="9">
        <v>32861</v>
      </c>
      <c r="F260" s="8" t="s">
        <v>120</v>
      </c>
      <c r="G260" s="8" t="s">
        <v>54</v>
      </c>
      <c r="H260" s="8" t="s">
        <v>46</v>
      </c>
      <c r="I260" s="10">
        <v>428</v>
      </c>
      <c r="J260" s="11">
        <v>42813</v>
      </c>
      <c r="K260" s="22"/>
    </row>
    <row r="261" spans="1:11" ht="15.75" customHeight="1">
      <c r="A261" s="7">
        <v>130364</v>
      </c>
      <c r="B261" s="8" t="s">
        <v>557</v>
      </c>
      <c r="C261" s="8" t="s">
        <v>558</v>
      </c>
      <c r="D261" s="8" t="s">
        <v>43</v>
      </c>
      <c r="E261" s="9">
        <v>33632</v>
      </c>
      <c r="F261" s="8" t="s">
        <v>223</v>
      </c>
      <c r="G261" s="8" t="s">
        <v>68</v>
      </c>
      <c r="H261" s="8" t="s">
        <v>58</v>
      </c>
      <c r="I261" s="10">
        <v>422</v>
      </c>
      <c r="J261" s="11">
        <v>42180</v>
      </c>
      <c r="K261" s="22"/>
    </row>
    <row r="262" spans="1:11" ht="15.75" customHeight="1">
      <c r="A262" s="7">
        <v>21113</v>
      </c>
      <c r="B262" s="8" t="s">
        <v>559</v>
      </c>
      <c r="C262" s="8" t="s">
        <v>560</v>
      </c>
      <c r="D262" s="8" t="s">
        <v>43</v>
      </c>
      <c r="E262" s="9">
        <v>28662</v>
      </c>
      <c r="F262" s="8" t="s">
        <v>117</v>
      </c>
      <c r="G262" s="8" t="s">
        <v>54</v>
      </c>
      <c r="H262" s="8" t="s">
        <v>46</v>
      </c>
      <c r="I262" s="10">
        <v>421</v>
      </c>
      <c r="J262" s="11">
        <v>42112</v>
      </c>
      <c r="K262" s="22"/>
    </row>
    <row r="263" spans="1:11" ht="15.75" customHeight="1">
      <c r="A263" s="7">
        <v>138474</v>
      </c>
      <c r="B263" s="8" t="s">
        <v>554</v>
      </c>
      <c r="C263" s="8" t="s">
        <v>561</v>
      </c>
      <c r="D263" s="8" t="s">
        <v>62</v>
      </c>
      <c r="E263" s="9">
        <v>24941</v>
      </c>
      <c r="F263" s="8" t="s">
        <v>308</v>
      </c>
      <c r="G263" s="8" t="s">
        <v>134</v>
      </c>
      <c r="H263" s="8" t="s">
        <v>51</v>
      </c>
      <c r="I263" s="10">
        <v>406</v>
      </c>
      <c r="J263" s="11">
        <v>40560</v>
      </c>
      <c r="K263" s="22"/>
    </row>
    <row r="264" spans="1:11" ht="15.75" customHeight="1">
      <c r="A264" s="7">
        <v>23925</v>
      </c>
      <c r="B264" s="8" t="s">
        <v>512</v>
      </c>
      <c r="C264" s="8" t="s">
        <v>562</v>
      </c>
      <c r="D264" s="8" t="s">
        <v>43</v>
      </c>
      <c r="E264" s="9">
        <v>33080</v>
      </c>
      <c r="F264" s="8" t="s">
        <v>258</v>
      </c>
      <c r="G264" s="8" t="s">
        <v>128</v>
      </c>
      <c r="H264" s="8" t="s">
        <v>46</v>
      </c>
      <c r="I264" s="10">
        <v>388</v>
      </c>
      <c r="J264" s="11">
        <v>38760</v>
      </c>
      <c r="K264" s="22"/>
    </row>
    <row r="265" spans="1:11" ht="15.75" customHeight="1">
      <c r="A265" s="7">
        <v>20801</v>
      </c>
      <c r="B265" s="8" t="s">
        <v>563</v>
      </c>
      <c r="C265" s="8" t="s">
        <v>564</v>
      </c>
      <c r="D265" s="8" t="s">
        <v>62</v>
      </c>
      <c r="E265" s="9">
        <v>24909</v>
      </c>
      <c r="F265" s="8" t="s">
        <v>125</v>
      </c>
      <c r="G265" s="8" t="s">
        <v>54</v>
      </c>
      <c r="H265" s="8" t="s">
        <v>46</v>
      </c>
      <c r="I265" s="10">
        <v>382</v>
      </c>
      <c r="J265" s="11">
        <v>38247</v>
      </c>
      <c r="K265" s="22"/>
    </row>
    <row r="266" spans="1:11" ht="15.75" customHeight="1">
      <c r="A266" s="7">
        <v>22808</v>
      </c>
      <c r="B266" s="8" t="s">
        <v>565</v>
      </c>
      <c r="C266" s="8" t="s">
        <v>566</v>
      </c>
      <c r="D266" s="8" t="s">
        <v>43</v>
      </c>
      <c r="E266" s="9">
        <v>29185</v>
      </c>
      <c r="F266" s="8" t="s">
        <v>117</v>
      </c>
      <c r="G266" s="8" t="s">
        <v>54</v>
      </c>
      <c r="H266" s="8" t="s">
        <v>46</v>
      </c>
      <c r="I266" s="10">
        <v>382</v>
      </c>
      <c r="J266" s="11">
        <v>38155</v>
      </c>
      <c r="K266" s="22"/>
    </row>
    <row r="267" spans="1:11" ht="15.75" customHeight="1">
      <c r="A267" s="7">
        <v>20752</v>
      </c>
      <c r="B267" s="8" t="s">
        <v>567</v>
      </c>
      <c r="C267" s="8" t="s">
        <v>402</v>
      </c>
      <c r="D267" s="8" t="s">
        <v>62</v>
      </c>
      <c r="E267" s="9">
        <v>18540</v>
      </c>
      <c r="F267" s="8" t="s">
        <v>133</v>
      </c>
      <c r="G267" s="8" t="s">
        <v>134</v>
      </c>
      <c r="H267" s="8" t="s">
        <v>51</v>
      </c>
      <c r="I267" s="10">
        <v>378</v>
      </c>
      <c r="J267" s="11">
        <v>37820</v>
      </c>
      <c r="K267" s="22"/>
    </row>
    <row r="268" spans="1:11" ht="15.75" customHeight="1">
      <c r="A268" s="7">
        <v>124135</v>
      </c>
      <c r="B268" s="8" t="s">
        <v>534</v>
      </c>
      <c r="C268" s="8" t="s">
        <v>568</v>
      </c>
      <c r="D268" s="8" t="s">
        <v>43</v>
      </c>
      <c r="E268" s="9">
        <v>27727</v>
      </c>
      <c r="F268" s="8" t="s">
        <v>148</v>
      </c>
      <c r="G268" s="8" t="s">
        <v>64</v>
      </c>
      <c r="H268" s="8" t="s">
        <v>58</v>
      </c>
      <c r="I268" s="10">
        <v>374</v>
      </c>
      <c r="J268" s="11">
        <v>37418</v>
      </c>
      <c r="K268" s="22"/>
    </row>
    <row r="269" spans="1:11" ht="15.75" customHeight="1">
      <c r="A269" s="7">
        <v>21823</v>
      </c>
      <c r="B269" s="8" t="s">
        <v>569</v>
      </c>
      <c r="C269" s="8" t="s">
        <v>570</v>
      </c>
      <c r="D269" s="8" t="s">
        <v>43</v>
      </c>
      <c r="E269" s="9">
        <v>33972</v>
      </c>
      <c r="F269" s="8" t="s">
        <v>571</v>
      </c>
      <c r="G269" s="8" t="s">
        <v>57</v>
      </c>
      <c r="H269" s="8" t="s">
        <v>58</v>
      </c>
      <c r="I269" s="10">
        <v>372</v>
      </c>
      <c r="J269" s="11">
        <v>37200</v>
      </c>
      <c r="K269" s="22"/>
    </row>
    <row r="270" spans="1:11" ht="15.75" customHeight="1">
      <c r="A270" s="7">
        <v>23508</v>
      </c>
      <c r="B270" s="8" t="s">
        <v>572</v>
      </c>
      <c r="C270" s="8" t="s">
        <v>573</v>
      </c>
      <c r="D270" s="8" t="s">
        <v>62</v>
      </c>
      <c r="E270" s="9">
        <v>31814</v>
      </c>
      <c r="F270" s="8" t="s">
        <v>574</v>
      </c>
      <c r="G270" s="8" t="s">
        <v>185</v>
      </c>
      <c r="H270" s="8" t="s">
        <v>205</v>
      </c>
      <c r="I270" s="10">
        <v>365</v>
      </c>
      <c r="J270" s="11">
        <v>36521</v>
      </c>
      <c r="K270" s="22"/>
    </row>
    <row r="271" spans="1:11" ht="15.75" customHeight="1">
      <c r="A271" s="7">
        <v>21415</v>
      </c>
      <c r="B271" s="8" t="s">
        <v>575</v>
      </c>
      <c r="C271" s="8" t="s">
        <v>576</v>
      </c>
      <c r="D271" s="8" t="s">
        <v>43</v>
      </c>
      <c r="E271" s="9">
        <v>30965</v>
      </c>
      <c r="F271" s="8" t="s">
        <v>453</v>
      </c>
      <c r="G271" s="8" t="s">
        <v>454</v>
      </c>
      <c r="H271" s="8" t="s">
        <v>51</v>
      </c>
      <c r="I271" s="10">
        <v>363</v>
      </c>
      <c r="J271" s="11">
        <v>36344</v>
      </c>
      <c r="K271" s="22"/>
    </row>
    <row r="272" spans="1:11" ht="15.75" customHeight="1">
      <c r="A272" s="7">
        <v>22331</v>
      </c>
      <c r="B272" s="8" t="s">
        <v>577</v>
      </c>
      <c r="C272" s="8" t="s">
        <v>578</v>
      </c>
      <c r="D272" s="8" t="s">
        <v>62</v>
      </c>
      <c r="E272" s="9">
        <v>27983</v>
      </c>
      <c r="F272" s="8" t="s">
        <v>75</v>
      </c>
      <c r="G272" s="8" t="s">
        <v>54</v>
      </c>
      <c r="H272" s="8" t="s">
        <v>46</v>
      </c>
      <c r="I272" s="10">
        <v>361</v>
      </c>
      <c r="J272" s="11">
        <v>36072</v>
      </c>
      <c r="K272" s="22"/>
    </row>
    <row r="273" spans="1:11" ht="15.75" customHeight="1">
      <c r="A273" s="7">
        <v>125298</v>
      </c>
      <c r="B273" s="8" t="s">
        <v>565</v>
      </c>
      <c r="C273" s="8" t="s">
        <v>149</v>
      </c>
      <c r="D273" s="8" t="s">
        <v>43</v>
      </c>
      <c r="E273" s="9">
        <v>33730</v>
      </c>
      <c r="F273" s="8" t="s">
        <v>407</v>
      </c>
      <c r="G273" s="8" t="s">
        <v>68</v>
      </c>
      <c r="H273" s="8" t="s">
        <v>58</v>
      </c>
      <c r="I273" s="10">
        <v>353</v>
      </c>
      <c r="J273" s="11">
        <v>35278</v>
      </c>
      <c r="K273" s="22"/>
    </row>
    <row r="274" spans="1:11" ht="15.75" customHeight="1">
      <c r="A274" s="7">
        <v>121725</v>
      </c>
      <c r="B274" s="8" t="s">
        <v>579</v>
      </c>
      <c r="C274" s="8" t="s">
        <v>580</v>
      </c>
      <c r="D274" s="8" t="s">
        <v>43</v>
      </c>
      <c r="E274" s="9">
        <v>33861</v>
      </c>
      <c r="F274" s="8" t="s">
        <v>148</v>
      </c>
      <c r="G274" s="8" t="s">
        <v>64</v>
      </c>
      <c r="H274" s="8" t="s">
        <v>58</v>
      </c>
      <c r="I274" s="10">
        <v>352</v>
      </c>
      <c r="J274" s="11">
        <v>35165</v>
      </c>
      <c r="K274" s="22"/>
    </row>
    <row r="275" spans="1:11" ht="15.75" customHeight="1">
      <c r="A275" s="7">
        <v>20660</v>
      </c>
      <c r="B275" s="8" t="s">
        <v>581</v>
      </c>
      <c r="C275" s="8" t="s">
        <v>582</v>
      </c>
      <c r="D275" s="8" t="s">
        <v>43</v>
      </c>
      <c r="E275" s="9">
        <v>26254</v>
      </c>
      <c r="F275" s="8" t="s">
        <v>164</v>
      </c>
      <c r="G275" s="8" t="s">
        <v>64</v>
      </c>
      <c r="H275" s="8" t="s">
        <v>58</v>
      </c>
      <c r="I275" s="10">
        <v>351</v>
      </c>
      <c r="J275" s="11">
        <v>35100</v>
      </c>
      <c r="K275" s="22"/>
    </row>
    <row r="276" spans="1:11" ht="15.75" customHeight="1">
      <c r="A276" s="7">
        <v>94376</v>
      </c>
      <c r="B276" s="8" t="s">
        <v>583</v>
      </c>
      <c r="C276" s="8" t="s">
        <v>584</v>
      </c>
      <c r="D276" s="8" t="s">
        <v>43</v>
      </c>
      <c r="E276" s="9">
        <v>33813</v>
      </c>
      <c r="F276" s="8" t="s">
        <v>87</v>
      </c>
      <c r="G276" s="8" t="s">
        <v>88</v>
      </c>
      <c r="H276" s="8" t="s">
        <v>51</v>
      </c>
      <c r="I276" s="10">
        <v>350</v>
      </c>
      <c r="J276" s="11">
        <v>35000</v>
      </c>
      <c r="K276" s="22"/>
    </row>
    <row r="277" spans="1:11" ht="15.75" customHeight="1">
      <c r="A277" s="7">
        <v>22931</v>
      </c>
      <c r="B277" s="8" t="s">
        <v>585</v>
      </c>
      <c r="C277" s="8" t="s">
        <v>586</v>
      </c>
      <c r="D277" s="8" t="s">
        <v>43</v>
      </c>
      <c r="E277" s="9">
        <v>29167</v>
      </c>
      <c r="F277" s="8" t="s">
        <v>379</v>
      </c>
      <c r="G277" s="8" t="s">
        <v>54</v>
      </c>
      <c r="H277" s="8" t="s">
        <v>46</v>
      </c>
      <c r="I277" s="10">
        <v>347</v>
      </c>
      <c r="J277" s="11">
        <v>34742</v>
      </c>
      <c r="K277" s="22"/>
    </row>
    <row r="278" spans="1:11" ht="15.75" customHeight="1">
      <c r="A278" s="7">
        <v>44204</v>
      </c>
      <c r="B278" s="8" t="s">
        <v>587</v>
      </c>
      <c r="C278" s="8" t="s">
        <v>588</v>
      </c>
      <c r="D278" s="8" t="s">
        <v>43</v>
      </c>
      <c r="E278" s="9">
        <v>20827</v>
      </c>
      <c r="F278" s="8" t="s">
        <v>321</v>
      </c>
      <c r="G278" s="8" t="s">
        <v>185</v>
      </c>
      <c r="H278" s="8" t="s">
        <v>205</v>
      </c>
      <c r="I278" s="10">
        <v>342</v>
      </c>
      <c r="J278" s="11">
        <v>34200</v>
      </c>
      <c r="K278" s="22"/>
    </row>
    <row r="279" spans="1:11" ht="15.75" customHeight="1">
      <c r="A279" s="7">
        <v>125284</v>
      </c>
      <c r="B279" s="8" t="s">
        <v>589</v>
      </c>
      <c r="C279" s="8" t="s">
        <v>590</v>
      </c>
      <c r="D279" s="8" t="s">
        <v>43</v>
      </c>
      <c r="E279" s="9">
        <v>27543</v>
      </c>
      <c r="F279" s="8" t="s">
        <v>82</v>
      </c>
      <c r="G279" s="8" t="s">
        <v>54</v>
      </c>
      <c r="H279" s="8" t="s">
        <v>46</v>
      </c>
      <c r="I279" s="10">
        <v>342</v>
      </c>
      <c r="J279" s="11">
        <v>34190</v>
      </c>
      <c r="K279" s="22"/>
    </row>
    <row r="280" spans="1:11" ht="15.75" customHeight="1">
      <c r="A280" s="7">
        <v>26347</v>
      </c>
      <c r="B280" s="8" t="s">
        <v>591</v>
      </c>
      <c r="C280" s="8" t="s">
        <v>409</v>
      </c>
      <c r="D280" s="8" t="s">
        <v>43</v>
      </c>
      <c r="E280" s="9">
        <v>26669</v>
      </c>
      <c r="F280" s="8" t="s">
        <v>117</v>
      </c>
      <c r="G280" s="8" t="s">
        <v>54</v>
      </c>
      <c r="H280" s="8" t="s">
        <v>46</v>
      </c>
      <c r="I280" s="10">
        <v>335</v>
      </c>
      <c r="J280" s="11">
        <v>33489</v>
      </c>
      <c r="K280" s="22"/>
    </row>
    <row r="281" spans="1:11" ht="15.75" customHeight="1">
      <c r="A281" s="7">
        <v>21281</v>
      </c>
      <c r="B281" s="8" t="s">
        <v>592</v>
      </c>
      <c r="C281" s="8" t="s">
        <v>593</v>
      </c>
      <c r="D281" s="8" t="s">
        <v>62</v>
      </c>
      <c r="E281" s="9">
        <v>30901</v>
      </c>
      <c r="F281" s="8" t="s">
        <v>91</v>
      </c>
      <c r="G281" s="8" t="s">
        <v>92</v>
      </c>
      <c r="H281" s="8" t="s">
        <v>93</v>
      </c>
      <c r="I281" s="10">
        <v>335</v>
      </c>
      <c r="J281" s="11">
        <v>33489</v>
      </c>
      <c r="K281" s="22"/>
    </row>
    <row r="282" spans="1:11" ht="15.75" customHeight="1">
      <c r="A282" s="7">
        <v>24866</v>
      </c>
      <c r="B282" s="8" t="s">
        <v>594</v>
      </c>
      <c r="C282" s="8" t="s">
        <v>81</v>
      </c>
      <c r="D282" s="8" t="s">
        <v>43</v>
      </c>
      <c r="E282" s="9">
        <v>32015</v>
      </c>
      <c r="F282" s="8" t="s">
        <v>595</v>
      </c>
      <c r="G282" s="8" t="s">
        <v>64</v>
      </c>
      <c r="H282" s="8" t="s">
        <v>58</v>
      </c>
      <c r="I282" s="10">
        <v>334</v>
      </c>
      <c r="J282" s="11">
        <v>33433</v>
      </c>
      <c r="K282" s="22"/>
    </row>
    <row r="283" spans="1:11" ht="15.75" customHeight="1">
      <c r="A283" s="7">
        <v>123347</v>
      </c>
      <c r="B283" s="8" t="s">
        <v>596</v>
      </c>
      <c r="C283" s="8" t="s">
        <v>244</v>
      </c>
      <c r="D283" s="8" t="s">
        <v>43</v>
      </c>
      <c r="E283" s="9">
        <v>35104</v>
      </c>
      <c r="F283" s="8" t="s">
        <v>210</v>
      </c>
      <c r="G283" s="8" t="s">
        <v>64</v>
      </c>
      <c r="H283" s="8" t="s">
        <v>58</v>
      </c>
      <c r="I283" s="10">
        <v>330</v>
      </c>
      <c r="J283" s="11">
        <v>33000</v>
      </c>
      <c r="K283" s="22"/>
    </row>
    <row r="284" spans="1:11" ht="15.75" customHeight="1">
      <c r="A284" s="7">
        <v>20785</v>
      </c>
      <c r="B284" s="8" t="s">
        <v>597</v>
      </c>
      <c r="C284" s="8" t="s">
        <v>598</v>
      </c>
      <c r="D284" s="8" t="s">
        <v>43</v>
      </c>
      <c r="E284" s="9">
        <v>26765</v>
      </c>
      <c r="F284" s="8" t="s">
        <v>457</v>
      </c>
      <c r="G284" s="8" t="s">
        <v>54</v>
      </c>
      <c r="H284" s="8" t="s">
        <v>46</v>
      </c>
      <c r="I284" s="10">
        <v>329</v>
      </c>
      <c r="J284" s="11">
        <v>32940</v>
      </c>
      <c r="K284" s="22"/>
    </row>
    <row r="285" spans="1:11" ht="15.75" customHeight="1">
      <c r="A285" s="7">
        <v>21141</v>
      </c>
      <c r="B285" s="8" t="s">
        <v>599</v>
      </c>
      <c r="C285" s="8" t="s">
        <v>152</v>
      </c>
      <c r="D285" s="8" t="s">
        <v>43</v>
      </c>
      <c r="E285" s="9">
        <v>26249</v>
      </c>
      <c r="F285" s="8" t="s">
        <v>162</v>
      </c>
      <c r="G285" s="8" t="s">
        <v>50</v>
      </c>
      <c r="H285" s="8" t="s">
        <v>58</v>
      </c>
      <c r="I285" s="10">
        <v>326</v>
      </c>
      <c r="J285" s="11">
        <v>32634</v>
      </c>
      <c r="K285" s="22"/>
    </row>
    <row r="286" spans="1:11" ht="15.75" customHeight="1">
      <c r="A286" s="7">
        <v>22489</v>
      </c>
      <c r="B286" s="8" t="s">
        <v>600</v>
      </c>
      <c r="C286" s="8" t="s">
        <v>601</v>
      </c>
      <c r="D286" s="8" t="s">
        <v>62</v>
      </c>
      <c r="E286" s="9">
        <v>22244</v>
      </c>
      <c r="F286" s="8" t="s">
        <v>75</v>
      </c>
      <c r="G286" s="8" t="s">
        <v>54</v>
      </c>
      <c r="H286" s="8" t="s">
        <v>46</v>
      </c>
      <c r="I286" s="10">
        <v>325</v>
      </c>
      <c r="J286" s="11">
        <v>32500</v>
      </c>
      <c r="K286" s="22"/>
    </row>
    <row r="287" spans="1:11" ht="15.75" customHeight="1">
      <c r="A287" s="7">
        <v>94270</v>
      </c>
      <c r="B287" s="8" t="s">
        <v>602</v>
      </c>
      <c r="C287" s="8" t="s">
        <v>603</v>
      </c>
      <c r="D287" s="8" t="s">
        <v>43</v>
      </c>
      <c r="E287" s="9">
        <v>29763</v>
      </c>
      <c r="F287" s="8" t="s">
        <v>223</v>
      </c>
      <c r="G287" s="8" t="s">
        <v>68</v>
      </c>
      <c r="H287" s="8" t="s">
        <v>58</v>
      </c>
      <c r="I287" s="10">
        <v>322</v>
      </c>
      <c r="J287" s="11">
        <v>32240</v>
      </c>
      <c r="K287" s="22"/>
    </row>
    <row r="288" spans="1:11" ht="15.75" customHeight="1">
      <c r="A288" s="7">
        <v>127626</v>
      </c>
      <c r="B288" s="8" t="s">
        <v>604</v>
      </c>
      <c r="C288" s="8" t="s">
        <v>501</v>
      </c>
      <c r="D288" s="8" t="s">
        <v>62</v>
      </c>
      <c r="E288" s="9">
        <v>31416</v>
      </c>
      <c r="F288" s="8" t="s">
        <v>285</v>
      </c>
      <c r="G288" s="8" t="s">
        <v>45</v>
      </c>
      <c r="H288" s="8" t="s">
        <v>46</v>
      </c>
      <c r="I288" s="10">
        <v>322</v>
      </c>
      <c r="J288" s="11">
        <v>32224</v>
      </c>
      <c r="K288" s="22"/>
    </row>
    <row r="289" spans="1:11" ht="15.75" customHeight="1">
      <c r="A289" s="7">
        <v>128553</v>
      </c>
      <c r="B289" s="8" t="s">
        <v>605</v>
      </c>
      <c r="C289" s="8" t="s">
        <v>606</v>
      </c>
      <c r="D289" s="8" t="s">
        <v>43</v>
      </c>
      <c r="E289" s="9">
        <v>33258</v>
      </c>
      <c r="F289" s="8" t="s">
        <v>270</v>
      </c>
      <c r="G289" s="8" t="s">
        <v>68</v>
      </c>
      <c r="H289" s="8" t="s">
        <v>58</v>
      </c>
      <c r="I289" s="10">
        <v>317</v>
      </c>
      <c r="J289" s="11">
        <v>31747</v>
      </c>
      <c r="K289" s="22"/>
    </row>
    <row r="290" spans="1:11" ht="15.75" customHeight="1">
      <c r="A290" s="7">
        <v>21389</v>
      </c>
      <c r="B290" s="8" t="s">
        <v>607</v>
      </c>
      <c r="C290" s="8" t="s">
        <v>608</v>
      </c>
      <c r="D290" s="8" t="s">
        <v>62</v>
      </c>
      <c r="E290" s="9">
        <v>33200</v>
      </c>
      <c r="F290" s="8" t="s">
        <v>366</v>
      </c>
      <c r="G290" s="8" t="s">
        <v>367</v>
      </c>
      <c r="H290" s="8" t="s">
        <v>51</v>
      </c>
      <c r="I290" s="10">
        <v>317</v>
      </c>
      <c r="J290" s="11">
        <v>31747</v>
      </c>
      <c r="K290" s="22"/>
    </row>
    <row r="291" spans="1:11" ht="15.75" customHeight="1">
      <c r="A291" s="7">
        <v>137477</v>
      </c>
      <c r="B291" s="8" t="s">
        <v>609</v>
      </c>
      <c r="C291" s="8" t="s">
        <v>610</v>
      </c>
      <c r="D291" s="8" t="s">
        <v>43</v>
      </c>
      <c r="E291" s="9">
        <v>26446</v>
      </c>
      <c r="F291" s="8" t="s">
        <v>611</v>
      </c>
      <c r="G291" s="8" t="s">
        <v>88</v>
      </c>
      <c r="H291" s="8" t="s">
        <v>51</v>
      </c>
      <c r="I291" s="10">
        <v>312</v>
      </c>
      <c r="J291" s="11">
        <v>31200</v>
      </c>
      <c r="K291" s="22"/>
    </row>
    <row r="292" spans="1:11" ht="15.75" customHeight="1">
      <c r="A292" s="7">
        <v>20594</v>
      </c>
      <c r="B292" s="8" t="s">
        <v>612</v>
      </c>
      <c r="C292" s="8" t="s">
        <v>104</v>
      </c>
      <c r="D292" s="8" t="s">
        <v>62</v>
      </c>
      <c r="E292" s="9">
        <v>24784</v>
      </c>
      <c r="F292" s="8" t="s">
        <v>530</v>
      </c>
      <c r="G292" s="8" t="s">
        <v>54</v>
      </c>
      <c r="H292" s="8" t="s">
        <v>46</v>
      </c>
      <c r="I292" s="10">
        <v>312</v>
      </c>
      <c r="J292" s="11">
        <v>31200</v>
      </c>
      <c r="K292" s="22"/>
    </row>
    <row r="293" spans="1:11" ht="15.75" customHeight="1">
      <c r="A293" s="7">
        <v>27355</v>
      </c>
      <c r="B293" s="8" t="s">
        <v>613</v>
      </c>
      <c r="C293" s="8" t="s">
        <v>614</v>
      </c>
      <c r="D293" s="8" t="s">
        <v>43</v>
      </c>
      <c r="E293" s="9">
        <v>32274</v>
      </c>
      <c r="F293" s="8" t="s">
        <v>201</v>
      </c>
      <c r="G293" s="8" t="s">
        <v>64</v>
      </c>
      <c r="H293" s="8" t="s">
        <v>58</v>
      </c>
      <c r="I293" s="10">
        <v>312</v>
      </c>
      <c r="J293" s="11">
        <v>31152</v>
      </c>
      <c r="K293" s="22"/>
    </row>
    <row r="294" spans="1:11" ht="15.75" customHeight="1">
      <c r="A294" s="7">
        <v>127539</v>
      </c>
      <c r="B294" s="8" t="s">
        <v>615</v>
      </c>
      <c r="C294" s="8" t="s">
        <v>616</v>
      </c>
      <c r="D294" s="8" t="s">
        <v>62</v>
      </c>
      <c r="E294" s="9">
        <v>32990</v>
      </c>
      <c r="F294" s="8" t="s">
        <v>617</v>
      </c>
      <c r="G294" s="8" t="s">
        <v>217</v>
      </c>
      <c r="H294" s="8" t="s">
        <v>93</v>
      </c>
      <c r="I294" s="10">
        <v>311</v>
      </c>
      <c r="J294" s="11">
        <v>31110</v>
      </c>
      <c r="K294" s="22"/>
    </row>
    <row r="295" spans="1:11" ht="15.75" customHeight="1">
      <c r="A295" s="7">
        <v>21460</v>
      </c>
      <c r="B295" s="8" t="s">
        <v>618</v>
      </c>
      <c r="C295" s="8" t="s">
        <v>619</v>
      </c>
      <c r="D295" s="8" t="s">
        <v>43</v>
      </c>
      <c r="E295" s="9">
        <v>27882</v>
      </c>
      <c r="F295" s="8" t="s">
        <v>117</v>
      </c>
      <c r="G295" s="8" t="s">
        <v>54</v>
      </c>
      <c r="H295" s="8" t="s">
        <v>46</v>
      </c>
      <c r="I295" s="10">
        <v>310</v>
      </c>
      <c r="J295" s="11">
        <v>31000</v>
      </c>
      <c r="K295" s="22"/>
    </row>
    <row r="296" spans="1:11" ht="15.75" customHeight="1">
      <c r="A296" s="7">
        <v>125932</v>
      </c>
      <c r="B296" s="8" t="s">
        <v>620</v>
      </c>
      <c r="C296" s="8" t="s">
        <v>126</v>
      </c>
      <c r="D296" s="8" t="s">
        <v>43</v>
      </c>
      <c r="E296" s="9">
        <v>27597</v>
      </c>
      <c r="F296" s="8" t="s">
        <v>621</v>
      </c>
      <c r="G296" s="8" t="s">
        <v>622</v>
      </c>
      <c r="H296" s="8" t="s">
        <v>93</v>
      </c>
      <c r="I296" s="10">
        <v>310</v>
      </c>
      <c r="J296" s="11">
        <v>31000</v>
      </c>
      <c r="K296" s="22"/>
    </row>
    <row r="297" spans="1:11" ht="15.75" customHeight="1">
      <c r="A297" s="7">
        <v>21954</v>
      </c>
      <c r="B297" s="8" t="s">
        <v>623</v>
      </c>
      <c r="C297" s="8" t="s">
        <v>624</v>
      </c>
      <c r="D297" s="8" t="s">
        <v>43</v>
      </c>
      <c r="E297" s="9">
        <v>25056</v>
      </c>
      <c r="F297" s="8" t="s">
        <v>506</v>
      </c>
      <c r="G297" s="8" t="s">
        <v>134</v>
      </c>
      <c r="H297" s="8" t="s">
        <v>51</v>
      </c>
      <c r="I297" s="10">
        <v>308</v>
      </c>
      <c r="J297" s="11">
        <v>30800</v>
      </c>
      <c r="K297" s="22"/>
    </row>
    <row r="298" spans="1:11" ht="15.75" customHeight="1">
      <c r="A298" s="7">
        <v>131137</v>
      </c>
      <c r="B298" s="8" t="s">
        <v>625</v>
      </c>
      <c r="C298" s="8" t="s">
        <v>626</v>
      </c>
      <c r="D298" s="8" t="s">
        <v>62</v>
      </c>
      <c r="E298" s="9">
        <v>20906</v>
      </c>
      <c r="F298" s="8" t="s">
        <v>53</v>
      </c>
      <c r="G298" s="8" t="s">
        <v>54</v>
      </c>
      <c r="H298" s="8" t="s">
        <v>46</v>
      </c>
      <c r="I298" s="10">
        <v>307</v>
      </c>
      <c r="J298" s="11">
        <v>30744</v>
      </c>
      <c r="K298" s="22"/>
    </row>
    <row r="299" spans="1:11" ht="15.75" customHeight="1">
      <c r="A299" s="7">
        <v>26231</v>
      </c>
      <c r="B299" s="8" t="s">
        <v>627</v>
      </c>
      <c r="C299" s="8" t="s">
        <v>345</v>
      </c>
      <c r="D299" s="8" t="s">
        <v>43</v>
      </c>
      <c r="E299" s="9">
        <v>27290</v>
      </c>
      <c r="F299" s="8" t="s">
        <v>212</v>
      </c>
      <c r="G299" s="8" t="s">
        <v>92</v>
      </c>
      <c r="H299" s="8" t="s">
        <v>93</v>
      </c>
      <c r="I299" s="10">
        <v>304</v>
      </c>
      <c r="J299" s="11">
        <v>30439</v>
      </c>
      <c r="K299" s="22"/>
    </row>
    <row r="300" spans="1:11" ht="15.75" customHeight="1">
      <c r="A300" s="7">
        <v>94112</v>
      </c>
      <c r="B300" s="8" t="s">
        <v>628</v>
      </c>
      <c r="C300" s="8" t="s">
        <v>629</v>
      </c>
      <c r="D300" s="8" t="s">
        <v>62</v>
      </c>
      <c r="E300" s="9">
        <v>31201</v>
      </c>
      <c r="F300" s="8" t="s">
        <v>630</v>
      </c>
      <c r="G300" s="8" t="s">
        <v>92</v>
      </c>
      <c r="H300" s="8" t="s">
        <v>93</v>
      </c>
      <c r="I300" s="10">
        <v>304</v>
      </c>
      <c r="J300" s="11">
        <v>30439</v>
      </c>
      <c r="K300" s="22"/>
    </row>
    <row r="301" spans="1:11" ht="15.75" customHeight="1">
      <c r="A301" s="7">
        <v>20783</v>
      </c>
      <c r="B301" s="8" t="s">
        <v>631</v>
      </c>
      <c r="C301" s="8" t="s">
        <v>632</v>
      </c>
      <c r="D301" s="8" t="s">
        <v>62</v>
      </c>
      <c r="E301" s="9">
        <v>27094</v>
      </c>
      <c r="F301" s="8" t="s">
        <v>120</v>
      </c>
      <c r="G301" s="8" t="s">
        <v>54</v>
      </c>
      <c r="H301" s="8" t="s">
        <v>46</v>
      </c>
      <c r="I301" s="10">
        <v>302</v>
      </c>
      <c r="J301" s="11">
        <v>30195</v>
      </c>
      <c r="K301" s="22"/>
    </row>
    <row r="302" spans="1:11" ht="15.75" customHeight="1">
      <c r="A302" s="7">
        <v>27748</v>
      </c>
      <c r="B302" s="8" t="s">
        <v>565</v>
      </c>
      <c r="C302" s="8" t="s">
        <v>633</v>
      </c>
      <c r="D302" s="8" t="s">
        <v>43</v>
      </c>
      <c r="E302" s="9">
        <v>26750</v>
      </c>
      <c r="F302" s="8" t="s">
        <v>379</v>
      </c>
      <c r="G302" s="8" t="s">
        <v>54</v>
      </c>
      <c r="H302" s="8" t="s">
        <v>46</v>
      </c>
      <c r="I302" s="10">
        <v>302</v>
      </c>
      <c r="J302" s="11">
        <v>30192</v>
      </c>
      <c r="K302" s="22"/>
    </row>
    <row r="303" spans="1:11" ht="15.75" customHeight="1">
      <c r="A303" s="7">
        <v>128930</v>
      </c>
      <c r="B303" s="8" t="s">
        <v>634</v>
      </c>
      <c r="C303" s="8" t="s">
        <v>635</v>
      </c>
      <c r="D303" s="8" t="s">
        <v>62</v>
      </c>
      <c r="E303" s="9">
        <v>17384</v>
      </c>
      <c r="F303" s="8" t="s">
        <v>125</v>
      </c>
      <c r="G303" s="8" t="s">
        <v>54</v>
      </c>
      <c r="H303" s="8" t="s">
        <v>46</v>
      </c>
      <c r="I303" s="10">
        <v>300</v>
      </c>
      <c r="J303" s="11">
        <v>30000</v>
      </c>
      <c r="K303" s="22"/>
    </row>
    <row r="304" spans="1:11" ht="15.75" customHeight="1">
      <c r="A304" s="7">
        <v>25895</v>
      </c>
      <c r="B304" s="8" t="s">
        <v>636</v>
      </c>
      <c r="C304" s="8" t="s">
        <v>637</v>
      </c>
      <c r="D304" s="8" t="s">
        <v>43</v>
      </c>
      <c r="E304" s="9">
        <v>22034</v>
      </c>
      <c r="F304" s="8" t="s">
        <v>125</v>
      </c>
      <c r="G304" s="8" t="s">
        <v>54</v>
      </c>
      <c r="H304" s="8" t="s">
        <v>46</v>
      </c>
      <c r="I304" s="10">
        <v>293</v>
      </c>
      <c r="J304" s="11">
        <v>29315</v>
      </c>
      <c r="K304" s="22"/>
    </row>
    <row r="305" spans="1:11" ht="15.75" customHeight="1">
      <c r="A305" s="7">
        <v>20432</v>
      </c>
      <c r="B305" s="8" t="s">
        <v>638</v>
      </c>
      <c r="C305" s="8" t="s">
        <v>639</v>
      </c>
      <c r="D305" s="8" t="s">
        <v>43</v>
      </c>
      <c r="E305" s="9">
        <v>29004</v>
      </c>
      <c r="F305" s="8" t="s">
        <v>640</v>
      </c>
      <c r="G305" s="8" t="s">
        <v>128</v>
      </c>
      <c r="H305" s="8" t="s">
        <v>46</v>
      </c>
      <c r="I305" s="10">
        <v>293</v>
      </c>
      <c r="J305" s="11">
        <v>29250</v>
      </c>
      <c r="K305" s="22"/>
    </row>
    <row r="306" spans="1:11" ht="15.75" customHeight="1">
      <c r="A306" s="7">
        <v>127056</v>
      </c>
      <c r="B306" s="8" t="s">
        <v>641</v>
      </c>
      <c r="C306" s="8" t="s">
        <v>642</v>
      </c>
      <c r="D306" s="8" t="s">
        <v>43</v>
      </c>
      <c r="E306" s="9">
        <v>25150</v>
      </c>
      <c r="F306" s="8" t="s">
        <v>270</v>
      </c>
      <c r="G306" s="8" t="s">
        <v>68</v>
      </c>
      <c r="H306" s="8" t="s">
        <v>58</v>
      </c>
      <c r="I306" s="10">
        <v>290</v>
      </c>
      <c r="J306" s="11">
        <v>29000</v>
      </c>
      <c r="K306" s="22"/>
    </row>
    <row r="307" spans="1:11" ht="15.75" customHeight="1">
      <c r="A307" s="7">
        <v>124153</v>
      </c>
      <c r="B307" s="8" t="s">
        <v>643</v>
      </c>
      <c r="C307" s="8" t="s">
        <v>644</v>
      </c>
      <c r="D307" s="8" t="s">
        <v>62</v>
      </c>
      <c r="E307" s="9">
        <v>28369</v>
      </c>
      <c r="F307" s="8" t="s">
        <v>514</v>
      </c>
      <c r="G307" s="8" t="s">
        <v>185</v>
      </c>
      <c r="H307" s="8" t="s">
        <v>205</v>
      </c>
      <c r="I307" s="10">
        <v>288</v>
      </c>
      <c r="J307" s="11">
        <v>28785</v>
      </c>
      <c r="K307" s="22"/>
    </row>
    <row r="308" spans="1:11" ht="15.75" customHeight="1">
      <c r="A308" s="7">
        <v>26548</v>
      </c>
      <c r="B308" s="8" t="s">
        <v>565</v>
      </c>
      <c r="C308" s="8" t="s">
        <v>104</v>
      </c>
      <c r="D308" s="8" t="s">
        <v>43</v>
      </c>
      <c r="E308" s="9">
        <v>30053</v>
      </c>
      <c r="F308" s="8" t="s">
        <v>645</v>
      </c>
      <c r="G308" s="8" t="s">
        <v>45</v>
      </c>
      <c r="H308" s="8" t="s">
        <v>46</v>
      </c>
      <c r="I308" s="10">
        <v>285</v>
      </c>
      <c r="J308" s="11">
        <v>28509</v>
      </c>
      <c r="K308" s="22"/>
    </row>
    <row r="309" spans="1:11" ht="15.75" customHeight="1">
      <c r="A309" s="7">
        <v>141584</v>
      </c>
      <c r="B309" s="8" t="s">
        <v>646</v>
      </c>
      <c r="C309" s="8" t="s">
        <v>647</v>
      </c>
      <c r="D309" s="8" t="s">
        <v>43</v>
      </c>
      <c r="E309" s="9">
        <v>23433</v>
      </c>
      <c r="F309" s="8" t="s">
        <v>437</v>
      </c>
      <c r="G309" s="8" t="s">
        <v>85</v>
      </c>
      <c r="H309" s="8" t="s">
        <v>46</v>
      </c>
      <c r="I309" s="10">
        <v>285</v>
      </c>
      <c r="J309" s="11">
        <v>28500</v>
      </c>
      <c r="K309" s="22"/>
    </row>
    <row r="310" spans="1:11" ht="15.75" customHeight="1">
      <c r="A310" s="7">
        <v>131197</v>
      </c>
      <c r="B310" s="8" t="s">
        <v>648</v>
      </c>
      <c r="C310" s="8" t="s">
        <v>345</v>
      </c>
      <c r="D310" s="8" t="s">
        <v>43</v>
      </c>
      <c r="E310" s="9">
        <v>35456</v>
      </c>
      <c r="F310" s="8" t="s">
        <v>146</v>
      </c>
      <c r="G310" s="8" t="s">
        <v>54</v>
      </c>
      <c r="H310" s="8" t="s">
        <v>46</v>
      </c>
      <c r="I310" s="10">
        <v>285</v>
      </c>
      <c r="J310" s="11">
        <v>28500</v>
      </c>
      <c r="K310" s="22"/>
    </row>
    <row r="311" spans="1:11" ht="15.75" customHeight="1">
      <c r="A311" s="7">
        <v>22434</v>
      </c>
      <c r="B311" s="8" t="s">
        <v>649</v>
      </c>
      <c r="C311" s="8" t="s">
        <v>81</v>
      </c>
      <c r="D311" s="8" t="s">
        <v>43</v>
      </c>
      <c r="E311" s="9">
        <v>34963</v>
      </c>
      <c r="F311" s="8" t="s">
        <v>379</v>
      </c>
      <c r="G311" s="8" t="s">
        <v>54</v>
      </c>
      <c r="H311" s="8" t="s">
        <v>46</v>
      </c>
      <c r="I311" s="10">
        <v>283</v>
      </c>
      <c r="J311" s="11">
        <v>28274</v>
      </c>
      <c r="K311" s="22"/>
    </row>
    <row r="312" spans="1:11" ht="15.75" customHeight="1">
      <c r="A312" s="7">
        <v>20957</v>
      </c>
      <c r="B312" s="8" t="s">
        <v>641</v>
      </c>
      <c r="C312" s="8" t="s">
        <v>650</v>
      </c>
      <c r="D312" s="8" t="s">
        <v>43</v>
      </c>
      <c r="E312" s="9">
        <v>32048</v>
      </c>
      <c r="F312" s="8" t="s">
        <v>270</v>
      </c>
      <c r="G312" s="8" t="s">
        <v>68</v>
      </c>
      <c r="H312" s="8" t="s">
        <v>58</v>
      </c>
      <c r="I312" s="10">
        <v>275</v>
      </c>
      <c r="J312" s="11">
        <v>27500</v>
      </c>
      <c r="K312" s="22"/>
    </row>
    <row r="313" spans="1:11" ht="15.75" customHeight="1">
      <c r="A313" s="7">
        <v>20762</v>
      </c>
      <c r="B313" s="8" t="s">
        <v>651</v>
      </c>
      <c r="C313" s="8" t="s">
        <v>652</v>
      </c>
      <c r="D313" s="8" t="s">
        <v>43</v>
      </c>
      <c r="E313" s="9">
        <v>33390</v>
      </c>
      <c r="F313" s="8" t="s">
        <v>447</v>
      </c>
      <c r="G313" s="8" t="s">
        <v>88</v>
      </c>
      <c r="H313" s="8" t="s">
        <v>51</v>
      </c>
      <c r="I313" s="10">
        <v>275</v>
      </c>
      <c r="J313" s="11">
        <v>27486</v>
      </c>
      <c r="K313" s="22"/>
    </row>
    <row r="314" spans="1:11" ht="15.75" customHeight="1">
      <c r="A314" s="7">
        <v>122330</v>
      </c>
      <c r="B314" s="8" t="s">
        <v>653</v>
      </c>
      <c r="C314" s="8" t="s">
        <v>81</v>
      </c>
      <c r="D314" s="8" t="s">
        <v>43</v>
      </c>
      <c r="E314" s="9">
        <v>24202</v>
      </c>
      <c r="F314" s="8" t="s">
        <v>53</v>
      </c>
      <c r="G314" s="8" t="s">
        <v>54</v>
      </c>
      <c r="H314" s="8" t="s">
        <v>46</v>
      </c>
      <c r="I314" s="10">
        <v>274</v>
      </c>
      <c r="J314" s="11">
        <v>27420</v>
      </c>
      <c r="K314" s="22"/>
    </row>
    <row r="315" spans="1:11" ht="15.75" customHeight="1">
      <c r="A315" s="7">
        <v>21161</v>
      </c>
      <c r="B315" s="8" t="s">
        <v>654</v>
      </c>
      <c r="C315" s="8" t="s">
        <v>655</v>
      </c>
      <c r="D315" s="8" t="s">
        <v>62</v>
      </c>
      <c r="E315" s="9">
        <v>31014</v>
      </c>
      <c r="F315" s="8" t="s">
        <v>210</v>
      </c>
      <c r="G315" s="8" t="s">
        <v>64</v>
      </c>
      <c r="H315" s="8" t="s">
        <v>58</v>
      </c>
      <c r="I315" s="10">
        <v>273</v>
      </c>
      <c r="J315" s="11">
        <v>27280</v>
      </c>
      <c r="K315" s="22"/>
    </row>
    <row r="316" spans="1:11" ht="15.75" customHeight="1">
      <c r="A316" s="7">
        <v>127967</v>
      </c>
      <c r="B316" s="8" t="s">
        <v>649</v>
      </c>
      <c r="C316" s="8" t="s">
        <v>656</v>
      </c>
      <c r="D316" s="8" t="s">
        <v>43</v>
      </c>
      <c r="E316" s="9">
        <v>26580</v>
      </c>
      <c r="F316" s="8" t="s">
        <v>370</v>
      </c>
      <c r="G316" s="8" t="s">
        <v>92</v>
      </c>
      <c r="H316" s="8" t="s">
        <v>93</v>
      </c>
      <c r="I316" s="10">
        <v>273</v>
      </c>
      <c r="J316" s="11">
        <v>27264</v>
      </c>
      <c r="K316" s="22"/>
    </row>
    <row r="317" spans="1:11" ht="15.75" customHeight="1">
      <c r="A317" s="7">
        <v>21608</v>
      </c>
      <c r="B317" s="8" t="s">
        <v>657</v>
      </c>
      <c r="C317" s="8" t="s">
        <v>658</v>
      </c>
      <c r="D317" s="8" t="s">
        <v>62</v>
      </c>
      <c r="E317" s="9">
        <v>31682</v>
      </c>
      <c r="F317" s="8" t="s">
        <v>131</v>
      </c>
      <c r="G317" s="8" t="s">
        <v>88</v>
      </c>
      <c r="H317" s="8" t="s">
        <v>51</v>
      </c>
      <c r="I317" s="10">
        <v>270</v>
      </c>
      <c r="J317" s="11">
        <v>27000</v>
      </c>
      <c r="K317" s="22"/>
    </row>
    <row r="318" spans="1:11" ht="15.75" customHeight="1">
      <c r="A318" s="7">
        <v>133005</v>
      </c>
      <c r="B318" s="8" t="s">
        <v>659</v>
      </c>
      <c r="C318" s="8" t="s">
        <v>660</v>
      </c>
      <c r="D318" s="8" t="s">
        <v>43</v>
      </c>
      <c r="E318" s="9">
        <v>30204</v>
      </c>
      <c r="F318" s="8" t="s">
        <v>661</v>
      </c>
      <c r="G318" s="8" t="s">
        <v>54</v>
      </c>
      <c r="H318" s="8" t="s">
        <v>46</v>
      </c>
      <c r="I318" s="10">
        <v>268</v>
      </c>
      <c r="J318" s="11">
        <v>26847</v>
      </c>
      <c r="K318" s="22"/>
    </row>
    <row r="319" spans="1:11" ht="15.75" customHeight="1">
      <c r="A319" s="7">
        <v>20633</v>
      </c>
      <c r="B319" s="8" t="s">
        <v>662</v>
      </c>
      <c r="C319" s="8" t="s">
        <v>663</v>
      </c>
      <c r="D319" s="8" t="s">
        <v>43</v>
      </c>
      <c r="E319" s="9">
        <v>27826</v>
      </c>
      <c r="F319" s="8" t="s">
        <v>75</v>
      </c>
      <c r="G319" s="8" t="s">
        <v>54</v>
      </c>
      <c r="H319" s="8" t="s">
        <v>46</v>
      </c>
      <c r="I319" s="10">
        <v>268</v>
      </c>
      <c r="J319" s="11">
        <v>26796</v>
      </c>
      <c r="K319" s="22"/>
    </row>
    <row r="320" spans="1:11" ht="15.75" customHeight="1">
      <c r="A320" s="7">
        <v>21007</v>
      </c>
      <c r="B320" s="8" t="s">
        <v>653</v>
      </c>
      <c r="C320" s="8" t="s">
        <v>664</v>
      </c>
      <c r="D320" s="8" t="s">
        <v>43</v>
      </c>
      <c r="E320" s="9">
        <v>28456</v>
      </c>
      <c r="F320" s="8" t="s">
        <v>137</v>
      </c>
      <c r="G320" s="8" t="s">
        <v>85</v>
      </c>
      <c r="H320" s="8" t="s">
        <v>46</v>
      </c>
      <c r="I320" s="10">
        <v>266</v>
      </c>
      <c r="J320" s="11">
        <v>26622</v>
      </c>
      <c r="K320" s="22"/>
    </row>
    <row r="321" spans="1:11" ht="15.75" customHeight="1">
      <c r="A321" s="7">
        <v>20921</v>
      </c>
      <c r="B321" s="8" t="s">
        <v>665</v>
      </c>
      <c r="C321" s="8" t="s">
        <v>147</v>
      </c>
      <c r="D321" s="8" t="s">
        <v>43</v>
      </c>
      <c r="E321" s="9">
        <v>28420</v>
      </c>
      <c r="F321" s="8" t="s">
        <v>133</v>
      </c>
      <c r="G321" s="8" t="s">
        <v>134</v>
      </c>
      <c r="H321" s="8" t="s">
        <v>51</v>
      </c>
      <c r="I321" s="10">
        <v>259</v>
      </c>
      <c r="J321" s="11">
        <v>25872</v>
      </c>
      <c r="K321" s="22"/>
    </row>
    <row r="322" spans="1:11" ht="15.75" customHeight="1">
      <c r="A322" s="7">
        <v>22622</v>
      </c>
      <c r="B322" s="8" t="s">
        <v>666</v>
      </c>
      <c r="C322" s="8" t="s">
        <v>667</v>
      </c>
      <c r="D322" s="8" t="s">
        <v>43</v>
      </c>
      <c r="E322" s="9">
        <v>34005</v>
      </c>
      <c r="F322" s="8" t="s">
        <v>457</v>
      </c>
      <c r="G322" s="8" t="s">
        <v>54</v>
      </c>
      <c r="H322" s="8" t="s">
        <v>46</v>
      </c>
      <c r="I322" s="10">
        <v>259</v>
      </c>
      <c r="J322" s="11">
        <v>25862</v>
      </c>
      <c r="K322" s="22"/>
    </row>
    <row r="323" spans="1:11" ht="15.75" customHeight="1">
      <c r="A323" s="7">
        <v>21647</v>
      </c>
      <c r="B323" s="8" t="s">
        <v>668</v>
      </c>
      <c r="C323" s="8" t="s">
        <v>126</v>
      </c>
      <c r="D323" s="8" t="s">
        <v>43</v>
      </c>
      <c r="E323" s="9">
        <v>28151</v>
      </c>
      <c r="F323" s="8" t="s">
        <v>120</v>
      </c>
      <c r="G323" s="8" t="s">
        <v>54</v>
      </c>
      <c r="H323" s="8" t="s">
        <v>46</v>
      </c>
      <c r="I323" s="10">
        <v>256</v>
      </c>
      <c r="J323" s="11">
        <v>25578</v>
      </c>
      <c r="K323" s="22"/>
    </row>
    <row r="324" spans="1:11" ht="15.75" customHeight="1">
      <c r="A324" s="7">
        <v>20598</v>
      </c>
      <c r="B324" s="8" t="s">
        <v>669</v>
      </c>
      <c r="C324" s="8" t="s">
        <v>670</v>
      </c>
      <c r="D324" s="8" t="s">
        <v>62</v>
      </c>
      <c r="E324" s="9">
        <v>27925</v>
      </c>
      <c r="F324" s="8" t="s">
        <v>164</v>
      </c>
      <c r="G324" s="8" t="s">
        <v>64</v>
      </c>
      <c r="H324" s="8" t="s">
        <v>58</v>
      </c>
      <c r="I324" s="10">
        <v>255</v>
      </c>
      <c r="J324" s="11">
        <v>25500</v>
      </c>
      <c r="K324" s="22"/>
    </row>
    <row r="325" spans="1:11" ht="15.75" customHeight="1">
      <c r="A325" s="7">
        <v>21770</v>
      </c>
      <c r="B325" s="8" t="s">
        <v>653</v>
      </c>
      <c r="C325" s="8" t="s">
        <v>671</v>
      </c>
      <c r="D325" s="8" t="s">
        <v>43</v>
      </c>
      <c r="E325" s="9">
        <v>19288</v>
      </c>
      <c r="F325" s="8" t="s">
        <v>146</v>
      </c>
      <c r="G325" s="8" t="s">
        <v>54</v>
      </c>
      <c r="H325" s="8" t="s">
        <v>46</v>
      </c>
      <c r="I325" s="10">
        <v>254</v>
      </c>
      <c r="J325" s="11">
        <v>25368</v>
      </c>
      <c r="K325" s="22"/>
    </row>
    <row r="326" spans="1:11" ht="15.75" customHeight="1">
      <c r="A326" s="7">
        <v>21805</v>
      </c>
      <c r="B326" s="8" t="s">
        <v>672</v>
      </c>
      <c r="C326" s="8" t="s">
        <v>673</v>
      </c>
      <c r="D326" s="8" t="s">
        <v>62</v>
      </c>
      <c r="E326" s="9">
        <v>28911</v>
      </c>
      <c r="F326" s="8" t="s">
        <v>457</v>
      </c>
      <c r="G326" s="8" t="s">
        <v>54</v>
      </c>
      <c r="H326" s="8" t="s">
        <v>46</v>
      </c>
      <c r="I326" s="10">
        <v>251</v>
      </c>
      <c r="J326" s="11">
        <v>25146</v>
      </c>
      <c r="K326" s="22"/>
    </row>
    <row r="327" spans="1:11" ht="15.75" customHeight="1">
      <c r="A327" s="7">
        <v>42146</v>
      </c>
      <c r="B327" s="8" t="s">
        <v>618</v>
      </c>
      <c r="C327" s="8" t="s">
        <v>674</v>
      </c>
      <c r="D327" s="8" t="s">
        <v>43</v>
      </c>
      <c r="E327" s="9">
        <v>1026</v>
      </c>
      <c r="F327" s="8" t="s">
        <v>117</v>
      </c>
      <c r="G327" s="8" t="s">
        <v>54</v>
      </c>
      <c r="H327" s="8" t="s">
        <v>46</v>
      </c>
      <c r="I327" s="10">
        <v>250</v>
      </c>
      <c r="J327" s="11">
        <v>25000</v>
      </c>
      <c r="K327" s="22"/>
    </row>
    <row r="328" spans="1:11" ht="15.75" customHeight="1">
      <c r="A328" s="7">
        <v>20697</v>
      </c>
      <c r="B328" s="8" t="s">
        <v>675</v>
      </c>
      <c r="C328" s="8" t="s">
        <v>676</v>
      </c>
      <c r="D328" s="8" t="s">
        <v>62</v>
      </c>
      <c r="E328" s="9">
        <v>30842</v>
      </c>
      <c r="F328" s="8" t="s">
        <v>49</v>
      </c>
      <c r="G328" s="8" t="s">
        <v>50</v>
      </c>
      <c r="H328" s="8" t="s">
        <v>51</v>
      </c>
      <c r="I328" s="10">
        <v>250</v>
      </c>
      <c r="J328" s="11">
        <v>25000</v>
      </c>
      <c r="K328" s="22"/>
    </row>
    <row r="329" spans="1:11" ht="15.75" customHeight="1">
      <c r="A329" s="7">
        <v>20647</v>
      </c>
      <c r="B329" s="8" t="s">
        <v>659</v>
      </c>
      <c r="C329" s="8" t="s">
        <v>677</v>
      </c>
      <c r="D329" s="8" t="s">
        <v>62</v>
      </c>
      <c r="E329" s="9">
        <v>28791</v>
      </c>
      <c r="F329" s="8" t="s">
        <v>162</v>
      </c>
      <c r="G329" s="8" t="s">
        <v>50</v>
      </c>
      <c r="H329" s="8" t="s">
        <v>58</v>
      </c>
      <c r="I329" s="10">
        <v>250</v>
      </c>
      <c r="J329" s="11">
        <v>24960</v>
      </c>
      <c r="K329" s="22"/>
    </row>
    <row r="330" spans="1:11" ht="15.75" customHeight="1">
      <c r="A330" s="7">
        <v>140018</v>
      </c>
      <c r="B330" s="8" t="s">
        <v>659</v>
      </c>
      <c r="C330" s="8" t="s">
        <v>678</v>
      </c>
      <c r="D330" s="8" t="s">
        <v>62</v>
      </c>
      <c r="E330" s="9">
        <v>25473</v>
      </c>
      <c r="F330" s="8" t="s">
        <v>679</v>
      </c>
      <c r="G330" s="8" t="s">
        <v>50</v>
      </c>
      <c r="H330" s="8" t="s">
        <v>51</v>
      </c>
      <c r="I330" s="10">
        <v>248</v>
      </c>
      <c r="J330" s="11">
        <v>24804</v>
      </c>
      <c r="K330" s="22"/>
    </row>
    <row r="331" spans="1:11" ht="15.75" customHeight="1">
      <c r="A331" s="7">
        <v>119656</v>
      </c>
      <c r="B331" s="8" t="s">
        <v>680</v>
      </c>
      <c r="C331" s="8" t="s">
        <v>402</v>
      </c>
      <c r="D331" s="8" t="s">
        <v>62</v>
      </c>
      <c r="E331" s="9">
        <v>34350</v>
      </c>
      <c r="F331" s="8" t="s">
        <v>44</v>
      </c>
      <c r="G331" s="8" t="s">
        <v>45</v>
      </c>
      <c r="H331" s="8" t="s">
        <v>46</v>
      </c>
      <c r="I331" s="10">
        <v>247</v>
      </c>
      <c r="J331" s="11">
        <v>24695</v>
      </c>
      <c r="K331" s="22"/>
    </row>
    <row r="332" spans="1:11" ht="15.75" customHeight="1">
      <c r="A332" s="7">
        <v>129073</v>
      </c>
      <c r="B332" s="8" t="s">
        <v>666</v>
      </c>
      <c r="C332" s="8" t="s">
        <v>681</v>
      </c>
      <c r="D332" s="8" t="s">
        <v>43</v>
      </c>
      <c r="E332" s="9">
        <v>25354</v>
      </c>
      <c r="F332" s="8" t="s">
        <v>210</v>
      </c>
      <c r="G332" s="8" t="s">
        <v>64</v>
      </c>
      <c r="H332" s="8" t="s">
        <v>58</v>
      </c>
      <c r="I332" s="10">
        <v>242</v>
      </c>
      <c r="J332" s="11">
        <v>24156</v>
      </c>
      <c r="K332" s="22"/>
    </row>
    <row r="333" spans="1:11" ht="15.75" customHeight="1">
      <c r="A333" s="7">
        <v>20754</v>
      </c>
      <c r="B333" s="8" t="s">
        <v>682</v>
      </c>
      <c r="C333" s="8" t="s">
        <v>683</v>
      </c>
      <c r="D333" s="8" t="s">
        <v>62</v>
      </c>
      <c r="E333" s="9">
        <v>21552</v>
      </c>
      <c r="F333" s="8" t="s">
        <v>164</v>
      </c>
      <c r="G333" s="8" t="s">
        <v>64</v>
      </c>
      <c r="H333" s="8" t="s">
        <v>58</v>
      </c>
      <c r="I333" s="10">
        <v>241</v>
      </c>
      <c r="J333" s="11">
        <v>24120</v>
      </c>
      <c r="K333" s="22"/>
    </row>
    <row r="334" spans="1:11" ht="15.75" customHeight="1">
      <c r="A334" s="7">
        <v>20922</v>
      </c>
      <c r="B334" s="8" t="s">
        <v>684</v>
      </c>
      <c r="C334" s="8" t="s">
        <v>685</v>
      </c>
      <c r="D334" s="8" t="s">
        <v>62</v>
      </c>
      <c r="E334" s="9">
        <v>31563</v>
      </c>
      <c r="F334" s="8" t="s">
        <v>167</v>
      </c>
      <c r="G334" s="8" t="s">
        <v>167</v>
      </c>
      <c r="H334" s="8" t="s">
        <v>58</v>
      </c>
      <c r="I334" s="10">
        <v>241</v>
      </c>
      <c r="J334" s="11">
        <v>24064</v>
      </c>
      <c r="K334" s="22"/>
    </row>
    <row r="335" spans="1:11" ht="15.75" customHeight="1">
      <c r="A335" s="7">
        <v>20515</v>
      </c>
      <c r="B335" s="8" t="s">
        <v>686</v>
      </c>
      <c r="C335" s="8" t="s">
        <v>687</v>
      </c>
      <c r="D335" s="8" t="s">
        <v>43</v>
      </c>
      <c r="E335" s="9">
        <v>30441</v>
      </c>
      <c r="F335" s="8" t="s">
        <v>146</v>
      </c>
      <c r="G335" s="8" t="s">
        <v>54</v>
      </c>
      <c r="H335" s="8" t="s">
        <v>46</v>
      </c>
      <c r="I335" s="10">
        <v>239</v>
      </c>
      <c r="J335" s="11">
        <v>23940</v>
      </c>
      <c r="K335" s="22"/>
    </row>
    <row r="336" spans="1:11" ht="15.75" customHeight="1">
      <c r="A336" s="7">
        <v>21911</v>
      </c>
      <c r="B336" s="8" t="s">
        <v>688</v>
      </c>
      <c r="C336" s="8" t="s">
        <v>689</v>
      </c>
      <c r="D336" s="8" t="s">
        <v>43</v>
      </c>
      <c r="E336" s="9">
        <v>26144</v>
      </c>
      <c r="F336" s="8" t="s">
        <v>148</v>
      </c>
      <c r="G336" s="8" t="s">
        <v>64</v>
      </c>
      <c r="H336" s="8" t="s">
        <v>58</v>
      </c>
      <c r="I336" s="10">
        <v>237</v>
      </c>
      <c r="J336" s="11">
        <v>23660</v>
      </c>
      <c r="K336" s="22"/>
    </row>
    <row r="337" spans="1:11" ht="15.75" customHeight="1">
      <c r="A337" s="7">
        <v>126025</v>
      </c>
      <c r="B337" s="8" t="s">
        <v>666</v>
      </c>
      <c r="C337" s="8" t="s">
        <v>690</v>
      </c>
      <c r="D337" s="8" t="s">
        <v>43</v>
      </c>
      <c r="E337" s="9">
        <v>31015</v>
      </c>
      <c r="F337" s="8" t="s">
        <v>691</v>
      </c>
      <c r="G337" s="8" t="s">
        <v>92</v>
      </c>
      <c r="H337" s="8" t="s">
        <v>93</v>
      </c>
      <c r="I337" s="10">
        <v>236</v>
      </c>
      <c r="J337" s="11">
        <v>23600</v>
      </c>
      <c r="K337" s="22"/>
    </row>
    <row r="338" spans="1:11" ht="15.75" customHeight="1">
      <c r="A338" s="7">
        <v>123556</v>
      </c>
      <c r="B338" s="8" t="s">
        <v>692</v>
      </c>
      <c r="C338" s="8" t="s">
        <v>398</v>
      </c>
      <c r="D338" s="8" t="s">
        <v>62</v>
      </c>
      <c r="E338" s="9">
        <v>33284</v>
      </c>
      <c r="F338" s="8" t="s">
        <v>77</v>
      </c>
      <c r="G338" s="8" t="s">
        <v>54</v>
      </c>
      <c r="H338" s="8" t="s">
        <v>46</v>
      </c>
      <c r="I338" s="10">
        <v>232</v>
      </c>
      <c r="J338" s="11">
        <v>23200</v>
      </c>
      <c r="K338" s="22"/>
    </row>
    <row r="339" spans="1:11" ht="15.75" customHeight="1">
      <c r="A339" s="7">
        <v>20482</v>
      </c>
      <c r="B339" s="8" t="s">
        <v>693</v>
      </c>
      <c r="C339" s="8" t="s">
        <v>130</v>
      </c>
      <c r="D339" s="8" t="s">
        <v>62</v>
      </c>
      <c r="E339" s="9">
        <v>31170</v>
      </c>
      <c r="F339" s="8" t="s">
        <v>137</v>
      </c>
      <c r="G339" s="8" t="s">
        <v>85</v>
      </c>
      <c r="H339" s="8" t="s">
        <v>46</v>
      </c>
      <c r="I339" s="10">
        <v>232</v>
      </c>
      <c r="J339" s="11">
        <v>23166</v>
      </c>
      <c r="K339" s="22"/>
    </row>
    <row r="340" spans="1:11" ht="15.75" customHeight="1">
      <c r="A340" s="7">
        <v>24980</v>
      </c>
      <c r="B340" s="8" t="s">
        <v>694</v>
      </c>
      <c r="C340" s="8" t="s">
        <v>104</v>
      </c>
      <c r="D340" s="8" t="s">
        <v>62</v>
      </c>
      <c r="E340" s="9">
        <v>26079</v>
      </c>
      <c r="F340" s="8" t="s">
        <v>184</v>
      </c>
      <c r="G340" s="8" t="s">
        <v>185</v>
      </c>
      <c r="H340" s="8" t="s">
        <v>58</v>
      </c>
      <c r="I340" s="10">
        <v>224</v>
      </c>
      <c r="J340" s="11">
        <v>22428</v>
      </c>
      <c r="K340" s="22"/>
    </row>
    <row r="341" spans="1:11" ht="15.75" customHeight="1">
      <c r="A341" s="7">
        <v>21135</v>
      </c>
      <c r="B341" s="8" t="s">
        <v>666</v>
      </c>
      <c r="C341" s="8" t="s">
        <v>695</v>
      </c>
      <c r="D341" s="8" t="s">
        <v>43</v>
      </c>
      <c r="E341" s="9">
        <v>25472</v>
      </c>
      <c r="F341" s="8" t="s">
        <v>196</v>
      </c>
      <c r="G341" s="8" t="s">
        <v>134</v>
      </c>
      <c r="H341" s="8" t="s">
        <v>51</v>
      </c>
      <c r="I341" s="10">
        <v>223</v>
      </c>
      <c r="J341" s="11">
        <v>22344</v>
      </c>
      <c r="K341" s="22"/>
    </row>
    <row r="342" spans="1:11" ht="15.75" customHeight="1">
      <c r="A342" s="7">
        <v>126614</v>
      </c>
      <c r="B342" s="8" t="s">
        <v>668</v>
      </c>
      <c r="C342" s="8" t="s">
        <v>696</v>
      </c>
      <c r="D342" s="8" t="s">
        <v>43</v>
      </c>
      <c r="E342" s="9">
        <v>30380</v>
      </c>
      <c r="F342" s="8" t="s">
        <v>148</v>
      </c>
      <c r="G342" s="8" t="s">
        <v>64</v>
      </c>
      <c r="H342" s="8" t="s">
        <v>58</v>
      </c>
      <c r="I342" s="10">
        <v>222</v>
      </c>
      <c r="J342" s="11">
        <v>22185</v>
      </c>
      <c r="K342" s="22"/>
    </row>
    <row r="343" spans="1:11" ht="15.75" customHeight="1">
      <c r="A343" s="7">
        <v>133476</v>
      </c>
      <c r="B343" s="8" t="s">
        <v>697</v>
      </c>
      <c r="C343" s="8" t="s">
        <v>698</v>
      </c>
      <c r="D343" s="8" t="s">
        <v>43</v>
      </c>
      <c r="E343" s="9">
        <v>32256</v>
      </c>
      <c r="F343" s="8" t="s">
        <v>148</v>
      </c>
      <c r="G343" s="8" t="s">
        <v>64</v>
      </c>
      <c r="H343" s="8" t="s">
        <v>58</v>
      </c>
      <c r="I343" s="10">
        <v>220</v>
      </c>
      <c r="J343" s="11">
        <v>22002</v>
      </c>
      <c r="K343" s="22"/>
    </row>
    <row r="344" spans="1:11" ht="15.75" customHeight="1">
      <c r="A344" s="7">
        <v>24634</v>
      </c>
      <c r="B344" s="8" t="s">
        <v>666</v>
      </c>
      <c r="C344" s="8" t="s">
        <v>275</v>
      </c>
      <c r="D344" s="8" t="s">
        <v>43</v>
      </c>
      <c r="E344" s="9">
        <v>28863</v>
      </c>
      <c r="F344" s="8" t="s">
        <v>125</v>
      </c>
      <c r="G344" s="8" t="s">
        <v>54</v>
      </c>
      <c r="H344" s="8" t="s">
        <v>46</v>
      </c>
      <c r="I344" s="10">
        <v>219</v>
      </c>
      <c r="J344" s="11">
        <v>21945</v>
      </c>
      <c r="K344" s="22"/>
    </row>
    <row r="345" spans="1:11" ht="15.75" customHeight="1">
      <c r="A345" s="7">
        <v>128794</v>
      </c>
      <c r="B345" s="8" t="s">
        <v>686</v>
      </c>
      <c r="C345" s="8" t="s">
        <v>699</v>
      </c>
      <c r="D345" s="8" t="s">
        <v>43</v>
      </c>
      <c r="E345" s="9">
        <v>30898</v>
      </c>
      <c r="F345" s="8" t="s">
        <v>164</v>
      </c>
      <c r="G345" s="8" t="s">
        <v>64</v>
      </c>
      <c r="H345" s="8" t="s">
        <v>58</v>
      </c>
      <c r="I345" s="10">
        <v>219</v>
      </c>
      <c r="J345" s="11">
        <v>21889</v>
      </c>
      <c r="K345" s="22"/>
    </row>
    <row r="346" spans="1:11" ht="15.75" customHeight="1">
      <c r="A346" s="7">
        <v>23639</v>
      </c>
      <c r="B346" s="8" t="s">
        <v>700</v>
      </c>
      <c r="C346" s="8" t="s">
        <v>701</v>
      </c>
      <c r="D346" s="8" t="s">
        <v>62</v>
      </c>
      <c r="E346" s="9">
        <v>28857</v>
      </c>
      <c r="F346" s="8" t="s">
        <v>201</v>
      </c>
      <c r="G346" s="8" t="s">
        <v>64</v>
      </c>
      <c r="H346" s="8" t="s">
        <v>58</v>
      </c>
      <c r="I346" s="10">
        <v>218</v>
      </c>
      <c r="J346" s="11">
        <v>21840</v>
      </c>
      <c r="K346" s="22"/>
    </row>
    <row r="347" spans="1:11" ht="15.75" customHeight="1">
      <c r="A347" s="7">
        <v>20921</v>
      </c>
      <c r="B347" s="8" t="s">
        <v>702</v>
      </c>
      <c r="C347" s="8" t="s">
        <v>703</v>
      </c>
      <c r="D347" s="8" t="s">
        <v>62</v>
      </c>
      <c r="E347" s="9">
        <v>31248</v>
      </c>
      <c r="F347" s="8" t="s">
        <v>704</v>
      </c>
      <c r="G347" s="8" t="s">
        <v>128</v>
      </c>
      <c r="H347" s="8" t="s">
        <v>46</v>
      </c>
      <c r="I347" s="10">
        <v>214</v>
      </c>
      <c r="J347" s="11">
        <v>21448</v>
      </c>
      <c r="K347" s="22"/>
    </row>
    <row r="348" spans="1:11" ht="15.75" customHeight="1">
      <c r="A348" s="7">
        <v>26693</v>
      </c>
      <c r="B348" s="8" t="s">
        <v>705</v>
      </c>
      <c r="C348" s="8" t="s">
        <v>706</v>
      </c>
      <c r="D348" s="8" t="s">
        <v>43</v>
      </c>
      <c r="E348" s="9">
        <v>23939</v>
      </c>
      <c r="F348" s="8" t="s">
        <v>77</v>
      </c>
      <c r="G348" s="8" t="s">
        <v>54</v>
      </c>
      <c r="H348" s="8" t="s">
        <v>46</v>
      </c>
      <c r="I348" s="10">
        <v>212</v>
      </c>
      <c r="J348" s="11">
        <v>21200</v>
      </c>
      <c r="K348" s="22"/>
    </row>
    <row r="349" spans="1:11" ht="15.75" customHeight="1">
      <c r="A349" s="7">
        <v>141686</v>
      </c>
      <c r="B349" s="8" t="s">
        <v>707</v>
      </c>
      <c r="C349" s="8" t="s">
        <v>292</v>
      </c>
      <c r="D349" s="8" t="s">
        <v>62</v>
      </c>
      <c r="E349" s="9">
        <v>25230</v>
      </c>
      <c r="F349" s="8" t="s">
        <v>621</v>
      </c>
      <c r="G349" s="8" t="s">
        <v>622</v>
      </c>
      <c r="H349" s="8" t="s">
        <v>93</v>
      </c>
      <c r="I349" s="10">
        <v>212</v>
      </c>
      <c r="J349" s="11">
        <v>21168</v>
      </c>
      <c r="K349" s="22"/>
    </row>
    <row r="350" spans="1:11" ht="15.75" customHeight="1">
      <c r="A350" s="7">
        <v>128829</v>
      </c>
      <c r="B350" s="8" t="s">
        <v>708</v>
      </c>
      <c r="C350" s="8" t="s">
        <v>108</v>
      </c>
      <c r="D350" s="8" t="s">
        <v>43</v>
      </c>
      <c r="E350" s="9">
        <v>25970</v>
      </c>
      <c r="F350" s="8" t="s">
        <v>379</v>
      </c>
      <c r="G350" s="8" t="s">
        <v>54</v>
      </c>
      <c r="H350" s="8" t="s">
        <v>46</v>
      </c>
      <c r="I350" s="10">
        <v>210</v>
      </c>
      <c r="J350" s="11">
        <v>21000</v>
      </c>
      <c r="K350" s="22"/>
    </row>
    <row r="351" spans="1:11" ht="15.75" customHeight="1">
      <c r="A351" s="7">
        <v>20479</v>
      </c>
      <c r="B351" s="8" t="s">
        <v>709</v>
      </c>
      <c r="C351" s="8" t="s">
        <v>710</v>
      </c>
      <c r="D351" s="8" t="s">
        <v>43</v>
      </c>
      <c r="E351" s="9">
        <v>28278</v>
      </c>
      <c r="F351" s="8" t="s">
        <v>711</v>
      </c>
      <c r="G351" s="8" t="s">
        <v>64</v>
      </c>
      <c r="H351" s="8" t="s">
        <v>58</v>
      </c>
      <c r="I351" s="10">
        <v>209</v>
      </c>
      <c r="J351" s="11">
        <v>20880</v>
      </c>
      <c r="K351" s="22"/>
    </row>
    <row r="352" spans="1:11" ht="15.75" customHeight="1">
      <c r="A352" s="7">
        <v>20952</v>
      </c>
      <c r="B352" s="8" t="s">
        <v>712</v>
      </c>
      <c r="C352" s="8" t="s">
        <v>713</v>
      </c>
      <c r="D352" s="8" t="s">
        <v>43</v>
      </c>
      <c r="E352" s="9">
        <v>32147</v>
      </c>
      <c r="F352" s="8" t="s">
        <v>137</v>
      </c>
      <c r="G352" s="8" t="s">
        <v>85</v>
      </c>
      <c r="H352" s="8" t="s">
        <v>46</v>
      </c>
      <c r="I352" s="10">
        <v>208</v>
      </c>
      <c r="J352" s="11">
        <v>20800</v>
      </c>
      <c r="K352" s="22"/>
    </row>
    <row r="353" spans="1:11" ht="15.75" customHeight="1">
      <c r="A353" s="7">
        <v>129568</v>
      </c>
      <c r="B353" s="8" t="s">
        <v>714</v>
      </c>
      <c r="C353" s="8" t="s">
        <v>715</v>
      </c>
      <c r="D353" s="8" t="s">
        <v>43</v>
      </c>
      <c r="E353" s="9">
        <v>33089</v>
      </c>
      <c r="F353" s="8" t="s">
        <v>117</v>
      </c>
      <c r="G353" s="8" t="s">
        <v>54</v>
      </c>
      <c r="H353" s="8" t="s">
        <v>46</v>
      </c>
      <c r="I353" s="10">
        <v>208</v>
      </c>
      <c r="J353" s="11">
        <v>20770</v>
      </c>
      <c r="K353" s="22"/>
    </row>
    <row r="354" spans="1:11" ht="15.75" customHeight="1">
      <c r="A354" s="7">
        <v>26086</v>
      </c>
      <c r="B354" s="8" t="s">
        <v>684</v>
      </c>
      <c r="C354" s="8" t="s">
        <v>716</v>
      </c>
      <c r="D354" s="8" t="s">
        <v>62</v>
      </c>
      <c r="E354" s="9">
        <v>17670</v>
      </c>
      <c r="F354" s="8" t="s">
        <v>101</v>
      </c>
      <c r="G354" s="8" t="s">
        <v>85</v>
      </c>
      <c r="H354" s="8" t="s">
        <v>46</v>
      </c>
      <c r="I354" s="10">
        <v>206</v>
      </c>
      <c r="J354" s="11">
        <v>20625</v>
      </c>
      <c r="K354" s="22"/>
    </row>
    <row r="355" spans="1:11" ht="15.75" customHeight="1">
      <c r="A355" s="7">
        <v>21063</v>
      </c>
      <c r="B355" s="8" t="s">
        <v>717</v>
      </c>
      <c r="C355" s="8" t="s">
        <v>718</v>
      </c>
      <c r="D355" s="8" t="s">
        <v>62</v>
      </c>
      <c r="E355" s="9">
        <v>32284</v>
      </c>
      <c r="F355" s="8" t="s">
        <v>117</v>
      </c>
      <c r="G355" s="8" t="s">
        <v>54</v>
      </c>
      <c r="H355" s="8" t="s">
        <v>46</v>
      </c>
      <c r="I355" s="10">
        <v>206</v>
      </c>
      <c r="J355" s="11">
        <v>20625</v>
      </c>
      <c r="K355" s="22"/>
    </row>
    <row r="356" spans="1:11" ht="15.75" customHeight="1">
      <c r="A356" s="7">
        <v>22217</v>
      </c>
      <c r="B356" s="8" t="s">
        <v>719</v>
      </c>
      <c r="C356" s="8" t="s">
        <v>376</v>
      </c>
      <c r="D356" s="8" t="s">
        <v>43</v>
      </c>
      <c r="E356" s="9">
        <v>30058</v>
      </c>
      <c r="F356" s="8" t="s">
        <v>720</v>
      </c>
      <c r="G356" s="8" t="s">
        <v>217</v>
      </c>
      <c r="H356" s="8" t="s">
        <v>93</v>
      </c>
      <c r="I356" s="10">
        <v>205</v>
      </c>
      <c r="J356" s="11">
        <v>20475</v>
      </c>
      <c r="K356" s="22"/>
    </row>
    <row r="357" spans="1:11" ht="15.75" customHeight="1">
      <c r="A357" s="7">
        <v>132186</v>
      </c>
      <c r="B357" s="8" t="s">
        <v>721</v>
      </c>
      <c r="C357" s="8" t="s">
        <v>722</v>
      </c>
      <c r="D357" s="8" t="s">
        <v>43</v>
      </c>
      <c r="E357" s="9">
        <v>26034</v>
      </c>
      <c r="F357" s="8" t="s">
        <v>146</v>
      </c>
      <c r="G357" s="8" t="s">
        <v>54</v>
      </c>
      <c r="H357" s="8" t="s">
        <v>46</v>
      </c>
      <c r="I357" s="10">
        <v>202</v>
      </c>
      <c r="J357" s="11">
        <v>20150</v>
      </c>
      <c r="K357" s="22"/>
    </row>
    <row r="358" spans="1:11" ht="15.75" customHeight="1">
      <c r="A358" s="7">
        <v>21615</v>
      </c>
      <c r="B358" s="8" t="s">
        <v>723</v>
      </c>
      <c r="C358" s="8" t="s">
        <v>724</v>
      </c>
      <c r="D358" s="8" t="s">
        <v>62</v>
      </c>
      <c r="E358" s="9">
        <v>22068</v>
      </c>
      <c r="F358" s="8" t="s">
        <v>44</v>
      </c>
      <c r="G358" s="8" t="s">
        <v>45</v>
      </c>
      <c r="H358" s="8" t="s">
        <v>46</v>
      </c>
      <c r="I358" s="10">
        <v>201</v>
      </c>
      <c r="J358" s="11">
        <v>20130</v>
      </c>
      <c r="K358" s="22"/>
    </row>
    <row r="359" spans="1:11" ht="15.75" customHeight="1">
      <c r="A359" s="7">
        <v>20546</v>
      </c>
      <c r="B359" s="8" t="s">
        <v>725</v>
      </c>
      <c r="C359" s="8" t="s">
        <v>726</v>
      </c>
      <c r="D359" s="8" t="s">
        <v>43</v>
      </c>
      <c r="E359" s="9">
        <v>23847</v>
      </c>
      <c r="F359" s="8" t="s">
        <v>137</v>
      </c>
      <c r="G359" s="8" t="s">
        <v>85</v>
      </c>
      <c r="H359" s="8" t="s">
        <v>46</v>
      </c>
      <c r="I359" s="10">
        <v>200</v>
      </c>
      <c r="J359" s="11">
        <v>19955</v>
      </c>
      <c r="K359" s="22"/>
    </row>
    <row r="360" spans="1:11" ht="15.75" customHeight="1">
      <c r="A360" s="7">
        <v>31092</v>
      </c>
      <c r="B360" s="8" t="s">
        <v>666</v>
      </c>
      <c r="C360" s="8" t="s">
        <v>727</v>
      </c>
      <c r="D360" s="8" t="s">
        <v>43</v>
      </c>
      <c r="E360" s="9">
        <v>33314</v>
      </c>
      <c r="F360" s="8" t="s">
        <v>67</v>
      </c>
      <c r="G360" s="8" t="s">
        <v>68</v>
      </c>
      <c r="H360" s="8" t="s">
        <v>58</v>
      </c>
      <c r="I360" s="10">
        <v>200</v>
      </c>
      <c r="J360" s="11">
        <v>19950</v>
      </c>
      <c r="K360" s="22"/>
    </row>
    <row r="361" spans="1:11" ht="15.75" customHeight="1">
      <c r="A361" s="7">
        <v>126215</v>
      </c>
      <c r="B361" s="8" t="s">
        <v>708</v>
      </c>
      <c r="C361" s="8" t="s">
        <v>491</v>
      </c>
      <c r="D361" s="8" t="s">
        <v>43</v>
      </c>
      <c r="E361" s="9">
        <v>31022</v>
      </c>
      <c r="F361" s="8" t="s">
        <v>453</v>
      </c>
      <c r="G361" s="8" t="s">
        <v>454</v>
      </c>
      <c r="H361" s="8" t="s">
        <v>51</v>
      </c>
      <c r="I361" s="10">
        <v>200</v>
      </c>
      <c r="J361" s="11">
        <v>19950</v>
      </c>
      <c r="K361" s="22"/>
    </row>
    <row r="362" spans="1:11" ht="15.75" customHeight="1">
      <c r="A362" s="7">
        <v>124244</v>
      </c>
      <c r="B362" s="8" t="s">
        <v>666</v>
      </c>
      <c r="C362" s="8" t="s">
        <v>728</v>
      </c>
      <c r="D362" s="8" t="s">
        <v>43</v>
      </c>
      <c r="E362" s="9">
        <v>29678</v>
      </c>
      <c r="F362" s="8" t="s">
        <v>212</v>
      </c>
      <c r="G362" s="8" t="s">
        <v>92</v>
      </c>
      <c r="H362" s="8" t="s">
        <v>93</v>
      </c>
      <c r="I362" s="10">
        <v>198</v>
      </c>
      <c r="J362" s="11">
        <v>19839</v>
      </c>
      <c r="K362" s="22"/>
    </row>
    <row r="363" spans="1:11" ht="15.75" customHeight="1">
      <c r="A363" s="7">
        <v>124780</v>
      </c>
      <c r="B363" s="8" t="s">
        <v>729</v>
      </c>
      <c r="C363" s="8" t="s">
        <v>730</v>
      </c>
      <c r="D363" s="8" t="s">
        <v>43</v>
      </c>
      <c r="E363" s="9">
        <v>29699</v>
      </c>
      <c r="F363" s="8" t="s">
        <v>270</v>
      </c>
      <c r="G363" s="8" t="s">
        <v>68</v>
      </c>
      <c r="H363" s="8" t="s">
        <v>58</v>
      </c>
      <c r="I363" s="10">
        <v>198</v>
      </c>
      <c r="J363" s="11">
        <v>19800</v>
      </c>
      <c r="K363" s="22"/>
    </row>
    <row r="364" spans="1:11" ht="15.75" customHeight="1">
      <c r="A364" s="7">
        <v>21756</v>
      </c>
      <c r="B364" s="8" t="s">
        <v>731</v>
      </c>
      <c r="C364" s="8" t="s">
        <v>732</v>
      </c>
      <c r="D364" s="8" t="s">
        <v>43</v>
      </c>
      <c r="E364" s="9">
        <v>22739</v>
      </c>
      <c r="F364" s="8" t="s">
        <v>733</v>
      </c>
      <c r="G364" s="8" t="s">
        <v>185</v>
      </c>
      <c r="H364" s="8" t="s">
        <v>205</v>
      </c>
      <c r="I364" s="10">
        <v>198</v>
      </c>
      <c r="J364" s="11">
        <v>19800</v>
      </c>
      <c r="K364" s="22"/>
    </row>
    <row r="365" spans="1:11" ht="15.75" customHeight="1">
      <c r="A365" s="7">
        <v>121041</v>
      </c>
      <c r="B365" s="8" t="s">
        <v>672</v>
      </c>
      <c r="C365" s="8" t="s">
        <v>152</v>
      </c>
      <c r="D365" s="8" t="s">
        <v>62</v>
      </c>
      <c r="E365" s="9">
        <v>29428</v>
      </c>
      <c r="F365" s="8" t="s">
        <v>44</v>
      </c>
      <c r="G365" s="8" t="s">
        <v>45</v>
      </c>
      <c r="H365" s="8" t="s">
        <v>46</v>
      </c>
      <c r="I365" s="10">
        <v>198</v>
      </c>
      <c r="J365" s="11">
        <v>19760</v>
      </c>
      <c r="K365" s="22"/>
    </row>
    <row r="366" spans="1:11" ht="15.75" customHeight="1">
      <c r="A366" s="7">
        <v>25921</v>
      </c>
      <c r="B366" s="8" t="s">
        <v>734</v>
      </c>
      <c r="C366" s="8" t="s">
        <v>735</v>
      </c>
      <c r="D366" s="8" t="s">
        <v>43</v>
      </c>
      <c r="E366" s="9">
        <v>32022</v>
      </c>
      <c r="F366" s="8" t="s">
        <v>617</v>
      </c>
      <c r="G366" s="8" t="s">
        <v>217</v>
      </c>
      <c r="H366" s="8" t="s">
        <v>93</v>
      </c>
      <c r="I366" s="10">
        <v>198</v>
      </c>
      <c r="J366" s="11">
        <v>19760</v>
      </c>
      <c r="K366" s="22"/>
    </row>
    <row r="367" spans="1:11" ht="15.75" customHeight="1">
      <c r="A367" s="7">
        <v>128402</v>
      </c>
      <c r="B367" s="8" t="s">
        <v>736</v>
      </c>
      <c r="C367" s="8" t="s">
        <v>277</v>
      </c>
      <c r="D367" s="8" t="s">
        <v>43</v>
      </c>
      <c r="E367" s="9">
        <v>26144</v>
      </c>
      <c r="F367" s="8" t="s">
        <v>210</v>
      </c>
      <c r="G367" s="8" t="s">
        <v>64</v>
      </c>
      <c r="H367" s="8" t="s">
        <v>58</v>
      </c>
      <c r="I367" s="10">
        <v>197</v>
      </c>
      <c r="J367" s="11">
        <v>19720</v>
      </c>
      <c r="K367" s="22"/>
    </row>
    <row r="368" spans="1:11" ht="15.75" customHeight="1">
      <c r="A368" s="7">
        <v>94307</v>
      </c>
      <c r="B368" s="8" t="s">
        <v>708</v>
      </c>
      <c r="C368" s="8" t="s">
        <v>737</v>
      </c>
      <c r="D368" s="8" t="s">
        <v>43</v>
      </c>
      <c r="E368" s="9">
        <v>36608</v>
      </c>
      <c r="F368" s="8" t="s">
        <v>325</v>
      </c>
      <c r="G368" s="8" t="s">
        <v>64</v>
      </c>
      <c r="H368" s="8" t="s">
        <v>58</v>
      </c>
      <c r="I368" s="10">
        <v>196</v>
      </c>
      <c r="J368" s="11">
        <v>19600</v>
      </c>
      <c r="K368" s="22"/>
    </row>
    <row r="369" spans="1:11" ht="15.75" customHeight="1">
      <c r="A369" s="7">
        <v>130041</v>
      </c>
      <c r="B369" s="8" t="s">
        <v>731</v>
      </c>
      <c r="C369" s="8" t="s">
        <v>104</v>
      </c>
      <c r="D369" s="8" t="s">
        <v>43</v>
      </c>
      <c r="E369" s="9">
        <v>27480</v>
      </c>
      <c r="F369" s="8" t="s">
        <v>212</v>
      </c>
      <c r="G369" s="8" t="s">
        <v>92</v>
      </c>
      <c r="H369" s="8" t="s">
        <v>93</v>
      </c>
      <c r="I369" s="10">
        <v>195</v>
      </c>
      <c r="J369" s="11">
        <v>19500</v>
      </c>
      <c r="K369" s="22"/>
    </row>
    <row r="370" spans="1:11" ht="15.75" customHeight="1">
      <c r="A370" s="7">
        <v>121810</v>
      </c>
      <c r="B370" s="8" t="s">
        <v>738</v>
      </c>
      <c r="C370" s="8" t="s">
        <v>739</v>
      </c>
      <c r="D370" s="8" t="s">
        <v>43</v>
      </c>
      <c r="E370" s="9">
        <v>28211</v>
      </c>
      <c r="F370" s="8" t="s">
        <v>79</v>
      </c>
      <c r="G370" s="8" t="s">
        <v>54</v>
      </c>
      <c r="H370" s="8" t="s">
        <v>46</v>
      </c>
      <c r="I370" s="10">
        <v>192</v>
      </c>
      <c r="J370" s="11">
        <v>19200</v>
      </c>
      <c r="K370" s="22"/>
    </row>
    <row r="371" spans="1:11" ht="15.75" customHeight="1">
      <c r="A371" s="7">
        <v>21727</v>
      </c>
      <c r="B371" s="8" t="s">
        <v>740</v>
      </c>
      <c r="C371" s="8" t="s">
        <v>741</v>
      </c>
      <c r="D371" s="8" t="s">
        <v>62</v>
      </c>
      <c r="E371" s="9">
        <v>31749</v>
      </c>
      <c r="F371" s="8" t="s">
        <v>210</v>
      </c>
      <c r="G371" s="8" t="s">
        <v>64</v>
      </c>
      <c r="H371" s="8" t="s">
        <v>58</v>
      </c>
      <c r="I371" s="10">
        <v>187</v>
      </c>
      <c r="J371" s="11">
        <v>18720</v>
      </c>
      <c r="K371" s="22"/>
    </row>
    <row r="372" spans="1:11" ht="15.75" customHeight="1">
      <c r="A372" s="7">
        <v>26259</v>
      </c>
      <c r="B372" s="8" t="s">
        <v>742</v>
      </c>
      <c r="C372" s="8" t="s">
        <v>743</v>
      </c>
      <c r="D372" s="8" t="s">
        <v>62</v>
      </c>
      <c r="E372" s="9">
        <v>32857</v>
      </c>
      <c r="F372" s="8" t="s">
        <v>270</v>
      </c>
      <c r="G372" s="8" t="s">
        <v>68</v>
      </c>
      <c r="H372" s="8" t="s">
        <v>58</v>
      </c>
      <c r="I372" s="10">
        <v>186</v>
      </c>
      <c r="J372" s="11">
        <v>18630</v>
      </c>
      <c r="K372" s="22"/>
    </row>
    <row r="373" spans="1:11" ht="15.75" customHeight="1">
      <c r="A373" s="7">
        <v>26548</v>
      </c>
      <c r="B373" s="8" t="s">
        <v>744</v>
      </c>
      <c r="C373" s="8" t="s">
        <v>429</v>
      </c>
      <c r="D373" s="8" t="s">
        <v>62</v>
      </c>
      <c r="E373" s="9">
        <v>22024</v>
      </c>
      <c r="F373" s="8" t="s">
        <v>745</v>
      </c>
      <c r="G373" s="8" t="s">
        <v>85</v>
      </c>
      <c r="H373" s="8" t="s">
        <v>46</v>
      </c>
      <c r="I373" s="10">
        <v>185</v>
      </c>
      <c r="J373" s="11">
        <v>18512</v>
      </c>
      <c r="K373" s="22"/>
    </row>
    <row r="374" spans="1:11" ht="15.75" customHeight="1">
      <c r="A374" s="7">
        <v>123547</v>
      </c>
      <c r="B374" s="8" t="s">
        <v>746</v>
      </c>
      <c r="C374" s="8" t="s">
        <v>747</v>
      </c>
      <c r="D374" s="8" t="s">
        <v>43</v>
      </c>
      <c r="E374" s="9">
        <v>33887</v>
      </c>
      <c r="F374" s="8" t="s">
        <v>311</v>
      </c>
      <c r="G374" s="8" t="s">
        <v>64</v>
      </c>
      <c r="H374" s="8" t="s">
        <v>58</v>
      </c>
      <c r="I374" s="10">
        <v>185</v>
      </c>
      <c r="J374" s="11">
        <v>18480</v>
      </c>
      <c r="K374" s="22"/>
    </row>
    <row r="375" spans="1:11" ht="15.75" customHeight="1">
      <c r="A375" s="7">
        <v>128519</v>
      </c>
      <c r="B375" s="8" t="s">
        <v>748</v>
      </c>
      <c r="C375" s="8" t="s">
        <v>749</v>
      </c>
      <c r="D375" s="8" t="s">
        <v>43</v>
      </c>
      <c r="E375" s="9">
        <v>32016</v>
      </c>
      <c r="F375" s="8" t="s">
        <v>223</v>
      </c>
      <c r="G375" s="8" t="s">
        <v>68</v>
      </c>
      <c r="H375" s="8" t="s">
        <v>58</v>
      </c>
      <c r="I375" s="10">
        <v>182</v>
      </c>
      <c r="J375" s="11">
        <v>18178</v>
      </c>
      <c r="K375" s="22"/>
    </row>
    <row r="376" spans="1:11" ht="15.75" customHeight="1">
      <c r="A376" s="7">
        <v>121892</v>
      </c>
      <c r="B376" s="8" t="s">
        <v>750</v>
      </c>
      <c r="C376" s="8" t="s">
        <v>429</v>
      </c>
      <c r="D376" s="8" t="s">
        <v>62</v>
      </c>
      <c r="E376" s="9">
        <v>27639</v>
      </c>
      <c r="F376" s="8" t="s">
        <v>125</v>
      </c>
      <c r="G376" s="8" t="s">
        <v>54</v>
      </c>
      <c r="H376" s="8" t="s">
        <v>46</v>
      </c>
      <c r="I376" s="10">
        <v>180</v>
      </c>
      <c r="J376" s="11">
        <v>18000</v>
      </c>
      <c r="K376" s="22"/>
    </row>
    <row r="377" spans="1:11" ht="15.75" customHeight="1">
      <c r="A377" s="7">
        <v>20427</v>
      </c>
      <c r="B377" s="8" t="s">
        <v>751</v>
      </c>
      <c r="C377" s="8" t="s">
        <v>752</v>
      </c>
      <c r="D377" s="8" t="s">
        <v>43</v>
      </c>
      <c r="E377" s="9">
        <v>32292</v>
      </c>
      <c r="F377" s="8" t="s">
        <v>212</v>
      </c>
      <c r="G377" s="8" t="s">
        <v>92</v>
      </c>
      <c r="H377" s="8" t="s">
        <v>93</v>
      </c>
      <c r="I377" s="10">
        <v>177</v>
      </c>
      <c r="J377" s="11">
        <v>17700</v>
      </c>
      <c r="K377" s="22"/>
    </row>
    <row r="378" spans="1:11" ht="15.75" customHeight="1">
      <c r="A378" s="7">
        <v>22515</v>
      </c>
      <c r="B378" s="8" t="s">
        <v>753</v>
      </c>
      <c r="C378" s="8" t="s">
        <v>754</v>
      </c>
      <c r="D378" s="8" t="s">
        <v>43</v>
      </c>
      <c r="E378" s="9">
        <v>31882</v>
      </c>
      <c r="F378" s="8" t="s">
        <v>755</v>
      </c>
      <c r="G378" s="8" t="s">
        <v>185</v>
      </c>
      <c r="H378" s="8" t="s">
        <v>205</v>
      </c>
      <c r="I378" s="10">
        <v>174</v>
      </c>
      <c r="J378" s="11">
        <v>17437</v>
      </c>
      <c r="K378" s="22"/>
    </row>
    <row r="379" spans="1:11" ht="15.75" customHeight="1">
      <c r="A379" s="7">
        <v>21021</v>
      </c>
      <c r="B379" s="8" t="s">
        <v>756</v>
      </c>
      <c r="C379" s="8" t="s">
        <v>345</v>
      </c>
      <c r="D379" s="8" t="s">
        <v>43</v>
      </c>
      <c r="E379" s="9">
        <v>28200</v>
      </c>
      <c r="F379" s="8" t="s">
        <v>117</v>
      </c>
      <c r="G379" s="8" t="s">
        <v>54</v>
      </c>
      <c r="H379" s="8" t="s">
        <v>46</v>
      </c>
      <c r="I379" s="10">
        <v>174</v>
      </c>
      <c r="J379" s="11">
        <v>17420</v>
      </c>
      <c r="K379" s="22"/>
    </row>
    <row r="380" spans="1:11" ht="15.75" customHeight="1">
      <c r="A380" s="7">
        <v>24659</v>
      </c>
      <c r="B380" s="8" t="s">
        <v>757</v>
      </c>
      <c r="C380" s="8" t="s">
        <v>758</v>
      </c>
      <c r="D380" s="8" t="s">
        <v>43</v>
      </c>
      <c r="E380" s="9">
        <v>27025</v>
      </c>
      <c r="F380" s="8" t="s">
        <v>101</v>
      </c>
      <c r="G380" s="8" t="s">
        <v>85</v>
      </c>
      <c r="H380" s="8" t="s">
        <v>46</v>
      </c>
      <c r="I380" s="10">
        <v>174</v>
      </c>
      <c r="J380" s="11">
        <v>17385</v>
      </c>
      <c r="K380" s="22"/>
    </row>
    <row r="381" spans="1:11" ht="15.75" customHeight="1">
      <c r="A381" s="7">
        <v>20745</v>
      </c>
      <c r="B381" s="8" t="s">
        <v>746</v>
      </c>
      <c r="C381" s="8" t="s">
        <v>759</v>
      </c>
      <c r="D381" s="8" t="s">
        <v>43</v>
      </c>
      <c r="E381" s="9">
        <v>20542</v>
      </c>
      <c r="F381" s="8" t="s">
        <v>146</v>
      </c>
      <c r="G381" s="8" t="s">
        <v>54</v>
      </c>
      <c r="H381" s="8" t="s">
        <v>46</v>
      </c>
      <c r="I381" s="10">
        <v>173</v>
      </c>
      <c r="J381" s="11">
        <v>17298</v>
      </c>
      <c r="K381" s="22"/>
    </row>
    <row r="382" spans="1:11" ht="15.75" customHeight="1">
      <c r="A382" s="7">
        <v>131022</v>
      </c>
      <c r="B382" s="8" t="s">
        <v>760</v>
      </c>
      <c r="C382" s="8" t="s">
        <v>761</v>
      </c>
      <c r="D382" s="8" t="s">
        <v>43</v>
      </c>
      <c r="E382" s="9">
        <v>27068</v>
      </c>
      <c r="F382" s="8" t="s">
        <v>117</v>
      </c>
      <c r="G382" s="8" t="s">
        <v>54</v>
      </c>
      <c r="H382" s="8" t="s">
        <v>46</v>
      </c>
      <c r="I382" s="10">
        <v>173</v>
      </c>
      <c r="J382" s="11">
        <v>17284</v>
      </c>
      <c r="K382" s="22"/>
    </row>
    <row r="383" spans="1:11" ht="15.75" customHeight="1">
      <c r="A383" s="7">
        <v>20766</v>
      </c>
      <c r="B383" s="8" t="s">
        <v>746</v>
      </c>
      <c r="C383" s="8" t="s">
        <v>590</v>
      </c>
      <c r="D383" s="8" t="s">
        <v>43</v>
      </c>
      <c r="E383" s="9">
        <v>29133</v>
      </c>
      <c r="F383" s="8" t="s">
        <v>117</v>
      </c>
      <c r="G383" s="8" t="s">
        <v>54</v>
      </c>
      <c r="H383" s="8" t="s">
        <v>46</v>
      </c>
      <c r="I383" s="10">
        <v>173</v>
      </c>
      <c r="J383" s="11">
        <v>17262</v>
      </c>
      <c r="K383" s="22"/>
    </row>
    <row r="384" spans="1:11" ht="15.75" customHeight="1">
      <c r="A384" s="7">
        <v>20477</v>
      </c>
      <c r="B384" s="8" t="s">
        <v>762</v>
      </c>
      <c r="C384" s="8" t="s">
        <v>763</v>
      </c>
      <c r="D384" s="8" t="s">
        <v>62</v>
      </c>
      <c r="E384" s="9">
        <v>29562</v>
      </c>
      <c r="F384" s="8" t="s">
        <v>212</v>
      </c>
      <c r="G384" s="8" t="s">
        <v>92</v>
      </c>
      <c r="H384" s="8" t="s">
        <v>93</v>
      </c>
      <c r="I384" s="10">
        <v>171</v>
      </c>
      <c r="J384" s="11">
        <v>17110</v>
      </c>
      <c r="K384" s="22"/>
    </row>
    <row r="385" spans="1:11" ht="15.75" customHeight="1">
      <c r="A385" s="7">
        <v>24859</v>
      </c>
      <c r="B385" s="8" t="s">
        <v>762</v>
      </c>
      <c r="C385" s="8" t="s">
        <v>764</v>
      </c>
      <c r="D385" s="8" t="s">
        <v>62</v>
      </c>
      <c r="E385" s="9">
        <v>23785</v>
      </c>
      <c r="F385" s="8" t="s">
        <v>146</v>
      </c>
      <c r="G385" s="8" t="s">
        <v>54</v>
      </c>
      <c r="H385" s="8" t="s">
        <v>46</v>
      </c>
      <c r="I385" s="10">
        <v>171</v>
      </c>
      <c r="J385" s="11">
        <v>17051</v>
      </c>
      <c r="K385" s="22"/>
    </row>
    <row r="386" spans="1:11" ht="15.75" customHeight="1">
      <c r="A386" s="7">
        <v>127508</v>
      </c>
      <c r="B386" s="8" t="s">
        <v>734</v>
      </c>
      <c r="C386" s="8" t="s">
        <v>273</v>
      </c>
      <c r="D386" s="8" t="s">
        <v>43</v>
      </c>
      <c r="E386" s="9">
        <v>20277</v>
      </c>
      <c r="F386" s="8" t="s">
        <v>184</v>
      </c>
      <c r="G386" s="8" t="s">
        <v>185</v>
      </c>
      <c r="H386" s="8" t="s">
        <v>58</v>
      </c>
      <c r="I386" s="10">
        <v>168</v>
      </c>
      <c r="J386" s="11">
        <v>16800</v>
      </c>
      <c r="K386" s="22"/>
    </row>
    <row r="387" spans="1:11" ht="15.75" customHeight="1">
      <c r="A387" s="7">
        <v>21878</v>
      </c>
      <c r="B387" s="8" t="s">
        <v>765</v>
      </c>
      <c r="C387" s="8" t="s">
        <v>766</v>
      </c>
      <c r="D387" s="8" t="s">
        <v>62</v>
      </c>
      <c r="E387" s="9">
        <v>33457</v>
      </c>
      <c r="F387" s="8" t="s">
        <v>84</v>
      </c>
      <c r="G387" s="8" t="s">
        <v>85</v>
      </c>
      <c r="H387" s="8" t="s">
        <v>46</v>
      </c>
      <c r="I387" s="10">
        <v>168</v>
      </c>
      <c r="J387" s="11">
        <v>16800</v>
      </c>
      <c r="K387" s="22"/>
    </row>
    <row r="388" spans="1:11" ht="15.75" customHeight="1">
      <c r="A388" s="7">
        <v>125093</v>
      </c>
      <c r="B388" s="8" t="s">
        <v>746</v>
      </c>
      <c r="C388" s="8" t="s">
        <v>767</v>
      </c>
      <c r="D388" s="8" t="s">
        <v>43</v>
      </c>
      <c r="E388" s="9">
        <v>33092</v>
      </c>
      <c r="F388" s="8" t="s">
        <v>446</v>
      </c>
      <c r="G388" s="8" t="s">
        <v>57</v>
      </c>
      <c r="H388" s="8" t="s">
        <v>58</v>
      </c>
      <c r="I388" s="10">
        <v>165</v>
      </c>
      <c r="J388" s="11">
        <v>16461</v>
      </c>
      <c r="K388" s="22"/>
    </row>
    <row r="389" spans="1:11" ht="15.75" customHeight="1">
      <c r="A389" s="7">
        <v>21145</v>
      </c>
      <c r="B389" s="8" t="s">
        <v>768</v>
      </c>
      <c r="C389" s="8" t="s">
        <v>315</v>
      </c>
      <c r="D389" s="8" t="s">
        <v>43</v>
      </c>
      <c r="E389" s="9">
        <v>32464</v>
      </c>
      <c r="F389" s="8" t="s">
        <v>117</v>
      </c>
      <c r="G389" s="8" t="s">
        <v>54</v>
      </c>
      <c r="H389" s="8" t="s">
        <v>46</v>
      </c>
      <c r="I389" s="10">
        <v>163</v>
      </c>
      <c r="J389" s="11">
        <v>16320</v>
      </c>
      <c r="K389" s="22"/>
    </row>
    <row r="390" spans="1:11" ht="15.75" customHeight="1">
      <c r="A390" s="7">
        <v>20942</v>
      </c>
      <c r="B390" s="8" t="s">
        <v>769</v>
      </c>
      <c r="C390" s="8" t="s">
        <v>206</v>
      </c>
      <c r="D390" s="8" t="s">
        <v>62</v>
      </c>
      <c r="E390" s="9">
        <v>28764</v>
      </c>
      <c r="F390" s="8" t="s">
        <v>44</v>
      </c>
      <c r="G390" s="8" t="s">
        <v>45</v>
      </c>
      <c r="H390" s="8" t="s">
        <v>46</v>
      </c>
      <c r="I390" s="10">
        <v>163</v>
      </c>
      <c r="J390" s="11">
        <v>16306</v>
      </c>
      <c r="K390" s="22"/>
    </row>
    <row r="391" spans="1:11" ht="15.75" customHeight="1">
      <c r="A391" s="7">
        <v>20763</v>
      </c>
      <c r="B391" s="8" t="s">
        <v>768</v>
      </c>
      <c r="C391" s="8" t="s">
        <v>104</v>
      </c>
      <c r="D391" s="8" t="s">
        <v>43</v>
      </c>
      <c r="E391" s="9">
        <v>20000</v>
      </c>
      <c r="F391" s="8" t="s">
        <v>457</v>
      </c>
      <c r="G391" s="8" t="s">
        <v>54</v>
      </c>
      <c r="H391" s="8" t="s">
        <v>46</v>
      </c>
      <c r="I391" s="10">
        <v>163</v>
      </c>
      <c r="J391" s="11">
        <v>16250</v>
      </c>
      <c r="K391" s="22"/>
    </row>
    <row r="392" spans="1:11" ht="15.75" customHeight="1">
      <c r="A392" s="7">
        <v>20433</v>
      </c>
      <c r="B392" s="8" t="s">
        <v>734</v>
      </c>
      <c r="C392" s="8" t="s">
        <v>108</v>
      </c>
      <c r="D392" s="8" t="s">
        <v>43</v>
      </c>
      <c r="E392" s="9">
        <v>30952</v>
      </c>
      <c r="F392" s="8" t="s">
        <v>137</v>
      </c>
      <c r="G392" s="8" t="s">
        <v>85</v>
      </c>
      <c r="H392" s="8" t="s">
        <v>46</v>
      </c>
      <c r="I392" s="10">
        <v>162</v>
      </c>
      <c r="J392" s="11">
        <v>16165</v>
      </c>
      <c r="K392" s="22"/>
    </row>
    <row r="393" spans="1:11" ht="15.75" customHeight="1">
      <c r="A393" s="7">
        <v>26565</v>
      </c>
      <c r="B393" s="8" t="s">
        <v>756</v>
      </c>
      <c r="C393" s="8" t="s">
        <v>74</v>
      </c>
      <c r="D393" s="8" t="s">
        <v>43</v>
      </c>
      <c r="E393" s="9">
        <v>27064</v>
      </c>
      <c r="F393" s="8" t="s">
        <v>117</v>
      </c>
      <c r="G393" s="8" t="s">
        <v>54</v>
      </c>
      <c r="H393" s="8" t="s">
        <v>46</v>
      </c>
      <c r="I393" s="10">
        <v>160</v>
      </c>
      <c r="J393" s="11">
        <v>15982</v>
      </c>
      <c r="K393" s="22"/>
    </row>
    <row r="394" spans="1:11" ht="15.75" customHeight="1">
      <c r="A394" s="7">
        <v>22357</v>
      </c>
      <c r="B394" s="8" t="s">
        <v>770</v>
      </c>
      <c r="C394" s="8" t="s">
        <v>771</v>
      </c>
      <c r="D394" s="8" t="s">
        <v>43</v>
      </c>
      <c r="E394" s="9">
        <v>29278</v>
      </c>
      <c r="F394" s="8" t="s">
        <v>95</v>
      </c>
      <c r="G394" s="8" t="s">
        <v>54</v>
      </c>
      <c r="H394" s="8" t="s">
        <v>46</v>
      </c>
      <c r="I394" s="10">
        <v>159</v>
      </c>
      <c r="J394" s="11">
        <v>15900</v>
      </c>
      <c r="K394" s="22"/>
    </row>
    <row r="395" spans="1:11" ht="15.75" customHeight="1">
      <c r="A395" s="7">
        <v>22047</v>
      </c>
      <c r="B395" s="8" t="s">
        <v>746</v>
      </c>
      <c r="C395" s="8" t="s">
        <v>772</v>
      </c>
      <c r="D395" s="8" t="s">
        <v>43</v>
      </c>
      <c r="E395" s="9">
        <v>29110</v>
      </c>
      <c r="F395" s="8" t="s">
        <v>53</v>
      </c>
      <c r="G395" s="8" t="s">
        <v>54</v>
      </c>
      <c r="H395" s="8" t="s">
        <v>46</v>
      </c>
      <c r="I395" s="10">
        <v>154</v>
      </c>
      <c r="J395" s="11">
        <v>15400</v>
      </c>
      <c r="K395" s="22"/>
    </row>
    <row r="396" spans="1:11" ht="15.75" customHeight="1">
      <c r="A396" s="7">
        <v>39151</v>
      </c>
      <c r="B396" s="8" t="s">
        <v>746</v>
      </c>
      <c r="C396" s="8" t="s">
        <v>773</v>
      </c>
      <c r="D396" s="8" t="s">
        <v>43</v>
      </c>
      <c r="E396" s="9">
        <v>30926</v>
      </c>
      <c r="F396" s="8" t="s">
        <v>137</v>
      </c>
      <c r="G396" s="8" t="s">
        <v>85</v>
      </c>
      <c r="H396" s="8" t="s">
        <v>46</v>
      </c>
      <c r="I396" s="10">
        <v>153</v>
      </c>
      <c r="J396" s="11">
        <v>15336</v>
      </c>
      <c r="K396" s="22"/>
    </row>
    <row r="397" spans="1:11" ht="15.75" customHeight="1">
      <c r="A397" s="7">
        <v>21080</v>
      </c>
      <c r="B397" s="8" t="s">
        <v>731</v>
      </c>
      <c r="C397" s="8" t="s">
        <v>327</v>
      </c>
      <c r="D397" s="8" t="s">
        <v>43</v>
      </c>
      <c r="E397" s="9">
        <v>28452</v>
      </c>
      <c r="F397" s="8" t="s">
        <v>611</v>
      </c>
      <c r="G397" s="8" t="s">
        <v>88</v>
      </c>
      <c r="H397" s="8" t="s">
        <v>51</v>
      </c>
      <c r="I397" s="10">
        <v>153</v>
      </c>
      <c r="J397" s="11">
        <v>15300</v>
      </c>
      <c r="K397" s="22"/>
    </row>
    <row r="398" spans="1:11" ht="15.75" customHeight="1">
      <c r="A398" s="7">
        <v>21251</v>
      </c>
      <c r="B398" s="8" t="s">
        <v>774</v>
      </c>
      <c r="C398" s="8" t="s">
        <v>775</v>
      </c>
      <c r="D398" s="8" t="s">
        <v>43</v>
      </c>
      <c r="E398" s="9">
        <v>24488</v>
      </c>
      <c r="F398" s="8" t="s">
        <v>125</v>
      </c>
      <c r="G398" s="8" t="s">
        <v>54</v>
      </c>
      <c r="H398" s="8" t="s">
        <v>46</v>
      </c>
      <c r="I398" s="10">
        <v>150</v>
      </c>
      <c r="J398" s="11">
        <v>15000</v>
      </c>
      <c r="K398" s="22"/>
    </row>
    <row r="399" spans="1:11" ht="15.75" customHeight="1">
      <c r="A399" s="7">
        <v>22905</v>
      </c>
      <c r="B399" s="8" t="s">
        <v>776</v>
      </c>
      <c r="C399" s="8" t="s">
        <v>777</v>
      </c>
      <c r="D399" s="8" t="s">
        <v>43</v>
      </c>
      <c r="E399" s="9">
        <v>33695</v>
      </c>
      <c r="F399" s="8" t="s">
        <v>176</v>
      </c>
      <c r="G399" s="8" t="s">
        <v>134</v>
      </c>
      <c r="H399" s="8" t="s">
        <v>51</v>
      </c>
      <c r="I399" s="10">
        <v>147</v>
      </c>
      <c r="J399" s="11">
        <v>14742</v>
      </c>
      <c r="K399" s="22"/>
    </row>
    <row r="400" spans="1:11" ht="15.75" customHeight="1">
      <c r="A400" s="7">
        <v>25711</v>
      </c>
      <c r="B400" s="8" t="s">
        <v>778</v>
      </c>
      <c r="C400" s="8" t="s">
        <v>779</v>
      </c>
      <c r="D400" s="8" t="s">
        <v>62</v>
      </c>
      <c r="E400" s="9">
        <v>31032</v>
      </c>
      <c r="F400" s="8" t="s">
        <v>311</v>
      </c>
      <c r="G400" s="8" t="s">
        <v>64</v>
      </c>
      <c r="H400" s="8" t="s">
        <v>58</v>
      </c>
      <c r="I400" s="10">
        <v>147</v>
      </c>
      <c r="J400" s="11">
        <v>14690</v>
      </c>
      <c r="K400" s="22"/>
    </row>
    <row r="401" spans="1:11" ht="15.75" customHeight="1">
      <c r="A401" s="7">
        <v>129528</v>
      </c>
      <c r="B401" s="8" t="s">
        <v>746</v>
      </c>
      <c r="C401" s="8" t="s">
        <v>780</v>
      </c>
      <c r="D401" s="8" t="s">
        <v>43</v>
      </c>
      <c r="E401" s="9">
        <v>23098</v>
      </c>
      <c r="F401" s="8" t="s">
        <v>146</v>
      </c>
      <c r="G401" s="8" t="s">
        <v>54</v>
      </c>
      <c r="H401" s="8" t="s">
        <v>46</v>
      </c>
      <c r="I401" s="10">
        <v>145</v>
      </c>
      <c r="J401" s="11">
        <v>14535</v>
      </c>
      <c r="K401" s="22"/>
    </row>
    <row r="402" spans="1:11" ht="15.75" customHeight="1">
      <c r="A402" s="7">
        <v>131440</v>
      </c>
      <c r="B402" s="8" t="s">
        <v>781</v>
      </c>
      <c r="C402" s="8" t="s">
        <v>234</v>
      </c>
      <c r="D402" s="8" t="s">
        <v>62</v>
      </c>
      <c r="E402" s="9">
        <v>26050</v>
      </c>
      <c r="F402" s="8" t="s">
        <v>117</v>
      </c>
      <c r="G402" s="8" t="s">
        <v>54</v>
      </c>
      <c r="H402" s="8" t="s">
        <v>46</v>
      </c>
      <c r="I402" s="10">
        <v>141</v>
      </c>
      <c r="J402" s="11">
        <v>14091</v>
      </c>
      <c r="K402" s="22"/>
    </row>
    <row r="403" spans="1:11" ht="15.75" customHeight="1">
      <c r="A403" s="7">
        <v>24012</v>
      </c>
      <c r="B403" s="8" t="s">
        <v>782</v>
      </c>
      <c r="C403" s="8" t="s">
        <v>783</v>
      </c>
      <c r="D403" s="8" t="s">
        <v>43</v>
      </c>
      <c r="E403" s="9">
        <v>34596</v>
      </c>
      <c r="F403" s="8" t="s">
        <v>133</v>
      </c>
      <c r="G403" s="8" t="s">
        <v>134</v>
      </c>
      <c r="H403" s="8" t="s">
        <v>51</v>
      </c>
      <c r="I403" s="10">
        <v>140</v>
      </c>
      <c r="J403" s="11">
        <v>14040</v>
      </c>
      <c r="K403" s="22"/>
    </row>
    <row r="404" spans="1:11" ht="15.75" customHeight="1">
      <c r="A404" s="7">
        <v>21820</v>
      </c>
      <c r="B404" s="8" t="s">
        <v>768</v>
      </c>
      <c r="C404" s="8" t="s">
        <v>784</v>
      </c>
      <c r="D404" s="8" t="s">
        <v>43</v>
      </c>
      <c r="E404" s="9">
        <v>30377</v>
      </c>
      <c r="F404" s="8" t="s">
        <v>125</v>
      </c>
      <c r="G404" s="8" t="s">
        <v>54</v>
      </c>
      <c r="H404" s="8" t="s">
        <v>46</v>
      </c>
      <c r="I404" s="10">
        <v>139</v>
      </c>
      <c r="J404" s="11">
        <v>13920</v>
      </c>
      <c r="K404" s="22"/>
    </row>
    <row r="405" spans="1:11" ht="15.75" customHeight="1">
      <c r="A405" s="7">
        <v>25461</v>
      </c>
      <c r="B405" s="8" t="s">
        <v>785</v>
      </c>
      <c r="C405" s="8" t="s">
        <v>786</v>
      </c>
      <c r="D405" s="8" t="s">
        <v>43</v>
      </c>
      <c r="E405" s="9">
        <v>28830</v>
      </c>
      <c r="F405" s="8" t="s">
        <v>174</v>
      </c>
      <c r="G405" s="8" t="s">
        <v>92</v>
      </c>
      <c r="H405" s="8" t="s">
        <v>93</v>
      </c>
      <c r="I405" s="10">
        <v>136</v>
      </c>
      <c r="J405" s="11">
        <v>13578</v>
      </c>
      <c r="K405" s="22"/>
    </row>
    <row r="406" spans="1:11" ht="15.75" customHeight="1">
      <c r="A406" s="7">
        <v>126732</v>
      </c>
      <c r="B406" s="8" t="s">
        <v>768</v>
      </c>
      <c r="C406" s="8" t="s">
        <v>784</v>
      </c>
      <c r="D406" s="8" t="s">
        <v>43</v>
      </c>
      <c r="E406" s="9">
        <v>22596</v>
      </c>
      <c r="F406" s="8" t="s">
        <v>295</v>
      </c>
      <c r="G406" s="8" t="s">
        <v>217</v>
      </c>
      <c r="H406" s="8" t="s">
        <v>93</v>
      </c>
      <c r="I406" s="10">
        <v>135</v>
      </c>
      <c r="J406" s="11">
        <v>13500</v>
      </c>
      <c r="K406" s="22"/>
    </row>
    <row r="407" spans="1:11" ht="15.75" customHeight="1">
      <c r="A407" s="7">
        <v>27664</v>
      </c>
      <c r="B407" s="8" t="s">
        <v>787</v>
      </c>
      <c r="C407" s="8" t="s">
        <v>231</v>
      </c>
      <c r="D407" s="8" t="s">
        <v>43</v>
      </c>
      <c r="E407" s="9">
        <v>33608</v>
      </c>
      <c r="F407" s="8" t="s">
        <v>117</v>
      </c>
      <c r="G407" s="8" t="s">
        <v>54</v>
      </c>
      <c r="H407" s="8" t="s">
        <v>46</v>
      </c>
      <c r="I407" s="10">
        <v>132</v>
      </c>
      <c r="J407" s="11">
        <v>13200</v>
      </c>
      <c r="K407" s="22"/>
    </row>
    <row r="408" spans="1:11" ht="15.75" customHeight="1">
      <c r="A408" s="7">
        <v>133138</v>
      </c>
      <c r="B408" s="8" t="s">
        <v>785</v>
      </c>
      <c r="C408" s="8" t="s">
        <v>788</v>
      </c>
      <c r="D408" s="8" t="s">
        <v>43</v>
      </c>
      <c r="E408" s="9">
        <v>32418</v>
      </c>
      <c r="F408" s="8" t="s">
        <v>190</v>
      </c>
      <c r="G408" s="8" t="s">
        <v>54</v>
      </c>
      <c r="H408" s="8" t="s">
        <v>46</v>
      </c>
      <c r="I408" s="10">
        <v>128</v>
      </c>
      <c r="J408" s="11">
        <v>12825</v>
      </c>
      <c r="K408" s="22"/>
    </row>
    <row r="409" spans="1:11" ht="15.75" customHeight="1">
      <c r="A409" s="7">
        <v>122734</v>
      </c>
      <c r="B409" s="8" t="s">
        <v>789</v>
      </c>
      <c r="C409" s="8" t="s">
        <v>790</v>
      </c>
      <c r="D409" s="8" t="s">
        <v>62</v>
      </c>
      <c r="E409" s="9">
        <v>26974</v>
      </c>
      <c r="F409" s="8" t="s">
        <v>77</v>
      </c>
      <c r="G409" s="8" t="s">
        <v>54</v>
      </c>
      <c r="H409" s="8" t="s">
        <v>46</v>
      </c>
      <c r="I409" s="10">
        <v>128</v>
      </c>
      <c r="J409" s="11">
        <v>12800</v>
      </c>
      <c r="K409" s="22"/>
    </row>
    <row r="410" spans="1:11" ht="15.75" customHeight="1">
      <c r="A410" s="7">
        <v>22167</v>
      </c>
      <c r="B410" s="8" t="s">
        <v>791</v>
      </c>
      <c r="C410" s="8" t="s">
        <v>635</v>
      </c>
      <c r="D410" s="8" t="s">
        <v>43</v>
      </c>
      <c r="E410" s="9">
        <v>28648</v>
      </c>
      <c r="F410" s="8" t="s">
        <v>137</v>
      </c>
      <c r="G410" s="8" t="s">
        <v>85</v>
      </c>
      <c r="H410" s="8" t="s">
        <v>46</v>
      </c>
      <c r="I410" s="10">
        <v>127</v>
      </c>
      <c r="J410" s="11">
        <v>12675</v>
      </c>
      <c r="K410" s="22"/>
    </row>
    <row r="411" spans="1:11" ht="15.75" customHeight="1">
      <c r="A411" s="7">
        <v>26642</v>
      </c>
      <c r="B411" s="8" t="s">
        <v>792</v>
      </c>
      <c r="C411" s="8" t="s">
        <v>761</v>
      </c>
      <c r="D411" s="8" t="s">
        <v>62</v>
      </c>
      <c r="E411" s="9">
        <v>30813</v>
      </c>
      <c r="F411" s="8" t="s">
        <v>79</v>
      </c>
      <c r="G411" s="8" t="s">
        <v>54</v>
      </c>
      <c r="H411" s="8" t="s">
        <v>46</v>
      </c>
      <c r="I411" s="10">
        <v>126</v>
      </c>
      <c r="J411" s="11">
        <v>12614</v>
      </c>
      <c r="K411" s="22"/>
    </row>
    <row r="412" spans="1:11" ht="15.75" customHeight="1">
      <c r="A412" s="7">
        <v>138213</v>
      </c>
      <c r="B412" s="8" t="s">
        <v>793</v>
      </c>
      <c r="C412" s="8" t="s">
        <v>794</v>
      </c>
      <c r="D412" s="8" t="s">
        <v>62</v>
      </c>
      <c r="E412" s="9">
        <v>27893</v>
      </c>
      <c r="F412" s="8" t="s">
        <v>795</v>
      </c>
      <c r="G412" s="8" t="s">
        <v>64</v>
      </c>
      <c r="H412" s="8" t="s">
        <v>58</v>
      </c>
      <c r="I412" s="10">
        <v>126</v>
      </c>
      <c r="J412" s="11">
        <v>12600</v>
      </c>
      <c r="K412" s="22"/>
    </row>
    <row r="413" spans="1:11" ht="15.75" customHeight="1">
      <c r="A413" s="7">
        <v>126676</v>
      </c>
      <c r="B413" s="8" t="s">
        <v>791</v>
      </c>
      <c r="C413" s="8" t="s">
        <v>315</v>
      </c>
      <c r="D413" s="8" t="s">
        <v>43</v>
      </c>
      <c r="E413" s="9">
        <v>27891</v>
      </c>
      <c r="F413" s="8" t="s">
        <v>120</v>
      </c>
      <c r="G413" s="8" t="s">
        <v>54</v>
      </c>
      <c r="H413" s="8" t="s">
        <v>46</v>
      </c>
      <c r="I413" s="10">
        <v>123</v>
      </c>
      <c r="J413" s="11">
        <v>12338</v>
      </c>
      <c r="K413" s="22"/>
    </row>
    <row r="414" spans="1:11" ht="15.75" customHeight="1">
      <c r="A414" s="7">
        <v>129168</v>
      </c>
      <c r="B414" s="8" t="s">
        <v>796</v>
      </c>
      <c r="C414" s="8" t="s">
        <v>104</v>
      </c>
      <c r="D414" s="8" t="s">
        <v>43</v>
      </c>
      <c r="E414" s="9">
        <v>31479</v>
      </c>
      <c r="F414" s="8" t="s">
        <v>379</v>
      </c>
      <c r="G414" s="8" t="s">
        <v>54</v>
      </c>
      <c r="H414" s="8" t="s">
        <v>46</v>
      </c>
      <c r="I414" s="10">
        <v>122</v>
      </c>
      <c r="J414" s="11">
        <v>12200</v>
      </c>
      <c r="K414" s="22"/>
    </row>
    <row r="415" spans="1:11" ht="15.75" customHeight="1">
      <c r="A415" s="7">
        <v>121576</v>
      </c>
      <c r="B415" s="8" t="s">
        <v>791</v>
      </c>
      <c r="C415" s="8" t="s">
        <v>797</v>
      </c>
      <c r="D415" s="8" t="s">
        <v>43</v>
      </c>
      <c r="E415" s="9">
        <v>32083</v>
      </c>
      <c r="F415" s="8" t="s">
        <v>357</v>
      </c>
      <c r="G415" s="8" t="s">
        <v>50</v>
      </c>
      <c r="H415" s="8" t="s">
        <v>51</v>
      </c>
      <c r="I415" s="10">
        <v>121</v>
      </c>
      <c r="J415" s="11">
        <v>12139</v>
      </c>
      <c r="K415" s="22"/>
    </row>
    <row r="416" spans="1:11" ht="15.75" customHeight="1">
      <c r="A416" s="7">
        <v>21346</v>
      </c>
      <c r="B416" s="8" t="s">
        <v>798</v>
      </c>
      <c r="C416" s="8" t="s">
        <v>799</v>
      </c>
      <c r="D416" s="8" t="s">
        <v>62</v>
      </c>
      <c r="E416" s="9">
        <v>29127</v>
      </c>
      <c r="F416" s="8" t="s">
        <v>125</v>
      </c>
      <c r="G416" s="8" t="s">
        <v>54</v>
      </c>
      <c r="H416" s="8" t="s">
        <v>46</v>
      </c>
      <c r="I416" s="10">
        <v>121</v>
      </c>
      <c r="J416" s="11">
        <v>12090</v>
      </c>
      <c r="K416" s="22"/>
    </row>
    <row r="417" spans="1:11" ht="15.75" customHeight="1">
      <c r="A417" s="7">
        <v>128641</v>
      </c>
      <c r="B417" s="8" t="s">
        <v>800</v>
      </c>
      <c r="C417" s="8" t="s">
        <v>801</v>
      </c>
      <c r="D417" s="8" t="s">
        <v>43</v>
      </c>
      <c r="E417" s="9">
        <v>24238</v>
      </c>
      <c r="F417" s="8" t="s">
        <v>117</v>
      </c>
      <c r="G417" s="8" t="s">
        <v>54</v>
      </c>
      <c r="H417" s="8" t="s">
        <v>46</v>
      </c>
      <c r="I417" s="10">
        <v>120</v>
      </c>
      <c r="J417" s="11">
        <v>12000</v>
      </c>
      <c r="K417" s="22"/>
    </row>
    <row r="418" spans="1:11" ht="15.75" customHeight="1">
      <c r="A418" s="7">
        <v>94442</v>
      </c>
      <c r="B418" s="8" t="s">
        <v>802</v>
      </c>
      <c r="C418" s="8" t="s">
        <v>777</v>
      </c>
      <c r="D418" s="8" t="s">
        <v>43</v>
      </c>
      <c r="E418" s="9">
        <v>34845</v>
      </c>
      <c r="F418" s="8" t="s">
        <v>120</v>
      </c>
      <c r="G418" s="8" t="s">
        <v>54</v>
      </c>
      <c r="H418" s="8" t="s">
        <v>46</v>
      </c>
      <c r="I418" s="10">
        <v>119</v>
      </c>
      <c r="J418" s="11">
        <v>11880</v>
      </c>
      <c r="K418" s="22"/>
    </row>
    <row r="419" spans="1:11" ht="15.75" customHeight="1">
      <c r="A419" s="7">
        <v>21427</v>
      </c>
      <c r="B419" s="8" t="s">
        <v>803</v>
      </c>
      <c r="C419" s="8" t="s">
        <v>124</v>
      </c>
      <c r="D419" s="8" t="s">
        <v>43</v>
      </c>
      <c r="E419" s="9">
        <v>31911</v>
      </c>
      <c r="F419" s="8" t="s">
        <v>190</v>
      </c>
      <c r="G419" s="8" t="s">
        <v>54</v>
      </c>
      <c r="H419" s="8" t="s">
        <v>46</v>
      </c>
      <c r="I419" s="10">
        <v>118</v>
      </c>
      <c r="J419" s="11">
        <v>11800</v>
      </c>
      <c r="K419" s="22"/>
    </row>
    <row r="420" spans="1:11" ht="15.75" customHeight="1">
      <c r="A420" s="7">
        <v>140105</v>
      </c>
      <c r="B420" s="8" t="s">
        <v>791</v>
      </c>
      <c r="C420" s="8" t="s">
        <v>104</v>
      </c>
      <c r="D420" s="8" t="s">
        <v>43</v>
      </c>
      <c r="E420" s="9">
        <v>31150</v>
      </c>
      <c r="F420" s="8" t="s">
        <v>804</v>
      </c>
      <c r="G420" s="8" t="s">
        <v>134</v>
      </c>
      <c r="H420" s="8" t="s">
        <v>51</v>
      </c>
      <c r="I420" s="10">
        <v>118</v>
      </c>
      <c r="J420" s="11">
        <v>11800</v>
      </c>
      <c r="K420" s="22"/>
    </row>
    <row r="421" spans="1:11" ht="15.75" customHeight="1">
      <c r="A421" s="7">
        <v>123382</v>
      </c>
      <c r="B421" s="8" t="s">
        <v>791</v>
      </c>
      <c r="C421" s="8" t="s">
        <v>805</v>
      </c>
      <c r="D421" s="8" t="s">
        <v>43</v>
      </c>
      <c r="E421" s="9">
        <v>32970</v>
      </c>
      <c r="F421" s="8" t="s">
        <v>806</v>
      </c>
      <c r="G421" s="8" t="s">
        <v>807</v>
      </c>
      <c r="H421" s="8" t="s">
        <v>93</v>
      </c>
      <c r="I421" s="10">
        <v>116</v>
      </c>
      <c r="J421" s="11">
        <v>11600</v>
      </c>
      <c r="K421" s="22"/>
    </row>
    <row r="422" spans="1:11" ht="15.75" customHeight="1">
      <c r="A422" s="7">
        <v>125910</v>
      </c>
      <c r="B422" s="8" t="s">
        <v>791</v>
      </c>
      <c r="C422" s="8" t="s">
        <v>273</v>
      </c>
      <c r="D422" s="8" t="s">
        <v>43</v>
      </c>
      <c r="E422" s="9">
        <v>27665</v>
      </c>
      <c r="F422" s="8" t="s">
        <v>808</v>
      </c>
      <c r="G422" s="8" t="s">
        <v>85</v>
      </c>
      <c r="H422" s="8" t="s">
        <v>46</v>
      </c>
      <c r="I422" s="10">
        <v>115</v>
      </c>
      <c r="J422" s="11">
        <v>11542</v>
      </c>
      <c r="K422" s="22"/>
    </row>
    <row r="423" spans="1:11" ht="15.75" customHeight="1">
      <c r="A423" s="7">
        <v>117259</v>
      </c>
      <c r="B423" s="8" t="s">
        <v>809</v>
      </c>
      <c r="C423" s="8" t="s">
        <v>810</v>
      </c>
      <c r="D423" s="8" t="s">
        <v>43</v>
      </c>
      <c r="E423" s="9">
        <v>37701</v>
      </c>
      <c r="F423" s="8" t="s">
        <v>146</v>
      </c>
      <c r="G423" s="8" t="s">
        <v>54</v>
      </c>
      <c r="H423" s="8" t="s">
        <v>46</v>
      </c>
      <c r="I423" s="10">
        <v>115</v>
      </c>
      <c r="J423" s="11">
        <v>11450</v>
      </c>
      <c r="K423" s="22"/>
    </row>
    <row r="424" spans="1:11" ht="15.75" customHeight="1">
      <c r="A424" s="7">
        <v>23332</v>
      </c>
      <c r="B424" s="8" t="s">
        <v>791</v>
      </c>
      <c r="C424" s="8" t="s">
        <v>811</v>
      </c>
      <c r="D424" s="8" t="s">
        <v>43</v>
      </c>
      <c r="E424" s="9">
        <v>25211</v>
      </c>
      <c r="F424" s="8" t="s">
        <v>125</v>
      </c>
      <c r="G424" s="8" t="s">
        <v>54</v>
      </c>
      <c r="H424" s="8" t="s">
        <v>46</v>
      </c>
      <c r="I424" s="10">
        <v>113</v>
      </c>
      <c r="J424" s="11">
        <v>11343</v>
      </c>
      <c r="K424" s="22"/>
    </row>
    <row r="425" spans="1:11" ht="15.75" customHeight="1">
      <c r="A425" s="7">
        <v>121357</v>
      </c>
      <c r="B425" s="8" t="s">
        <v>791</v>
      </c>
      <c r="C425" s="8" t="s">
        <v>812</v>
      </c>
      <c r="D425" s="8" t="s">
        <v>43</v>
      </c>
      <c r="E425" s="9">
        <v>22638</v>
      </c>
      <c r="F425" s="8" t="s">
        <v>552</v>
      </c>
      <c r="G425" s="8" t="s">
        <v>553</v>
      </c>
      <c r="H425" s="8" t="s">
        <v>93</v>
      </c>
      <c r="I425" s="10">
        <v>111</v>
      </c>
      <c r="J425" s="11">
        <v>11144</v>
      </c>
      <c r="K425" s="22"/>
    </row>
    <row r="426" spans="1:11" ht="15.75" customHeight="1">
      <c r="A426" s="7">
        <v>134724</v>
      </c>
      <c r="B426" s="8" t="s">
        <v>813</v>
      </c>
      <c r="C426" s="8" t="s">
        <v>814</v>
      </c>
      <c r="D426" s="8" t="s">
        <v>62</v>
      </c>
      <c r="E426" s="9">
        <v>23687</v>
      </c>
      <c r="F426" s="8" t="s">
        <v>63</v>
      </c>
      <c r="G426" s="8" t="s">
        <v>64</v>
      </c>
      <c r="H426" s="8" t="s">
        <v>58</v>
      </c>
      <c r="I426" s="10">
        <v>110</v>
      </c>
      <c r="J426" s="11">
        <v>11000</v>
      </c>
      <c r="K426" s="22"/>
    </row>
    <row r="427" spans="1:11" ht="15.75" customHeight="1">
      <c r="A427" s="7">
        <v>24986</v>
      </c>
      <c r="B427" s="8" t="s">
        <v>815</v>
      </c>
      <c r="C427" s="8" t="s">
        <v>816</v>
      </c>
      <c r="D427" s="8" t="s">
        <v>43</v>
      </c>
      <c r="E427" s="9">
        <v>28796</v>
      </c>
      <c r="F427" s="8" t="s">
        <v>325</v>
      </c>
      <c r="G427" s="8" t="s">
        <v>64</v>
      </c>
      <c r="H427" s="8" t="s">
        <v>58</v>
      </c>
      <c r="I427" s="10">
        <v>110</v>
      </c>
      <c r="J427" s="11">
        <v>10980</v>
      </c>
      <c r="K427" s="22"/>
    </row>
    <row r="428" spans="1:11" ht="15.75" customHeight="1">
      <c r="A428" s="7">
        <v>21134</v>
      </c>
      <c r="B428" s="8" t="s">
        <v>791</v>
      </c>
      <c r="C428" s="8" t="s">
        <v>817</v>
      </c>
      <c r="D428" s="8" t="s">
        <v>43</v>
      </c>
      <c r="E428" s="9">
        <v>25629</v>
      </c>
      <c r="F428" s="8" t="s">
        <v>164</v>
      </c>
      <c r="G428" s="8" t="s">
        <v>64</v>
      </c>
      <c r="H428" s="8" t="s">
        <v>58</v>
      </c>
      <c r="I428" s="10">
        <v>109</v>
      </c>
      <c r="J428" s="11">
        <v>10945</v>
      </c>
      <c r="K428" s="22"/>
    </row>
    <row r="429" spans="1:11" ht="15.75" customHeight="1">
      <c r="A429" s="7">
        <v>133911</v>
      </c>
      <c r="B429" s="8" t="s">
        <v>818</v>
      </c>
      <c r="C429" s="8" t="s">
        <v>819</v>
      </c>
      <c r="D429" s="8" t="s">
        <v>62</v>
      </c>
      <c r="E429" s="9">
        <v>23498</v>
      </c>
      <c r="F429" s="8" t="s">
        <v>820</v>
      </c>
      <c r="G429" s="8" t="s">
        <v>45</v>
      </c>
      <c r="H429" s="8" t="s">
        <v>46</v>
      </c>
      <c r="I429" s="10">
        <v>108</v>
      </c>
      <c r="J429" s="11">
        <v>10800</v>
      </c>
      <c r="K429" s="22"/>
    </row>
    <row r="430" spans="1:11" ht="15.75" customHeight="1">
      <c r="A430" s="7">
        <v>122645</v>
      </c>
      <c r="B430" s="8" t="s">
        <v>787</v>
      </c>
      <c r="C430" s="8" t="s">
        <v>821</v>
      </c>
      <c r="D430" s="8" t="s">
        <v>43</v>
      </c>
      <c r="E430" s="9">
        <v>24278</v>
      </c>
      <c r="F430" s="8" t="s">
        <v>137</v>
      </c>
      <c r="G430" s="8" t="s">
        <v>85</v>
      </c>
      <c r="H430" s="8" t="s">
        <v>46</v>
      </c>
      <c r="I430" s="10">
        <v>108</v>
      </c>
      <c r="J430" s="11">
        <v>10800</v>
      </c>
      <c r="K430" s="22"/>
    </row>
    <row r="431" spans="1:11" ht="15.75" customHeight="1">
      <c r="A431" s="7">
        <v>126056</v>
      </c>
      <c r="B431" s="8" t="s">
        <v>796</v>
      </c>
      <c r="C431" s="8" t="s">
        <v>224</v>
      </c>
      <c r="D431" s="8" t="s">
        <v>43</v>
      </c>
      <c r="E431" s="9">
        <v>32943</v>
      </c>
      <c r="F431" s="8" t="s">
        <v>91</v>
      </c>
      <c r="G431" s="8" t="s">
        <v>92</v>
      </c>
      <c r="H431" s="8" t="s">
        <v>93</v>
      </c>
      <c r="I431" s="10">
        <v>108</v>
      </c>
      <c r="J431" s="11">
        <v>10800</v>
      </c>
      <c r="K431" s="22"/>
    </row>
    <row r="432" spans="1:11" ht="15.75" customHeight="1">
      <c r="A432" s="7">
        <v>22100</v>
      </c>
      <c r="B432" s="8" t="s">
        <v>802</v>
      </c>
      <c r="C432" s="8" t="s">
        <v>777</v>
      </c>
      <c r="D432" s="8" t="s">
        <v>43</v>
      </c>
      <c r="E432" s="9">
        <v>32054</v>
      </c>
      <c r="F432" s="8" t="s">
        <v>95</v>
      </c>
      <c r="G432" s="8" t="s">
        <v>54</v>
      </c>
      <c r="H432" s="8" t="s">
        <v>46</v>
      </c>
      <c r="I432" s="10">
        <v>108</v>
      </c>
      <c r="J432" s="11">
        <v>10790</v>
      </c>
      <c r="K432" s="22"/>
    </row>
    <row r="433" spans="1:11" ht="15.75" customHeight="1">
      <c r="A433" s="7">
        <v>121138</v>
      </c>
      <c r="B433" s="8" t="s">
        <v>791</v>
      </c>
      <c r="C433" s="8" t="s">
        <v>822</v>
      </c>
      <c r="D433" s="8" t="s">
        <v>43</v>
      </c>
      <c r="E433" s="9">
        <v>32878</v>
      </c>
      <c r="F433" s="8" t="s">
        <v>180</v>
      </c>
      <c r="G433" s="8" t="s">
        <v>181</v>
      </c>
      <c r="H433" s="8" t="s">
        <v>51</v>
      </c>
      <c r="I433" s="10">
        <v>107</v>
      </c>
      <c r="J433" s="11">
        <v>10746</v>
      </c>
      <c r="K433" s="22"/>
    </row>
    <row r="434" spans="1:11" ht="15.75" customHeight="1">
      <c r="A434" s="7">
        <v>121279</v>
      </c>
      <c r="B434" s="8" t="s">
        <v>785</v>
      </c>
      <c r="C434" s="8" t="s">
        <v>823</v>
      </c>
      <c r="D434" s="8" t="s">
        <v>43</v>
      </c>
      <c r="E434" s="9">
        <v>26686</v>
      </c>
      <c r="F434" s="8" t="s">
        <v>184</v>
      </c>
      <c r="G434" s="8" t="s">
        <v>185</v>
      </c>
      <c r="H434" s="8" t="s">
        <v>58</v>
      </c>
      <c r="I434" s="10">
        <v>107</v>
      </c>
      <c r="J434" s="11">
        <v>10710</v>
      </c>
      <c r="K434" s="22"/>
    </row>
    <row r="435" spans="1:11" ht="15.75" customHeight="1">
      <c r="A435" s="7">
        <v>24842</v>
      </c>
      <c r="B435" s="8" t="s">
        <v>824</v>
      </c>
      <c r="C435" s="8" t="s">
        <v>825</v>
      </c>
      <c r="D435" s="8" t="s">
        <v>62</v>
      </c>
      <c r="E435" s="9">
        <v>26719</v>
      </c>
      <c r="F435" s="8" t="s">
        <v>826</v>
      </c>
      <c r="G435" s="8" t="s">
        <v>85</v>
      </c>
      <c r="H435" s="8" t="s">
        <v>46</v>
      </c>
      <c r="I435" s="10">
        <v>106</v>
      </c>
      <c r="J435" s="11">
        <v>10608</v>
      </c>
      <c r="K435" s="22"/>
    </row>
    <row r="436" spans="1:11" ht="15.75" customHeight="1">
      <c r="A436" s="7">
        <v>47221</v>
      </c>
      <c r="B436" s="8" t="s">
        <v>818</v>
      </c>
      <c r="C436" s="8" t="s">
        <v>827</v>
      </c>
      <c r="D436" s="8" t="s">
        <v>62</v>
      </c>
      <c r="E436" s="9">
        <v>29182</v>
      </c>
      <c r="F436" s="8" t="s">
        <v>247</v>
      </c>
      <c r="G436" s="8" t="s">
        <v>85</v>
      </c>
      <c r="H436" s="8" t="s">
        <v>46</v>
      </c>
      <c r="I436" s="10">
        <v>104</v>
      </c>
      <c r="J436" s="11">
        <v>10400</v>
      </c>
      <c r="K436" s="22"/>
    </row>
    <row r="437" spans="1:11" ht="15.75" customHeight="1">
      <c r="A437" s="7">
        <v>131473</v>
      </c>
      <c r="B437" s="8" t="s">
        <v>789</v>
      </c>
      <c r="C437" s="8" t="s">
        <v>74</v>
      </c>
      <c r="D437" s="8" t="s">
        <v>62</v>
      </c>
      <c r="E437" s="9">
        <v>28030</v>
      </c>
      <c r="F437" s="8" t="s">
        <v>77</v>
      </c>
      <c r="G437" s="8" t="s">
        <v>54</v>
      </c>
      <c r="H437" s="8" t="s">
        <v>46</v>
      </c>
      <c r="I437" s="10">
        <v>104</v>
      </c>
      <c r="J437" s="11">
        <v>10400</v>
      </c>
      <c r="K437" s="22"/>
    </row>
    <row r="438" spans="1:11" ht="15.75" customHeight="1">
      <c r="A438" s="7">
        <v>26897</v>
      </c>
      <c r="B438" s="8" t="s">
        <v>796</v>
      </c>
      <c r="C438" s="8" t="s">
        <v>828</v>
      </c>
      <c r="D438" s="8" t="s">
        <v>43</v>
      </c>
      <c r="E438" s="9">
        <v>24883</v>
      </c>
      <c r="F438" s="8" t="s">
        <v>212</v>
      </c>
      <c r="G438" s="8" t="s">
        <v>92</v>
      </c>
      <c r="H438" s="8" t="s">
        <v>93</v>
      </c>
      <c r="I438" s="10">
        <v>102</v>
      </c>
      <c r="J438" s="11">
        <v>10200</v>
      </c>
      <c r="K438" s="22"/>
    </row>
    <row r="439" spans="1:11" ht="15.75" customHeight="1">
      <c r="A439" s="7">
        <v>137627</v>
      </c>
      <c r="B439" s="8" t="s">
        <v>791</v>
      </c>
      <c r="C439" s="8" t="s">
        <v>829</v>
      </c>
      <c r="D439" s="8" t="s">
        <v>43</v>
      </c>
      <c r="E439" s="9">
        <v>22916</v>
      </c>
      <c r="F439" s="8" t="s">
        <v>125</v>
      </c>
      <c r="G439" s="8" t="s">
        <v>54</v>
      </c>
      <c r="H439" s="8" t="s">
        <v>46</v>
      </c>
      <c r="I439" s="10">
        <v>101</v>
      </c>
      <c r="J439" s="11">
        <v>10149</v>
      </c>
      <c r="K439" s="22"/>
    </row>
    <row r="440" spans="1:11" ht="15.75" customHeight="1">
      <c r="A440" s="7">
        <v>130871</v>
      </c>
      <c r="B440" s="8" t="s">
        <v>791</v>
      </c>
      <c r="C440" s="8" t="s">
        <v>830</v>
      </c>
      <c r="D440" s="8" t="s">
        <v>43</v>
      </c>
      <c r="E440" s="9">
        <v>28933</v>
      </c>
      <c r="F440" s="8" t="s">
        <v>117</v>
      </c>
      <c r="G440" s="8" t="s">
        <v>54</v>
      </c>
      <c r="H440" s="8" t="s">
        <v>46</v>
      </c>
      <c r="I440" s="10">
        <v>101</v>
      </c>
      <c r="J440" s="11">
        <v>10149</v>
      </c>
      <c r="K440" s="22"/>
    </row>
    <row r="441" spans="1:11" ht="15.75" customHeight="1">
      <c r="A441" s="7">
        <v>20789</v>
      </c>
      <c r="B441" s="8" t="s">
        <v>831</v>
      </c>
      <c r="C441" s="8" t="s">
        <v>832</v>
      </c>
      <c r="D441" s="8" t="s">
        <v>43</v>
      </c>
      <c r="E441" s="9">
        <v>28374</v>
      </c>
      <c r="F441" s="8" t="s">
        <v>679</v>
      </c>
      <c r="G441" s="8" t="s">
        <v>50</v>
      </c>
      <c r="H441" s="8" t="s">
        <v>51</v>
      </c>
      <c r="I441" s="10">
        <v>100</v>
      </c>
      <c r="J441" s="11">
        <v>9983</v>
      </c>
      <c r="K441" s="22"/>
    </row>
    <row r="442" spans="1:11" ht="15.75" customHeight="1">
      <c r="A442" s="7">
        <v>131558</v>
      </c>
      <c r="B442" s="8" t="s">
        <v>802</v>
      </c>
      <c r="C442" s="8" t="s">
        <v>548</v>
      </c>
      <c r="D442" s="8" t="s">
        <v>43</v>
      </c>
      <c r="E442" s="9">
        <v>30974</v>
      </c>
      <c r="F442" s="8" t="s">
        <v>196</v>
      </c>
      <c r="G442" s="8" t="s">
        <v>134</v>
      </c>
      <c r="H442" s="8" t="s">
        <v>51</v>
      </c>
      <c r="I442" s="10">
        <v>100</v>
      </c>
      <c r="J442" s="11">
        <v>9960</v>
      </c>
      <c r="K442" s="22"/>
    </row>
    <row r="443" spans="1:11" ht="15.75" customHeight="1">
      <c r="A443" s="7">
        <v>94307</v>
      </c>
      <c r="B443" s="8" t="s">
        <v>833</v>
      </c>
      <c r="C443" s="8" t="s">
        <v>834</v>
      </c>
      <c r="D443" s="8" t="s">
        <v>43</v>
      </c>
      <c r="E443" s="9">
        <v>25171</v>
      </c>
      <c r="F443" s="8" t="s">
        <v>835</v>
      </c>
      <c r="G443" s="8" t="s">
        <v>185</v>
      </c>
      <c r="H443" s="8" t="s">
        <v>205</v>
      </c>
      <c r="I443" s="10">
        <v>99</v>
      </c>
      <c r="J443" s="11">
        <v>9900</v>
      </c>
      <c r="K443" s="22"/>
    </row>
    <row r="444" spans="1:11" ht="15.75" customHeight="1">
      <c r="A444" s="7">
        <v>140709</v>
      </c>
      <c r="B444" s="8" t="s">
        <v>833</v>
      </c>
      <c r="C444" s="8" t="s">
        <v>206</v>
      </c>
      <c r="D444" s="8" t="s">
        <v>43</v>
      </c>
      <c r="E444" s="9">
        <v>25654</v>
      </c>
      <c r="F444" s="8" t="s">
        <v>836</v>
      </c>
      <c r="G444" s="8" t="s">
        <v>64</v>
      </c>
      <c r="H444" s="8" t="s">
        <v>58</v>
      </c>
      <c r="I444" s="10">
        <v>98</v>
      </c>
      <c r="J444" s="11">
        <v>9834</v>
      </c>
      <c r="K444" s="22"/>
    </row>
    <row r="445" spans="1:11" ht="15.75" customHeight="1">
      <c r="A445" s="7">
        <v>123122</v>
      </c>
      <c r="B445" s="8" t="s">
        <v>815</v>
      </c>
      <c r="C445" s="8" t="s">
        <v>837</v>
      </c>
      <c r="D445" s="8" t="s">
        <v>43</v>
      </c>
      <c r="E445" s="9">
        <v>27677</v>
      </c>
      <c r="F445" s="8" t="s">
        <v>117</v>
      </c>
      <c r="G445" s="8" t="s">
        <v>54</v>
      </c>
      <c r="H445" s="8" t="s">
        <v>46</v>
      </c>
      <c r="I445" s="10">
        <v>98</v>
      </c>
      <c r="J445" s="11">
        <v>9805</v>
      </c>
      <c r="K445" s="22"/>
    </row>
    <row r="446" spans="1:11" ht="15.75" customHeight="1">
      <c r="A446" s="7">
        <v>22458</v>
      </c>
      <c r="B446" s="8" t="s">
        <v>838</v>
      </c>
      <c r="C446" s="8" t="s">
        <v>234</v>
      </c>
      <c r="D446" s="8" t="s">
        <v>43</v>
      </c>
      <c r="E446" s="9">
        <v>29696</v>
      </c>
      <c r="F446" s="8" t="s">
        <v>839</v>
      </c>
      <c r="G446" s="8" t="s">
        <v>54</v>
      </c>
      <c r="H446" s="8" t="s">
        <v>46</v>
      </c>
      <c r="I446" s="10">
        <v>98</v>
      </c>
      <c r="J446" s="11">
        <v>9750</v>
      </c>
      <c r="K446" s="22"/>
    </row>
    <row r="447" spans="1:11" ht="15.75" customHeight="1">
      <c r="A447" s="7">
        <v>93908</v>
      </c>
      <c r="B447" s="8" t="s">
        <v>833</v>
      </c>
      <c r="C447" s="8" t="s">
        <v>840</v>
      </c>
      <c r="D447" s="8" t="s">
        <v>43</v>
      </c>
      <c r="E447" s="9">
        <v>27140</v>
      </c>
      <c r="F447" s="8" t="s">
        <v>95</v>
      </c>
      <c r="G447" s="8" t="s">
        <v>54</v>
      </c>
      <c r="H447" s="8" t="s">
        <v>46</v>
      </c>
      <c r="I447" s="10">
        <v>95</v>
      </c>
      <c r="J447" s="11">
        <v>9536</v>
      </c>
      <c r="K447" s="22"/>
    </row>
    <row r="448" spans="1:11" ht="15.75" customHeight="1">
      <c r="A448" s="7">
        <v>125323</v>
      </c>
      <c r="B448" s="8" t="s">
        <v>841</v>
      </c>
      <c r="C448" s="8" t="s">
        <v>273</v>
      </c>
      <c r="D448" s="8" t="s">
        <v>43</v>
      </c>
      <c r="E448" s="9">
        <v>35803</v>
      </c>
      <c r="F448" s="8" t="s">
        <v>190</v>
      </c>
      <c r="G448" s="8" t="s">
        <v>54</v>
      </c>
      <c r="H448" s="8" t="s">
        <v>46</v>
      </c>
      <c r="I448" s="10">
        <v>93</v>
      </c>
      <c r="J448" s="11">
        <v>9300</v>
      </c>
      <c r="K448" s="22"/>
    </row>
    <row r="449" spans="1:11" ht="15.75" customHeight="1">
      <c r="A449" s="7">
        <v>136688</v>
      </c>
      <c r="B449" s="8" t="s">
        <v>842</v>
      </c>
      <c r="C449" s="8" t="s">
        <v>206</v>
      </c>
      <c r="D449" s="8" t="s">
        <v>62</v>
      </c>
      <c r="E449" s="9">
        <v>31116</v>
      </c>
      <c r="F449" s="8" t="s">
        <v>117</v>
      </c>
      <c r="G449" s="8" t="s">
        <v>54</v>
      </c>
      <c r="H449" s="8" t="s">
        <v>46</v>
      </c>
      <c r="I449" s="10">
        <v>91</v>
      </c>
      <c r="J449" s="11">
        <v>9108</v>
      </c>
      <c r="K449" s="22"/>
    </row>
    <row r="450" spans="1:11" ht="15.75" customHeight="1">
      <c r="A450" s="7">
        <v>128961</v>
      </c>
      <c r="B450" s="8" t="s">
        <v>843</v>
      </c>
      <c r="C450" s="8" t="s">
        <v>635</v>
      </c>
      <c r="D450" s="8" t="s">
        <v>62</v>
      </c>
      <c r="E450" s="9">
        <v>19350</v>
      </c>
      <c r="F450" s="8" t="s">
        <v>540</v>
      </c>
      <c r="G450" s="8" t="s">
        <v>92</v>
      </c>
      <c r="H450" s="8" t="s">
        <v>93</v>
      </c>
      <c r="I450" s="10">
        <v>91</v>
      </c>
      <c r="J450" s="11">
        <v>9100</v>
      </c>
      <c r="K450" s="22"/>
    </row>
    <row r="451" spans="1:11" ht="15.75" customHeight="1">
      <c r="A451" s="7">
        <v>20646</v>
      </c>
      <c r="B451" s="8" t="s">
        <v>844</v>
      </c>
      <c r="C451" s="8" t="s">
        <v>845</v>
      </c>
      <c r="D451" s="8" t="s">
        <v>43</v>
      </c>
      <c r="E451" s="9">
        <v>25124</v>
      </c>
      <c r="F451" s="8" t="s">
        <v>91</v>
      </c>
      <c r="G451" s="8" t="s">
        <v>92</v>
      </c>
      <c r="H451" s="8" t="s">
        <v>93</v>
      </c>
      <c r="I451" s="10">
        <v>90</v>
      </c>
      <c r="J451" s="11">
        <v>8967</v>
      </c>
      <c r="K451" s="22"/>
    </row>
    <row r="452" spans="1:11" ht="15.75" customHeight="1">
      <c r="A452" s="7">
        <v>42271</v>
      </c>
      <c r="B452" s="8" t="s">
        <v>846</v>
      </c>
      <c r="C452" s="8" t="s">
        <v>847</v>
      </c>
      <c r="D452" s="8" t="s">
        <v>43</v>
      </c>
      <c r="E452" s="9">
        <v>33901</v>
      </c>
      <c r="F452" s="8" t="s">
        <v>196</v>
      </c>
      <c r="G452" s="8" t="s">
        <v>134</v>
      </c>
      <c r="H452" s="8" t="s">
        <v>51</v>
      </c>
      <c r="I452" s="10">
        <v>86</v>
      </c>
      <c r="J452" s="11">
        <v>8642</v>
      </c>
      <c r="K452" s="22"/>
    </row>
    <row r="453" spans="1:11" ht="15.75" customHeight="1">
      <c r="A453" s="7">
        <v>22053</v>
      </c>
      <c r="B453" s="8" t="s">
        <v>848</v>
      </c>
      <c r="C453" s="8" t="s">
        <v>849</v>
      </c>
      <c r="D453" s="8" t="s">
        <v>43</v>
      </c>
      <c r="E453" s="9">
        <v>20782</v>
      </c>
      <c r="F453" s="8" t="s">
        <v>318</v>
      </c>
      <c r="G453" s="8" t="s">
        <v>134</v>
      </c>
      <c r="H453" s="8" t="s">
        <v>51</v>
      </c>
      <c r="I453" s="10">
        <v>85</v>
      </c>
      <c r="J453" s="11">
        <v>8493</v>
      </c>
      <c r="K453" s="22"/>
    </row>
    <row r="454" spans="1:11" ht="15.75" customHeight="1">
      <c r="A454" s="7">
        <v>26352</v>
      </c>
      <c r="B454" s="8" t="s">
        <v>850</v>
      </c>
      <c r="C454" s="8" t="s">
        <v>851</v>
      </c>
      <c r="D454" s="8" t="s">
        <v>43</v>
      </c>
      <c r="E454" s="9">
        <v>32907</v>
      </c>
      <c r="F454" s="8" t="s">
        <v>261</v>
      </c>
      <c r="G454" s="8" t="s">
        <v>64</v>
      </c>
      <c r="H454" s="8" t="s">
        <v>58</v>
      </c>
      <c r="I454" s="10">
        <v>84</v>
      </c>
      <c r="J454" s="11">
        <v>8400</v>
      </c>
      <c r="K454" s="22"/>
    </row>
    <row r="455" spans="1:11" ht="15.75" customHeight="1">
      <c r="A455" s="7">
        <v>27003</v>
      </c>
      <c r="B455" s="8" t="s">
        <v>852</v>
      </c>
      <c r="C455" s="8" t="s">
        <v>853</v>
      </c>
      <c r="D455" s="8" t="s">
        <v>43</v>
      </c>
      <c r="E455" s="9">
        <v>32520</v>
      </c>
      <c r="F455" s="8" t="s">
        <v>854</v>
      </c>
      <c r="G455" s="8" t="s">
        <v>92</v>
      </c>
      <c r="H455" s="8" t="s">
        <v>93</v>
      </c>
      <c r="I455" s="10">
        <v>84</v>
      </c>
      <c r="J455" s="11">
        <v>8385</v>
      </c>
      <c r="K455" s="22"/>
    </row>
    <row r="456" spans="1:11" ht="15.75" customHeight="1">
      <c r="A456" s="7">
        <v>129265</v>
      </c>
      <c r="B456" s="8" t="s">
        <v>833</v>
      </c>
      <c r="C456" s="8" t="s">
        <v>267</v>
      </c>
      <c r="D456" s="8" t="s">
        <v>43</v>
      </c>
      <c r="E456" s="9">
        <v>32477</v>
      </c>
      <c r="F456" s="8" t="s">
        <v>711</v>
      </c>
      <c r="G456" s="8" t="s">
        <v>64</v>
      </c>
      <c r="H456" s="8" t="s">
        <v>58</v>
      </c>
      <c r="I456" s="10">
        <v>83</v>
      </c>
      <c r="J456" s="11">
        <v>8344</v>
      </c>
      <c r="K456" s="22"/>
    </row>
    <row r="457" spans="1:11" ht="15.75" customHeight="1">
      <c r="A457" s="7">
        <v>22636</v>
      </c>
      <c r="B457" s="8" t="s">
        <v>855</v>
      </c>
      <c r="C457" s="8" t="s">
        <v>856</v>
      </c>
      <c r="D457" s="8" t="s">
        <v>43</v>
      </c>
      <c r="E457" s="9">
        <v>27430</v>
      </c>
      <c r="F457" s="8" t="s">
        <v>704</v>
      </c>
      <c r="G457" s="8" t="s">
        <v>128</v>
      </c>
      <c r="H457" s="8" t="s">
        <v>46</v>
      </c>
      <c r="I457" s="10">
        <v>80</v>
      </c>
      <c r="J457" s="11">
        <v>7950</v>
      </c>
      <c r="K457" s="22"/>
    </row>
    <row r="458" spans="1:11" ht="15.75" customHeight="1">
      <c r="A458" s="7">
        <v>20894</v>
      </c>
      <c r="B458" s="8" t="s">
        <v>852</v>
      </c>
      <c r="C458" s="8" t="s">
        <v>857</v>
      </c>
      <c r="D458" s="8" t="s">
        <v>43</v>
      </c>
      <c r="E458" s="9">
        <v>33763</v>
      </c>
      <c r="F458" s="8" t="s">
        <v>125</v>
      </c>
      <c r="G458" s="8" t="s">
        <v>54</v>
      </c>
      <c r="H458" s="8" t="s">
        <v>46</v>
      </c>
      <c r="I458" s="10">
        <v>76</v>
      </c>
      <c r="J458" s="11">
        <v>7564</v>
      </c>
      <c r="K458" s="22"/>
    </row>
    <row r="459" spans="1:11" ht="15.75" customHeight="1">
      <c r="A459" s="7">
        <v>20571</v>
      </c>
      <c r="B459" s="8" t="s">
        <v>858</v>
      </c>
      <c r="C459" s="8" t="s">
        <v>104</v>
      </c>
      <c r="D459" s="8" t="s">
        <v>43</v>
      </c>
      <c r="E459" s="9">
        <v>31479</v>
      </c>
      <c r="F459" s="8" t="s">
        <v>117</v>
      </c>
      <c r="G459" s="8" t="s">
        <v>54</v>
      </c>
      <c r="H459" s="8" t="s">
        <v>46</v>
      </c>
      <c r="I459" s="10">
        <v>75</v>
      </c>
      <c r="J459" s="11">
        <v>7500</v>
      </c>
      <c r="K459" s="22"/>
    </row>
    <row r="460" spans="1:11" ht="15.75" customHeight="1">
      <c r="A460" s="7">
        <v>33416</v>
      </c>
      <c r="B460" s="8" t="s">
        <v>859</v>
      </c>
      <c r="C460" s="8" t="s">
        <v>860</v>
      </c>
      <c r="D460" s="8" t="s">
        <v>43</v>
      </c>
      <c r="E460" s="9">
        <v>28589</v>
      </c>
      <c r="F460" s="8" t="s">
        <v>861</v>
      </c>
      <c r="G460" s="8" t="s">
        <v>862</v>
      </c>
      <c r="H460" s="8" t="s">
        <v>51</v>
      </c>
      <c r="I460" s="10">
        <v>75</v>
      </c>
      <c r="J460" s="11">
        <v>7450</v>
      </c>
      <c r="K460" s="22"/>
    </row>
    <row r="461" spans="1:11" ht="15.75" customHeight="1">
      <c r="A461" s="7">
        <v>23633</v>
      </c>
      <c r="B461" s="8" t="s">
        <v>852</v>
      </c>
      <c r="C461" s="8" t="s">
        <v>737</v>
      </c>
      <c r="D461" s="8" t="s">
        <v>43</v>
      </c>
      <c r="E461" s="9">
        <v>31956</v>
      </c>
      <c r="F461" s="8" t="s">
        <v>447</v>
      </c>
      <c r="G461" s="8" t="s">
        <v>88</v>
      </c>
      <c r="H461" s="8" t="s">
        <v>51</v>
      </c>
      <c r="I461" s="10">
        <v>72</v>
      </c>
      <c r="J461" s="11">
        <v>7224</v>
      </c>
      <c r="K461" s="22"/>
    </row>
    <row r="462" spans="1:11" ht="15.75" customHeight="1">
      <c r="A462" s="7">
        <v>129777</v>
      </c>
      <c r="B462" s="8" t="s">
        <v>863</v>
      </c>
      <c r="C462" s="8" t="s">
        <v>864</v>
      </c>
      <c r="D462" s="8" t="s">
        <v>62</v>
      </c>
      <c r="E462" s="9">
        <v>31050</v>
      </c>
      <c r="F462" s="8" t="s">
        <v>79</v>
      </c>
      <c r="G462" s="8" t="s">
        <v>54</v>
      </c>
      <c r="H462" s="8" t="s">
        <v>46</v>
      </c>
      <c r="I462" s="10">
        <v>69</v>
      </c>
      <c r="J462" s="11">
        <v>6930</v>
      </c>
      <c r="K462" s="22"/>
    </row>
    <row r="463" spans="1:11" ht="15.75" customHeight="1">
      <c r="A463" s="7">
        <v>141694</v>
      </c>
      <c r="B463" s="8" t="s">
        <v>865</v>
      </c>
      <c r="C463" s="8" t="s">
        <v>866</v>
      </c>
      <c r="D463" s="8" t="s">
        <v>43</v>
      </c>
      <c r="E463" s="9">
        <v>28166</v>
      </c>
      <c r="F463" s="8" t="s">
        <v>212</v>
      </c>
      <c r="G463" s="8" t="s">
        <v>92</v>
      </c>
      <c r="H463" s="8" t="s">
        <v>93</v>
      </c>
      <c r="I463" s="10">
        <v>69</v>
      </c>
      <c r="J463" s="11">
        <v>6882</v>
      </c>
      <c r="K463" s="22"/>
    </row>
    <row r="464" spans="1:11" ht="15.75" customHeight="1">
      <c r="A464" s="7">
        <v>121398</v>
      </c>
      <c r="B464" s="8" t="s">
        <v>867</v>
      </c>
      <c r="C464" s="8" t="s">
        <v>145</v>
      </c>
      <c r="D464" s="8" t="s">
        <v>43</v>
      </c>
      <c r="E464" s="9">
        <v>33650</v>
      </c>
      <c r="F464" s="8" t="s">
        <v>79</v>
      </c>
      <c r="G464" s="8" t="s">
        <v>54</v>
      </c>
      <c r="H464" s="8" t="s">
        <v>46</v>
      </c>
      <c r="I464" s="10">
        <v>68</v>
      </c>
      <c r="J464" s="11">
        <v>6840</v>
      </c>
      <c r="K464" s="22"/>
    </row>
    <row r="465" spans="1:11" ht="15.75" customHeight="1">
      <c r="A465" s="7">
        <v>120444</v>
      </c>
      <c r="B465" s="8" t="s">
        <v>868</v>
      </c>
      <c r="C465" s="8" t="s">
        <v>869</v>
      </c>
      <c r="D465" s="8" t="s">
        <v>43</v>
      </c>
      <c r="E465" s="9">
        <v>33947</v>
      </c>
      <c r="F465" s="8" t="s">
        <v>146</v>
      </c>
      <c r="G465" s="8" t="s">
        <v>54</v>
      </c>
      <c r="H465" s="8" t="s">
        <v>46</v>
      </c>
      <c r="I465" s="10">
        <v>67</v>
      </c>
      <c r="J465" s="11">
        <v>6708</v>
      </c>
      <c r="K465" s="22"/>
    </row>
    <row r="466" spans="1:11" ht="15.75" customHeight="1">
      <c r="A466" s="7">
        <v>37310</v>
      </c>
      <c r="B466" s="8" t="s">
        <v>870</v>
      </c>
      <c r="C466" s="8" t="s">
        <v>234</v>
      </c>
      <c r="D466" s="8" t="s">
        <v>43</v>
      </c>
      <c r="E466" s="9">
        <v>31067</v>
      </c>
      <c r="F466" s="8" t="s">
        <v>325</v>
      </c>
      <c r="G466" s="8" t="s">
        <v>64</v>
      </c>
      <c r="H466" s="8" t="s">
        <v>58</v>
      </c>
      <c r="I466" s="10">
        <v>67</v>
      </c>
      <c r="J466" s="11">
        <v>6700</v>
      </c>
      <c r="K466" s="22"/>
    </row>
    <row r="467" spans="1:11" ht="15.75" customHeight="1">
      <c r="A467" s="7">
        <v>120375</v>
      </c>
      <c r="B467" s="8" t="s">
        <v>863</v>
      </c>
      <c r="C467" s="8" t="s">
        <v>74</v>
      </c>
      <c r="D467" s="8" t="s">
        <v>62</v>
      </c>
      <c r="E467" s="9">
        <v>29741</v>
      </c>
      <c r="F467" s="8" t="s">
        <v>170</v>
      </c>
      <c r="G467" s="8" t="s">
        <v>68</v>
      </c>
      <c r="H467" s="8" t="s">
        <v>58</v>
      </c>
      <c r="I467" s="10">
        <v>67</v>
      </c>
      <c r="J467" s="11">
        <v>6666</v>
      </c>
      <c r="K467" s="22"/>
    </row>
    <row r="468" spans="1:11" ht="15.75" customHeight="1">
      <c r="A468" s="7">
        <v>27392</v>
      </c>
      <c r="B468" s="8" t="s">
        <v>871</v>
      </c>
      <c r="C468" s="8" t="s">
        <v>132</v>
      </c>
      <c r="D468" s="8" t="s">
        <v>43</v>
      </c>
      <c r="E468" s="9">
        <v>31945</v>
      </c>
      <c r="F468" s="8" t="s">
        <v>872</v>
      </c>
      <c r="G468" s="8" t="s">
        <v>92</v>
      </c>
      <c r="H468" s="8" t="s">
        <v>205</v>
      </c>
      <c r="I468" s="10">
        <v>64</v>
      </c>
      <c r="J468" s="11">
        <v>6435</v>
      </c>
      <c r="K468" s="22"/>
    </row>
    <row r="469" spans="1:11" ht="15.75" customHeight="1">
      <c r="A469" s="7">
        <v>36155</v>
      </c>
      <c r="B469" s="8" t="s">
        <v>852</v>
      </c>
      <c r="C469" s="8" t="s">
        <v>873</v>
      </c>
      <c r="D469" s="8" t="s">
        <v>43</v>
      </c>
      <c r="E469" s="9">
        <v>26240</v>
      </c>
      <c r="F469" s="8" t="s">
        <v>148</v>
      </c>
      <c r="G469" s="8" t="s">
        <v>64</v>
      </c>
      <c r="H469" s="8" t="s">
        <v>58</v>
      </c>
      <c r="I469" s="10">
        <v>62</v>
      </c>
      <c r="J469" s="11">
        <v>6240</v>
      </c>
      <c r="K469" s="22"/>
    </row>
    <row r="470" spans="1:11" ht="15.75" customHeight="1">
      <c r="A470" s="7">
        <v>140169</v>
      </c>
      <c r="B470" s="8" t="s">
        <v>863</v>
      </c>
      <c r="C470" s="8" t="s">
        <v>874</v>
      </c>
      <c r="D470" s="8" t="s">
        <v>62</v>
      </c>
      <c r="E470" s="9">
        <v>22825</v>
      </c>
      <c r="F470" s="8" t="s">
        <v>836</v>
      </c>
      <c r="G470" s="8" t="s">
        <v>64</v>
      </c>
      <c r="H470" s="8" t="s">
        <v>58</v>
      </c>
      <c r="I470" s="10">
        <v>60</v>
      </c>
      <c r="J470" s="11">
        <v>6000</v>
      </c>
      <c r="K470" s="22"/>
    </row>
    <row r="471" spans="1:11" ht="15.75" customHeight="1">
      <c r="A471" s="7">
        <v>128689</v>
      </c>
      <c r="B471" s="8" t="s">
        <v>875</v>
      </c>
      <c r="C471" s="8" t="s">
        <v>876</v>
      </c>
      <c r="D471" s="8" t="s">
        <v>43</v>
      </c>
      <c r="E471" s="9">
        <v>24864</v>
      </c>
      <c r="F471" s="8" t="s">
        <v>877</v>
      </c>
      <c r="G471" s="8" t="s">
        <v>64</v>
      </c>
      <c r="H471" s="8" t="s">
        <v>58</v>
      </c>
      <c r="I471" s="10">
        <v>60</v>
      </c>
      <c r="J471" s="11">
        <v>6000</v>
      </c>
      <c r="K471" s="22"/>
    </row>
    <row r="472" spans="1:11" ht="15.75" customHeight="1">
      <c r="A472" s="7">
        <v>31817</v>
      </c>
      <c r="B472" s="8" t="s">
        <v>871</v>
      </c>
      <c r="C472" s="8" t="s">
        <v>878</v>
      </c>
      <c r="D472" s="8" t="s">
        <v>43</v>
      </c>
      <c r="E472" s="9">
        <v>32176</v>
      </c>
      <c r="F472" s="8" t="s">
        <v>621</v>
      </c>
      <c r="G472" s="8" t="s">
        <v>622</v>
      </c>
      <c r="H472" s="8" t="s">
        <v>93</v>
      </c>
      <c r="I472" s="10">
        <v>60</v>
      </c>
      <c r="J472" s="11">
        <v>5952</v>
      </c>
      <c r="K472" s="22"/>
    </row>
    <row r="473" spans="1:11" ht="15.75" customHeight="1">
      <c r="A473" s="7">
        <v>21759</v>
      </c>
      <c r="B473" s="8" t="s">
        <v>863</v>
      </c>
      <c r="C473" s="8" t="s">
        <v>104</v>
      </c>
      <c r="D473" s="8" t="s">
        <v>62</v>
      </c>
      <c r="E473" s="9">
        <v>32413</v>
      </c>
      <c r="F473" s="8" t="s">
        <v>77</v>
      </c>
      <c r="G473" s="8" t="s">
        <v>54</v>
      </c>
      <c r="H473" s="8" t="s">
        <v>46</v>
      </c>
      <c r="I473" s="10">
        <v>55</v>
      </c>
      <c r="J473" s="11">
        <v>5500</v>
      </c>
      <c r="K473" s="22"/>
    </row>
    <row r="474" spans="1:11" ht="15.75" customHeight="1">
      <c r="A474" s="7">
        <v>129446</v>
      </c>
      <c r="B474" s="8" t="s">
        <v>879</v>
      </c>
      <c r="C474" s="8" t="s">
        <v>880</v>
      </c>
      <c r="D474" s="8" t="s">
        <v>43</v>
      </c>
      <c r="E474" s="9">
        <v>22675</v>
      </c>
      <c r="F474" s="8" t="s">
        <v>435</v>
      </c>
      <c r="G474" s="8" t="s">
        <v>45</v>
      </c>
      <c r="H474" s="8" t="s">
        <v>46</v>
      </c>
      <c r="I474" s="10">
        <v>55</v>
      </c>
      <c r="J474" s="11">
        <v>5500</v>
      </c>
      <c r="K474" s="22"/>
    </row>
    <row r="475" spans="1:11" ht="15.75" customHeight="1">
      <c r="A475" s="7">
        <v>130192</v>
      </c>
      <c r="B475" s="8" t="s">
        <v>871</v>
      </c>
      <c r="C475" s="8" t="s">
        <v>664</v>
      </c>
      <c r="D475" s="8" t="s">
        <v>43</v>
      </c>
      <c r="E475" s="9">
        <v>25236</v>
      </c>
      <c r="F475" s="8" t="s">
        <v>574</v>
      </c>
      <c r="G475" s="8" t="s">
        <v>185</v>
      </c>
      <c r="H475" s="8" t="s">
        <v>205</v>
      </c>
      <c r="I475" s="10">
        <v>54</v>
      </c>
      <c r="J475" s="11">
        <v>5400</v>
      </c>
      <c r="K475" s="22"/>
    </row>
    <row r="476" spans="1:11" ht="15.75" customHeight="1">
      <c r="A476" s="7">
        <v>20875</v>
      </c>
      <c r="B476" s="8" t="s">
        <v>863</v>
      </c>
      <c r="C476" s="8" t="s">
        <v>104</v>
      </c>
      <c r="D476" s="8" t="s">
        <v>43</v>
      </c>
      <c r="E476" s="9">
        <v>30343</v>
      </c>
      <c r="F476" s="8" t="s">
        <v>379</v>
      </c>
      <c r="G476" s="8" t="s">
        <v>54</v>
      </c>
      <c r="H476" s="8" t="s">
        <v>46</v>
      </c>
      <c r="I476" s="10">
        <v>53</v>
      </c>
      <c r="J476" s="11">
        <v>5304</v>
      </c>
      <c r="K476" s="22"/>
    </row>
    <row r="477" spans="1:11" ht="15.75" customHeight="1">
      <c r="A477" s="7">
        <v>26811</v>
      </c>
      <c r="B477" s="8" t="s">
        <v>881</v>
      </c>
      <c r="C477" s="8" t="s">
        <v>882</v>
      </c>
      <c r="D477" s="8" t="s">
        <v>43</v>
      </c>
      <c r="E477" s="9">
        <v>27817</v>
      </c>
      <c r="F477" s="8" t="s">
        <v>146</v>
      </c>
      <c r="G477" s="8" t="s">
        <v>54</v>
      </c>
      <c r="H477" s="8" t="s">
        <v>46</v>
      </c>
      <c r="I477" s="10">
        <v>52</v>
      </c>
      <c r="J477" s="11">
        <v>5220</v>
      </c>
      <c r="K477" s="22"/>
    </row>
    <row r="478" spans="1:11" ht="15.75" customHeight="1">
      <c r="A478" s="7">
        <v>129858</v>
      </c>
      <c r="B478" s="8" t="s">
        <v>879</v>
      </c>
      <c r="C478" s="8" t="s">
        <v>273</v>
      </c>
      <c r="D478" s="8" t="s">
        <v>43</v>
      </c>
      <c r="E478" s="9">
        <v>30453</v>
      </c>
      <c r="F478" s="8" t="s">
        <v>111</v>
      </c>
      <c r="G478" s="8" t="s">
        <v>85</v>
      </c>
      <c r="H478" s="8" t="s">
        <v>46</v>
      </c>
      <c r="I478" s="10">
        <v>52</v>
      </c>
      <c r="J478" s="11">
        <v>5200</v>
      </c>
      <c r="K478" s="22"/>
    </row>
    <row r="479" spans="1:11" ht="15.75" customHeight="1">
      <c r="A479" s="7">
        <v>25535</v>
      </c>
      <c r="B479" s="8" t="s">
        <v>883</v>
      </c>
      <c r="C479" s="8" t="s">
        <v>884</v>
      </c>
      <c r="D479" s="8" t="s">
        <v>62</v>
      </c>
      <c r="E479" s="9">
        <v>30469</v>
      </c>
      <c r="F479" s="8" t="s">
        <v>53</v>
      </c>
      <c r="G479" s="8" t="s">
        <v>54</v>
      </c>
      <c r="H479" s="8" t="s">
        <v>46</v>
      </c>
      <c r="I479" s="10">
        <v>51</v>
      </c>
      <c r="J479" s="11">
        <v>5100</v>
      </c>
      <c r="K479" s="22"/>
    </row>
    <row r="480" spans="1:11" ht="15.75" customHeight="1">
      <c r="A480" s="7">
        <v>132997</v>
      </c>
      <c r="B480" s="8" t="s">
        <v>871</v>
      </c>
      <c r="C480" s="8" t="s">
        <v>885</v>
      </c>
      <c r="D480" s="8" t="s">
        <v>43</v>
      </c>
      <c r="E480" s="9">
        <v>29495</v>
      </c>
      <c r="F480" s="8" t="s">
        <v>886</v>
      </c>
      <c r="G480" s="8" t="s">
        <v>92</v>
      </c>
      <c r="H480" s="8" t="s">
        <v>51</v>
      </c>
      <c r="I480" s="10">
        <v>51</v>
      </c>
      <c r="J480" s="11">
        <v>5100</v>
      </c>
      <c r="K480" s="22"/>
    </row>
    <row r="481" spans="1:11" ht="15.75" customHeight="1">
      <c r="A481" s="7">
        <v>124337</v>
      </c>
      <c r="B481" s="8" t="s">
        <v>887</v>
      </c>
      <c r="C481" s="8" t="s">
        <v>104</v>
      </c>
      <c r="D481" s="8" t="s">
        <v>62</v>
      </c>
      <c r="E481" s="9">
        <v>24743</v>
      </c>
      <c r="F481" s="8" t="s">
        <v>111</v>
      </c>
      <c r="G481" s="8" t="s">
        <v>85</v>
      </c>
      <c r="H481" s="8" t="s">
        <v>46</v>
      </c>
      <c r="I481" s="10">
        <v>50</v>
      </c>
      <c r="J481" s="11">
        <v>5000</v>
      </c>
      <c r="K481" s="22"/>
    </row>
    <row r="482" spans="1:11" ht="15.75" customHeight="1">
      <c r="A482" s="7">
        <v>21283</v>
      </c>
      <c r="B482" s="8" t="s">
        <v>871</v>
      </c>
      <c r="C482" s="8" t="s">
        <v>888</v>
      </c>
      <c r="D482" s="8" t="s">
        <v>43</v>
      </c>
      <c r="E482" s="9">
        <v>20952</v>
      </c>
      <c r="F482" s="8" t="s">
        <v>137</v>
      </c>
      <c r="G482" s="8" t="s">
        <v>85</v>
      </c>
      <c r="H482" s="8" t="s">
        <v>46</v>
      </c>
      <c r="I482" s="10">
        <v>49</v>
      </c>
      <c r="J482" s="11">
        <v>4896</v>
      </c>
      <c r="K482" s="22"/>
    </row>
    <row r="483" spans="1:11" ht="15.75" customHeight="1">
      <c r="A483" s="7">
        <v>30474</v>
      </c>
      <c r="B483" s="8" t="s">
        <v>871</v>
      </c>
      <c r="C483" s="8" t="s">
        <v>889</v>
      </c>
      <c r="D483" s="8" t="s">
        <v>43</v>
      </c>
      <c r="E483" s="9">
        <v>28902</v>
      </c>
      <c r="F483" s="8" t="s">
        <v>261</v>
      </c>
      <c r="G483" s="8" t="s">
        <v>64</v>
      </c>
      <c r="H483" s="8" t="s">
        <v>58</v>
      </c>
      <c r="I483" s="10">
        <v>46</v>
      </c>
      <c r="J483" s="11">
        <v>4590</v>
      </c>
      <c r="K483" s="22"/>
    </row>
    <row r="484" spans="1:11" ht="15.75" customHeight="1">
      <c r="A484" s="7">
        <v>21089</v>
      </c>
      <c r="B484" s="8" t="s">
        <v>890</v>
      </c>
      <c r="C484" s="8" t="s">
        <v>664</v>
      </c>
      <c r="D484" s="8" t="s">
        <v>43</v>
      </c>
      <c r="E484" s="9">
        <v>28810</v>
      </c>
      <c r="F484" s="8" t="s">
        <v>53</v>
      </c>
      <c r="G484" s="8" t="s">
        <v>54</v>
      </c>
      <c r="H484" s="8" t="s">
        <v>46</v>
      </c>
      <c r="I484" s="10">
        <v>45</v>
      </c>
      <c r="J484" s="11">
        <v>4500</v>
      </c>
      <c r="K484" s="22"/>
    </row>
    <row r="485" spans="1:11" ht="15.75" customHeight="1">
      <c r="A485" s="7">
        <v>129154</v>
      </c>
      <c r="B485" s="8" t="s">
        <v>890</v>
      </c>
      <c r="C485" s="8" t="s">
        <v>891</v>
      </c>
      <c r="D485" s="8" t="s">
        <v>43</v>
      </c>
      <c r="E485" s="9">
        <v>18249</v>
      </c>
      <c r="F485" s="8" t="s">
        <v>164</v>
      </c>
      <c r="G485" s="8" t="s">
        <v>64</v>
      </c>
      <c r="H485" s="8" t="s">
        <v>58</v>
      </c>
      <c r="I485" s="10">
        <v>43</v>
      </c>
      <c r="J485" s="11">
        <v>4275</v>
      </c>
      <c r="K485" s="22"/>
    </row>
    <row r="486" spans="1:11" ht="15.75" customHeight="1">
      <c r="A486" s="7">
        <v>122594</v>
      </c>
      <c r="B486" s="8" t="s">
        <v>892</v>
      </c>
      <c r="C486" s="8" t="s">
        <v>893</v>
      </c>
      <c r="D486" s="8" t="s">
        <v>43</v>
      </c>
      <c r="E486" s="9">
        <v>33808</v>
      </c>
      <c r="F486" s="8" t="s">
        <v>146</v>
      </c>
      <c r="G486" s="8" t="s">
        <v>54</v>
      </c>
      <c r="H486" s="8" t="s">
        <v>46</v>
      </c>
      <c r="I486" s="10">
        <v>42</v>
      </c>
      <c r="J486" s="11">
        <v>4216</v>
      </c>
      <c r="K486" s="22"/>
    </row>
    <row r="487" spans="1:11" ht="15.75" customHeight="1">
      <c r="A487" s="7">
        <v>20529</v>
      </c>
      <c r="B487" s="8" t="s">
        <v>892</v>
      </c>
      <c r="C487" s="8" t="s">
        <v>106</v>
      </c>
      <c r="D487" s="8" t="s">
        <v>43</v>
      </c>
      <c r="E487" s="9">
        <v>33224</v>
      </c>
      <c r="F487" s="8" t="s">
        <v>117</v>
      </c>
      <c r="G487" s="8" t="s">
        <v>54</v>
      </c>
      <c r="H487" s="8" t="s">
        <v>46</v>
      </c>
      <c r="I487" s="10">
        <v>39</v>
      </c>
      <c r="J487" s="11">
        <v>3864</v>
      </c>
      <c r="K487" s="22"/>
    </row>
    <row r="488" spans="1:11" ht="15.75" customHeight="1">
      <c r="A488" s="7">
        <v>139532</v>
      </c>
      <c r="B488" s="8" t="s">
        <v>892</v>
      </c>
      <c r="C488" s="8" t="s">
        <v>894</v>
      </c>
      <c r="D488" s="8" t="s">
        <v>43</v>
      </c>
      <c r="E488" s="9">
        <v>25590</v>
      </c>
      <c r="F488" s="8" t="s">
        <v>457</v>
      </c>
      <c r="G488" s="8" t="s">
        <v>54</v>
      </c>
      <c r="H488" s="8" t="s">
        <v>46</v>
      </c>
      <c r="I488" s="10">
        <v>32</v>
      </c>
      <c r="J488" s="11">
        <v>3200</v>
      </c>
      <c r="K488" s="22"/>
    </row>
    <row r="489" spans="1:11" ht="15.75" customHeight="1">
      <c r="A489" s="7">
        <v>21547</v>
      </c>
      <c r="B489" s="8" t="s">
        <v>895</v>
      </c>
      <c r="C489" s="8" t="s">
        <v>104</v>
      </c>
      <c r="D489" s="8" t="s">
        <v>43</v>
      </c>
      <c r="E489" s="9">
        <v>31177</v>
      </c>
      <c r="F489" s="8" t="s">
        <v>321</v>
      </c>
      <c r="G489" s="8" t="s">
        <v>185</v>
      </c>
      <c r="H489" s="8" t="s">
        <v>205</v>
      </c>
      <c r="I489" s="10">
        <v>32</v>
      </c>
      <c r="J489" s="11">
        <v>3185</v>
      </c>
      <c r="K489" s="22"/>
    </row>
    <row r="490" spans="1:11" ht="15.75" customHeight="1">
      <c r="A490" s="7">
        <v>22414</v>
      </c>
      <c r="B490" s="8" t="s">
        <v>895</v>
      </c>
      <c r="C490" s="8" t="s">
        <v>896</v>
      </c>
      <c r="D490" s="8" t="s">
        <v>43</v>
      </c>
      <c r="E490" s="9">
        <v>31035</v>
      </c>
      <c r="F490" s="8" t="s">
        <v>795</v>
      </c>
      <c r="G490" s="8" t="s">
        <v>64</v>
      </c>
      <c r="H490" s="8" t="s">
        <v>58</v>
      </c>
      <c r="I490" s="10">
        <v>31</v>
      </c>
      <c r="J490" s="11">
        <v>3082</v>
      </c>
      <c r="K490" s="22"/>
    </row>
    <row r="491" spans="1:11" ht="15.75" customHeight="1">
      <c r="A491" s="7">
        <v>22076</v>
      </c>
      <c r="B491" s="8" t="s">
        <v>892</v>
      </c>
      <c r="C491" s="8" t="s">
        <v>897</v>
      </c>
      <c r="D491" s="8" t="s">
        <v>43</v>
      </c>
      <c r="E491" s="9">
        <v>30757</v>
      </c>
      <c r="F491" s="8" t="s">
        <v>190</v>
      </c>
      <c r="G491" s="8" t="s">
        <v>54</v>
      </c>
      <c r="H491" s="8" t="s">
        <v>46</v>
      </c>
      <c r="I491" s="10">
        <v>28</v>
      </c>
      <c r="J491" s="11">
        <v>2793</v>
      </c>
      <c r="K491" s="22"/>
    </row>
    <row r="492" spans="1:11" ht="15.75" customHeight="1">
      <c r="A492" s="7">
        <v>94257</v>
      </c>
      <c r="B492" s="8" t="s">
        <v>892</v>
      </c>
      <c r="C492" s="8" t="s">
        <v>208</v>
      </c>
      <c r="D492" s="8" t="s">
        <v>43</v>
      </c>
      <c r="E492" s="9">
        <v>33706</v>
      </c>
      <c r="F492" s="8" t="s">
        <v>898</v>
      </c>
      <c r="G492" s="8" t="s">
        <v>54</v>
      </c>
      <c r="H492" s="8" t="s">
        <v>46</v>
      </c>
      <c r="I492" s="10">
        <v>27</v>
      </c>
      <c r="J492" s="11">
        <v>2695</v>
      </c>
      <c r="K492" s="22"/>
    </row>
    <row r="493" spans="1:11" ht="15.75" customHeight="1">
      <c r="A493" s="7">
        <v>22085</v>
      </c>
      <c r="B493" s="8" t="s">
        <v>895</v>
      </c>
      <c r="C493" s="8" t="s">
        <v>899</v>
      </c>
      <c r="D493" s="8" t="s">
        <v>43</v>
      </c>
      <c r="E493" s="9">
        <v>28805</v>
      </c>
      <c r="F493" s="8" t="s">
        <v>898</v>
      </c>
      <c r="G493" s="8" t="s">
        <v>54</v>
      </c>
      <c r="H493" s="8" t="s">
        <v>46</v>
      </c>
      <c r="I493" s="10">
        <v>26</v>
      </c>
      <c r="J493" s="11">
        <v>2597</v>
      </c>
      <c r="K493" s="22"/>
    </row>
    <row r="494" spans="1:11" ht="15.75" customHeight="1">
      <c r="A494" s="7">
        <v>125335</v>
      </c>
      <c r="B494" s="8" t="s">
        <v>895</v>
      </c>
      <c r="C494" s="8" t="s">
        <v>900</v>
      </c>
      <c r="D494" s="8" t="s">
        <v>43</v>
      </c>
      <c r="E494" s="9">
        <v>29104</v>
      </c>
      <c r="F494" s="8" t="s">
        <v>75</v>
      </c>
      <c r="G494" s="8" t="s">
        <v>54</v>
      </c>
      <c r="H494" s="8" t="s">
        <v>46</v>
      </c>
      <c r="I494" s="10">
        <v>25</v>
      </c>
      <c r="J494" s="11">
        <v>2496</v>
      </c>
      <c r="K494" s="22"/>
    </row>
    <row r="495" spans="1:11" ht="15.75" customHeight="1">
      <c r="A495" s="7">
        <v>123608</v>
      </c>
      <c r="B495" s="8" t="s">
        <v>901</v>
      </c>
      <c r="C495" s="8" t="s">
        <v>902</v>
      </c>
      <c r="D495" s="8" t="s">
        <v>43</v>
      </c>
      <c r="E495" s="9">
        <v>33638</v>
      </c>
      <c r="F495" s="8" t="s">
        <v>447</v>
      </c>
      <c r="G495" s="8" t="s">
        <v>88</v>
      </c>
      <c r="H495" s="8" t="s">
        <v>51</v>
      </c>
      <c r="I495" s="10">
        <v>24</v>
      </c>
      <c r="J495" s="11">
        <v>2356</v>
      </c>
      <c r="K495" s="22"/>
    </row>
    <row r="496" spans="1:11" ht="15.75" customHeight="1">
      <c r="A496" s="7">
        <v>134874</v>
      </c>
      <c r="B496" s="8" t="s">
        <v>901</v>
      </c>
      <c r="C496" s="8" t="s">
        <v>104</v>
      </c>
      <c r="D496" s="8" t="s">
        <v>43</v>
      </c>
      <c r="E496" s="9">
        <v>29825</v>
      </c>
      <c r="F496" s="8" t="s">
        <v>95</v>
      </c>
      <c r="G496" s="8" t="s">
        <v>54</v>
      </c>
      <c r="H496" s="8" t="s">
        <v>46</v>
      </c>
      <c r="I496" s="10">
        <v>17</v>
      </c>
      <c r="J496" s="11">
        <v>1701</v>
      </c>
      <c r="K496" s="22"/>
    </row>
    <row r="497" spans="1:11" ht="15.75" customHeight="1">
      <c r="A497" s="7">
        <v>24335</v>
      </c>
      <c r="B497" s="8" t="s">
        <v>901</v>
      </c>
      <c r="C497" s="8" t="s">
        <v>903</v>
      </c>
      <c r="D497" s="8" t="s">
        <v>43</v>
      </c>
      <c r="E497" s="9">
        <v>31939</v>
      </c>
      <c r="F497" s="8" t="s">
        <v>82</v>
      </c>
      <c r="G497" s="8" t="s">
        <v>54</v>
      </c>
      <c r="H497" s="8" t="s">
        <v>46</v>
      </c>
      <c r="I497" s="10">
        <v>17</v>
      </c>
      <c r="J497" s="11">
        <v>1680</v>
      </c>
      <c r="K497" s="22"/>
    </row>
    <row r="498" spans="1:11" ht="15.75" customHeight="1">
      <c r="A498" s="7">
        <v>22299</v>
      </c>
      <c r="B498" s="8" t="s">
        <v>901</v>
      </c>
      <c r="C498" s="8" t="s">
        <v>904</v>
      </c>
      <c r="D498" s="8" t="s">
        <v>43</v>
      </c>
      <c r="E498" s="9">
        <v>32955</v>
      </c>
      <c r="F498" s="8" t="s">
        <v>109</v>
      </c>
      <c r="G498" s="8" t="s">
        <v>68</v>
      </c>
      <c r="H498" s="8" t="s">
        <v>58</v>
      </c>
      <c r="I498" s="10">
        <v>12</v>
      </c>
      <c r="J498" s="11">
        <v>1220</v>
      </c>
      <c r="K498" s="22"/>
    </row>
    <row r="499" spans="1:11" ht="15.75" customHeight="1">
      <c r="A499" s="7">
        <v>125064</v>
      </c>
      <c r="B499" s="8" t="s">
        <v>901</v>
      </c>
      <c r="C499" s="8" t="s">
        <v>905</v>
      </c>
      <c r="D499" s="8" t="s">
        <v>43</v>
      </c>
      <c r="E499" s="9">
        <v>26720</v>
      </c>
      <c r="F499" s="8" t="s">
        <v>184</v>
      </c>
      <c r="G499" s="8" t="s">
        <v>185</v>
      </c>
      <c r="H499" s="8" t="s">
        <v>58</v>
      </c>
      <c r="I499" s="10">
        <v>12</v>
      </c>
      <c r="J499" s="11">
        <v>1176</v>
      </c>
      <c r="K499" s="22"/>
    </row>
    <row r="500" spans="1:11" ht="15.75" customHeight="1">
      <c r="A500" s="7">
        <v>27411</v>
      </c>
      <c r="B500" s="8" t="s">
        <v>906</v>
      </c>
      <c r="C500" s="8" t="s">
        <v>907</v>
      </c>
      <c r="D500" s="8" t="s">
        <v>43</v>
      </c>
      <c r="E500" s="9">
        <v>31051</v>
      </c>
      <c r="F500" s="8" t="s">
        <v>143</v>
      </c>
      <c r="G500" s="8" t="s">
        <v>68</v>
      </c>
      <c r="H500" s="8" t="s">
        <v>58</v>
      </c>
      <c r="I500" s="10">
        <v>6</v>
      </c>
      <c r="J500" s="11">
        <v>590</v>
      </c>
      <c r="K500" s="22"/>
    </row>
    <row r="501" spans="1:11" ht="15.75" customHeight="1">
      <c r="A501" s="15">
        <v>131079</v>
      </c>
      <c r="B501" s="16" t="s">
        <v>908</v>
      </c>
      <c r="C501" s="16" t="s">
        <v>909</v>
      </c>
      <c r="D501" s="16" t="s">
        <v>43</v>
      </c>
      <c r="E501" s="17">
        <v>32547</v>
      </c>
      <c r="F501" s="16" t="s">
        <v>379</v>
      </c>
      <c r="G501" s="16" t="s">
        <v>54</v>
      </c>
      <c r="H501" s="16" t="s">
        <v>46</v>
      </c>
      <c r="I501" s="18">
        <v>6</v>
      </c>
      <c r="J501" s="19">
        <v>583</v>
      </c>
      <c r="K501" s="22"/>
    </row>
    <row r="502" spans="1:11" ht="15.75" customHeight="1"/>
    <row r="503" spans="1:11" ht="15.75" customHeight="1"/>
    <row r="504" spans="1:11" ht="15.75" customHeight="1"/>
    <row r="505" spans="1:11" ht="15.75" customHeight="1"/>
    <row r="506" spans="1:11" ht="15.75" customHeight="1"/>
    <row r="507" spans="1:11" ht="15.75" customHeight="1"/>
    <row r="508" spans="1:11" ht="15.75" customHeight="1"/>
    <row r="509" spans="1:11" ht="15.75" customHeight="1"/>
    <row r="510" spans="1:11" ht="15.75" customHeight="1"/>
    <row r="511" spans="1:11" ht="15.75" customHeight="1"/>
    <row r="512" spans="1:11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showGridLines="0" topLeftCell="C1" workbookViewId="0">
      <pane ySplit="1" topLeftCell="A8" activePane="bottomLeft" state="frozen"/>
      <selection pane="bottomLeft" activeCell="L22" sqref="L22"/>
    </sheetView>
  </sheetViews>
  <sheetFormatPr defaultColWidth="14.453125" defaultRowHeight="15" customHeight="1"/>
  <cols>
    <col min="1" max="1" width="18.81640625" customWidth="1"/>
    <col min="2" max="2" width="13.81640625" customWidth="1"/>
    <col min="3" max="3" width="14.7265625" customWidth="1"/>
    <col min="4" max="4" width="9.7265625" customWidth="1"/>
    <col min="5" max="5" width="16" customWidth="1"/>
    <col min="6" max="6" width="17.7265625" customWidth="1"/>
    <col min="7" max="7" width="16.08984375" customWidth="1"/>
    <col min="8" max="8" width="9.08984375" customWidth="1"/>
    <col min="9" max="9" width="18.54296875" customWidth="1"/>
    <col min="10" max="11" width="11.26953125" customWidth="1"/>
    <col min="12" max="12" width="19.7265625" customWidth="1"/>
    <col min="13" max="13" width="8.7265625" customWidth="1"/>
    <col min="14" max="14" width="11.26953125" customWidth="1"/>
    <col min="15" max="26" width="8.7265625" customWidth="1"/>
  </cols>
  <sheetData>
    <row r="1" spans="1:12" ht="18.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L1" s="6" t="s">
        <v>920</v>
      </c>
    </row>
    <row r="2" spans="1:12" ht="14.5">
      <c r="A2" s="7">
        <v>22039</v>
      </c>
      <c r="B2" s="8" t="s">
        <v>41</v>
      </c>
      <c r="C2" s="8" t="s">
        <v>42</v>
      </c>
      <c r="D2" s="8" t="s">
        <v>43</v>
      </c>
      <c r="E2" s="9">
        <v>30664</v>
      </c>
      <c r="F2" s="8" t="s">
        <v>44</v>
      </c>
      <c r="G2" s="8" t="s">
        <v>45</v>
      </c>
      <c r="H2" s="8" t="s">
        <v>46</v>
      </c>
      <c r="I2" s="10">
        <v>46686</v>
      </c>
      <c r="J2" s="11">
        <v>466862</v>
      </c>
      <c r="K2" s="20"/>
      <c r="L2" s="12"/>
    </row>
    <row r="3" spans="1:12" ht="14.5">
      <c r="A3" s="7">
        <v>132808</v>
      </c>
      <c r="B3" s="8" t="s">
        <v>47</v>
      </c>
      <c r="C3" s="8" t="s">
        <v>48</v>
      </c>
      <c r="D3" s="8" t="s">
        <v>43</v>
      </c>
      <c r="E3" s="9">
        <v>32200</v>
      </c>
      <c r="F3" s="8" t="s">
        <v>49</v>
      </c>
      <c r="G3" s="8" t="s">
        <v>50</v>
      </c>
      <c r="H3" s="8" t="s">
        <v>51</v>
      </c>
      <c r="I3" s="10">
        <v>24442</v>
      </c>
      <c r="J3" s="11">
        <v>2444164</v>
      </c>
      <c r="K3" s="20"/>
      <c r="L3" s="3"/>
    </row>
    <row r="4" spans="1:12" ht="14.5">
      <c r="A4" s="7">
        <v>39820</v>
      </c>
      <c r="B4" s="8" t="s">
        <v>47</v>
      </c>
      <c r="C4" s="8" t="s">
        <v>52</v>
      </c>
      <c r="D4" s="8" t="s">
        <v>43</v>
      </c>
      <c r="E4" s="9">
        <v>26324</v>
      </c>
      <c r="F4" s="8" t="s">
        <v>53</v>
      </c>
      <c r="G4" s="8" t="s">
        <v>54</v>
      </c>
      <c r="H4" s="8" t="s">
        <v>46</v>
      </c>
      <c r="I4" s="10">
        <v>19060</v>
      </c>
      <c r="J4" s="11">
        <v>1905960</v>
      </c>
      <c r="K4" s="22"/>
    </row>
    <row r="5" spans="1:12" ht="14.5">
      <c r="A5" s="7">
        <v>20513</v>
      </c>
      <c r="B5" s="8" t="s">
        <v>47</v>
      </c>
      <c r="C5" s="8" t="s">
        <v>55</v>
      </c>
      <c r="D5" s="8" t="s">
        <v>43</v>
      </c>
      <c r="E5" s="9">
        <v>30221</v>
      </c>
      <c r="F5" s="8" t="s">
        <v>56</v>
      </c>
      <c r="G5" s="8" t="s">
        <v>57</v>
      </c>
      <c r="H5" s="8" t="s">
        <v>58</v>
      </c>
      <c r="I5" s="10">
        <v>16364</v>
      </c>
      <c r="J5" s="11">
        <v>1636428</v>
      </c>
      <c r="K5" s="22"/>
    </row>
    <row r="6" spans="1:12" ht="14.5">
      <c r="A6" s="7">
        <v>122186</v>
      </c>
      <c r="B6" s="8" t="s">
        <v>60</v>
      </c>
      <c r="C6" s="8" t="s">
        <v>61</v>
      </c>
      <c r="D6" s="8" t="s">
        <v>62</v>
      </c>
      <c r="E6" s="9">
        <v>33248</v>
      </c>
      <c r="F6" s="8" t="s">
        <v>63</v>
      </c>
      <c r="G6" s="8" t="s">
        <v>64</v>
      </c>
      <c r="H6" s="8" t="s">
        <v>58</v>
      </c>
      <c r="I6" s="10">
        <v>12800</v>
      </c>
      <c r="J6" s="11">
        <v>1280000</v>
      </c>
      <c r="K6" s="22"/>
      <c r="L6" s="3" t="s">
        <v>921</v>
      </c>
    </row>
    <row r="7" spans="1:12" ht="14.5">
      <c r="A7" s="7">
        <v>128245</v>
      </c>
      <c r="B7" s="8" t="s">
        <v>65</v>
      </c>
      <c r="C7" s="8" t="s">
        <v>66</v>
      </c>
      <c r="D7" s="8" t="s">
        <v>43</v>
      </c>
      <c r="E7" s="9">
        <v>29642</v>
      </c>
      <c r="F7" s="8" t="s">
        <v>67</v>
      </c>
      <c r="G7" s="8" t="s">
        <v>68</v>
      </c>
      <c r="H7" s="8" t="s">
        <v>58</v>
      </c>
      <c r="I7" s="10">
        <v>12402</v>
      </c>
      <c r="J7" s="11">
        <v>1240248</v>
      </c>
      <c r="K7" s="22"/>
      <c r="L7" s="13"/>
    </row>
    <row r="8" spans="1:12" ht="14.5">
      <c r="A8" s="7">
        <v>22140</v>
      </c>
      <c r="B8" s="8" t="s">
        <v>69</v>
      </c>
      <c r="C8" s="8" t="s">
        <v>70</v>
      </c>
      <c r="D8" s="8" t="s">
        <v>43</v>
      </c>
      <c r="E8" s="9">
        <v>28397</v>
      </c>
      <c r="F8" s="8" t="s">
        <v>71</v>
      </c>
      <c r="G8" s="8" t="s">
        <v>45</v>
      </c>
      <c r="H8" s="8" t="s">
        <v>46</v>
      </c>
      <c r="I8" s="10">
        <v>12220</v>
      </c>
      <c r="J8" s="11">
        <v>1221966</v>
      </c>
      <c r="K8" s="22"/>
    </row>
    <row r="9" spans="1:12" ht="14.5">
      <c r="A9" s="7">
        <v>24385</v>
      </c>
      <c r="B9" s="8" t="s">
        <v>73</v>
      </c>
      <c r="C9" s="8" t="s">
        <v>74</v>
      </c>
      <c r="D9" s="8" t="s">
        <v>43</v>
      </c>
      <c r="E9" s="9">
        <v>28853</v>
      </c>
      <c r="F9" s="8" t="s">
        <v>75</v>
      </c>
      <c r="G9" s="8" t="s">
        <v>54</v>
      </c>
      <c r="H9" s="8" t="s">
        <v>46</v>
      </c>
      <c r="I9" s="10">
        <v>11297</v>
      </c>
      <c r="J9" s="11">
        <v>1129653</v>
      </c>
      <c r="K9" s="22"/>
      <c r="L9" s="3" t="s">
        <v>922</v>
      </c>
    </row>
    <row r="10" spans="1:12" ht="14.5">
      <c r="A10" s="7">
        <v>125925</v>
      </c>
      <c r="B10" s="8" t="s">
        <v>69</v>
      </c>
      <c r="C10" s="8" t="s">
        <v>76</v>
      </c>
      <c r="D10" s="8" t="s">
        <v>43</v>
      </c>
      <c r="E10" s="9">
        <v>35247</v>
      </c>
      <c r="F10" s="8" t="s">
        <v>77</v>
      </c>
      <c r="G10" s="8" t="s">
        <v>54</v>
      </c>
      <c r="H10" s="8" t="s">
        <v>46</v>
      </c>
      <c r="I10" s="10">
        <v>11232</v>
      </c>
      <c r="J10" s="11">
        <v>1123200</v>
      </c>
      <c r="K10" s="22"/>
      <c r="L10" s="13"/>
    </row>
    <row r="11" spans="1:12" ht="14.5">
      <c r="A11" s="7">
        <v>21152</v>
      </c>
      <c r="B11" s="8" t="s">
        <v>73</v>
      </c>
      <c r="C11" s="8" t="s">
        <v>78</v>
      </c>
      <c r="D11" s="8" t="s">
        <v>43</v>
      </c>
      <c r="E11" s="9">
        <v>30546</v>
      </c>
      <c r="F11" s="8" t="s">
        <v>79</v>
      </c>
      <c r="G11" s="8" t="s">
        <v>54</v>
      </c>
      <c r="H11" s="8" t="s">
        <v>46</v>
      </c>
      <c r="I11" s="10">
        <v>8765</v>
      </c>
      <c r="J11" s="11">
        <v>876509</v>
      </c>
      <c r="K11" s="22"/>
    </row>
    <row r="12" spans="1:12" ht="14.5">
      <c r="A12" s="7">
        <v>25063</v>
      </c>
      <c r="B12" s="8" t="s">
        <v>73</v>
      </c>
      <c r="C12" s="8" t="s">
        <v>81</v>
      </c>
      <c r="D12" s="8" t="s">
        <v>43</v>
      </c>
      <c r="E12" s="9">
        <v>26349</v>
      </c>
      <c r="F12" s="8" t="s">
        <v>82</v>
      </c>
      <c r="G12" s="8" t="s">
        <v>54</v>
      </c>
      <c r="H12" s="8" t="s">
        <v>46</v>
      </c>
      <c r="I12" s="10">
        <v>8251</v>
      </c>
      <c r="J12" s="11">
        <v>825110</v>
      </c>
      <c r="K12" s="22"/>
      <c r="L12" s="3" t="s">
        <v>923</v>
      </c>
    </row>
    <row r="13" spans="1:12" ht="14.5">
      <c r="A13" s="7">
        <v>126880</v>
      </c>
      <c r="B13" s="8" t="s">
        <v>73</v>
      </c>
      <c r="C13" s="8" t="s">
        <v>83</v>
      </c>
      <c r="D13" s="8" t="s">
        <v>43</v>
      </c>
      <c r="E13" s="9">
        <v>29523</v>
      </c>
      <c r="F13" s="8" t="s">
        <v>84</v>
      </c>
      <c r="G13" s="8" t="s">
        <v>85</v>
      </c>
      <c r="H13" s="8" t="s">
        <v>46</v>
      </c>
      <c r="I13" s="10">
        <v>8100</v>
      </c>
      <c r="J13" s="11">
        <v>809965</v>
      </c>
      <c r="K13" s="22"/>
      <c r="L13" s="13"/>
    </row>
    <row r="14" spans="1:12" ht="14.5">
      <c r="A14" s="7">
        <v>22328</v>
      </c>
      <c r="B14" s="8" t="s">
        <v>73</v>
      </c>
      <c r="C14" s="8" t="s">
        <v>86</v>
      </c>
      <c r="D14" s="8" t="s">
        <v>43</v>
      </c>
      <c r="E14" s="9">
        <v>29856</v>
      </c>
      <c r="F14" s="8" t="s">
        <v>87</v>
      </c>
      <c r="G14" s="8" t="s">
        <v>88</v>
      </c>
      <c r="H14" s="8" t="s">
        <v>51</v>
      </c>
      <c r="I14" s="10">
        <v>7228</v>
      </c>
      <c r="J14" s="11">
        <v>722800</v>
      </c>
      <c r="K14" s="22"/>
    </row>
    <row r="15" spans="1:12" ht="14.5">
      <c r="A15" s="7">
        <v>20598</v>
      </c>
      <c r="B15" s="8" t="s">
        <v>89</v>
      </c>
      <c r="C15" s="8" t="s">
        <v>90</v>
      </c>
      <c r="D15" s="8" t="s">
        <v>43</v>
      </c>
      <c r="E15" s="9">
        <v>26830</v>
      </c>
      <c r="F15" s="8" t="s">
        <v>91</v>
      </c>
      <c r="G15" s="8" t="s">
        <v>92</v>
      </c>
      <c r="H15" s="8" t="s">
        <v>93</v>
      </c>
      <c r="I15" s="10">
        <v>7205</v>
      </c>
      <c r="J15" s="11">
        <v>720518</v>
      </c>
      <c r="K15" s="22"/>
      <c r="L15" s="3" t="s">
        <v>924</v>
      </c>
    </row>
    <row r="16" spans="1:12" ht="14.5">
      <c r="A16" s="7">
        <v>22501</v>
      </c>
      <c r="B16" s="8" t="s">
        <v>73</v>
      </c>
      <c r="C16" s="8" t="s">
        <v>94</v>
      </c>
      <c r="D16" s="8" t="s">
        <v>43</v>
      </c>
      <c r="E16" s="9">
        <v>31431</v>
      </c>
      <c r="F16" s="8" t="s">
        <v>95</v>
      </c>
      <c r="G16" s="8" t="s">
        <v>54</v>
      </c>
      <c r="H16" s="8" t="s">
        <v>46</v>
      </c>
      <c r="I16" s="10">
        <v>6267</v>
      </c>
      <c r="J16" s="11">
        <v>626725</v>
      </c>
      <c r="K16" s="22"/>
      <c r="L16" s="25">
        <f>LARGE(I2:I501, 5)</f>
        <v>12800</v>
      </c>
    </row>
    <row r="17" spans="1:14" ht="14.5">
      <c r="A17" s="7">
        <v>132808</v>
      </c>
      <c r="B17" s="8" t="s">
        <v>96</v>
      </c>
      <c r="C17" s="8" t="s">
        <v>97</v>
      </c>
      <c r="D17" s="8" t="s">
        <v>62</v>
      </c>
      <c r="E17" s="9">
        <v>29312</v>
      </c>
      <c r="F17" s="8" t="s">
        <v>98</v>
      </c>
      <c r="G17" s="8" t="s">
        <v>50</v>
      </c>
      <c r="H17" s="8" t="s">
        <v>51</v>
      </c>
      <c r="I17" s="10">
        <v>6100</v>
      </c>
      <c r="J17" s="11">
        <v>610000</v>
      </c>
      <c r="K17" s="22"/>
    </row>
    <row r="18" spans="1:14" ht="14.5">
      <c r="A18" s="7">
        <v>20528</v>
      </c>
      <c r="B18" s="8" t="s">
        <v>99</v>
      </c>
      <c r="C18" s="8" t="s">
        <v>100</v>
      </c>
      <c r="D18" s="8" t="s">
        <v>43</v>
      </c>
      <c r="E18" s="9">
        <v>31296</v>
      </c>
      <c r="F18" s="8" t="s">
        <v>101</v>
      </c>
      <c r="G18" s="8" t="s">
        <v>85</v>
      </c>
      <c r="H18" s="8" t="s">
        <v>46</v>
      </c>
      <c r="I18" s="10">
        <v>5954</v>
      </c>
      <c r="J18" s="11">
        <v>595370</v>
      </c>
      <c r="K18" s="22"/>
      <c r="L18" s="3" t="s">
        <v>925</v>
      </c>
    </row>
    <row r="19" spans="1:14" ht="14.5">
      <c r="A19" s="7">
        <v>25809</v>
      </c>
      <c r="B19" s="8" t="s">
        <v>89</v>
      </c>
      <c r="C19" s="8" t="s">
        <v>102</v>
      </c>
      <c r="D19" s="8" t="s">
        <v>43</v>
      </c>
      <c r="E19" s="9">
        <v>30683</v>
      </c>
      <c r="F19" s="8" t="s">
        <v>103</v>
      </c>
      <c r="G19" s="8" t="s">
        <v>85</v>
      </c>
      <c r="H19" s="8" t="s">
        <v>46</v>
      </c>
      <c r="I19" s="10">
        <v>5919</v>
      </c>
      <c r="J19" s="11">
        <v>591894</v>
      </c>
      <c r="K19" s="22"/>
      <c r="L19" s="13"/>
    </row>
    <row r="20" spans="1:14" ht="14.5">
      <c r="A20" s="7">
        <v>22221</v>
      </c>
      <c r="B20" s="8" t="s">
        <v>96</v>
      </c>
      <c r="C20" s="8" t="s">
        <v>104</v>
      </c>
      <c r="D20" s="8" t="s">
        <v>62</v>
      </c>
      <c r="E20" s="9">
        <v>28763</v>
      </c>
      <c r="F20" s="8" t="s">
        <v>95</v>
      </c>
      <c r="G20" s="8" t="s">
        <v>54</v>
      </c>
      <c r="H20" s="8" t="s">
        <v>46</v>
      </c>
      <c r="I20" s="10">
        <v>5800</v>
      </c>
      <c r="J20" s="11">
        <v>580000</v>
      </c>
      <c r="K20" s="22"/>
    </row>
    <row r="21" spans="1:14" ht="15.75" customHeight="1">
      <c r="A21" s="7">
        <v>123841</v>
      </c>
      <c r="B21" s="8" t="s">
        <v>105</v>
      </c>
      <c r="C21" s="8" t="s">
        <v>106</v>
      </c>
      <c r="D21" s="8" t="s">
        <v>43</v>
      </c>
      <c r="E21" s="9">
        <v>28183</v>
      </c>
      <c r="F21" s="8" t="s">
        <v>82</v>
      </c>
      <c r="G21" s="8" t="s">
        <v>54</v>
      </c>
      <c r="H21" s="8" t="s">
        <v>46</v>
      </c>
      <c r="I21" s="10">
        <v>5733</v>
      </c>
      <c r="J21" s="11">
        <v>573300</v>
      </c>
      <c r="K21" s="22"/>
      <c r="L21" s="3" t="s">
        <v>926</v>
      </c>
    </row>
    <row r="22" spans="1:14" ht="15.75" customHeight="1">
      <c r="A22" s="7">
        <v>122822</v>
      </c>
      <c r="B22" s="8" t="s">
        <v>107</v>
      </c>
      <c r="C22" s="8" t="s">
        <v>108</v>
      </c>
      <c r="D22" s="8" t="s">
        <v>43</v>
      </c>
      <c r="E22" s="9">
        <v>29351</v>
      </c>
      <c r="F22" s="8" t="s">
        <v>109</v>
      </c>
      <c r="G22" s="8" t="s">
        <v>68</v>
      </c>
      <c r="H22" s="8" t="s">
        <v>58</v>
      </c>
      <c r="I22" s="10">
        <v>5499</v>
      </c>
      <c r="J22" s="11">
        <v>549945</v>
      </c>
      <c r="K22" s="22"/>
      <c r="L22" s="13"/>
      <c r="N22" s="13"/>
    </row>
    <row r="23" spans="1:14" ht="15.75" customHeight="1">
      <c r="A23" s="7">
        <v>140424</v>
      </c>
      <c r="B23" s="8" t="s">
        <v>89</v>
      </c>
      <c r="C23" s="8" t="s">
        <v>110</v>
      </c>
      <c r="D23" s="8" t="s">
        <v>43</v>
      </c>
      <c r="E23" s="9">
        <v>23288</v>
      </c>
      <c r="F23" s="8" t="s">
        <v>111</v>
      </c>
      <c r="G23" s="8" t="s">
        <v>85</v>
      </c>
      <c r="H23" s="8" t="s">
        <v>46</v>
      </c>
      <c r="I23" s="10">
        <v>5407</v>
      </c>
      <c r="J23" s="11">
        <v>540748</v>
      </c>
      <c r="K23" s="22"/>
    </row>
    <row r="24" spans="1:14" ht="15.75" customHeight="1">
      <c r="A24" s="7">
        <v>139670</v>
      </c>
      <c r="B24" s="8" t="s">
        <v>112</v>
      </c>
      <c r="C24" s="8" t="s">
        <v>113</v>
      </c>
      <c r="D24" s="8" t="s">
        <v>43</v>
      </c>
      <c r="E24" s="9">
        <v>25120</v>
      </c>
      <c r="F24" s="8" t="s">
        <v>114</v>
      </c>
      <c r="G24" s="8" t="s">
        <v>45</v>
      </c>
      <c r="H24" s="8" t="s">
        <v>46</v>
      </c>
      <c r="I24" s="10">
        <v>5380</v>
      </c>
      <c r="J24" s="11">
        <v>538044</v>
      </c>
      <c r="K24" s="22"/>
    </row>
    <row r="25" spans="1:14" ht="15.75" customHeight="1">
      <c r="A25" s="7">
        <v>21184</v>
      </c>
      <c r="B25" s="8" t="s">
        <v>115</v>
      </c>
      <c r="C25" s="8" t="s">
        <v>116</v>
      </c>
      <c r="D25" s="8" t="s">
        <v>43</v>
      </c>
      <c r="E25" s="9">
        <v>27482</v>
      </c>
      <c r="F25" s="8" t="s">
        <v>117</v>
      </c>
      <c r="G25" s="8" t="s">
        <v>54</v>
      </c>
      <c r="H25" s="8" t="s">
        <v>46</v>
      </c>
      <c r="I25" s="10">
        <v>5275</v>
      </c>
      <c r="J25" s="11">
        <v>527520</v>
      </c>
      <c r="K25" s="22"/>
    </row>
    <row r="26" spans="1:14" ht="15.75" customHeight="1">
      <c r="A26" s="7">
        <v>26206</v>
      </c>
      <c r="B26" s="8" t="s">
        <v>118</v>
      </c>
      <c r="C26" s="8" t="s">
        <v>119</v>
      </c>
      <c r="D26" s="8" t="s">
        <v>43</v>
      </c>
      <c r="E26" s="9">
        <v>31162</v>
      </c>
      <c r="F26" s="8" t="s">
        <v>120</v>
      </c>
      <c r="G26" s="8" t="s">
        <v>54</v>
      </c>
      <c r="H26" s="8" t="s">
        <v>46</v>
      </c>
      <c r="I26" s="10">
        <v>5130</v>
      </c>
      <c r="J26" s="11">
        <v>513000</v>
      </c>
      <c r="K26" s="22"/>
    </row>
    <row r="27" spans="1:14" ht="15.75" customHeight="1">
      <c r="A27" s="7">
        <v>41490</v>
      </c>
      <c r="B27" s="8" t="s">
        <v>121</v>
      </c>
      <c r="C27" s="8" t="s">
        <v>122</v>
      </c>
      <c r="D27" s="8" t="s">
        <v>43</v>
      </c>
      <c r="E27" s="9">
        <v>20457</v>
      </c>
      <c r="F27" s="8" t="s">
        <v>63</v>
      </c>
      <c r="G27" s="8" t="s">
        <v>64</v>
      </c>
      <c r="H27" s="8" t="s">
        <v>58</v>
      </c>
      <c r="I27" s="10">
        <v>4968</v>
      </c>
      <c r="J27" s="11">
        <v>496848</v>
      </c>
      <c r="K27" s="22"/>
    </row>
    <row r="28" spans="1:14" ht="15.75" customHeight="1">
      <c r="A28" s="7">
        <v>20707</v>
      </c>
      <c r="B28" s="8" t="s">
        <v>123</v>
      </c>
      <c r="C28" s="8" t="s">
        <v>124</v>
      </c>
      <c r="D28" s="8" t="s">
        <v>43</v>
      </c>
      <c r="E28" s="9">
        <v>28234</v>
      </c>
      <c r="F28" s="8" t="s">
        <v>125</v>
      </c>
      <c r="G28" s="8" t="s">
        <v>54</v>
      </c>
      <c r="H28" s="8" t="s">
        <v>46</v>
      </c>
      <c r="I28" s="10">
        <v>4940</v>
      </c>
      <c r="J28" s="11">
        <v>494000</v>
      </c>
      <c r="K28" s="22"/>
    </row>
    <row r="29" spans="1:14" ht="15.75" customHeight="1">
      <c r="A29" s="7">
        <v>26423</v>
      </c>
      <c r="B29" s="8" t="s">
        <v>121</v>
      </c>
      <c r="C29" s="8" t="s">
        <v>126</v>
      </c>
      <c r="D29" s="8" t="s">
        <v>43</v>
      </c>
      <c r="E29" s="9">
        <v>24480</v>
      </c>
      <c r="F29" s="8" t="s">
        <v>127</v>
      </c>
      <c r="G29" s="8" t="s">
        <v>128</v>
      </c>
      <c r="H29" s="8" t="s">
        <v>46</v>
      </c>
      <c r="I29" s="10">
        <v>4586</v>
      </c>
      <c r="J29" s="11">
        <v>458640</v>
      </c>
      <c r="K29" s="22"/>
    </row>
    <row r="30" spans="1:14" ht="15.75" customHeight="1">
      <c r="A30" s="7">
        <v>26219</v>
      </c>
      <c r="B30" s="8" t="s">
        <v>129</v>
      </c>
      <c r="C30" s="8" t="s">
        <v>130</v>
      </c>
      <c r="D30" s="8" t="s">
        <v>62</v>
      </c>
      <c r="E30" s="9">
        <v>26310</v>
      </c>
      <c r="F30" s="8" t="s">
        <v>131</v>
      </c>
      <c r="G30" s="8" t="s">
        <v>88</v>
      </c>
      <c r="H30" s="8" t="s">
        <v>51</v>
      </c>
      <c r="I30" s="10">
        <v>4465</v>
      </c>
      <c r="J30" s="11">
        <v>446544</v>
      </c>
      <c r="K30" s="22"/>
    </row>
    <row r="31" spans="1:14" ht="15.75" customHeight="1">
      <c r="A31" s="7">
        <v>123939</v>
      </c>
      <c r="B31" s="8" t="s">
        <v>121</v>
      </c>
      <c r="C31" s="8" t="s">
        <v>132</v>
      </c>
      <c r="D31" s="8" t="s">
        <v>43</v>
      </c>
      <c r="E31" s="9">
        <v>33874</v>
      </c>
      <c r="F31" s="8" t="s">
        <v>109</v>
      </c>
      <c r="G31" s="8" t="s">
        <v>68</v>
      </c>
      <c r="H31" s="8" t="s">
        <v>58</v>
      </c>
      <c r="I31" s="10">
        <v>4243</v>
      </c>
      <c r="J31" s="11">
        <v>424255</v>
      </c>
      <c r="K31" s="22"/>
    </row>
    <row r="32" spans="1:14" ht="15.75" customHeight="1">
      <c r="A32" s="7">
        <v>119941</v>
      </c>
      <c r="B32" s="8" t="s">
        <v>121</v>
      </c>
      <c r="C32" s="8" t="s">
        <v>124</v>
      </c>
      <c r="D32" s="8" t="s">
        <v>43</v>
      </c>
      <c r="E32" s="9">
        <v>22294</v>
      </c>
      <c r="F32" s="8" t="s">
        <v>133</v>
      </c>
      <c r="G32" s="8" t="s">
        <v>134</v>
      </c>
      <c r="H32" s="8" t="s">
        <v>51</v>
      </c>
      <c r="I32" s="10">
        <v>3987</v>
      </c>
      <c r="J32" s="11">
        <v>398719</v>
      </c>
      <c r="K32" s="22"/>
    </row>
    <row r="33" spans="1:11" ht="15.75" customHeight="1">
      <c r="A33" s="7">
        <v>141457</v>
      </c>
      <c r="B33" s="8" t="s">
        <v>135</v>
      </c>
      <c r="C33" s="8" t="s">
        <v>81</v>
      </c>
      <c r="D33" s="8" t="s">
        <v>43</v>
      </c>
      <c r="E33" s="9">
        <v>23447</v>
      </c>
      <c r="F33" s="8" t="s">
        <v>136</v>
      </c>
      <c r="G33" s="8" t="s">
        <v>45</v>
      </c>
      <c r="H33" s="8" t="s">
        <v>46</v>
      </c>
      <c r="I33" s="10">
        <v>3939</v>
      </c>
      <c r="J33" s="11">
        <v>393856</v>
      </c>
      <c r="K33" s="22"/>
    </row>
    <row r="34" spans="1:11" ht="15.75" customHeight="1">
      <c r="A34" s="7">
        <v>20529</v>
      </c>
      <c r="B34" s="8" t="s">
        <v>121</v>
      </c>
      <c r="C34" s="8" t="s">
        <v>132</v>
      </c>
      <c r="D34" s="8" t="s">
        <v>43</v>
      </c>
      <c r="E34" s="9">
        <v>31167</v>
      </c>
      <c r="F34" s="8" t="s">
        <v>137</v>
      </c>
      <c r="G34" s="8" t="s">
        <v>85</v>
      </c>
      <c r="H34" s="8" t="s">
        <v>46</v>
      </c>
      <c r="I34" s="10">
        <v>3808</v>
      </c>
      <c r="J34" s="11">
        <v>380800</v>
      </c>
      <c r="K34" s="22"/>
    </row>
    <row r="35" spans="1:11" ht="15.75" customHeight="1">
      <c r="A35" s="7">
        <v>21742</v>
      </c>
      <c r="B35" s="8" t="s">
        <v>138</v>
      </c>
      <c r="C35" s="8" t="s">
        <v>139</v>
      </c>
      <c r="D35" s="8" t="s">
        <v>62</v>
      </c>
      <c r="E35" s="9">
        <v>32954</v>
      </c>
      <c r="F35" s="8" t="s">
        <v>140</v>
      </c>
      <c r="G35" s="8" t="s">
        <v>45</v>
      </c>
      <c r="H35" s="8" t="s">
        <v>46</v>
      </c>
      <c r="I35" s="10">
        <v>3786</v>
      </c>
      <c r="J35" s="11">
        <v>378566</v>
      </c>
      <c r="K35" s="22"/>
    </row>
    <row r="36" spans="1:11" ht="15.75" customHeight="1">
      <c r="A36" s="7">
        <v>127029</v>
      </c>
      <c r="B36" s="8" t="s">
        <v>141</v>
      </c>
      <c r="C36" s="8" t="s">
        <v>142</v>
      </c>
      <c r="D36" s="8" t="s">
        <v>43</v>
      </c>
      <c r="E36" s="9">
        <v>32798</v>
      </c>
      <c r="F36" s="8" t="s">
        <v>143</v>
      </c>
      <c r="G36" s="8" t="s">
        <v>68</v>
      </c>
      <c r="H36" s="8" t="s">
        <v>58</v>
      </c>
      <c r="I36" s="10">
        <v>3727</v>
      </c>
      <c r="J36" s="11">
        <v>372710</v>
      </c>
      <c r="K36" s="22"/>
    </row>
    <row r="37" spans="1:11" ht="15.75" customHeight="1">
      <c r="A37" s="7">
        <v>20968</v>
      </c>
      <c r="B37" s="8" t="s">
        <v>144</v>
      </c>
      <c r="C37" s="8" t="s">
        <v>145</v>
      </c>
      <c r="D37" s="8" t="s">
        <v>43</v>
      </c>
      <c r="E37" s="9">
        <v>29919</v>
      </c>
      <c r="F37" s="8" t="s">
        <v>146</v>
      </c>
      <c r="G37" s="8" t="s">
        <v>54</v>
      </c>
      <c r="H37" s="8" t="s">
        <v>46</v>
      </c>
      <c r="I37" s="10">
        <v>3714</v>
      </c>
      <c r="J37" s="11">
        <v>371355</v>
      </c>
      <c r="K37" s="22"/>
    </row>
    <row r="38" spans="1:11" ht="15.75" customHeight="1">
      <c r="A38" s="7">
        <v>124191</v>
      </c>
      <c r="B38" s="8" t="s">
        <v>141</v>
      </c>
      <c r="C38" s="8" t="s">
        <v>147</v>
      </c>
      <c r="D38" s="8" t="s">
        <v>43</v>
      </c>
      <c r="E38" s="9">
        <v>36312</v>
      </c>
      <c r="F38" s="8" t="s">
        <v>148</v>
      </c>
      <c r="G38" s="8" t="s">
        <v>64</v>
      </c>
      <c r="H38" s="8" t="s">
        <v>58</v>
      </c>
      <c r="I38" s="10">
        <v>3628</v>
      </c>
      <c r="J38" s="11">
        <v>362767</v>
      </c>
      <c r="K38" s="22"/>
    </row>
    <row r="39" spans="1:11" ht="15.75" customHeight="1">
      <c r="A39" s="7">
        <v>127312</v>
      </c>
      <c r="B39" s="8" t="s">
        <v>141</v>
      </c>
      <c r="C39" s="8" t="s">
        <v>149</v>
      </c>
      <c r="D39" s="8" t="s">
        <v>43</v>
      </c>
      <c r="E39" s="9">
        <v>24017</v>
      </c>
      <c r="F39" s="8" t="s">
        <v>150</v>
      </c>
      <c r="G39" s="8" t="s">
        <v>45</v>
      </c>
      <c r="H39" s="8" t="s">
        <v>46</v>
      </c>
      <c r="I39" s="10">
        <v>3577</v>
      </c>
      <c r="J39" s="11">
        <v>357714</v>
      </c>
      <c r="K39" s="22"/>
    </row>
    <row r="40" spans="1:11" ht="15.75" customHeight="1">
      <c r="A40" s="7">
        <v>20735</v>
      </c>
      <c r="B40" s="8" t="s">
        <v>135</v>
      </c>
      <c r="C40" s="8" t="s">
        <v>151</v>
      </c>
      <c r="D40" s="8" t="s">
        <v>43</v>
      </c>
      <c r="E40" s="9">
        <v>20947</v>
      </c>
      <c r="F40" s="8" t="s">
        <v>137</v>
      </c>
      <c r="G40" s="8" t="s">
        <v>85</v>
      </c>
      <c r="H40" s="8" t="s">
        <v>46</v>
      </c>
      <c r="I40" s="10">
        <v>3554</v>
      </c>
      <c r="J40" s="11">
        <v>355410</v>
      </c>
      <c r="K40" s="22"/>
    </row>
    <row r="41" spans="1:11" ht="15.75" customHeight="1">
      <c r="A41" s="7">
        <v>38293</v>
      </c>
      <c r="B41" s="8" t="s">
        <v>135</v>
      </c>
      <c r="C41" s="8" t="s">
        <v>152</v>
      </c>
      <c r="D41" s="8" t="s">
        <v>43</v>
      </c>
      <c r="E41" s="9">
        <v>21961</v>
      </c>
      <c r="F41" s="8" t="s">
        <v>133</v>
      </c>
      <c r="G41" s="8" t="s">
        <v>134</v>
      </c>
      <c r="H41" s="8" t="s">
        <v>51</v>
      </c>
      <c r="I41" s="10">
        <v>3532</v>
      </c>
      <c r="J41" s="11">
        <v>353210</v>
      </c>
      <c r="K41" s="22"/>
    </row>
    <row r="42" spans="1:11" ht="15.75" customHeight="1">
      <c r="A42" s="7">
        <v>126772</v>
      </c>
      <c r="B42" s="8" t="s">
        <v>141</v>
      </c>
      <c r="C42" s="8" t="s">
        <v>81</v>
      </c>
      <c r="D42" s="8" t="s">
        <v>43</v>
      </c>
      <c r="E42" s="9">
        <v>30028</v>
      </c>
      <c r="F42" s="8" t="s">
        <v>153</v>
      </c>
      <c r="G42" s="8" t="s">
        <v>45</v>
      </c>
      <c r="H42" s="8" t="s">
        <v>46</v>
      </c>
      <c r="I42" s="10">
        <v>3450</v>
      </c>
      <c r="J42" s="11">
        <v>344988</v>
      </c>
      <c r="K42" s="22"/>
    </row>
    <row r="43" spans="1:11" ht="15.75" customHeight="1">
      <c r="A43" s="7">
        <v>22104</v>
      </c>
      <c r="B43" s="8" t="s">
        <v>141</v>
      </c>
      <c r="C43" s="8" t="s">
        <v>154</v>
      </c>
      <c r="D43" s="8" t="s">
        <v>43</v>
      </c>
      <c r="E43" s="9">
        <v>24776</v>
      </c>
      <c r="F43" s="8" t="s">
        <v>155</v>
      </c>
      <c r="G43" s="8" t="s">
        <v>88</v>
      </c>
      <c r="H43" s="8" t="s">
        <v>51</v>
      </c>
      <c r="I43" s="10">
        <v>3437</v>
      </c>
      <c r="J43" s="11">
        <v>343675</v>
      </c>
      <c r="K43" s="22"/>
    </row>
    <row r="44" spans="1:11" ht="15.75" customHeight="1">
      <c r="A44" s="7">
        <v>20770</v>
      </c>
      <c r="B44" s="8" t="s">
        <v>156</v>
      </c>
      <c r="C44" s="8" t="s">
        <v>157</v>
      </c>
      <c r="D44" s="8" t="s">
        <v>43</v>
      </c>
      <c r="E44" s="9">
        <v>26568</v>
      </c>
      <c r="F44" s="8" t="s">
        <v>133</v>
      </c>
      <c r="G44" s="8" t="s">
        <v>134</v>
      </c>
      <c r="H44" s="8" t="s">
        <v>51</v>
      </c>
      <c r="I44" s="10">
        <v>3418</v>
      </c>
      <c r="J44" s="11">
        <v>341767</v>
      </c>
      <c r="K44" s="22"/>
    </row>
    <row r="45" spans="1:11" ht="15.75" customHeight="1">
      <c r="A45" s="7">
        <v>22221</v>
      </c>
      <c r="B45" s="8" t="s">
        <v>121</v>
      </c>
      <c r="C45" s="8" t="s">
        <v>158</v>
      </c>
      <c r="D45" s="8" t="s">
        <v>43</v>
      </c>
      <c r="E45" s="9">
        <v>22541</v>
      </c>
      <c r="F45" s="8" t="s">
        <v>117</v>
      </c>
      <c r="G45" s="8" t="s">
        <v>54</v>
      </c>
      <c r="H45" s="8" t="s">
        <v>46</v>
      </c>
      <c r="I45" s="10">
        <v>3366</v>
      </c>
      <c r="J45" s="11">
        <v>336600</v>
      </c>
      <c r="K45" s="22"/>
    </row>
    <row r="46" spans="1:11" ht="15.75" customHeight="1">
      <c r="A46" s="7">
        <v>22036</v>
      </c>
      <c r="B46" s="8" t="s">
        <v>141</v>
      </c>
      <c r="C46" s="8" t="s">
        <v>104</v>
      </c>
      <c r="D46" s="8" t="s">
        <v>43</v>
      </c>
      <c r="E46" s="9">
        <v>23799</v>
      </c>
      <c r="F46" s="8" t="s">
        <v>63</v>
      </c>
      <c r="G46" s="8" t="s">
        <v>64</v>
      </c>
      <c r="H46" s="8" t="s">
        <v>58</v>
      </c>
      <c r="I46" s="10">
        <v>3246</v>
      </c>
      <c r="J46" s="11">
        <v>324576</v>
      </c>
      <c r="K46" s="22"/>
    </row>
    <row r="47" spans="1:11" ht="15.75" customHeight="1">
      <c r="A47" s="7">
        <v>23067</v>
      </c>
      <c r="B47" s="8" t="s">
        <v>141</v>
      </c>
      <c r="C47" s="8" t="s">
        <v>159</v>
      </c>
      <c r="D47" s="8" t="s">
        <v>43</v>
      </c>
      <c r="E47" s="9">
        <v>33539</v>
      </c>
      <c r="F47" s="8" t="s">
        <v>87</v>
      </c>
      <c r="G47" s="8" t="s">
        <v>88</v>
      </c>
      <c r="H47" s="8" t="s">
        <v>51</v>
      </c>
      <c r="I47" s="10">
        <v>3180</v>
      </c>
      <c r="J47" s="11">
        <v>318000</v>
      </c>
      <c r="K47" s="22"/>
    </row>
    <row r="48" spans="1:11" ht="15.75" customHeight="1">
      <c r="A48" s="7">
        <v>124124</v>
      </c>
      <c r="B48" s="8" t="s">
        <v>141</v>
      </c>
      <c r="C48" s="8" t="s">
        <v>160</v>
      </c>
      <c r="D48" s="8" t="s">
        <v>43</v>
      </c>
      <c r="E48" s="9">
        <v>33139</v>
      </c>
      <c r="F48" s="8" t="s">
        <v>133</v>
      </c>
      <c r="G48" s="8" t="s">
        <v>134</v>
      </c>
      <c r="H48" s="8" t="s">
        <v>51</v>
      </c>
      <c r="I48" s="10">
        <v>3142</v>
      </c>
      <c r="J48" s="11">
        <v>314160</v>
      </c>
      <c r="K48" s="22"/>
    </row>
    <row r="49" spans="1:11" ht="15.75" customHeight="1">
      <c r="A49" s="7">
        <v>25437</v>
      </c>
      <c r="B49" s="8" t="s">
        <v>141</v>
      </c>
      <c r="C49" s="8" t="s">
        <v>161</v>
      </c>
      <c r="D49" s="8" t="s">
        <v>43</v>
      </c>
      <c r="E49" s="9">
        <v>31097</v>
      </c>
      <c r="F49" s="8" t="s">
        <v>162</v>
      </c>
      <c r="G49" s="8" t="s">
        <v>50</v>
      </c>
      <c r="H49" s="8" t="s">
        <v>58</v>
      </c>
      <c r="I49" s="10">
        <v>3114</v>
      </c>
      <c r="J49" s="11">
        <v>311428</v>
      </c>
      <c r="K49" s="22"/>
    </row>
    <row r="50" spans="1:11" ht="15.75" customHeight="1">
      <c r="A50" s="7">
        <v>21389</v>
      </c>
      <c r="B50" s="8" t="s">
        <v>163</v>
      </c>
      <c r="C50" s="8" t="s">
        <v>104</v>
      </c>
      <c r="D50" s="8" t="s">
        <v>62</v>
      </c>
      <c r="E50" s="9">
        <v>26134</v>
      </c>
      <c r="F50" s="8" t="s">
        <v>164</v>
      </c>
      <c r="G50" s="8" t="s">
        <v>64</v>
      </c>
      <c r="H50" s="8" t="s">
        <v>58</v>
      </c>
      <c r="I50" s="10">
        <v>3049</v>
      </c>
      <c r="J50" s="11">
        <v>304939</v>
      </c>
      <c r="K50" s="22"/>
    </row>
    <row r="51" spans="1:11" ht="15.75" customHeight="1">
      <c r="A51" s="7">
        <v>126870</v>
      </c>
      <c r="B51" s="8" t="s">
        <v>165</v>
      </c>
      <c r="C51" s="8" t="s">
        <v>166</v>
      </c>
      <c r="D51" s="8" t="s">
        <v>43</v>
      </c>
      <c r="E51" s="9">
        <v>30342</v>
      </c>
      <c r="F51" s="8" t="s">
        <v>167</v>
      </c>
      <c r="G51" s="8" t="s">
        <v>167</v>
      </c>
      <c r="H51" s="8" t="s">
        <v>58</v>
      </c>
      <c r="I51" s="10">
        <v>3007</v>
      </c>
      <c r="J51" s="11">
        <v>300696</v>
      </c>
      <c r="K51" s="22"/>
    </row>
    <row r="52" spans="1:11" ht="15.75" customHeight="1">
      <c r="A52" s="7">
        <v>31074</v>
      </c>
      <c r="B52" s="8" t="s">
        <v>168</v>
      </c>
      <c r="C52" s="8" t="s">
        <v>169</v>
      </c>
      <c r="D52" s="8" t="s">
        <v>43</v>
      </c>
      <c r="E52" s="9">
        <v>34297</v>
      </c>
      <c r="F52" s="8" t="s">
        <v>170</v>
      </c>
      <c r="G52" s="8" t="s">
        <v>68</v>
      </c>
      <c r="H52" s="8" t="s">
        <v>58</v>
      </c>
      <c r="I52" s="10">
        <v>2908</v>
      </c>
      <c r="J52" s="11">
        <v>290752</v>
      </c>
      <c r="K52" s="22"/>
    </row>
    <row r="53" spans="1:11" ht="15.75" customHeight="1">
      <c r="A53" s="7">
        <v>129557</v>
      </c>
      <c r="B53" s="8" t="s">
        <v>156</v>
      </c>
      <c r="C53" s="8" t="s">
        <v>171</v>
      </c>
      <c r="D53" s="8" t="s">
        <v>62</v>
      </c>
      <c r="E53" s="9">
        <v>30351</v>
      </c>
      <c r="F53" s="8" t="s">
        <v>162</v>
      </c>
      <c r="G53" s="8" t="s">
        <v>50</v>
      </c>
      <c r="H53" s="8" t="s">
        <v>58</v>
      </c>
      <c r="I53" s="10">
        <v>2890</v>
      </c>
      <c r="J53" s="11">
        <v>288960</v>
      </c>
      <c r="K53" s="22"/>
    </row>
    <row r="54" spans="1:11" ht="15.75" customHeight="1">
      <c r="A54" s="7">
        <v>25535</v>
      </c>
      <c r="B54" s="8" t="s">
        <v>163</v>
      </c>
      <c r="C54" s="8" t="s">
        <v>172</v>
      </c>
      <c r="D54" s="8" t="s">
        <v>62</v>
      </c>
      <c r="E54" s="9">
        <v>33961</v>
      </c>
      <c r="F54" s="8" t="s">
        <v>125</v>
      </c>
      <c r="G54" s="8" t="s">
        <v>54</v>
      </c>
      <c r="H54" s="8" t="s">
        <v>46</v>
      </c>
      <c r="I54" s="10">
        <v>2885</v>
      </c>
      <c r="J54" s="11">
        <v>288534</v>
      </c>
      <c r="K54" s="22"/>
    </row>
    <row r="55" spans="1:11" ht="15.75" customHeight="1">
      <c r="A55" s="7">
        <v>20487</v>
      </c>
      <c r="B55" s="8" t="s">
        <v>165</v>
      </c>
      <c r="C55" s="8" t="s">
        <v>173</v>
      </c>
      <c r="D55" s="8" t="s">
        <v>43</v>
      </c>
      <c r="E55" s="9">
        <v>27659</v>
      </c>
      <c r="F55" s="8" t="s">
        <v>174</v>
      </c>
      <c r="G55" s="8" t="s">
        <v>92</v>
      </c>
      <c r="H55" s="8" t="s">
        <v>93</v>
      </c>
      <c r="I55" s="10">
        <v>2778</v>
      </c>
      <c r="J55" s="11">
        <v>277830</v>
      </c>
      <c r="K55" s="22"/>
    </row>
    <row r="56" spans="1:11" ht="15.75" customHeight="1">
      <c r="A56" s="7">
        <v>124772</v>
      </c>
      <c r="B56" s="8" t="s">
        <v>141</v>
      </c>
      <c r="C56" s="8" t="s">
        <v>175</v>
      </c>
      <c r="D56" s="8" t="s">
        <v>43</v>
      </c>
      <c r="E56" s="9">
        <v>29741</v>
      </c>
      <c r="F56" s="8" t="s">
        <v>176</v>
      </c>
      <c r="G56" s="8" t="s">
        <v>134</v>
      </c>
      <c r="H56" s="8" t="s">
        <v>51</v>
      </c>
      <c r="I56" s="10">
        <v>2704</v>
      </c>
      <c r="J56" s="11">
        <v>270400</v>
      </c>
      <c r="K56" s="22"/>
    </row>
    <row r="57" spans="1:11" ht="15.75" customHeight="1">
      <c r="A57" s="7">
        <v>132656</v>
      </c>
      <c r="B57" s="8" t="s">
        <v>177</v>
      </c>
      <c r="C57" s="8" t="s">
        <v>178</v>
      </c>
      <c r="D57" s="8" t="s">
        <v>43</v>
      </c>
      <c r="E57" s="9">
        <v>22916</v>
      </c>
      <c r="F57" s="8" t="s">
        <v>98</v>
      </c>
      <c r="G57" s="8" t="s">
        <v>50</v>
      </c>
      <c r="H57" s="8" t="s">
        <v>51</v>
      </c>
      <c r="I57" s="10">
        <v>2704</v>
      </c>
      <c r="J57" s="11">
        <v>270400</v>
      </c>
      <c r="K57" s="22"/>
    </row>
    <row r="58" spans="1:11" ht="15.75" customHeight="1">
      <c r="A58" s="7">
        <v>26467</v>
      </c>
      <c r="B58" s="8" t="s">
        <v>165</v>
      </c>
      <c r="C58" s="8" t="s">
        <v>179</v>
      </c>
      <c r="D58" s="8" t="s">
        <v>43</v>
      </c>
      <c r="E58" s="9">
        <v>31736</v>
      </c>
      <c r="F58" s="8" t="s">
        <v>180</v>
      </c>
      <c r="G58" s="8" t="s">
        <v>181</v>
      </c>
      <c r="H58" s="8" t="s">
        <v>51</v>
      </c>
      <c r="I58" s="10">
        <v>2561</v>
      </c>
      <c r="J58" s="11">
        <v>256060</v>
      </c>
      <c r="K58" s="22"/>
    </row>
    <row r="59" spans="1:11" ht="15.75" customHeight="1">
      <c r="A59" s="7">
        <v>20995</v>
      </c>
      <c r="B59" s="8" t="s">
        <v>182</v>
      </c>
      <c r="C59" s="8" t="s">
        <v>183</v>
      </c>
      <c r="D59" s="8" t="s">
        <v>62</v>
      </c>
      <c r="E59" s="9">
        <v>27562</v>
      </c>
      <c r="F59" s="8" t="s">
        <v>184</v>
      </c>
      <c r="G59" s="8" t="s">
        <v>185</v>
      </c>
      <c r="H59" s="8" t="s">
        <v>58</v>
      </c>
      <c r="I59" s="10">
        <v>2553</v>
      </c>
      <c r="J59" s="11">
        <v>255339</v>
      </c>
      <c r="K59" s="22"/>
    </row>
    <row r="60" spans="1:11" ht="15.75" customHeight="1">
      <c r="A60" s="7">
        <v>20569</v>
      </c>
      <c r="B60" s="8" t="s">
        <v>186</v>
      </c>
      <c r="C60" s="8" t="s">
        <v>187</v>
      </c>
      <c r="D60" s="8" t="s">
        <v>43</v>
      </c>
      <c r="E60" s="9">
        <v>32933</v>
      </c>
      <c r="F60" s="8" t="s">
        <v>146</v>
      </c>
      <c r="G60" s="8" t="s">
        <v>54</v>
      </c>
      <c r="H60" s="8" t="s">
        <v>46</v>
      </c>
      <c r="I60" s="10">
        <v>2497</v>
      </c>
      <c r="J60" s="11">
        <v>249744</v>
      </c>
      <c r="K60" s="22"/>
    </row>
    <row r="61" spans="1:11" ht="15.75" customHeight="1">
      <c r="A61" s="7">
        <v>127365</v>
      </c>
      <c r="B61" s="8" t="s">
        <v>188</v>
      </c>
      <c r="C61" s="8" t="s">
        <v>61</v>
      </c>
      <c r="D61" s="8" t="s">
        <v>43</v>
      </c>
      <c r="E61" s="9">
        <v>18535</v>
      </c>
      <c r="F61" s="8" t="s">
        <v>120</v>
      </c>
      <c r="G61" s="8" t="s">
        <v>54</v>
      </c>
      <c r="H61" s="8" t="s">
        <v>46</v>
      </c>
      <c r="I61" s="10">
        <v>2487</v>
      </c>
      <c r="J61" s="11">
        <v>248700</v>
      </c>
      <c r="K61" s="22"/>
    </row>
    <row r="62" spans="1:11" ht="15.75" customHeight="1">
      <c r="A62" s="7">
        <v>134616</v>
      </c>
      <c r="B62" s="8" t="s">
        <v>188</v>
      </c>
      <c r="C62" s="8" t="s">
        <v>189</v>
      </c>
      <c r="D62" s="8" t="s">
        <v>43</v>
      </c>
      <c r="E62" s="9">
        <v>30451</v>
      </c>
      <c r="F62" s="8" t="s">
        <v>120</v>
      </c>
      <c r="G62" s="8" t="s">
        <v>54</v>
      </c>
      <c r="H62" s="8" t="s">
        <v>46</v>
      </c>
      <c r="I62" s="10">
        <v>2470</v>
      </c>
      <c r="J62" s="11">
        <v>246974</v>
      </c>
      <c r="K62" s="22"/>
    </row>
    <row r="63" spans="1:11" ht="15.75" customHeight="1">
      <c r="A63" s="7">
        <v>26681</v>
      </c>
      <c r="B63" s="8" t="s">
        <v>186</v>
      </c>
      <c r="C63" s="8" t="s">
        <v>42</v>
      </c>
      <c r="D63" s="8" t="s">
        <v>43</v>
      </c>
      <c r="E63" s="9">
        <v>30903</v>
      </c>
      <c r="F63" s="8" t="s">
        <v>190</v>
      </c>
      <c r="G63" s="8" t="s">
        <v>54</v>
      </c>
      <c r="H63" s="8" t="s">
        <v>46</v>
      </c>
      <c r="I63" s="10">
        <v>2400</v>
      </c>
      <c r="J63" s="11">
        <v>240000</v>
      </c>
      <c r="K63" s="22"/>
    </row>
    <row r="64" spans="1:11" ht="15.75" customHeight="1">
      <c r="A64" s="7">
        <v>21235</v>
      </c>
      <c r="B64" s="8" t="s">
        <v>191</v>
      </c>
      <c r="C64" s="8" t="s">
        <v>192</v>
      </c>
      <c r="D64" s="8" t="s">
        <v>43</v>
      </c>
      <c r="E64" s="9">
        <v>25802</v>
      </c>
      <c r="F64" s="8" t="s">
        <v>44</v>
      </c>
      <c r="G64" s="8" t="s">
        <v>45</v>
      </c>
      <c r="H64" s="8" t="s">
        <v>46</v>
      </c>
      <c r="I64" s="10">
        <v>2392</v>
      </c>
      <c r="J64" s="11">
        <v>239200</v>
      </c>
      <c r="K64" s="22"/>
    </row>
    <row r="65" spans="1:11" ht="15.75" customHeight="1">
      <c r="A65" s="7">
        <v>20795</v>
      </c>
      <c r="B65" s="8" t="s">
        <v>193</v>
      </c>
      <c r="C65" s="8" t="s">
        <v>194</v>
      </c>
      <c r="D65" s="8" t="s">
        <v>43</v>
      </c>
      <c r="E65" s="9">
        <v>29222</v>
      </c>
      <c r="F65" s="8" t="s">
        <v>190</v>
      </c>
      <c r="G65" s="8" t="s">
        <v>54</v>
      </c>
      <c r="H65" s="8" t="s">
        <v>46</v>
      </c>
      <c r="I65" s="10">
        <v>2358</v>
      </c>
      <c r="J65" s="11">
        <v>235752</v>
      </c>
      <c r="K65" s="22"/>
    </row>
    <row r="66" spans="1:11" ht="15.75" customHeight="1">
      <c r="A66" s="7">
        <v>35721</v>
      </c>
      <c r="B66" s="8" t="s">
        <v>195</v>
      </c>
      <c r="C66" s="8" t="s">
        <v>132</v>
      </c>
      <c r="D66" s="8" t="s">
        <v>43</v>
      </c>
      <c r="E66" s="9">
        <v>27058</v>
      </c>
      <c r="F66" s="8" t="s">
        <v>196</v>
      </c>
      <c r="G66" s="8" t="s">
        <v>134</v>
      </c>
      <c r="H66" s="8" t="s">
        <v>51</v>
      </c>
      <c r="I66" s="10">
        <v>2308</v>
      </c>
      <c r="J66" s="11">
        <v>230750</v>
      </c>
      <c r="K66" s="22"/>
    </row>
    <row r="67" spans="1:11" ht="15.75" customHeight="1">
      <c r="A67" s="7">
        <v>23034</v>
      </c>
      <c r="B67" s="8" t="s">
        <v>197</v>
      </c>
      <c r="C67" s="8" t="s">
        <v>198</v>
      </c>
      <c r="D67" s="8" t="s">
        <v>43</v>
      </c>
      <c r="E67" s="9">
        <v>30711</v>
      </c>
      <c r="F67" s="8" t="s">
        <v>190</v>
      </c>
      <c r="G67" s="8" t="s">
        <v>54</v>
      </c>
      <c r="H67" s="8" t="s">
        <v>46</v>
      </c>
      <c r="I67" s="10">
        <v>2273</v>
      </c>
      <c r="J67" s="11">
        <v>227328</v>
      </c>
      <c r="K67" s="22"/>
    </row>
    <row r="68" spans="1:11" ht="15.75" customHeight="1">
      <c r="A68" s="7">
        <v>129382</v>
      </c>
      <c r="B68" s="8" t="s">
        <v>199</v>
      </c>
      <c r="C68" s="8" t="s">
        <v>200</v>
      </c>
      <c r="D68" s="8" t="s">
        <v>43</v>
      </c>
      <c r="E68" s="9">
        <v>23074</v>
      </c>
      <c r="F68" s="8" t="s">
        <v>201</v>
      </c>
      <c r="G68" s="8" t="s">
        <v>64</v>
      </c>
      <c r="H68" s="8" t="s">
        <v>58</v>
      </c>
      <c r="I68" s="10">
        <v>2268</v>
      </c>
      <c r="J68" s="11">
        <v>226800</v>
      </c>
      <c r="K68" s="22"/>
    </row>
    <row r="69" spans="1:11" ht="15.75" customHeight="1">
      <c r="A69" s="7">
        <v>25689</v>
      </c>
      <c r="B69" s="8" t="s">
        <v>195</v>
      </c>
      <c r="C69" s="8" t="s">
        <v>202</v>
      </c>
      <c r="D69" s="8" t="s">
        <v>43</v>
      </c>
      <c r="E69" s="9">
        <v>30865</v>
      </c>
      <c r="F69" s="8" t="s">
        <v>148</v>
      </c>
      <c r="G69" s="8" t="s">
        <v>64</v>
      </c>
      <c r="H69" s="8" t="s">
        <v>58</v>
      </c>
      <c r="I69" s="10">
        <v>2231</v>
      </c>
      <c r="J69" s="11">
        <v>223146</v>
      </c>
      <c r="K69" s="22"/>
    </row>
    <row r="70" spans="1:11" ht="15.75" customHeight="1">
      <c r="A70" s="7">
        <v>22298</v>
      </c>
      <c r="B70" s="8" t="s">
        <v>203</v>
      </c>
      <c r="C70" s="8" t="s">
        <v>104</v>
      </c>
      <c r="D70" s="8" t="s">
        <v>43</v>
      </c>
      <c r="E70" s="9">
        <v>26673</v>
      </c>
      <c r="F70" s="8" t="s">
        <v>190</v>
      </c>
      <c r="G70" s="8" t="s">
        <v>54</v>
      </c>
      <c r="H70" s="8" t="s">
        <v>46</v>
      </c>
      <c r="I70" s="10">
        <v>2204</v>
      </c>
      <c r="J70" s="11">
        <v>220374</v>
      </c>
      <c r="K70" s="22"/>
    </row>
    <row r="71" spans="1:11" ht="15.75" customHeight="1">
      <c r="A71" s="7">
        <v>25778</v>
      </c>
      <c r="B71" s="8" t="s">
        <v>203</v>
      </c>
      <c r="C71" s="8" t="s">
        <v>132</v>
      </c>
      <c r="D71" s="8" t="s">
        <v>43</v>
      </c>
      <c r="E71" s="9">
        <v>33861</v>
      </c>
      <c r="F71" s="8" t="s">
        <v>204</v>
      </c>
      <c r="G71" s="8" t="s">
        <v>185</v>
      </c>
      <c r="H71" s="8" t="s">
        <v>205</v>
      </c>
      <c r="I71" s="10">
        <v>2194</v>
      </c>
      <c r="J71" s="11">
        <v>219418</v>
      </c>
      <c r="K71" s="22"/>
    </row>
    <row r="72" spans="1:11" ht="15.75" customHeight="1">
      <c r="A72" s="7">
        <v>125733</v>
      </c>
      <c r="B72" s="8" t="s">
        <v>186</v>
      </c>
      <c r="C72" s="8" t="s">
        <v>206</v>
      </c>
      <c r="D72" s="8" t="s">
        <v>43</v>
      </c>
      <c r="E72" s="9">
        <v>33716</v>
      </c>
      <c r="F72" s="8" t="s">
        <v>174</v>
      </c>
      <c r="G72" s="8" t="s">
        <v>92</v>
      </c>
      <c r="H72" s="8" t="s">
        <v>93</v>
      </c>
      <c r="I72" s="10">
        <v>2173</v>
      </c>
      <c r="J72" s="11">
        <v>217250</v>
      </c>
      <c r="K72" s="22"/>
    </row>
    <row r="73" spans="1:11" ht="15.75" customHeight="1">
      <c r="A73" s="7">
        <v>24442</v>
      </c>
      <c r="B73" s="8" t="s">
        <v>207</v>
      </c>
      <c r="C73" s="8" t="s">
        <v>208</v>
      </c>
      <c r="D73" s="8" t="s">
        <v>62</v>
      </c>
      <c r="E73" s="9">
        <v>22352</v>
      </c>
      <c r="F73" s="8" t="s">
        <v>53</v>
      </c>
      <c r="G73" s="8" t="s">
        <v>54</v>
      </c>
      <c r="H73" s="8" t="s">
        <v>46</v>
      </c>
      <c r="I73" s="10">
        <v>2128</v>
      </c>
      <c r="J73" s="11">
        <v>212800</v>
      </c>
      <c r="K73" s="22"/>
    </row>
    <row r="74" spans="1:11" ht="15.75" customHeight="1">
      <c r="A74" s="7">
        <v>140452</v>
      </c>
      <c r="B74" s="8" t="s">
        <v>203</v>
      </c>
      <c r="C74" s="8" t="s">
        <v>147</v>
      </c>
      <c r="D74" s="8" t="s">
        <v>43</v>
      </c>
      <c r="E74" s="9">
        <v>29949</v>
      </c>
      <c r="F74" s="8" t="s">
        <v>133</v>
      </c>
      <c r="G74" s="8" t="s">
        <v>134</v>
      </c>
      <c r="H74" s="8" t="s">
        <v>51</v>
      </c>
      <c r="I74" s="10">
        <v>2123</v>
      </c>
      <c r="J74" s="11">
        <v>212256</v>
      </c>
      <c r="K74" s="22"/>
    </row>
    <row r="75" spans="1:11" ht="15.75" customHeight="1">
      <c r="A75" s="7">
        <v>127817</v>
      </c>
      <c r="B75" s="8" t="s">
        <v>188</v>
      </c>
      <c r="C75" s="8" t="s">
        <v>209</v>
      </c>
      <c r="D75" s="8" t="s">
        <v>43</v>
      </c>
      <c r="E75" s="9">
        <v>24590</v>
      </c>
      <c r="F75" s="8" t="s">
        <v>210</v>
      </c>
      <c r="G75" s="8" t="s">
        <v>64</v>
      </c>
      <c r="H75" s="8" t="s">
        <v>58</v>
      </c>
      <c r="I75" s="10">
        <v>2080</v>
      </c>
      <c r="J75" s="11">
        <v>208000</v>
      </c>
      <c r="K75" s="22"/>
    </row>
    <row r="76" spans="1:11" ht="15.75" customHeight="1">
      <c r="A76" s="7">
        <v>21004</v>
      </c>
      <c r="B76" s="8" t="s">
        <v>203</v>
      </c>
      <c r="C76" s="8" t="s">
        <v>211</v>
      </c>
      <c r="D76" s="8" t="s">
        <v>43</v>
      </c>
      <c r="E76" s="9">
        <v>21880</v>
      </c>
      <c r="F76" s="8" t="s">
        <v>125</v>
      </c>
      <c r="G76" s="8" t="s">
        <v>54</v>
      </c>
      <c r="H76" s="8" t="s">
        <v>46</v>
      </c>
      <c r="I76" s="10">
        <v>2054</v>
      </c>
      <c r="J76" s="11">
        <v>205387</v>
      </c>
      <c r="K76" s="22"/>
    </row>
    <row r="77" spans="1:11" ht="15.75" customHeight="1">
      <c r="A77" s="7">
        <v>20603</v>
      </c>
      <c r="B77" s="8" t="s">
        <v>203</v>
      </c>
      <c r="C77" s="8" t="s">
        <v>104</v>
      </c>
      <c r="D77" s="8" t="s">
        <v>43</v>
      </c>
      <c r="E77" s="9">
        <v>28616</v>
      </c>
      <c r="F77" s="8" t="s">
        <v>212</v>
      </c>
      <c r="G77" s="8" t="s">
        <v>92</v>
      </c>
      <c r="H77" s="8" t="s">
        <v>93</v>
      </c>
      <c r="I77" s="10">
        <v>2040</v>
      </c>
      <c r="J77" s="11">
        <v>204000</v>
      </c>
      <c r="K77" s="22"/>
    </row>
    <row r="78" spans="1:11" ht="15.75" customHeight="1">
      <c r="A78" s="7">
        <v>20786</v>
      </c>
      <c r="B78" s="8" t="s">
        <v>213</v>
      </c>
      <c r="C78" s="8" t="s">
        <v>214</v>
      </c>
      <c r="D78" s="8" t="s">
        <v>62</v>
      </c>
      <c r="E78" s="9">
        <v>30989</v>
      </c>
      <c r="F78" s="8" t="s">
        <v>215</v>
      </c>
      <c r="G78" s="8" t="s">
        <v>57</v>
      </c>
      <c r="H78" s="8" t="s">
        <v>58</v>
      </c>
      <c r="I78" s="10">
        <v>2027</v>
      </c>
      <c r="J78" s="11">
        <v>202735</v>
      </c>
      <c r="K78" s="22"/>
    </row>
    <row r="79" spans="1:11" ht="15.75" customHeight="1">
      <c r="A79" s="7">
        <v>20526</v>
      </c>
      <c r="B79" s="8" t="s">
        <v>203</v>
      </c>
      <c r="C79" s="8" t="s">
        <v>104</v>
      </c>
      <c r="D79" s="8" t="s">
        <v>43</v>
      </c>
      <c r="E79" s="9">
        <v>29730</v>
      </c>
      <c r="F79" s="8" t="s">
        <v>216</v>
      </c>
      <c r="G79" s="8" t="s">
        <v>217</v>
      </c>
      <c r="H79" s="8" t="s">
        <v>93</v>
      </c>
      <c r="I79" s="10">
        <v>1966</v>
      </c>
      <c r="J79" s="11">
        <v>196593</v>
      </c>
      <c r="K79" s="22"/>
    </row>
    <row r="80" spans="1:11" ht="15.75" customHeight="1">
      <c r="A80" s="7">
        <v>93908</v>
      </c>
      <c r="B80" s="8" t="s">
        <v>218</v>
      </c>
      <c r="C80" s="8" t="s">
        <v>219</v>
      </c>
      <c r="D80" s="8" t="s">
        <v>43</v>
      </c>
      <c r="E80" s="9">
        <v>26272</v>
      </c>
      <c r="F80" s="8" t="s">
        <v>220</v>
      </c>
      <c r="G80" s="8" t="s">
        <v>221</v>
      </c>
      <c r="H80" s="8" t="s">
        <v>93</v>
      </c>
      <c r="I80" s="10">
        <v>1942</v>
      </c>
      <c r="J80" s="11">
        <v>194233</v>
      </c>
      <c r="K80" s="22"/>
    </row>
    <row r="81" spans="1:11" ht="15.75" customHeight="1">
      <c r="A81" s="7">
        <v>20947</v>
      </c>
      <c r="B81" s="8" t="s">
        <v>218</v>
      </c>
      <c r="C81" s="8" t="s">
        <v>222</v>
      </c>
      <c r="D81" s="8" t="s">
        <v>43</v>
      </c>
      <c r="E81" s="9">
        <v>29217</v>
      </c>
      <c r="F81" s="8" t="s">
        <v>223</v>
      </c>
      <c r="G81" s="8" t="s">
        <v>68</v>
      </c>
      <c r="H81" s="8" t="s">
        <v>58</v>
      </c>
      <c r="I81" s="10">
        <v>1890</v>
      </c>
      <c r="J81" s="11">
        <v>189000</v>
      </c>
      <c r="K81" s="22"/>
    </row>
    <row r="82" spans="1:11" ht="15.75" customHeight="1">
      <c r="A82" s="7">
        <v>20635</v>
      </c>
      <c r="B82" s="8" t="s">
        <v>203</v>
      </c>
      <c r="C82" s="8" t="s">
        <v>224</v>
      </c>
      <c r="D82" s="8" t="s">
        <v>43</v>
      </c>
      <c r="E82" s="9">
        <v>25960</v>
      </c>
      <c r="F82" s="8" t="s">
        <v>117</v>
      </c>
      <c r="G82" s="8" t="s">
        <v>54</v>
      </c>
      <c r="H82" s="8" t="s">
        <v>46</v>
      </c>
      <c r="I82" s="10">
        <v>1835</v>
      </c>
      <c r="J82" s="11">
        <v>183456</v>
      </c>
      <c r="K82" s="22"/>
    </row>
    <row r="83" spans="1:11" ht="15.75" customHeight="1">
      <c r="A83" s="7">
        <v>22561</v>
      </c>
      <c r="B83" s="8" t="s">
        <v>225</v>
      </c>
      <c r="C83" s="8" t="s">
        <v>226</v>
      </c>
      <c r="D83" s="8" t="s">
        <v>62</v>
      </c>
      <c r="E83" s="9">
        <v>30527</v>
      </c>
      <c r="F83" s="8" t="s">
        <v>227</v>
      </c>
      <c r="G83" s="8" t="s">
        <v>128</v>
      </c>
      <c r="H83" s="8" t="s">
        <v>46</v>
      </c>
      <c r="I83" s="10">
        <v>1792</v>
      </c>
      <c r="J83" s="11">
        <v>179200</v>
      </c>
      <c r="K83" s="22"/>
    </row>
    <row r="84" spans="1:11" ht="15.75" customHeight="1">
      <c r="A84" s="7">
        <v>21578</v>
      </c>
      <c r="B84" s="8" t="s">
        <v>228</v>
      </c>
      <c r="C84" s="8" t="s">
        <v>229</v>
      </c>
      <c r="D84" s="8" t="s">
        <v>62</v>
      </c>
      <c r="E84" s="9">
        <v>25887</v>
      </c>
      <c r="F84" s="8" t="s">
        <v>146</v>
      </c>
      <c r="G84" s="8" t="s">
        <v>54</v>
      </c>
      <c r="H84" s="8" t="s">
        <v>46</v>
      </c>
      <c r="I84" s="10">
        <v>1787</v>
      </c>
      <c r="J84" s="11">
        <v>178689</v>
      </c>
      <c r="K84" s="22"/>
    </row>
    <row r="85" spans="1:11" ht="15.75" customHeight="1">
      <c r="A85" s="7">
        <v>22993</v>
      </c>
      <c r="B85" s="8" t="s">
        <v>230</v>
      </c>
      <c r="C85" s="8" t="s">
        <v>231</v>
      </c>
      <c r="D85" s="8" t="s">
        <v>43</v>
      </c>
      <c r="E85" s="9">
        <v>17695</v>
      </c>
      <c r="F85" s="8" t="s">
        <v>133</v>
      </c>
      <c r="G85" s="8" t="s">
        <v>134</v>
      </c>
      <c r="H85" s="8" t="s">
        <v>51</v>
      </c>
      <c r="I85" s="10">
        <v>1776</v>
      </c>
      <c r="J85" s="11">
        <v>177568</v>
      </c>
      <c r="K85" s="22"/>
    </row>
    <row r="86" spans="1:11" ht="15.75" customHeight="1">
      <c r="A86" s="7">
        <v>25330</v>
      </c>
      <c r="B86" s="8" t="s">
        <v>232</v>
      </c>
      <c r="C86" s="8" t="s">
        <v>206</v>
      </c>
      <c r="D86" s="8" t="s">
        <v>43</v>
      </c>
      <c r="E86" s="9">
        <v>30057</v>
      </c>
      <c r="F86" s="8" t="s">
        <v>148</v>
      </c>
      <c r="G86" s="8" t="s">
        <v>64</v>
      </c>
      <c r="H86" s="8" t="s">
        <v>58</v>
      </c>
      <c r="I86" s="10">
        <v>1765</v>
      </c>
      <c r="J86" s="11">
        <v>176472</v>
      </c>
      <c r="K86" s="22"/>
    </row>
    <row r="87" spans="1:11" ht="15.75" customHeight="1">
      <c r="A87" s="7">
        <v>123665</v>
      </c>
      <c r="B87" s="8" t="s">
        <v>233</v>
      </c>
      <c r="C87" s="8" t="s">
        <v>234</v>
      </c>
      <c r="D87" s="8" t="s">
        <v>43</v>
      </c>
      <c r="E87" s="9">
        <v>32413</v>
      </c>
      <c r="F87" s="8" t="s">
        <v>235</v>
      </c>
      <c r="G87" s="8" t="s">
        <v>92</v>
      </c>
      <c r="H87" s="8" t="s">
        <v>93</v>
      </c>
      <c r="I87" s="10">
        <v>1739</v>
      </c>
      <c r="J87" s="11">
        <v>173936</v>
      </c>
      <c r="K87" s="22"/>
    </row>
    <row r="88" spans="1:11" ht="15.75" customHeight="1">
      <c r="A88" s="7">
        <v>23705</v>
      </c>
      <c r="B88" s="8" t="s">
        <v>203</v>
      </c>
      <c r="C88" s="8" t="s">
        <v>104</v>
      </c>
      <c r="D88" s="8" t="s">
        <v>43</v>
      </c>
      <c r="E88" s="9">
        <v>27830</v>
      </c>
      <c r="F88" s="8" t="s">
        <v>75</v>
      </c>
      <c r="G88" s="8" t="s">
        <v>54</v>
      </c>
      <c r="H88" s="8" t="s">
        <v>46</v>
      </c>
      <c r="I88" s="10">
        <v>1724</v>
      </c>
      <c r="J88" s="11">
        <v>172356</v>
      </c>
      <c r="K88" s="22"/>
    </row>
    <row r="89" spans="1:11" ht="15.75" customHeight="1">
      <c r="A89" s="7">
        <v>21979</v>
      </c>
      <c r="B89" s="8" t="s">
        <v>236</v>
      </c>
      <c r="C89" s="8" t="s">
        <v>237</v>
      </c>
      <c r="D89" s="8" t="s">
        <v>43</v>
      </c>
      <c r="E89" s="9">
        <v>30722</v>
      </c>
      <c r="F89" s="8" t="s">
        <v>238</v>
      </c>
      <c r="G89" s="8" t="s">
        <v>45</v>
      </c>
      <c r="H89" s="8" t="s">
        <v>46</v>
      </c>
      <c r="I89" s="10">
        <v>1687</v>
      </c>
      <c r="J89" s="11">
        <v>168665</v>
      </c>
      <c r="K89" s="22"/>
    </row>
    <row r="90" spans="1:11" ht="15.75" customHeight="1">
      <c r="A90" s="7">
        <v>26269</v>
      </c>
      <c r="B90" s="8" t="s">
        <v>239</v>
      </c>
      <c r="C90" s="8" t="s">
        <v>132</v>
      </c>
      <c r="D90" s="8" t="s">
        <v>43</v>
      </c>
      <c r="E90" s="9">
        <v>32949</v>
      </c>
      <c r="F90" s="8" t="s">
        <v>117</v>
      </c>
      <c r="G90" s="8" t="s">
        <v>54</v>
      </c>
      <c r="H90" s="8" t="s">
        <v>46</v>
      </c>
      <c r="I90" s="10">
        <v>1675</v>
      </c>
      <c r="J90" s="11">
        <v>167500</v>
      </c>
      <c r="K90" s="22"/>
    </row>
    <row r="91" spans="1:11" ht="15.75" customHeight="1">
      <c r="A91" s="7">
        <v>20463</v>
      </c>
      <c r="B91" s="8" t="s">
        <v>240</v>
      </c>
      <c r="C91" s="8" t="s">
        <v>241</v>
      </c>
      <c r="D91" s="8" t="s">
        <v>43</v>
      </c>
      <c r="E91" s="9">
        <v>29270</v>
      </c>
      <c r="F91" s="8" t="s">
        <v>242</v>
      </c>
      <c r="G91" s="8" t="s">
        <v>57</v>
      </c>
      <c r="H91" s="8" t="s">
        <v>58</v>
      </c>
      <c r="I91" s="10">
        <v>1671</v>
      </c>
      <c r="J91" s="11">
        <v>167090</v>
      </c>
      <c r="K91" s="22"/>
    </row>
    <row r="92" spans="1:11" ht="15.75" customHeight="1">
      <c r="A92" s="7">
        <v>25285</v>
      </c>
      <c r="B92" s="8" t="s">
        <v>243</v>
      </c>
      <c r="C92" s="8" t="s">
        <v>244</v>
      </c>
      <c r="D92" s="8" t="s">
        <v>43</v>
      </c>
      <c r="E92" s="9">
        <v>21009</v>
      </c>
      <c r="F92" s="8" t="s">
        <v>210</v>
      </c>
      <c r="G92" s="8" t="s">
        <v>64</v>
      </c>
      <c r="H92" s="8" t="s">
        <v>58</v>
      </c>
      <c r="I92" s="10">
        <v>1663</v>
      </c>
      <c r="J92" s="11">
        <v>166347</v>
      </c>
      <c r="K92" s="22"/>
    </row>
    <row r="93" spans="1:11" ht="15.75" customHeight="1">
      <c r="A93" s="7">
        <v>21707</v>
      </c>
      <c r="B93" s="8" t="s">
        <v>245</v>
      </c>
      <c r="C93" s="8" t="s">
        <v>246</v>
      </c>
      <c r="D93" s="8" t="s">
        <v>43</v>
      </c>
      <c r="E93" s="9">
        <v>33663</v>
      </c>
      <c r="F93" s="8" t="s">
        <v>247</v>
      </c>
      <c r="G93" s="8" t="s">
        <v>85</v>
      </c>
      <c r="H93" s="8" t="s">
        <v>46</v>
      </c>
      <c r="I93" s="10">
        <v>1655</v>
      </c>
      <c r="J93" s="11">
        <v>165540</v>
      </c>
      <c r="K93" s="22"/>
    </row>
    <row r="94" spans="1:11" ht="15.75" customHeight="1">
      <c r="A94" s="7">
        <v>21223</v>
      </c>
      <c r="B94" s="8" t="s">
        <v>248</v>
      </c>
      <c r="C94" s="8" t="s">
        <v>249</v>
      </c>
      <c r="D94" s="8" t="s">
        <v>43</v>
      </c>
      <c r="E94" s="9">
        <v>29635</v>
      </c>
      <c r="F94" s="8" t="s">
        <v>250</v>
      </c>
      <c r="G94" s="8" t="s">
        <v>45</v>
      </c>
      <c r="H94" s="8" t="s">
        <v>46</v>
      </c>
      <c r="I94" s="10">
        <v>1652</v>
      </c>
      <c r="J94" s="11">
        <v>165200</v>
      </c>
      <c r="K94" s="22"/>
    </row>
    <row r="95" spans="1:11" ht="15.75" customHeight="1">
      <c r="A95" s="7">
        <v>23980</v>
      </c>
      <c r="B95" s="8" t="s">
        <v>218</v>
      </c>
      <c r="C95" s="8" t="s">
        <v>251</v>
      </c>
      <c r="D95" s="8" t="s">
        <v>43</v>
      </c>
      <c r="E95" s="9">
        <v>28865</v>
      </c>
      <c r="F95" s="8" t="s">
        <v>252</v>
      </c>
      <c r="G95" s="8" t="s">
        <v>68</v>
      </c>
      <c r="H95" s="8" t="s">
        <v>58</v>
      </c>
      <c r="I95" s="10">
        <v>1650</v>
      </c>
      <c r="J95" s="11">
        <v>165000</v>
      </c>
      <c r="K95" s="22"/>
    </row>
    <row r="96" spans="1:11" ht="15.75" customHeight="1">
      <c r="A96" s="7">
        <v>23131</v>
      </c>
      <c r="B96" s="8" t="s">
        <v>253</v>
      </c>
      <c r="C96" s="8" t="s">
        <v>157</v>
      </c>
      <c r="D96" s="8" t="s">
        <v>43</v>
      </c>
      <c r="E96" s="9">
        <v>1033</v>
      </c>
      <c r="F96" s="8" t="s">
        <v>254</v>
      </c>
      <c r="G96" s="8" t="s">
        <v>68</v>
      </c>
      <c r="H96" s="8" t="s">
        <v>58</v>
      </c>
      <c r="I96" s="10">
        <v>1650</v>
      </c>
      <c r="J96" s="11">
        <v>165000</v>
      </c>
      <c r="K96" s="22"/>
    </row>
    <row r="97" spans="1:11" ht="15.75" customHeight="1">
      <c r="A97" s="7">
        <v>21897</v>
      </c>
      <c r="B97" s="8" t="s">
        <v>255</v>
      </c>
      <c r="C97" s="8" t="s">
        <v>256</v>
      </c>
      <c r="D97" s="8" t="s">
        <v>43</v>
      </c>
      <c r="E97" s="9">
        <v>32158</v>
      </c>
      <c r="F97" s="8" t="s">
        <v>71</v>
      </c>
      <c r="G97" s="8" t="s">
        <v>45</v>
      </c>
      <c r="H97" s="8" t="s">
        <v>46</v>
      </c>
      <c r="I97" s="10">
        <v>1612</v>
      </c>
      <c r="J97" s="11">
        <v>161240</v>
      </c>
      <c r="K97" s="22"/>
    </row>
    <row r="98" spans="1:11" ht="15.75" customHeight="1">
      <c r="A98" s="7">
        <v>20630</v>
      </c>
      <c r="B98" s="8" t="s">
        <v>257</v>
      </c>
      <c r="C98" s="8" t="s">
        <v>139</v>
      </c>
      <c r="D98" s="8" t="s">
        <v>43</v>
      </c>
      <c r="E98" s="9">
        <v>33102</v>
      </c>
      <c r="F98" s="8" t="s">
        <v>258</v>
      </c>
      <c r="G98" s="8" t="s">
        <v>128</v>
      </c>
      <c r="H98" s="8" t="s">
        <v>46</v>
      </c>
      <c r="I98" s="10">
        <v>1595</v>
      </c>
      <c r="J98" s="11">
        <v>159516</v>
      </c>
      <c r="K98" s="22"/>
    </row>
    <row r="99" spans="1:11" ht="15.75" customHeight="1">
      <c r="A99" s="7">
        <v>22557</v>
      </c>
      <c r="B99" s="8" t="s">
        <v>259</v>
      </c>
      <c r="C99" s="8" t="s">
        <v>260</v>
      </c>
      <c r="D99" s="8" t="s">
        <v>43</v>
      </c>
      <c r="E99" s="9">
        <v>34879</v>
      </c>
      <c r="F99" s="8" t="s">
        <v>261</v>
      </c>
      <c r="G99" s="8" t="s">
        <v>64</v>
      </c>
      <c r="H99" s="8" t="s">
        <v>58</v>
      </c>
      <c r="I99" s="10">
        <v>1564</v>
      </c>
      <c r="J99" s="11">
        <v>156404</v>
      </c>
      <c r="K99" s="22"/>
    </row>
    <row r="100" spans="1:11" ht="15.75" customHeight="1">
      <c r="A100" s="7">
        <v>20578</v>
      </c>
      <c r="B100" s="8" t="s">
        <v>262</v>
      </c>
      <c r="C100" s="8" t="s">
        <v>263</v>
      </c>
      <c r="D100" s="8" t="s">
        <v>43</v>
      </c>
      <c r="E100" s="9">
        <v>27765</v>
      </c>
      <c r="F100" s="8" t="s">
        <v>117</v>
      </c>
      <c r="G100" s="8" t="s">
        <v>54</v>
      </c>
      <c r="H100" s="8" t="s">
        <v>46</v>
      </c>
      <c r="I100" s="10">
        <v>1514</v>
      </c>
      <c r="J100" s="11">
        <v>151392</v>
      </c>
      <c r="K100" s="22"/>
    </row>
    <row r="101" spans="1:11" ht="15.75" customHeight="1">
      <c r="A101" s="7">
        <v>130203</v>
      </c>
      <c r="B101" s="8" t="s">
        <v>218</v>
      </c>
      <c r="C101" s="8" t="s">
        <v>264</v>
      </c>
      <c r="D101" s="8" t="s">
        <v>43</v>
      </c>
      <c r="E101" s="9">
        <v>33270</v>
      </c>
      <c r="F101" s="8" t="s">
        <v>117</v>
      </c>
      <c r="G101" s="8" t="s">
        <v>54</v>
      </c>
      <c r="H101" s="8" t="s">
        <v>46</v>
      </c>
      <c r="I101" s="10">
        <v>1492</v>
      </c>
      <c r="J101" s="11">
        <v>149200</v>
      </c>
      <c r="K101" s="22"/>
    </row>
    <row r="102" spans="1:11" ht="15.75" customHeight="1">
      <c r="A102" s="7">
        <v>22206</v>
      </c>
      <c r="B102" s="8" t="s">
        <v>218</v>
      </c>
      <c r="C102" s="8" t="s">
        <v>265</v>
      </c>
      <c r="D102" s="8" t="s">
        <v>43</v>
      </c>
      <c r="E102" s="9">
        <v>21663</v>
      </c>
      <c r="F102" s="8" t="s">
        <v>117</v>
      </c>
      <c r="G102" s="8" t="s">
        <v>54</v>
      </c>
      <c r="H102" s="8" t="s">
        <v>46</v>
      </c>
      <c r="I102" s="10">
        <v>1474</v>
      </c>
      <c r="J102" s="11">
        <v>147350</v>
      </c>
      <c r="K102" s="22"/>
    </row>
    <row r="103" spans="1:11" ht="15.75" customHeight="1">
      <c r="A103" s="7">
        <v>21388</v>
      </c>
      <c r="B103" s="8" t="s">
        <v>266</v>
      </c>
      <c r="C103" s="8" t="s">
        <v>267</v>
      </c>
      <c r="D103" s="8" t="s">
        <v>43</v>
      </c>
      <c r="E103" s="9">
        <v>27638</v>
      </c>
      <c r="F103" s="8" t="s">
        <v>150</v>
      </c>
      <c r="G103" s="8" t="s">
        <v>45</v>
      </c>
      <c r="H103" s="8" t="s">
        <v>46</v>
      </c>
      <c r="I103" s="10">
        <v>1456</v>
      </c>
      <c r="J103" s="11">
        <v>145600</v>
      </c>
      <c r="K103" s="22"/>
    </row>
    <row r="104" spans="1:11" ht="15.75" customHeight="1">
      <c r="A104" s="7">
        <v>20492</v>
      </c>
      <c r="B104" s="8" t="s">
        <v>268</v>
      </c>
      <c r="C104" s="8" t="s">
        <v>269</v>
      </c>
      <c r="D104" s="8" t="s">
        <v>43</v>
      </c>
      <c r="E104" s="9">
        <v>23842</v>
      </c>
      <c r="F104" s="8" t="s">
        <v>270</v>
      </c>
      <c r="G104" s="8" t="s">
        <v>68</v>
      </c>
      <c r="H104" s="8" t="s">
        <v>58</v>
      </c>
      <c r="I104" s="10">
        <v>1446</v>
      </c>
      <c r="J104" s="11">
        <v>144600</v>
      </c>
      <c r="K104" s="22"/>
    </row>
    <row r="105" spans="1:11" ht="15.75" customHeight="1">
      <c r="A105" s="7">
        <v>21625</v>
      </c>
      <c r="B105" s="8" t="s">
        <v>271</v>
      </c>
      <c r="C105" s="8" t="s">
        <v>272</v>
      </c>
      <c r="D105" s="8" t="s">
        <v>43</v>
      </c>
      <c r="E105" s="9">
        <v>23811</v>
      </c>
      <c r="F105" s="8" t="s">
        <v>184</v>
      </c>
      <c r="G105" s="8" t="s">
        <v>185</v>
      </c>
      <c r="H105" s="8" t="s">
        <v>58</v>
      </c>
      <c r="I105" s="10">
        <v>1438</v>
      </c>
      <c r="J105" s="11">
        <v>143814</v>
      </c>
      <c r="K105" s="22"/>
    </row>
    <row r="106" spans="1:11" ht="15.75" customHeight="1">
      <c r="A106" s="7">
        <v>27310</v>
      </c>
      <c r="B106" s="8" t="s">
        <v>266</v>
      </c>
      <c r="C106" s="8" t="s">
        <v>273</v>
      </c>
      <c r="D106" s="8" t="s">
        <v>43</v>
      </c>
      <c r="E106" s="9">
        <v>23818</v>
      </c>
      <c r="F106" s="8" t="s">
        <v>210</v>
      </c>
      <c r="G106" s="8" t="s">
        <v>64</v>
      </c>
      <c r="H106" s="8" t="s">
        <v>58</v>
      </c>
      <c r="I106" s="10">
        <v>1438</v>
      </c>
      <c r="J106" s="11">
        <v>143770</v>
      </c>
      <c r="K106" s="22"/>
    </row>
    <row r="107" spans="1:11" ht="15.75" customHeight="1">
      <c r="A107" s="7">
        <v>20913</v>
      </c>
      <c r="B107" s="8" t="s">
        <v>274</v>
      </c>
      <c r="C107" s="8" t="s">
        <v>275</v>
      </c>
      <c r="D107" s="8" t="s">
        <v>43</v>
      </c>
      <c r="E107" s="9">
        <v>33625</v>
      </c>
      <c r="F107" s="8" t="s">
        <v>53</v>
      </c>
      <c r="G107" s="8" t="s">
        <v>54</v>
      </c>
      <c r="H107" s="8" t="s">
        <v>46</v>
      </c>
      <c r="I107" s="10">
        <v>1434</v>
      </c>
      <c r="J107" s="11">
        <v>143376</v>
      </c>
      <c r="K107" s="22"/>
    </row>
    <row r="108" spans="1:11" ht="15.75" customHeight="1">
      <c r="A108" s="7">
        <v>32475</v>
      </c>
      <c r="B108" s="8" t="s">
        <v>276</v>
      </c>
      <c r="C108" s="8" t="s">
        <v>277</v>
      </c>
      <c r="D108" s="8" t="s">
        <v>43</v>
      </c>
      <c r="E108" s="9">
        <v>30500</v>
      </c>
      <c r="F108" s="8" t="s">
        <v>278</v>
      </c>
      <c r="G108" s="8" t="s">
        <v>185</v>
      </c>
      <c r="H108" s="8" t="s">
        <v>205</v>
      </c>
      <c r="I108" s="10">
        <v>1430</v>
      </c>
      <c r="J108" s="11">
        <v>143040</v>
      </c>
      <c r="K108" s="22"/>
    </row>
    <row r="109" spans="1:11" ht="15.75" customHeight="1">
      <c r="A109" s="7">
        <v>27407</v>
      </c>
      <c r="B109" s="8" t="s">
        <v>279</v>
      </c>
      <c r="C109" s="8" t="s">
        <v>280</v>
      </c>
      <c r="D109" s="8" t="s">
        <v>43</v>
      </c>
      <c r="E109" s="9">
        <v>26772</v>
      </c>
      <c r="F109" s="8" t="s">
        <v>120</v>
      </c>
      <c r="G109" s="8" t="s">
        <v>54</v>
      </c>
      <c r="H109" s="8" t="s">
        <v>46</v>
      </c>
      <c r="I109" s="10">
        <v>1416</v>
      </c>
      <c r="J109" s="11">
        <v>141570</v>
      </c>
      <c r="K109" s="22"/>
    </row>
    <row r="110" spans="1:11" ht="15.75" customHeight="1">
      <c r="A110" s="7">
        <v>21315</v>
      </c>
      <c r="B110" s="8" t="s">
        <v>281</v>
      </c>
      <c r="C110" s="8" t="s">
        <v>282</v>
      </c>
      <c r="D110" s="8" t="s">
        <v>43</v>
      </c>
      <c r="E110" s="9">
        <v>31543</v>
      </c>
      <c r="F110" s="8" t="s">
        <v>146</v>
      </c>
      <c r="G110" s="8" t="s">
        <v>54</v>
      </c>
      <c r="H110" s="8" t="s">
        <v>46</v>
      </c>
      <c r="I110" s="10">
        <v>1400</v>
      </c>
      <c r="J110" s="11">
        <v>140000</v>
      </c>
      <c r="K110" s="22"/>
    </row>
    <row r="111" spans="1:11" ht="15.75" customHeight="1">
      <c r="A111" s="7">
        <v>20570</v>
      </c>
      <c r="B111" s="8" t="s">
        <v>283</v>
      </c>
      <c r="C111" s="8" t="s">
        <v>284</v>
      </c>
      <c r="D111" s="8" t="s">
        <v>43</v>
      </c>
      <c r="E111" s="9">
        <v>24657</v>
      </c>
      <c r="F111" s="8" t="s">
        <v>285</v>
      </c>
      <c r="G111" s="8" t="s">
        <v>45</v>
      </c>
      <c r="H111" s="8" t="s">
        <v>46</v>
      </c>
      <c r="I111" s="10">
        <v>1397</v>
      </c>
      <c r="J111" s="11">
        <v>139740</v>
      </c>
      <c r="K111" s="22"/>
    </row>
    <row r="112" spans="1:11" ht="15.75" customHeight="1">
      <c r="A112" s="7">
        <v>20563</v>
      </c>
      <c r="B112" s="8" t="s">
        <v>286</v>
      </c>
      <c r="C112" s="8" t="s">
        <v>287</v>
      </c>
      <c r="D112" s="8" t="s">
        <v>43</v>
      </c>
      <c r="E112" s="9">
        <v>24165</v>
      </c>
      <c r="F112" s="8" t="s">
        <v>146</v>
      </c>
      <c r="G112" s="8" t="s">
        <v>54</v>
      </c>
      <c r="H112" s="8" t="s">
        <v>46</v>
      </c>
      <c r="I112" s="10">
        <v>1389</v>
      </c>
      <c r="J112" s="11">
        <v>138886</v>
      </c>
      <c r="K112" s="22"/>
    </row>
    <row r="113" spans="1:11" ht="15.75" customHeight="1">
      <c r="A113" s="7">
        <v>33701</v>
      </c>
      <c r="B113" s="8" t="s">
        <v>288</v>
      </c>
      <c r="C113" s="8" t="s">
        <v>289</v>
      </c>
      <c r="D113" s="8" t="s">
        <v>43</v>
      </c>
      <c r="E113" s="9">
        <v>31803</v>
      </c>
      <c r="F113" s="8" t="s">
        <v>290</v>
      </c>
      <c r="G113" s="8" t="s">
        <v>92</v>
      </c>
      <c r="H113" s="8" t="s">
        <v>205</v>
      </c>
      <c r="I113" s="10">
        <v>1386</v>
      </c>
      <c r="J113" s="11">
        <v>138556</v>
      </c>
      <c r="K113" s="22"/>
    </row>
    <row r="114" spans="1:11" ht="15.75" customHeight="1">
      <c r="A114" s="7">
        <v>20893</v>
      </c>
      <c r="B114" s="8" t="s">
        <v>291</v>
      </c>
      <c r="C114" s="8" t="s">
        <v>292</v>
      </c>
      <c r="D114" s="8" t="s">
        <v>62</v>
      </c>
      <c r="E114" s="9">
        <v>30662</v>
      </c>
      <c r="F114" s="8" t="s">
        <v>146</v>
      </c>
      <c r="G114" s="8" t="s">
        <v>54</v>
      </c>
      <c r="H114" s="8" t="s">
        <v>46</v>
      </c>
      <c r="I114" s="10">
        <v>1379</v>
      </c>
      <c r="J114" s="11">
        <v>137860</v>
      </c>
      <c r="K114" s="22"/>
    </row>
    <row r="115" spans="1:11" ht="15.75" customHeight="1">
      <c r="A115" s="7">
        <v>123827</v>
      </c>
      <c r="B115" s="8" t="s">
        <v>266</v>
      </c>
      <c r="C115" s="8" t="s">
        <v>293</v>
      </c>
      <c r="D115" s="8" t="s">
        <v>43</v>
      </c>
      <c r="E115" s="9">
        <v>31941</v>
      </c>
      <c r="F115" s="8" t="s">
        <v>67</v>
      </c>
      <c r="G115" s="8" t="s">
        <v>68</v>
      </c>
      <c r="H115" s="8" t="s">
        <v>58</v>
      </c>
      <c r="I115" s="10">
        <v>1377</v>
      </c>
      <c r="J115" s="11">
        <v>137747</v>
      </c>
      <c r="K115" s="22"/>
    </row>
    <row r="116" spans="1:11" ht="15.75" customHeight="1">
      <c r="A116" s="7">
        <v>22349</v>
      </c>
      <c r="B116" s="8" t="s">
        <v>283</v>
      </c>
      <c r="C116" s="8" t="s">
        <v>294</v>
      </c>
      <c r="D116" s="8" t="s">
        <v>43</v>
      </c>
      <c r="E116" s="9">
        <v>29350</v>
      </c>
      <c r="F116" s="8" t="s">
        <v>295</v>
      </c>
      <c r="G116" s="8" t="s">
        <v>217</v>
      </c>
      <c r="H116" s="8" t="s">
        <v>93</v>
      </c>
      <c r="I116" s="10">
        <v>1339</v>
      </c>
      <c r="J116" s="11">
        <v>133864</v>
      </c>
      <c r="K116" s="22"/>
    </row>
    <row r="117" spans="1:11" ht="15.75" customHeight="1">
      <c r="A117" s="7">
        <v>134219</v>
      </c>
      <c r="B117" s="8" t="s">
        <v>279</v>
      </c>
      <c r="C117" s="8" t="s">
        <v>294</v>
      </c>
      <c r="D117" s="8" t="s">
        <v>43</v>
      </c>
      <c r="E117" s="9">
        <v>27912</v>
      </c>
      <c r="F117" s="8" t="s">
        <v>95</v>
      </c>
      <c r="G117" s="8" t="s">
        <v>54</v>
      </c>
      <c r="H117" s="8" t="s">
        <v>46</v>
      </c>
      <c r="I117" s="10">
        <v>1333</v>
      </c>
      <c r="J117" s="11">
        <v>133300</v>
      </c>
      <c r="K117" s="22"/>
    </row>
    <row r="118" spans="1:11" ht="15.75" customHeight="1">
      <c r="A118" s="7">
        <v>20800</v>
      </c>
      <c r="B118" s="8" t="s">
        <v>296</v>
      </c>
      <c r="C118" s="8" t="s">
        <v>297</v>
      </c>
      <c r="D118" s="8" t="s">
        <v>43</v>
      </c>
      <c r="E118" s="9">
        <v>25210</v>
      </c>
      <c r="F118" s="8" t="s">
        <v>117</v>
      </c>
      <c r="G118" s="8" t="s">
        <v>54</v>
      </c>
      <c r="H118" s="8" t="s">
        <v>46</v>
      </c>
      <c r="I118" s="10">
        <v>1323</v>
      </c>
      <c r="J118" s="11">
        <v>132345</v>
      </c>
      <c r="K118" s="22"/>
    </row>
    <row r="119" spans="1:11" ht="15.75" customHeight="1">
      <c r="A119" s="7">
        <v>133051</v>
      </c>
      <c r="B119" s="8" t="s">
        <v>298</v>
      </c>
      <c r="C119" s="8" t="s">
        <v>299</v>
      </c>
      <c r="D119" s="8" t="s">
        <v>43</v>
      </c>
      <c r="E119" s="9">
        <v>27358</v>
      </c>
      <c r="F119" s="8" t="s">
        <v>300</v>
      </c>
      <c r="G119" s="8" t="s">
        <v>92</v>
      </c>
      <c r="H119" s="8" t="s">
        <v>93</v>
      </c>
      <c r="I119" s="10">
        <v>1320</v>
      </c>
      <c r="J119" s="11">
        <v>132000</v>
      </c>
      <c r="K119" s="22"/>
    </row>
    <row r="120" spans="1:11" ht="15.75" customHeight="1">
      <c r="A120" s="7">
        <v>24629</v>
      </c>
      <c r="B120" s="8" t="s">
        <v>301</v>
      </c>
      <c r="C120" s="8" t="s">
        <v>302</v>
      </c>
      <c r="D120" s="8" t="s">
        <v>43</v>
      </c>
      <c r="E120" s="9">
        <v>24500</v>
      </c>
      <c r="F120" s="8" t="s">
        <v>63</v>
      </c>
      <c r="G120" s="8" t="s">
        <v>64</v>
      </c>
      <c r="H120" s="8" t="s">
        <v>58</v>
      </c>
      <c r="I120" s="10">
        <v>1297</v>
      </c>
      <c r="J120" s="11">
        <v>129708</v>
      </c>
      <c r="K120" s="22"/>
    </row>
    <row r="121" spans="1:11" ht="15.75" customHeight="1">
      <c r="A121" s="7">
        <v>20528</v>
      </c>
      <c r="B121" s="8" t="s">
        <v>303</v>
      </c>
      <c r="C121" s="8" t="s">
        <v>304</v>
      </c>
      <c r="D121" s="8" t="s">
        <v>43</v>
      </c>
      <c r="E121" s="9">
        <v>31819</v>
      </c>
      <c r="F121" s="8" t="s">
        <v>125</v>
      </c>
      <c r="G121" s="8" t="s">
        <v>54</v>
      </c>
      <c r="H121" s="8" t="s">
        <v>46</v>
      </c>
      <c r="I121" s="10">
        <v>1290</v>
      </c>
      <c r="J121" s="11">
        <v>128968</v>
      </c>
      <c r="K121" s="22"/>
    </row>
    <row r="122" spans="1:11" ht="15.75" customHeight="1">
      <c r="A122" s="7">
        <v>21620</v>
      </c>
      <c r="B122" s="8" t="s">
        <v>305</v>
      </c>
      <c r="C122" s="8" t="s">
        <v>306</v>
      </c>
      <c r="D122" s="8" t="s">
        <v>43</v>
      </c>
      <c r="E122" s="9">
        <v>27069</v>
      </c>
      <c r="F122" s="8" t="s">
        <v>184</v>
      </c>
      <c r="G122" s="8" t="s">
        <v>185</v>
      </c>
      <c r="H122" s="8" t="s">
        <v>58</v>
      </c>
      <c r="I122" s="10">
        <v>1274</v>
      </c>
      <c r="J122" s="11">
        <v>127367</v>
      </c>
      <c r="K122" s="22"/>
    </row>
    <row r="123" spans="1:11" ht="15.75" customHeight="1">
      <c r="A123" s="7">
        <v>20879</v>
      </c>
      <c r="B123" s="8" t="s">
        <v>303</v>
      </c>
      <c r="C123" s="8" t="s">
        <v>126</v>
      </c>
      <c r="D123" s="8" t="s">
        <v>43</v>
      </c>
      <c r="E123" s="9">
        <v>24480</v>
      </c>
      <c r="F123" s="8" t="s">
        <v>117</v>
      </c>
      <c r="G123" s="8" t="s">
        <v>54</v>
      </c>
      <c r="H123" s="8" t="s">
        <v>46</v>
      </c>
      <c r="I123" s="10">
        <v>1259</v>
      </c>
      <c r="J123" s="11">
        <v>125895</v>
      </c>
      <c r="K123" s="22"/>
    </row>
    <row r="124" spans="1:11" ht="15.75" customHeight="1">
      <c r="A124" s="7">
        <v>27533</v>
      </c>
      <c r="B124" s="8" t="s">
        <v>307</v>
      </c>
      <c r="C124" s="8" t="s">
        <v>81</v>
      </c>
      <c r="D124" s="8" t="s">
        <v>43</v>
      </c>
      <c r="E124" s="9">
        <v>30792</v>
      </c>
      <c r="F124" s="8" t="s">
        <v>308</v>
      </c>
      <c r="G124" s="8" t="s">
        <v>134</v>
      </c>
      <c r="H124" s="8" t="s">
        <v>51</v>
      </c>
      <c r="I124" s="10">
        <v>1251</v>
      </c>
      <c r="J124" s="11">
        <v>125139</v>
      </c>
      <c r="K124" s="22"/>
    </row>
    <row r="125" spans="1:11" ht="15.75" customHeight="1">
      <c r="A125" s="7">
        <v>133794</v>
      </c>
      <c r="B125" s="8" t="s">
        <v>309</v>
      </c>
      <c r="C125" s="8" t="s">
        <v>310</v>
      </c>
      <c r="D125" s="8" t="s">
        <v>62</v>
      </c>
      <c r="E125" s="9">
        <v>31784</v>
      </c>
      <c r="F125" s="8" t="s">
        <v>311</v>
      </c>
      <c r="G125" s="8" t="s">
        <v>64</v>
      </c>
      <c r="H125" s="8" t="s">
        <v>58</v>
      </c>
      <c r="I125" s="10">
        <v>1250</v>
      </c>
      <c r="J125" s="11">
        <v>125000</v>
      </c>
      <c r="K125" s="22"/>
    </row>
    <row r="126" spans="1:11" ht="15.75" customHeight="1">
      <c r="A126" s="7">
        <v>140822</v>
      </c>
      <c r="B126" s="8" t="s">
        <v>312</v>
      </c>
      <c r="C126" s="8" t="s">
        <v>313</v>
      </c>
      <c r="D126" s="8" t="s">
        <v>62</v>
      </c>
      <c r="E126" s="9">
        <v>26884</v>
      </c>
      <c r="F126" s="8" t="s">
        <v>111</v>
      </c>
      <c r="G126" s="8" t="s">
        <v>85</v>
      </c>
      <c r="H126" s="8" t="s">
        <v>46</v>
      </c>
      <c r="I126" s="10">
        <v>1245</v>
      </c>
      <c r="J126" s="11">
        <v>124465</v>
      </c>
      <c r="K126" s="22"/>
    </row>
    <row r="127" spans="1:11" ht="15.75" customHeight="1">
      <c r="A127" s="7">
        <v>23197</v>
      </c>
      <c r="B127" s="8" t="s">
        <v>314</v>
      </c>
      <c r="C127" s="8" t="s">
        <v>315</v>
      </c>
      <c r="D127" s="8" t="s">
        <v>43</v>
      </c>
      <c r="E127" s="9">
        <v>33143</v>
      </c>
      <c r="F127" s="8" t="s">
        <v>316</v>
      </c>
      <c r="G127" s="8" t="s">
        <v>134</v>
      </c>
      <c r="H127" s="8" t="s">
        <v>51</v>
      </c>
      <c r="I127" s="10">
        <v>1240</v>
      </c>
      <c r="J127" s="11">
        <v>124000</v>
      </c>
      <c r="K127" s="22"/>
    </row>
    <row r="128" spans="1:11" ht="15.75" customHeight="1">
      <c r="A128" s="7">
        <v>21202</v>
      </c>
      <c r="B128" s="8" t="s">
        <v>317</v>
      </c>
      <c r="C128" s="8" t="s">
        <v>206</v>
      </c>
      <c r="D128" s="8" t="s">
        <v>62</v>
      </c>
      <c r="E128" s="9">
        <v>32845</v>
      </c>
      <c r="F128" s="8" t="s">
        <v>318</v>
      </c>
      <c r="G128" s="8" t="s">
        <v>134</v>
      </c>
      <c r="H128" s="8" t="s">
        <v>51</v>
      </c>
      <c r="I128" s="10">
        <v>1240</v>
      </c>
      <c r="J128" s="11">
        <v>123970</v>
      </c>
      <c r="K128" s="22"/>
    </row>
    <row r="129" spans="1:11" ht="15.75" customHeight="1">
      <c r="A129" s="7">
        <v>21374</v>
      </c>
      <c r="B129" s="8" t="s">
        <v>319</v>
      </c>
      <c r="C129" s="8" t="s">
        <v>320</v>
      </c>
      <c r="D129" s="8" t="s">
        <v>43</v>
      </c>
      <c r="E129" s="9">
        <v>31274</v>
      </c>
      <c r="F129" s="8" t="s">
        <v>321</v>
      </c>
      <c r="G129" s="8" t="s">
        <v>185</v>
      </c>
      <c r="H129" s="8" t="s">
        <v>205</v>
      </c>
      <c r="I129" s="10">
        <v>1224</v>
      </c>
      <c r="J129" s="11">
        <v>122360</v>
      </c>
      <c r="K129" s="22"/>
    </row>
    <row r="130" spans="1:11" ht="15.75" customHeight="1">
      <c r="A130" s="7">
        <v>23022</v>
      </c>
      <c r="B130" s="8" t="s">
        <v>322</v>
      </c>
      <c r="C130" s="8" t="s">
        <v>206</v>
      </c>
      <c r="D130" s="8" t="s">
        <v>43</v>
      </c>
      <c r="E130" s="9">
        <v>30211</v>
      </c>
      <c r="F130" s="8" t="s">
        <v>120</v>
      </c>
      <c r="G130" s="8" t="s">
        <v>54</v>
      </c>
      <c r="H130" s="8" t="s">
        <v>46</v>
      </c>
      <c r="I130" s="10">
        <v>1221</v>
      </c>
      <c r="J130" s="11">
        <v>122112</v>
      </c>
      <c r="K130" s="22"/>
    </row>
    <row r="131" spans="1:11" ht="15.75" customHeight="1">
      <c r="A131" s="7">
        <v>126990</v>
      </c>
      <c r="B131" s="8" t="s">
        <v>323</v>
      </c>
      <c r="C131" s="8" t="s">
        <v>324</v>
      </c>
      <c r="D131" s="8" t="s">
        <v>43</v>
      </c>
      <c r="E131" s="9">
        <v>31956</v>
      </c>
      <c r="F131" s="8" t="s">
        <v>87</v>
      </c>
      <c r="G131" s="8" t="s">
        <v>88</v>
      </c>
      <c r="H131" s="8" t="s">
        <v>51</v>
      </c>
      <c r="I131" s="10">
        <v>1218</v>
      </c>
      <c r="J131" s="11">
        <v>121800</v>
      </c>
      <c r="K131" s="22"/>
    </row>
    <row r="132" spans="1:11" ht="15.75" customHeight="1">
      <c r="A132" s="7">
        <v>38732</v>
      </c>
      <c r="B132" s="8" t="s">
        <v>288</v>
      </c>
      <c r="C132" s="8" t="s">
        <v>224</v>
      </c>
      <c r="D132" s="8" t="s">
        <v>43</v>
      </c>
      <c r="E132" s="9">
        <v>24746</v>
      </c>
      <c r="F132" s="8" t="s">
        <v>325</v>
      </c>
      <c r="G132" s="8" t="s">
        <v>64</v>
      </c>
      <c r="H132" s="8" t="s">
        <v>58</v>
      </c>
      <c r="I132" s="10">
        <v>1215</v>
      </c>
      <c r="J132" s="11">
        <v>121481</v>
      </c>
      <c r="K132" s="22"/>
    </row>
    <row r="133" spans="1:11" ht="15.75" customHeight="1">
      <c r="A133" s="7">
        <v>141756</v>
      </c>
      <c r="B133" s="8" t="s">
        <v>326</v>
      </c>
      <c r="C133" s="8" t="s">
        <v>327</v>
      </c>
      <c r="D133" s="8" t="s">
        <v>43</v>
      </c>
      <c r="E133" s="9">
        <v>25772</v>
      </c>
      <c r="F133" s="8" t="s">
        <v>117</v>
      </c>
      <c r="G133" s="8" t="s">
        <v>54</v>
      </c>
      <c r="H133" s="8" t="s">
        <v>46</v>
      </c>
      <c r="I133" s="10">
        <v>1200</v>
      </c>
      <c r="J133" s="11">
        <v>120000</v>
      </c>
      <c r="K133" s="22"/>
    </row>
    <row r="134" spans="1:11" ht="15.75" customHeight="1">
      <c r="A134" s="7">
        <v>50460</v>
      </c>
      <c r="B134" s="8" t="s">
        <v>314</v>
      </c>
      <c r="C134" s="8" t="s">
        <v>328</v>
      </c>
      <c r="D134" s="8" t="s">
        <v>43</v>
      </c>
      <c r="E134" s="9">
        <v>25308</v>
      </c>
      <c r="F134" s="8" t="s">
        <v>95</v>
      </c>
      <c r="G134" s="8" t="s">
        <v>54</v>
      </c>
      <c r="H134" s="8" t="s">
        <v>46</v>
      </c>
      <c r="I134" s="10">
        <v>1197</v>
      </c>
      <c r="J134" s="11">
        <v>119700</v>
      </c>
      <c r="K134" s="22"/>
    </row>
    <row r="135" spans="1:11" ht="15.75" customHeight="1">
      <c r="A135" s="7">
        <v>22394</v>
      </c>
      <c r="B135" s="8" t="s">
        <v>329</v>
      </c>
      <c r="C135" s="8" t="s">
        <v>330</v>
      </c>
      <c r="D135" s="8" t="s">
        <v>43</v>
      </c>
      <c r="E135" s="9">
        <v>25474</v>
      </c>
      <c r="F135" s="8" t="s">
        <v>331</v>
      </c>
      <c r="G135" s="8" t="s">
        <v>332</v>
      </c>
      <c r="H135" s="8" t="s">
        <v>51</v>
      </c>
      <c r="I135" s="10">
        <v>1197</v>
      </c>
      <c r="J135" s="11">
        <v>119700</v>
      </c>
      <c r="K135" s="22"/>
    </row>
    <row r="136" spans="1:11" ht="15.75" customHeight="1">
      <c r="A136" s="7">
        <v>32590</v>
      </c>
      <c r="B136" s="8" t="s">
        <v>333</v>
      </c>
      <c r="C136" s="8" t="s">
        <v>334</v>
      </c>
      <c r="D136" s="8" t="s">
        <v>43</v>
      </c>
      <c r="E136" s="9">
        <v>20941</v>
      </c>
      <c r="F136" s="8" t="s">
        <v>137</v>
      </c>
      <c r="G136" s="8" t="s">
        <v>85</v>
      </c>
      <c r="H136" s="8" t="s">
        <v>46</v>
      </c>
      <c r="I136" s="10">
        <v>1157</v>
      </c>
      <c r="J136" s="11">
        <v>115668</v>
      </c>
      <c r="K136" s="22"/>
    </row>
    <row r="137" spans="1:11" ht="15.75" customHeight="1">
      <c r="A137" s="7">
        <v>128548</v>
      </c>
      <c r="B137" s="8" t="s">
        <v>335</v>
      </c>
      <c r="C137" s="8" t="s">
        <v>336</v>
      </c>
      <c r="D137" s="8" t="s">
        <v>43</v>
      </c>
      <c r="E137" s="9">
        <v>29774</v>
      </c>
      <c r="F137" s="8" t="s">
        <v>120</v>
      </c>
      <c r="G137" s="8" t="s">
        <v>54</v>
      </c>
      <c r="H137" s="8" t="s">
        <v>46</v>
      </c>
      <c r="I137" s="10">
        <v>1152</v>
      </c>
      <c r="J137" s="11">
        <v>115180</v>
      </c>
      <c r="K137" s="22"/>
    </row>
    <row r="138" spans="1:11" ht="15.75" customHeight="1">
      <c r="A138" s="7">
        <v>127152</v>
      </c>
      <c r="B138" s="8" t="s">
        <v>337</v>
      </c>
      <c r="C138" s="8" t="s">
        <v>157</v>
      </c>
      <c r="D138" s="8" t="s">
        <v>43</v>
      </c>
      <c r="E138" s="9">
        <v>33600</v>
      </c>
      <c r="F138" s="8" t="s">
        <v>146</v>
      </c>
      <c r="G138" s="8" t="s">
        <v>54</v>
      </c>
      <c r="H138" s="8" t="s">
        <v>46</v>
      </c>
      <c r="I138" s="10">
        <v>1133</v>
      </c>
      <c r="J138" s="11">
        <v>113346</v>
      </c>
      <c r="K138" s="22"/>
    </row>
    <row r="139" spans="1:11" ht="15.75" customHeight="1">
      <c r="A139" s="7">
        <v>23699</v>
      </c>
      <c r="B139" s="8" t="s">
        <v>338</v>
      </c>
      <c r="C139" s="8" t="s">
        <v>339</v>
      </c>
      <c r="D139" s="8" t="s">
        <v>62</v>
      </c>
      <c r="E139" s="9">
        <v>28186</v>
      </c>
      <c r="F139" s="8" t="s">
        <v>63</v>
      </c>
      <c r="G139" s="8" t="s">
        <v>64</v>
      </c>
      <c r="H139" s="8" t="s">
        <v>58</v>
      </c>
      <c r="I139" s="10">
        <v>1119</v>
      </c>
      <c r="J139" s="11">
        <v>111890</v>
      </c>
      <c r="K139" s="22"/>
    </row>
    <row r="140" spans="1:11" ht="15.75" customHeight="1">
      <c r="A140" s="7">
        <v>129289</v>
      </c>
      <c r="B140" s="8" t="s">
        <v>340</v>
      </c>
      <c r="C140" s="8" t="s">
        <v>341</v>
      </c>
      <c r="D140" s="8" t="s">
        <v>43</v>
      </c>
      <c r="E140" s="9">
        <v>28765</v>
      </c>
      <c r="F140" s="8" t="s">
        <v>270</v>
      </c>
      <c r="G140" s="8" t="s">
        <v>68</v>
      </c>
      <c r="H140" s="8" t="s">
        <v>58</v>
      </c>
      <c r="I140" s="10">
        <v>1112</v>
      </c>
      <c r="J140" s="11">
        <v>111180</v>
      </c>
      <c r="K140" s="22"/>
    </row>
    <row r="141" spans="1:11" ht="15.75" customHeight="1">
      <c r="A141" s="7">
        <v>21920</v>
      </c>
      <c r="B141" s="8" t="s">
        <v>342</v>
      </c>
      <c r="C141" s="8" t="s">
        <v>343</v>
      </c>
      <c r="D141" s="8" t="s">
        <v>62</v>
      </c>
      <c r="E141" s="9">
        <v>30458</v>
      </c>
      <c r="F141" s="8" t="s">
        <v>75</v>
      </c>
      <c r="G141" s="8" t="s">
        <v>54</v>
      </c>
      <c r="H141" s="8" t="s">
        <v>46</v>
      </c>
      <c r="I141" s="10">
        <v>1109</v>
      </c>
      <c r="J141" s="11">
        <v>110920</v>
      </c>
      <c r="K141" s="22"/>
    </row>
    <row r="142" spans="1:11" ht="15.75" customHeight="1">
      <c r="A142" s="7">
        <v>133475</v>
      </c>
      <c r="B142" s="8" t="s">
        <v>344</v>
      </c>
      <c r="C142" s="8" t="s">
        <v>345</v>
      </c>
      <c r="D142" s="8" t="s">
        <v>43</v>
      </c>
      <c r="E142" s="9">
        <v>23923</v>
      </c>
      <c r="F142" s="8" t="s">
        <v>346</v>
      </c>
      <c r="G142" s="8" t="s">
        <v>221</v>
      </c>
      <c r="H142" s="8" t="s">
        <v>93</v>
      </c>
      <c r="I142" s="10">
        <v>1100</v>
      </c>
      <c r="J142" s="11">
        <v>110000</v>
      </c>
      <c r="K142" s="22"/>
    </row>
    <row r="143" spans="1:11" ht="15.75" customHeight="1">
      <c r="A143" s="7">
        <v>24744</v>
      </c>
      <c r="B143" s="8" t="s">
        <v>347</v>
      </c>
      <c r="C143" s="8" t="s">
        <v>348</v>
      </c>
      <c r="D143" s="8" t="s">
        <v>43</v>
      </c>
      <c r="E143" s="9">
        <v>32981</v>
      </c>
      <c r="F143" s="8" t="s">
        <v>117</v>
      </c>
      <c r="G143" s="8" t="s">
        <v>54</v>
      </c>
      <c r="H143" s="8" t="s">
        <v>46</v>
      </c>
      <c r="I143" s="10">
        <v>1088</v>
      </c>
      <c r="J143" s="11">
        <v>108801</v>
      </c>
      <c r="K143" s="22"/>
    </row>
    <row r="144" spans="1:11" ht="15.75" customHeight="1">
      <c r="A144" s="7">
        <v>128012</v>
      </c>
      <c r="B144" s="8" t="s">
        <v>349</v>
      </c>
      <c r="C144" s="8" t="s">
        <v>350</v>
      </c>
      <c r="D144" s="8" t="s">
        <v>43</v>
      </c>
      <c r="E144" s="9">
        <v>33936</v>
      </c>
      <c r="F144" s="8" t="s">
        <v>235</v>
      </c>
      <c r="G144" s="8" t="s">
        <v>92</v>
      </c>
      <c r="H144" s="8" t="s">
        <v>93</v>
      </c>
      <c r="I144" s="10">
        <v>1085</v>
      </c>
      <c r="J144" s="11">
        <v>108480</v>
      </c>
      <c r="K144" s="22"/>
    </row>
    <row r="145" spans="1:11" ht="15.75" customHeight="1">
      <c r="A145" s="7">
        <v>22465</v>
      </c>
      <c r="B145" s="8" t="s">
        <v>351</v>
      </c>
      <c r="C145" s="8" t="s">
        <v>352</v>
      </c>
      <c r="D145" s="8" t="s">
        <v>43</v>
      </c>
      <c r="E145" s="9">
        <v>31134</v>
      </c>
      <c r="F145" s="8" t="s">
        <v>117</v>
      </c>
      <c r="G145" s="8" t="s">
        <v>54</v>
      </c>
      <c r="H145" s="8" t="s">
        <v>46</v>
      </c>
      <c r="I145" s="10">
        <v>1084</v>
      </c>
      <c r="J145" s="11">
        <v>108375</v>
      </c>
      <c r="K145" s="22"/>
    </row>
    <row r="146" spans="1:11" ht="15.75" customHeight="1">
      <c r="A146" s="7">
        <v>131866</v>
      </c>
      <c r="B146" s="8" t="s">
        <v>353</v>
      </c>
      <c r="C146" s="8" t="s">
        <v>345</v>
      </c>
      <c r="D146" s="8" t="s">
        <v>43</v>
      </c>
      <c r="E146" s="9">
        <v>24691</v>
      </c>
      <c r="F146" s="8" t="s">
        <v>354</v>
      </c>
      <c r="G146" s="8" t="s">
        <v>85</v>
      </c>
      <c r="H146" s="8" t="s">
        <v>46</v>
      </c>
      <c r="I146" s="10">
        <v>1080</v>
      </c>
      <c r="J146" s="11">
        <v>107950</v>
      </c>
      <c r="K146" s="22"/>
    </row>
    <row r="147" spans="1:11" ht="15.75" customHeight="1">
      <c r="A147" s="7">
        <v>137759</v>
      </c>
      <c r="B147" s="8" t="s">
        <v>355</v>
      </c>
      <c r="C147" s="8" t="s">
        <v>356</v>
      </c>
      <c r="D147" s="8" t="s">
        <v>43</v>
      </c>
      <c r="E147" s="9">
        <v>29857</v>
      </c>
      <c r="F147" s="8" t="s">
        <v>357</v>
      </c>
      <c r="G147" s="8" t="s">
        <v>50</v>
      </c>
      <c r="H147" s="8" t="s">
        <v>51</v>
      </c>
      <c r="I147" s="10">
        <v>1062</v>
      </c>
      <c r="J147" s="11">
        <v>106218</v>
      </c>
      <c r="K147" s="22"/>
    </row>
    <row r="148" spans="1:11" ht="15.75" customHeight="1">
      <c r="A148" s="7">
        <v>133441</v>
      </c>
      <c r="B148" s="8" t="s">
        <v>358</v>
      </c>
      <c r="C148" s="8" t="s">
        <v>359</v>
      </c>
      <c r="D148" s="8" t="s">
        <v>43</v>
      </c>
      <c r="E148" s="9">
        <v>26575</v>
      </c>
      <c r="F148" s="8" t="s">
        <v>125</v>
      </c>
      <c r="G148" s="8" t="s">
        <v>54</v>
      </c>
      <c r="H148" s="8" t="s">
        <v>46</v>
      </c>
      <c r="I148" s="10">
        <v>1053</v>
      </c>
      <c r="J148" s="11">
        <v>105280</v>
      </c>
      <c r="K148" s="22"/>
    </row>
    <row r="149" spans="1:11" ht="15.75" customHeight="1">
      <c r="A149" s="7">
        <v>128016</v>
      </c>
      <c r="B149" s="8" t="s">
        <v>360</v>
      </c>
      <c r="C149" s="8" t="s">
        <v>361</v>
      </c>
      <c r="D149" s="8" t="s">
        <v>43</v>
      </c>
      <c r="E149" s="9">
        <v>28692</v>
      </c>
      <c r="F149" s="8" t="s">
        <v>170</v>
      </c>
      <c r="G149" s="8" t="s">
        <v>68</v>
      </c>
      <c r="H149" s="8" t="s">
        <v>58</v>
      </c>
      <c r="I149" s="10">
        <v>1027</v>
      </c>
      <c r="J149" s="11">
        <v>102660</v>
      </c>
      <c r="K149" s="22"/>
    </row>
    <row r="150" spans="1:11" ht="15.75" customHeight="1">
      <c r="A150" s="7">
        <v>128577</v>
      </c>
      <c r="B150" s="8" t="s">
        <v>362</v>
      </c>
      <c r="C150" s="8" t="s">
        <v>363</v>
      </c>
      <c r="D150" s="8" t="s">
        <v>62</v>
      </c>
      <c r="E150" s="9">
        <v>32564</v>
      </c>
      <c r="F150" s="8" t="s">
        <v>111</v>
      </c>
      <c r="G150" s="8" t="s">
        <v>85</v>
      </c>
      <c r="H150" s="8" t="s">
        <v>46</v>
      </c>
      <c r="I150" s="10">
        <v>1020</v>
      </c>
      <c r="J150" s="11">
        <v>102000</v>
      </c>
      <c r="K150" s="22"/>
    </row>
    <row r="151" spans="1:11" ht="15.75" customHeight="1">
      <c r="A151" s="7">
        <v>21960</v>
      </c>
      <c r="B151" s="8" t="s">
        <v>364</v>
      </c>
      <c r="C151" s="8" t="s">
        <v>365</v>
      </c>
      <c r="D151" s="8" t="s">
        <v>62</v>
      </c>
      <c r="E151" s="9">
        <v>33348</v>
      </c>
      <c r="F151" s="8" t="s">
        <v>366</v>
      </c>
      <c r="G151" s="8" t="s">
        <v>367</v>
      </c>
      <c r="H151" s="8" t="s">
        <v>51</v>
      </c>
      <c r="I151" s="10">
        <v>1015</v>
      </c>
      <c r="J151" s="11">
        <v>101530</v>
      </c>
      <c r="K151" s="22"/>
    </row>
    <row r="152" spans="1:11" ht="15.75" customHeight="1">
      <c r="A152" s="7">
        <v>25925</v>
      </c>
      <c r="B152" s="8" t="s">
        <v>368</v>
      </c>
      <c r="C152" s="8" t="s">
        <v>369</v>
      </c>
      <c r="D152" s="8" t="s">
        <v>43</v>
      </c>
      <c r="E152" s="9">
        <v>33064</v>
      </c>
      <c r="F152" s="8" t="s">
        <v>370</v>
      </c>
      <c r="G152" s="8" t="s">
        <v>92</v>
      </c>
      <c r="H152" s="8" t="s">
        <v>93</v>
      </c>
      <c r="I152" s="10">
        <v>1015</v>
      </c>
      <c r="J152" s="11">
        <v>101466</v>
      </c>
      <c r="K152" s="22"/>
    </row>
    <row r="153" spans="1:11" ht="15.75" customHeight="1">
      <c r="A153" s="7">
        <v>21509</v>
      </c>
      <c r="B153" s="8" t="s">
        <v>371</v>
      </c>
      <c r="C153" s="8" t="s">
        <v>372</v>
      </c>
      <c r="D153" s="8" t="s">
        <v>62</v>
      </c>
      <c r="E153" s="9">
        <v>29486</v>
      </c>
      <c r="F153" s="8" t="s">
        <v>252</v>
      </c>
      <c r="G153" s="8" t="s">
        <v>68</v>
      </c>
      <c r="H153" s="8" t="s">
        <v>58</v>
      </c>
      <c r="I153" s="10">
        <v>1005</v>
      </c>
      <c r="J153" s="11">
        <v>100500</v>
      </c>
      <c r="K153" s="22"/>
    </row>
    <row r="154" spans="1:11" ht="15.75" customHeight="1">
      <c r="A154" s="7">
        <v>20507</v>
      </c>
      <c r="B154" s="8" t="s">
        <v>373</v>
      </c>
      <c r="C154" s="8" t="s">
        <v>374</v>
      </c>
      <c r="D154" s="8" t="s">
        <v>43</v>
      </c>
      <c r="E154" s="9">
        <v>26110</v>
      </c>
      <c r="F154" s="8" t="s">
        <v>125</v>
      </c>
      <c r="G154" s="8" t="s">
        <v>54</v>
      </c>
      <c r="H154" s="8" t="s">
        <v>46</v>
      </c>
      <c r="I154" s="10">
        <v>995</v>
      </c>
      <c r="J154" s="11">
        <v>99450</v>
      </c>
      <c r="K154" s="22"/>
    </row>
    <row r="155" spans="1:11" ht="15.75" customHeight="1">
      <c r="A155" s="7">
        <v>23736</v>
      </c>
      <c r="B155" s="8" t="s">
        <v>375</v>
      </c>
      <c r="C155" s="8" t="s">
        <v>376</v>
      </c>
      <c r="D155" s="8" t="s">
        <v>43</v>
      </c>
      <c r="E155" s="9">
        <v>25480</v>
      </c>
      <c r="F155" s="8" t="s">
        <v>190</v>
      </c>
      <c r="G155" s="8" t="s">
        <v>54</v>
      </c>
      <c r="H155" s="8" t="s">
        <v>46</v>
      </c>
      <c r="I155" s="10">
        <v>986</v>
      </c>
      <c r="J155" s="11">
        <v>98600</v>
      </c>
      <c r="K155" s="22"/>
    </row>
    <row r="156" spans="1:11" ht="15.75" customHeight="1">
      <c r="A156" s="7">
        <v>121525</v>
      </c>
      <c r="B156" s="8" t="s">
        <v>377</v>
      </c>
      <c r="C156" s="8" t="s">
        <v>378</v>
      </c>
      <c r="D156" s="8" t="s">
        <v>43</v>
      </c>
      <c r="E156" s="9">
        <v>32213</v>
      </c>
      <c r="F156" s="8" t="s">
        <v>379</v>
      </c>
      <c r="G156" s="8" t="s">
        <v>54</v>
      </c>
      <c r="H156" s="8" t="s">
        <v>46</v>
      </c>
      <c r="I156" s="10">
        <v>972</v>
      </c>
      <c r="J156" s="11">
        <v>97152</v>
      </c>
      <c r="K156" s="22"/>
    </row>
    <row r="157" spans="1:11" ht="15.75" customHeight="1">
      <c r="A157" s="7">
        <v>124685</v>
      </c>
      <c r="B157" s="8" t="s">
        <v>380</v>
      </c>
      <c r="C157" s="8" t="s">
        <v>381</v>
      </c>
      <c r="D157" s="8" t="s">
        <v>43</v>
      </c>
      <c r="E157" s="9">
        <v>33082</v>
      </c>
      <c r="F157" s="8" t="s">
        <v>111</v>
      </c>
      <c r="G157" s="8" t="s">
        <v>85</v>
      </c>
      <c r="H157" s="8" t="s">
        <v>46</v>
      </c>
      <c r="I157" s="10">
        <v>956</v>
      </c>
      <c r="J157" s="11">
        <v>95550</v>
      </c>
      <c r="K157" s="22"/>
    </row>
    <row r="158" spans="1:11" ht="15.75" customHeight="1">
      <c r="A158" s="7">
        <v>120830</v>
      </c>
      <c r="B158" s="8" t="s">
        <v>382</v>
      </c>
      <c r="C158" s="8" t="s">
        <v>383</v>
      </c>
      <c r="D158" s="8" t="s">
        <v>43</v>
      </c>
      <c r="E158" s="9">
        <v>28030</v>
      </c>
      <c r="F158" s="8" t="s">
        <v>162</v>
      </c>
      <c r="G158" s="8" t="s">
        <v>50</v>
      </c>
      <c r="H158" s="8" t="s">
        <v>58</v>
      </c>
      <c r="I158" s="10">
        <v>942</v>
      </c>
      <c r="J158" s="11">
        <v>94176</v>
      </c>
      <c r="K158" s="22"/>
    </row>
    <row r="159" spans="1:11" ht="15.75" customHeight="1">
      <c r="A159" s="7">
        <v>26313</v>
      </c>
      <c r="B159" s="8" t="s">
        <v>384</v>
      </c>
      <c r="C159" s="8" t="s">
        <v>267</v>
      </c>
      <c r="D159" s="8" t="s">
        <v>43</v>
      </c>
      <c r="E159" s="9">
        <v>32565</v>
      </c>
      <c r="F159" s="8" t="s">
        <v>56</v>
      </c>
      <c r="G159" s="8" t="s">
        <v>57</v>
      </c>
      <c r="H159" s="8" t="s">
        <v>58</v>
      </c>
      <c r="I159" s="10">
        <v>935</v>
      </c>
      <c r="J159" s="11">
        <v>93492</v>
      </c>
      <c r="K159" s="22"/>
    </row>
    <row r="160" spans="1:11" ht="15.75" customHeight="1">
      <c r="A160" s="7">
        <v>47952</v>
      </c>
      <c r="B160" s="8" t="s">
        <v>385</v>
      </c>
      <c r="C160" s="8" t="s">
        <v>386</v>
      </c>
      <c r="D160" s="8" t="s">
        <v>43</v>
      </c>
      <c r="E160" s="9">
        <v>36079</v>
      </c>
      <c r="F160" s="8" t="s">
        <v>133</v>
      </c>
      <c r="G160" s="8" t="s">
        <v>134</v>
      </c>
      <c r="H160" s="8" t="s">
        <v>51</v>
      </c>
      <c r="I160" s="10">
        <v>923</v>
      </c>
      <c r="J160" s="11">
        <v>92318</v>
      </c>
      <c r="K160" s="22"/>
    </row>
    <row r="161" spans="1:11" ht="15.75" customHeight="1">
      <c r="A161" s="7">
        <v>20928</v>
      </c>
      <c r="B161" s="8" t="s">
        <v>387</v>
      </c>
      <c r="C161" s="8" t="s">
        <v>388</v>
      </c>
      <c r="D161" s="8" t="s">
        <v>62</v>
      </c>
      <c r="E161" s="9">
        <v>28537</v>
      </c>
      <c r="F161" s="8" t="s">
        <v>176</v>
      </c>
      <c r="G161" s="8" t="s">
        <v>134</v>
      </c>
      <c r="H161" s="8" t="s">
        <v>51</v>
      </c>
      <c r="I161" s="10">
        <v>914</v>
      </c>
      <c r="J161" s="11">
        <v>91439</v>
      </c>
      <c r="K161" s="22"/>
    </row>
    <row r="162" spans="1:11" ht="15.75" customHeight="1">
      <c r="A162" s="7">
        <v>21854</v>
      </c>
      <c r="B162" s="8" t="s">
        <v>387</v>
      </c>
      <c r="C162" s="8" t="s">
        <v>389</v>
      </c>
      <c r="D162" s="8" t="s">
        <v>62</v>
      </c>
      <c r="E162" s="9">
        <v>32907</v>
      </c>
      <c r="F162" s="8" t="s">
        <v>146</v>
      </c>
      <c r="G162" s="8" t="s">
        <v>54</v>
      </c>
      <c r="H162" s="8" t="s">
        <v>46</v>
      </c>
      <c r="I162" s="10">
        <v>900</v>
      </c>
      <c r="J162" s="11">
        <v>90000</v>
      </c>
      <c r="K162" s="22"/>
    </row>
    <row r="163" spans="1:11" ht="15.75" customHeight="1">
      <c r="A163" s="7">
        <v>20646</v>
      </c>
      <c r="B163" s="8" t="s">
        <v>390</v>
      </c>
      <c r="C163" s="8" t="s">
        <v>391</v>
      </c>
      <c r="D163" s="8" t="s">
        <v>43</v>
      </c>
      <c r="E163" s="9">
        <v>24136</v>
      </c>
      <c r="F163" s="8" t="s">
        <v>133</v>
      </c>
      <c r="G163" s="8" t="s">
        <v>134</v>
      </c>
      <c r="H163" s="8" t="s">
        <v>51</v>
      </c>
      <c r="I163" s="10">
        <v>894</v>
      </c>
      <c r="J163" s="11">
        <v>89400</v>
      </c>
      <c r="K163" s="22"/>
    </row>
    <row r="164" spans="1:11" ht="15.75" customHeight="1">
      <c r="A164" s="7">
        <v>130329</v>
      </c>
      <c r="B164" s="8" t="s">
        <v>392</v>
      </c>
      <c r="C164" s="8" t="s">
        <v>393</v>
      </c>
      <c r="D164" s="8" t="s">
        <v>43</v>
      </c>
      <c r="E164" s="9">
        <v>28205</v>
      </c>
      <c r="F164" s="8" t="s">
        <v>143</v>
      </c>
      <c r="G164" s="8" t="s">
        <v>68</v>
      </c>
      <c r="H164" s="8" t="s">
        <v>58</v>
      </c>
      <c r="I164" s="10">
        <v>887</v>
      </c>
      <c r="J164" s="11">
        <v>88722</v>
      </c>
      <c r="K164" s="22"/>
    </row>
    <row r="165" spans="1:11" ht="15.75" customHeight="1">
      <c r="A165" s="7">
        <v>22396</v>
      </c>
      <c r="B165" s="8" t="s">
        <v>394</v>
      </c>
      <c r="C165" s="8" t="s">
        <v>273</v>
      </c>
      <c r="D165" s="8" t="s">
        <v>43</v>
      </c>
      <c r="E165" s="9">
        <v>29682</v>
      </c>
      <c r="F165" s="8" t="s">
        <v>109</v>
      </c>
      <c r="G165" s="8" t="s">
        <v>68</v>
      </c>
      <c r="H165" s="8" t="s">
        <v>58</v>
      </c>
      <c r="I165" s="10">
        <v>875</v>
      </c>
      <c r="J165" s="11">
        <v>87503</v>
      </c>
      <c r="K165" s="22"/>
    </row>
    <row r="166" spans="1:11" ht="15.75" customHeight="1">
      <c r="A166" s="7">
        <v>24603</v>
      </c>
      <c r="B166" s="8" t="s">
        <v>395</v>
      </c>
      <c r="C166" s="8" t="s">
        <v>81</v>
      </c>
      <c r="D166" s="8" t="s">
        <v>62</v>
      </c>
      <c r="E166" s="9">
        <v>26052</v>
      </c>
      <c r="F166" s="8" t="s">
        <v>117</v>
      </c>
      <c r="G166" s="8" t="s">
        <v>54</v>
      </c>
      <c r="H166" s="8" t="s">
        <v>46</v>
      </c>
      <c r="I166" s="10">
        <v>868</v>
      </c>
      <c r="J166" s="11">
        <v>86800</v>
      </c>
      <c r="K166" s="22"/>
    </row>
    <row r="167" spans="1:11" ht="15.75" customHeight="1">
      <c r="A167" s="7">
        <v>21211</v>
      </c>
      <c r="B167" s="8" t="s">
        <v>396</v>
      </c>
      <c r="C167" s="8" t="s">
        <v>397</v>
      </c>
      <c r="D167" s="8" t="s">
        <v>62</v>
      </c>
      <c r="E167" s="9">
        <v>24170</v>
      </c>
      <c r="F167" s="8" t="s">
        <v>117</v>
      </c>
      <c r="G167" s="8" t="s">
        <v>54</v>
      </c>
      <c r="H167" s="8" t="s">
        <v>46</v>
      </c>
      <c r="I167" s="10">
        <v>862</v>
      </c>
      <c r="J167" s="11">
        <v>86150</v>
      </c>
      <c r="K167" s="22"/>
    </row>
    <row r="168" spans="1:11" ht="15.75" customHeight="1">
      <c r="A168" s="7">
        <v>136940</v>
      </c>
      <c r="B168" s="8" t="s">
        <v>395</v>
      </c>
      <c r="C168" s="8" t="s">
        <v>398</v>
      </c>
      <c r="D168" s="8" t="s">
        <v>43</v>
      </c>
      <c r="E168" s="9">
        <v>28493</v>
      </c>
      <c r="F168" s="8" t="s">
        <v>201</v>
      </c>
      <c r="G168" s="8" t="s">
        <v>64</v>
      </c>
      <c r="H168" s="8" t="s">
        <v>58</v>
      </c>
      <c r="I168" s="10">
        <v>854</v>
      </c>
      <c r="J168" s="11">
        <v>85400</v>
      </c>
      <c r="K168" s="22"/>
    </row>
    <row r="169" spans="1:11" ht="15.75" customHeight="1">
      <c r="A169" s="7">
        <v>21274</v>
      </c>
      <c r="B169" s="8" t="s">
        <v>395</v>
      </c>
      <c r="C169" s="8" t="s">
        <v>104</v>
      </c>
      <c r="D169" s="8" t="s">
        <v>62</v>
      </c>
      <c r="E169" s="9">
        <v>27670</v>
      </c>
      <c r="F169" s="8" t="s">
        <v>44</v>
      </c>
      <c r="G169" s="8" t="s">
        <v>45</v>
      </c>
      <c r="H169" s="8" t="s">
        <v>46</v>
      </c>
      <c r="I169" s="10">
        <v>842</v>
      </c>
      <c r="J169" s="11">
        <v>84175</v>
      </c>
      <c r="K169" s="22"/>
    </row>
    <row r="170" spans="1:11" ht="15.75" customHeight="1">
      <c r="A170" s="7">
        <v>20757</v>
      </c>
      <c r="B170" s="8" t="s">
        <v>399</v>
      </c>
      <c r="C170" s="8" t="s">
        <v>400</v>
      </c>
      <c r="D170" s="8" t="s">
        <v>43</v>
      </c>
      <c r="E170" s="9">
        <v>25764</v>
      </c>
      <c r="F170" s="8" t="s">
        <v>111</v>
      </c>
      <c r="G170" s="8" t="s">
        <v>85</v>
      </c>
      <c r="H170" s="8" t="s">
        <v>46</v>
      </c>
      <c r="I170" s="10">
        <v>841</v>
      </c>
      <c r="J170" s="11">
        <v>84075</v>
      </c>
      <c r="K170" s="22"/>
    </row>
    <row r="171" spans="1:11" ht="15.75" customHeight="1">
      <c r="A171" s="7">
        <v>20965</v>
      </c>
      <c r="B171" s="8" t="s">
        <v>401</v>
      </c>
      <c r="C171" s="8" t="s">
        <v>402</v>
      </c>
      <c r="D171" s="8" t="s">
        <v>43</v>
      </c>
      <c r="E171" s="9">
        <v>28786</v>
      </c>
      <c r="F171" s="8" t="s">
        <v>403</v>
      </c>
      <c r="G171" s="8" t="s">
        <v>45</v>
      </c>
      <c r="H171" s="8" t="s">
        <v>46</v>
      </c>
      <c r="I171" s="10">
        <v>840</v>
      </c>
      <c r="J171" s="11">
        <v>84000</v>
      </c>
      <c r="K171" s="22"/>
    </row>
    <row r="172" spans="1:11" ht="15.75" customHeight="1">
      <c r="A172" s="7">
        <v>22403</v>
      </c>
      <c r="B172" s="8" t="s">
        <v>404</v>
      </c>
      <c r="C172" s="8" t="s">
        <v>147</v>
      </c>
      <c r="D172" s="8" t="s">
        <v>43</v>
      </c>
      <c r="E172" s="9">
        <v>22922</v>
      </c>
      <c r="F172" s="8" t="s">
        <v>79</v>
      </c>
      <c r="G172" s="8" t="s">
        <v>54</v>
      </c>
      <c r="H172" s="8" t="s">
        <v>46</v>
      </c>
      <c r="I172" s="10">
        <v>839</v>
      </c>
      <c r="J172" s="11">
        <v>83900</v>
      </c>
      <c r="K172" s="22"/>
    </row>
    <row r="173" spans="1:11" ht="15.75" customHeight="1">
      <c r="A173" s="7">
        <v>137765</v>
      </c>
      <c r="B173" s="8" t="s">
        <v>405</v>
      </c>
      <c r="C173" s="8" t="s">
        <v>406</v>
      </c>
      <c r="D173" s="8" t="s">
        <v>43</v>
      </c>
      <c r="E173" s="9">
        <v>31687</v>
      </c>
      <c r="F173" s="8" t="s">
        <v>407</v>
      </c>
      <c r="G173" s="8" t="s">
        <v>68</v>
      </c>
      <c r="H173" s="8" t="s">
        <v>58</v>
      </c>
      <c r="I173" s="10">
        <v>838</v>
      </c>
      <c r="J173" s="11">
        <v>83810</v>
      </c>
      <c r="K173" s="22"/>
    </row>
    <row r="174" spans="1:11" ht="15.75" customHeight="1">
      <c r="A174" s="7">
        <v>129792</v>
      </c>
      <c r="B174" s="8" t="s">
        <v>384</v>
      </c>
      <c r="C174" s="8" t="s">
        <v>408</v>
      </c>
      <c r="D174" s="8" t="s">
        <v>43</v>
      </c>
      <c r="E174" s="9">
        <v>25479</v>
      </c>
      <c r="F174" s="8" t="s">
        <v>148</v>
      </c>
      <c r="G174" s="8" t="s">
        <v>64</v>
      </c>
      <c r="H174" s="8" t="s">
        <v>58</v>
      </c>
      <c r="I174" s="10">
        <v>832</v>
      </c>
      <c r="J174" s="11">
        <v>83216</v>
      </c>
      <c r="K174" s="22"/>
    </row>
    <row r="175" spans="1:11" ht="15.75" customHeight="1">
      <c r="A175" s="7">
        <v>137115</v>
      </c>
      <c r="B175" s="8" t="s">
        <v>395</v>
      </c>
      <c r="C175" s="8" t="s">
        <v>409</v>
      </c>
      <c r="D175" s="8" t="s">
        <v>62</v>
      </c>
      <c r="E175" s="9">
        <v>18807</v>
      </c>
      <c r="F175" s="8" t="s">
        <v>63</v>
      </c>
      <c r="G175" s="8" t="s">
        <v>64</v>
      </c>
      <c r="H175" s="8" t="s">
        <v>58</v>
      </c>
      <c r="I175" s="10">
        <v>830</v>
      </c>
      <c r="J175" s="11">
        <v>82956</v>
      </c>
      <c r="K175" s="22"/>
    </row>
    <row r="176" spans="1:11" ht="15.75" customHeight="1">
      <c r="A176" s="7">
        <v>26523</v>
      </c>
      <c r="B176" s="8" t="s">
        <v>395</v>
      </c>
      <c r="C176" s="8" t="s">
        <v>409</v>
      </c>
      <c r="D176" s="8" t="s">
        <v>43</v>
      </c>
      <c r="E176" s="9">
        <v>27287</v>
      </c>
      <c r="F176" s="8" t="s">
        <v>125</v>
      </c>
      <c r="G176" s="8" t="s">
        <v>54</v>
      </c>
      <c r="H176" s="8" t="s">
        <v>46</v>
      </c>
      <c r="I176" s="10">
        <v>815</v>
      </c>
      <c r="J176" s="11">
        <v>81522</v>
      </c>
      <c r="K176" s="22"/>
    </row>
    <row r="177" spans="1:11" ht="15.75" customHeight="1">
      <c r="A177" s="7">
        <v>140383</v>
      </c>
      <c r="B177" s="8" t="s">
        <v>410</v>
      </c>
      <c r="C177" s="8" t="s">
        <v>411</v>
      </c>
      <c r="D177" s="8" t="s">
        <v>62</v>
      </c>
      <c r="E177" s="9">
        <v>26782</v>
      </c>
      <c r="F177" s="8" t="s">
        <v>75</v>
      </c>
      <c r="G177" s="8" t="s">
        <v>54</v>
      </c>
      <c r="H177" s="8" t="s">
        <v>46</v>
      </c>
      <c r="I177" s="10">
        <v>813</v>
      </c>
      <c r="J177" s="11">
        <v>81345</v>
      </c>
      <c r="K177" s="22"/>
    </row>
    <row r="178" spans="1:11" ht="15.75" customHeight="1">
      <c r="A178" s="7">
        <v>125074</v>
      </c>
      <c r="B178" s="8" t="s">
        <v>412</v>
      </c>
      <c r="C178" s="8" t="s">
        <v>413</v>
      </c>
      <c r="D178" s="8" t="s">
        <v>43</v>
      </c>
      <c r="E178" s="9">
        <v>31603</v>
      </c>
      <c r="F178" s="8" t="s">
        <v>190</v>
      </c>
      <c r="G178" s="8" t="s">
        <v>54</v>
      </c>
      <c r="H178" s="8" t="s">
        <v>46</v>
      </c>
      <c r="I178" s="10">
        <v>804</v>
      </c>
      <c r="J178" s="11">
        <v>80400</v>
      </c>
      <c r="K178" s="22"/>
    </row>
    <row r="179" spans="1:11" ht="15.75" customHeight="1">
      <c r="A179" s="7">
        <v>20512</v>
      </c>
      <c r="B179" s="8" t="s">
        <v>395</v>
      </c>
      <c r="C179" s="8" t="s">
        <v>414</v>
      </c>
      <c r="D179" s="8" t="s">
        <v>62</v>
      </c>
      <c r="E179" s="9">
        <v>33527</v>
      </c>
      <c r="F179" s="8" t="s">
        <v>212</v>
      </c>
      <c r="G179" s="8" t="s">
        <v>92</v>
      </c>
      <c r="H179" s="8" t="s">
        <v>93</v>
      </c>
      <c r="I179" s="10">
        <v>770</v>
      </c>
      <c r="J179" s="11">
        <v>77000</v>
      </c>
      <c r="K179" s="22"/>
    </row>
    <row r="180" spans="1:11" ht="15.75" customHeight="1">
      <c r="A180" s="7">
        <v>123434</v>
      </c>
      <c r="B180" s="8" t="s">
        <v>415</v>
      </c>
      <c r="C180" s="8" t="s">
        <v>416</v>
      </c>
      <c r="D180" s="8" t="s">
        <v>43</v>
      </c>
      <c r="E180" s="9">
        <v>27239</v>
      </c>
      <c r="F180" s="8" t="s">
        <v>176</v>
      </c>
      <c r="G180" s="8" t="s">
        <v>134</v>
      </c>
      <c r="H180" s="8" t="s">
        <v>51</v>
      </c>
      <c r="I180" s="10">
        <v>765</v>
      </c>
      <c r="J180" s="11">
        <v>76505</v>
      </c>
      <c r="K180" s="22"/>
    </row>
    <row r="181" spans="1:11" ht="15.75" customHeight="1">
      <c r="A181" s="7">
        <v>26481</v>
      </c>
      <c r="B181" s="8" t="s">
        <v>417</v>
      </c>
      <c r="C181" s="8" t="s">
        <v>97</v>
      </c>
      <c r="D181" s="8" t="s">
        <v>43</v>
      </c>
      <c r="E181" s="9">
        <v>28030</v>
      </c>
      <c r="F181" s="8" t="s">
        <v>120</v>
      </c>
      <c r="G181" s="8" t="s">
        <v>54</v>
      </c>
      <c r="H181" s="8" t="s">
        <v>46</v>
      </c>
      <c r="I181" s="10">
        <v>765</v>
      </c>
      <c r="J181" s="11">
        <v>76500</v>
      </c>
      <c r="K181" s="22"/>
    </row>
    <row r="182" spans="1:11" ht="15.75" customHeight="1">
      <c r="A182" s="7">
        <v>126829</v>
      </c>
      <c r="B182" s="8" t="s">
        <v>405</v>
      </c>
      <c r="C182" s="8" t="s">
        <v>418</v>
      </c>
      <c r="D182" s="8" t="s">
        <v>62</v>
      </c>
      <c r="E182" s="9">
        <v>33066</v>
      </c>
      <c r="F182" s="8" t="s">
        <v>53</v>
      </c>
      <c r="G182" s="8" t="s">
        <v>54</v>
      </c>
      <c r="H182" s="8" t="s">
        <v>46</v>
      </c>
      <c r="I182" s="10">
        <v>762</v>
      </c>
      <c r="J182" s="11">
        <v>76232</v>
      </c>
      <c r="K182" s="22"/>
    </row>
    <row r="183" spans="1:11" ht="15.75" customHeight="1">
      <c r="A183" s="7">
        <v>20765</v>
      </c>
      <c r="B183" s="8" t="s">
        <v>419</v>
      </c>
      <c r="C183" s="8" t="s">
        <v>157</v>
      </c>
      <c r="D183" s="8" t="s">
        <v>43</v>
      </c>
      <c r="E183" s="9">
        <v>32470</v>
      </c>
      <c r="F183" s="8" t="s">
        <v>420</v>
      </c>
      <c r="G183" s="8" t="s">
        <v>45</v>
      </c>
      <c r="H183" s="8" t="s">
        <v>46</v>
      </c>
      <c r="I183" s="10">
        <v>756</v>
      </c>
      <c r="J183" s="11">
        <v>75579</v>
      </c>
      <c r="K183" s="22"/>
    </row>
    <row r="184" spans="1:11" ht="15.75" customHeight="1">
      <c r="A184" s="7">
        <v>27415</v>
      </c>
      <c r="B184" s="8" t="s">
        <v>377</v>
      </c>
      <c r="C184" s="8" t="s">
        <v>97</v>
      </c>
      <c r="D184" s="8" t="s">
        <v>43</v>
      </c>
      <c r="E184" s="9">
        <v>32811</v>
      </c>
      <c r="F184" s="8" t="s">
        <v>421</v>
      </c>
      <c r="G184" s="8" t="s">
        <v>422</v>
      </c>
      <c r="H184" s="8" t="s">
        <v>93</v>
      </c>
      <c r="I184" s="10">
        <v>755</v>
      </c>
      <c r="J184" s="11">
        <v>75500</v>
      </c>
      <c r="K184" s="22"/>
    </row>
    <row r="185" spans="1:11" ht="15.75" customHeight="1">
      <c r="A185" s="7">
        <v>20942</v>
      </c>
      <c r="B185" s="8" t="s">
        <v>423</v>
      </c>
      <c r="C185" s="8" t="s">
        <v>424</v>
      </c>
      <c r="D185" s="8" t="s">
        <v>43</v>
      </c>
      <c r="E185" s="9">
        <v>33320</v>
      </c>
      <c r="F185" s="8" t="s">
        <v>71</v>
      </c>
      <c r="G185" s="8" t="s">
        <v>45</v>
      </c>
      <c r="H185" s="8" t="s">
        <v>46</v>
      </c>
      <c r="I185" s="10">
        <v>753</v>
      </c>
      <c r="J185" s="11">
        <v>75270</v>
      </c>
      <c r="K185" s="22"/>
    </row>
    <row r="186" spans="1:11" ht="15.75" customHeight="1">
      <c r="A186" s="7">
        <v>129923</v>
      </c>
      <c r="B186" s="8" t="s">
        <v>425</v>
      </c>
      <c r="C186" s="8" t="s">
        <v>345</v>
      </c>
      <c r="D186" s="8" t="s">
        <v>43</v>
      </c>
      <c r="E186" s="9">
        <v>32120</v>
      </c>
      <c r="F186" s="8" t="s">
        <v>148</v>
      </c>
      <c r="G186" s="8" t="s">
        <v>64</v>
      </c>
      <c r="H186" s="8" t="s">
        <v>58</v>
      </c>
      <c r="I186" s="10">
        <v>751</v>
      </c>
      <c r="J186" s="11">
        <v>75096</v>
      </c>
      <c r="K186" s="22"/>
    </row>
    <row r="187" spans="1:11" ht="15.75" customHeight="1">
      <c r="A187" s="7">
        <v>131568</v>
      </c>
      <c r="B187" s="8" t="s">
        <v>419</v>
      </c>
      <c r="C187" s="8" t="s">
        <v>426</v>
      </c>
      <c r="D187" s="8" t="s">
        <v>43</v>
      </c>
      <c r="E187" s="9">
        <v>27168</v>
      </c>
      <c r="F187" s="8" t="s">
        <v>146</v>
      </c>
      <c r="G187" s="8" t="s">
        <v>54</v>
      </c>
      <c r="H187" s="8" t="s">
        <v>46</v>
      </c>
      <c r="I187" s="10">
        <v>748</v>
      </c>
      <c r="J187" s="11">
        <v>74772</v>
      </c>
      <c r="K187" s="22"/>
    </row>
    <row r="188" spans="1:11" ht="15.75" customHeight="1">
      <c r="A188" s="7">
        <v>20908</v>
      </c>
      <c r="B188" s="8" t="s">
        <v>395</v>
      </c>
      <c r="C188" s="8" t="s">
        <v>427</v>
      </c>
      <c r="D188" s="8" t="s">
        <v>62</v>
      </c>
      <c r="E188" s="9">
        <v>24768</v>
      </c>
      <c r="F188" s="8" t="s">
        <v>357</v>
      </c>
      <c r="G188" s="8" t="s">
        <v>50</v>
      </c>
      <c r="H188" s="8" t="s">
        <v>51</v>
      </c>
      <c r="I188" s="10">
        <v>741</v>
      </c>
      <c r="J188" s="11">
        <v>74124</v>
      </c>
      <c r="K188" s="22"/>
    </row>
    <row r="189" spans="1:11" ht="15.75" customHeight="1">
      <c r="A189" s="7">
        <v>21895</v>
      </c>
      <c r="B189" s="8" t="s">
        <v>428</v>
      </c>
      <c r="C189" s="8" t="s">
        <v>429</v>
      </c>
      <c r="D189" s="8" t="s">
        <v>62</v>
      </c>
      <c r="E189" s="9">
        <v>32994</v>
      </c>
      <c r="F189" s="8" t="s">
        <v>109</v>
      </c>
      <c r="G189" s="8" t="s">
        <v>68</v>
      </c>
      <c r="H189" s="8" t="s">
        <v>58</v>
      </c>
      <c r="I189" s="10">
        <v>731</v>
      </c>
      <c r="J189" s="11">
        <v>73060</v>
      </c>
      <c r="K189" s="22"/>
    </row>
    <row r="190" spans="1:11" ht="15.75" customHeight="1">
      <c r="A190" s="7">
        <v>21159</v>
      </c>
      <c r="B190" s="8" t="s">
        <v>425</v>
      </c>
      <c r="C190" s="8" t="s">
        <v>430</v>
      </c>
      <c r="D190" s="8" t="s">
        <v>43</v>
      </c>
      <c r="E190" s="9">
        <v>31231</v>
      </c>
      <c r="F190" s="8" t="s">
        <v>204</v>
      </c>
      <c r="G190" s="8" t="s">
        <v>185</v>
      </c>
      <c r="H190" s="8" t="s">
        <v>205</v>
      </c>
      <c r="I190" s="10">
        <v>715</v>
      </c>
      <c r="J190" s="11">
        <v>71460</v>
      </c>
      <c r="K190" s="22"/>
    </row>
    <row r="191" spans="1:11" ht="15.75" customHeight="1">
      <c r="A191" s="7">
        <v>22335</v>
      </c>
      <c r="B191" s="8" t="s">
        <v>431</v>
      </c>
      <c r="C191" s="8" t="s">
        <v>432</v>
      </c>
      <c r="D191" s="8" t="s">
        <v>43</v>
      </c>
      <c r="E191" s="9">
        <v>30021</v>
      </c>
      <c r="F191" s="8" t="s">
        <v>95</v>
      </c>
      <c r="G191" s="8" t="s">
        <v>54</v>
      </c>
      <c r="H191" s="8" t="s">
        <v>46</v>
      </c>
      <c r="I191" s="10">
        <v>707</v>
      </c>
      <c r="J191" s="11">
        <v>70680</v>
      </c>
      <c r="K191" s="22"/>
    </row>
    <row r="192" spans="1:11" ht="15.75" customHeight="1">
      <c r="A192" s="7">
        <v>22543</v>
      </c>
      <c r="B192" s="8" t="s">
        <v>433</v>
      </c>
      <c r="C192" s="8" t="s">
        <v>434</v>
      </c>
      <c r="D192" s="8" t="s">
        <v>43</v>
      </c>
      <c r="E192" s="9">
        <v>23944</v>
      </c>
      <c r="F192" s="8" t="s">
        <v>435</v>
      </c>
      <c r="G192" s="8" t="s">
        <v>45</v>
      </c>
      <c r="H192" s="8" t="s">
        <v>46</v>
      </c>
      <c r="I192" s="10">
        <v>684</v>
      </c>
      <c r="J192" s="11">
        <v>68440</v>
      </c>
      <c r="K192" s="22"/>
    </row>
    <row r="193" spans="1:11" ht="15.75" customHeight="1">
      <c r="A193" s="7">
        <v>22757</v>
      </c>
      <c r="B193" s="8" t="s">
        <v>395</v>
      </c>
      <c r="C193" s="8" t="s">
        <v>436</v>
      </c>
      <c r="D193" s="8" t="s">
        <v>62</v>
      </c>
      <c r="E193" s="9">
        <v>29497</v>
      </c>
      <c r="F193" s="8" t="s">
        <v>437</v>
      </c>
      <c r="G193" s="8" t="s">
        <v>85</v>
      </c>
      <c r="H193" s="8" t="s">
        <v>46</v>
      </c>
      <c r="I193" s="10">
        <v>683</v>
      </c>
      <c r="J193" s="11">
        <v>68328</v>
      </c>
      <c r="K193" s="22"/>
    </row>
    <row r="194" spans="1:11" ht="15.75" customHeight="1">
      <c r="A194" s="7">
        <v>134753</v>
      </c>
      <c r="B194" s="8" t="s">
        <v>438</v>
      </c>
      <c r="C194" s="8" t="s">
        <v>439</v>
      </c>
      <c r="D194" s="8" t="s">
        <v>62</v>
      </c>
      <c r="E194" s="9">
        <v>22603</v>
      </c>
      <c r="F194" s="8" t="s">
        <v>190</v>
      </c>
      <c r="G194" s="8" t="s">
        <v>54</v>
      </c>
      <c r="H194" s="8" t="s">
        <v>46</v>
      </c>
      <c r="I194" s="10">
        <v>679</v>
      </c>
      <c r="J194" s="11">
        <v>67914</v>
      </c>
      <c r="K194" s="22"/>
    </row>
    <row r="195" spans="1:11" ht="15.75" customHeight="1">
      <c r="A195" s="7">
        <v>123238</v>
      </c>
      <c r="B195" s="8" t="s">
        <v>440</v>
      </c>
      <c r="C195" s="8" t="s">
        <v>441</v>
      </c>
      <c r="D195" s="8" t="s">
        <v>43</v>
      </c>
      <c r="E195" s="9">
        <v>32140</v>
      </c>
      <c r="F195" s="8" t="s">
        <v>120</v>
      </c>
      <c r="G195" s="8" t="s">
        <v>54</v>
      </c>
      <c r="H195" s="8" t="s">
        <v>46</v>
      </c>
      <c r="I195" s="10">
        <v>673</v>
      </c>
      <c r="J195" s="11">
        <v>67320</v>
      </c>
      <c r="K195" s="22"/>
    </row>
    <row r="196" spans="1:11" ht="15.75" customHeight="1">
      <c r="A196" s="7">
        <v>123387</v>
      </c>
      <c r="B196" s="8" t="s">
        <v>395</v>
      </c>
      <c r="C196" s="8" t="s">
        <v>104</v>
      </c>
      <c r="D196" s="8" t="s">
        <v>62</v>
      </c>
      <c r="E196" s="9">
        <v>25377</v>
      </c>
      <c r="F196" s="8" t="s">
        <v>133</v>
      </c>
      <c r="G196" s="8" t="s">
        <v>134</v>
      </c>
      <c r="H196" s="8" t="s">
        <v>51</v>
      </c>
      <c r="I196" s="10">
        <v>672</v>
      </c>
      <c r="J196" s="11">
        <v>67204</v>
      </c>
      <c r="K196" s="22"/>
    </row>
    <row r="197" spans="1:11" ht="15.75" customHeight="1">
      <c r="A197" s="7">
        <v>25850</v>
      </c>
      <c r="B197" s="8" t="s">
        <v>442</v>
      </c>
      <c r="C197" s="8" t="s">
        <v>443</v>
      </c>
      <c r="D197" s="8" t="s">
        <v>43</v>
      </c>
      <c r="E197" s="9">
        <v>21030</v>
      </c>
      <c r="F197" s="8" t="s">
        <v>247</v>
      </c>
      <c r="G197" s="8" t="s">
        <v>85</v>
      </c>
      <c r="H197" s="8" t="s">
        <v>46</v>
      </c>
      <c r="I197" s="10">
        <v>670</v>
      </c>
      <c r="J197" s="11">
        <v>67000</v>
      </c>
      <c r="K197" s="22"/>
    </row>
    <row r="198" spans="1:11" ht="15.75" customHeight="1">
      <c r="A198" s="7">
        <v>122569</v>
      </c>
      <c r="B198" s="8" t="s">
        <v>444</v>
      </c>
      <c r="C198" s="8" t="s">
        <v>445</v>
      </c>
      <c r="D198" s="8" t="s">
        <v>43</v>
      </c>
      <c r="E198" s="9">
        <v>33334</v>
      </c>
      <c r="F198" s="8" t="s">
        <v>446</v>
      </c>
      <c r="G198" s="8" t="s">
        <v>57</v>
      </c>
      <c r="H198" s="8" t="s">
        <v>58</v>
      </c>
      <c r="I198" s="10">
        <v>662</v>
      </c>
      <c r="J198" s="11">
        <v>66192</v>
      </c>
      <c r="K198" s="22"/>
    </row>
    <row r="199" spans="1:11" ht="15.75" customHeight="1">
      <c r="A199" s="7">
        <v>20618</v>
      </c>
      <c r="B199" s="8" t="s">
        <v>423</v>
      </c>
      <c r="C199" s="8" t="s">
        <v>74</v>
      </c>
      <c r="D199" s="8" t="s">
        <v>62</v>
      </c>
      <c r="E199" s="9">
        <v>20725</v>
      </c>
      <c r="F199" s="8" t="s">
        <v>447</v>
      </c>
      <c r="G199" s="8" t="s">
        <v>88</v>
      </c>
      <c r="H199" s="8" t="s">
        <v>51</v>
      </c>
      <c r="I199" s="10">
        <v>661</v>
      </c>
      <c r="J199" s="11">
        <v>66120</v>
      </c>
      <c r="K199" s="22"/>
    </row>
    <row r="200" spans="1:11" ht="15.75" customHeight="1">
      <c r="A200" s="7">
        <v>22244</v>
      </c>
      <c r="B200" s="8" t="s">
        <v>419</v>
      </c>
      <c r="C200" s="8" t="s">
        <v>126</v>
      </c>
      <c r="D200" s="8" t="s">
        <v>43</v>
      </c>
      <c r="E200" s="9">
        <v>24637</v>
      </c>
      <c r="F200" s="8" t="s">
        <v>407</v>
      </c>
      <c r="G200" s="8" t="s">
        <v>68</v>
      </c>
      <c r="H200" s="8" t="s">
        <v>58</v>
      </c>
      <c r="I200" s="10">
        <v>660</v>
      </c>
      <c r="J200" s="11">
        <v>66000</v>
      </c>
      <c r="K200" s="22"/>
    </row>
    <row r="201" spans="1:11" ht="15.75" customHeight="1">
      <c r="A201" s="7">
        <v>21780</v>
      </c>
      <c r="B201" s="8" t="s">
        <v>423</v>
      </c>
      <c r="C201" s="8" t="s">
        <v>448</v>
      </c>
      <c r="D201" s="8" t="s">
        <v>43</v>
      </c>
      <c r="E201" s="9">
        <v>29310</v>
      </c>
      <c r="F201" s="8" t="s">
        <v>247</v>
      </c>
      <c r="G201" s="8" t="s">
        <v>85</v>
      </c>
      <c r="H201" s="8" t="s">
        <v>46</v>
      </c>
      <c r="I201" s="10">
        <v>659</v>
      </c>
      <c r="J201" s="11">
        <v>65892</v>
      </c>
      <c r="K201" s="22"/>
    </row>
    <row r="202" spans="1:11" ht="15.75" customHeight="1">
      <c r="A202" s="7">
        <v>129058</v>
      </c>
      <c r="B202" s="8" t="s">
        <v>449</v>
      </c>
      <c r="C202" s="8" t="s">
        <v>104</v>
      </c>
      <c r="D202" s="8" t="s">
        <v>62</v>
      </c>
      <c r="E202" s="9">
        <v>31451</v>
      </c>
      <c r="F202" s="8" t="s">
        <v>77</v>
      </c>
      <c r="G202" s="8" t="s">
        <v>54</v>
      </c>
      <c r="H202" s="8" t="s">
        <v>46</v>
      </c>
      <c r="I202" s="10">
        <v>653</v>
      </c>
      <c r="J202" s="11">
        <v>65325</v>
      </c>
      <c r="K202" s="22"/>
    </row>
    <row r="203" spans="1:11" ht="15.75" customHeight="1">
      <c r="A203" s="7">
        <v>35391</v>
      </c>
      <c r="B203" s="8" t="s">
        <v>450</v>
      </c>
      <c r="C203" s="8" t="s">
        <v>451</v>
      </c>
      <c r="D203" s="8" t="s">
        <v>43</v>
      </c>
      <c r="E203" s="9">
        <v>33709</v>
      </c>
      <c r="F203" s="8" t="s">
        <v>117</v>
      </c>
      <c r="G203" s="8" t="s">
        <v>54</v>
      </c>
      <c r="H203" s="8" t="s">
        <v>46</v>
      </c>
      <c r="I203" s="10">
        <v>649</v>
      </c>
      <c r="J203" s="11">
        <v>64935</v>
      </c>
      <c r="K203" s="22"/>
    </row>
    <row r="204" spans="1:11" ht="15.75" customHeight="1">
      <c r="A204" s="7">
        <v>26437</v>
      </c>
      <c r="B204" s="8" t="s">
        <v>452</v>
      </c>
      <c r="C204" s="8" t="s">
        <v>429</v>
      </c>
      <c r="D204" s="8" t="s">
        <v>62</v>
      </c>
      <c r="E204" s="9">
        <v>28593</v>
      </c>
      <c r="F204" s="8" t="s">
        <v>453</v>
      </c>
      <c r="G204" s="8" t="s">
        <v>454</v>
      </c>
      <c r="H204" s="8" t="s">
        <v>51</v>
      </c>
      <c r="I204" s="10">
        <v>640</v>
      </c>
      <c r="J204" s="11">
        <v>64000</v>
      </c>
      <c r="K204" s="22"/>
    </row>
    <row r="205" spans="1:11" ht="15.75" customHeight="1">
      <c r="A205" s="7">
        <v>31488</v>
      </c>
      <c r="B205" s="8" t="s">
        <v>455</v>
      </c>
      <c r="C205" s="8" t="s">
        <v>456</v>
      </c>
      <c r="D205" s="8" t="s">
        <v>62</v>
      </c>
      <c r="E205" s="9">
        <v>25315</v>
      </c>
      <c r="F205" s="8" t="s">
        <v>457</v>
      </c>
      <c r="G205" s="8" t="s">
        <v>54</v>
      </c>
      <c r="H205" s="8" t="s">
        <v>46</v>
      </c>
      <c r="I205" s="10">
        <v>636</v>
      </c>
      <c r="J205" s="11">
        <v>63612</v>
      </c>
      <c r="K205" s="22"/>
    </row>
    <row r="206" spans="1:11" ht="15.75" customHeight="1">
      <c r="A206" s="7">
        <v>20678</v>
      </c>
      <c r="B206" s="8" t="s">
        <v>458</v>
      </c>
      <c r="C206" s="8" t="s">
        <v>459</v>
      </c>
      <c r="D206" s="8" t="s">
        <v>43</v>
      </c>
      <c r="E206" s="9">
        <v>29646</v>
      </c>
      <c r="F206" s="8" t="s">
        <v>117</v>
      </c>
      <c r="G206" s="8" t="s">
        <v>54</v>
      </c>
      <c r="H206" s="8" t="s">
        <v>46</v>
      </c>
      <c r="I206" s="10">
        <v>627</v>
      </c>
      <c r="J206" s="11">
        <v>62700</v>
      </c>
      <c r="K206" s="22"/>
    </row>
    <row r="207" spans="1:11" ht="15.75" customHeight="1">
      <c r="A207" s="7">
        <v>26647</v>
      </c>
      <c r="B207" s="8" t="s">
        <v>460</v>
      </c>
      <c r="C207" s="8" t="s">
        <v>461</v>
      </c>
      <c r="D207" s="8" t="s">
        <v>62</v>
      </c>
      <c r="E207" s="9">
        <v>29285</v>
      </c>
      <c r="F207" s="8" t="s">
        <v>270</v>
      </c>
      <c r="G207" s="8" t="s">
        <v>68</v>
      </c>
      <c r="H207" s="8" t="s">
        <v>58</v>
      </c>
      <c r="I207" s="10">
        <v>620</v>
      </c>
      <c r="J207" s="11">
        <v>62000</v>
      </c>
      <c r="K207" s="22"/>
    </row>
    <row r="208" spans="1:11" ht="15.75" customHeight="1">
      <c r="A208" s="7">
        <v>21190</v>
      </c>
      <c r="B208" s="8" t="s">
        <v>462</v>
      </c>
      <c r="C208" s="8" t="s">
        <v>376</v>
      </c>
      <c r="D208" s="8" t="s">
        <v>43</v>
      </c>
      <c r="E208" s="9">
        <v>31257</v>
      </c>
      <c r="F208" s="8" t="s">
        <v>463</v>
      </c>
      <c r="G208" s="8" t="s">
        <v>185</v>
      </c>
      <c r="H208" s="8" t="s">
        <v>205</v>
      </c>
      <c r="I208" s="10">
        <v>616</v>
      </c>
      <c r="J208" s="11">
        <v>61600</v>
      </c>
      <c r="K208" s="22"/>
    </row>
    <row r="209" spans="1:11" ht="15.75" customHeight="1">
      <c r="A209" s="7">
        <v>125442</v>
      </c>
      <c r="B209" s="8" t="s">
        <v>464</v>
      </c>
      <c r="C209" s="8" t="s">
        <v>273</v>
      </c>
      <c r="D209" s="8" t="s">
        <v>43</v>
      </c>
      <c r="E209" s="9">
        <v>31819</v>
      </c>
      <c r="F209" s="8" t="s">
        <v>137</v>
      </c>
      <c r="G209" s="8" t="s">
        <v>85</v>
      </c>
      <c r="H209" s="8" t="s">
        <v>46</v>
      </c>
      <c r="I209" s="10">
        <v>616</v>
      </c>
      <c r="J209" s="11">
        <v>61566</v>
      </c>
      <c r="K209" s="22"/>
    </row>
    <row r="210" spans="1:11" ht="15.75" customHeight="1">
      <c r="A210" s="7">
        <v>22915</v>
      </c>
      <c r="B210" s="8" t="s">
        <v>449</v>
      </c>
      <c r="C210" s="8" t="s">
        <v>465</v>
      </c>
      <c r="D210" s="8" t="s">
        <v>62</v>
      </c>
      <c r="E210" s="9">
        <v>32842</v>
      </c>
      <c r="F210" s="8" t="s">
        <v>117</v>
      </c>
      <c r="G210" s="8" t="s">
        <v>54</v>
      </c>
      <c r="H210" s="8" t="s">
        <v>46</v>
      </c>
      <c r="I210" s="10">
        <v>616</v>
      </c>
      <c r="J210" s="11">
        <v>61566</v>
      </c>
      <c r="K210" s="22"/>
    </row>
    <row r="211" spans="1:11" ht="15.75" customHeight="1">
      <c r="A211" s="7">
        <v>138260</v>
      </c>
      <c r="B211" s="8" t="s">
        <v>466</v>
      </c>
      <c r="C211" s="8" t="s">
        <v>467</v>
      </c>
      <c r="D211" s="8" t="s">
        <v>43</v>
      </c>
      <c r="E211" s="9">
        <v>22732</v>
      </c>
      <c r="F211" s="8" t="s">
        <v>325</v>
      </c>
      <c r="G211" s="8" t="s">
        <v>64</v>
      </c>
      <c r="H211" s="8" t="s">
        <v>58</v>
      </c>
      <c r="I211" s="10">
        <v>610</v>
      </c>
      <c r="J211" s="11">
        <v>60958</v>
      </c>
      <c r="K211" s="22"/>
    </row>
    <row r="212" spans="1:11" ht="15.75" customHeight="1">
      <c r="A212" s="7">
        <v>124350</v>
      </c>
      <c r="B212" s="8" t="s">
        <v>468</v>
      </c>
      <c r="C212" s="8" t="s">
        <v>469</v>
      </c>
      <c r="D212" s="8" t="s">
        <v>43</v>
      </c>
      <c r="E212" s="9">
        <v>32809</v>
      </c>
      <c r="F212" s="8" t="s">
        <v>470</v>
      </c>
      <c r="G212" s="8" t="s">
        <v>217</v>
      </c>
      <c r="H212" s="8" t="s">
        <v>93</v>
      </c>
      <c r="I212" s="10">
        <v>604</v>
      </c>
      <c r="J212" s="11">
        <v>60367</v>
      </c>
      <c r="K212" s="22"/>
    </row>
    <row r="213" spans="1:11" ht="15.75" customHeight="1">
      <c r="A213" s="7">
        <v>20912</v>
      </c>
      <c r="B213" s="8" t="s">
        <v>423</v>
      </c>
      <c r="C213" s="8" t="s">
        <v>74</v>
      </c>
      <c r="D213" s="8" t="s">
        <v>62</v>
      </c>
      <c r="E213" s="9">
        <v>30266</v>
      </c>
      <c r="F213" s="8" t="s">
        <v>137</v>
      </c>
      <c r="G213" s="8" t="s">
        <v>85</v>
      </c>
      <c r="H213" s="8" t="s">
        <v>46</v>
      </c>
      <c r="I213" s="10">
        <v>599</v>
      </c>
      <c r="J213" s="11">
        <v>59904</v>
      </c>
      <c r="K213" s="22"/>
    </row>
    <row r="214" spans="1:11" ht="15.75" customHeight="1">
      <c r="A214" s="7">
        <v>125612</v>
      </c>
      <c r="B214" s="8" t="s">
        <v>471</v>
      </c>
      <c r="C214" s="8" t="s">
        <v>472</v>
      </c>
      <c r="D214" s="8" t="s">
        <v>43</v>
      </c>
      <c r="E214" s="9">
        <v>23709</v>
      </c>
      <c r="F214" s="8" t="s">
        <v>300</v>
      </c>
      <c r="G214" s="8" t="s">
        <v>92</v>
      </c>
      <c r="H214" s="8" t="s">
        <v>93</v>
      </c>
      <c r="I214" s="10">
        <v>594</v>
      </c>
      <c r="J214" s="11">
        <v>59400</v>
      </c>
      <c r="K214" s="22"/>
    </row>
    <row r="215" spans="1:11" ht="15.75" customHeight="1">
      <c r="A215" s="7">
        <v>20740</v>
      </c>
      <c r="B215" s="8" t="s">
        <v>449</v>
      </c>
      <c r="C215" s="8" t="s">
        <v>429</v>
      </c>
      <c r="D215" s="8" t="s">
        <v>62</v>
      </c>
      <c r="E215" s="9">
        <v>30449</v>
      </c>
      <c r="F215" s="8" t="s">
        <v>117</v>
      </c>
      <c r="G215" s="8" t="s">
        <v>54</v>
      </c>
      <c r="H215" s="8" t="s">
        <v>46</v>
      </c>
      <c r="I215" s="10">
        <v>592</v>
      </c>
      <c r="J215" s="11">
        <v>59220</v>
      </c>
      <c r="K215" s="22"/>
    </row>
    <row r="216" spans="1:11" ht="15.75" customHeight="1">
      <c r="A216" s="7">
        <v>26936</v>
      </c>
      <c r="B216" s="8" t="s">
        <v>473</v>
      </c>
      <c r="C216" s="8" t="s">
        <v>474</v>
      </c>
      <c r="D216" s="8" t="s">
        <v>43</v>
      </c>
      <c r="E216" s="9">
        <v>19264</v>
      </c>
      <c r="F216" s="8" t="s">
        <v>247</v>
      </c>
      <c r="G216" s="8" t="s">
        <v>85</v>
      </c>
      <c r="H216" s="8" t="s">
        <v>46</v>
      </c>
      <c r="I216" s="10">
        <v>581</v>
      </c>
      <c r="J216" s="11">
        <v>58050</v>
      </c>
      <c r="K216" s="22"/>
    </row>
    <row r="217" spans="1:11" ht="15.75" customHeight="1">
      <c r="A217" s="7">
        <v>22375</v>
      </c>
      <c r="B217" s="8" t="s">
        <v>475</v>
      </c>
      <c r="C217" s="8" t="s">
        <v>476</v>
      </c>
      <c r="D217" s="8" t="s">
        <v>43</v>
      </c>
      <c r="E217" s="9">
        <v>24925</v>
      </c>
      <c r="F217" s="8" t="s">
        <v>117</v>
      </c>
      <c r="G217" s="8" t="s">
        <v>54</v>
      </c>
      <c r="H217" s="8" t="s">
        <v>46</v>
      </c>
      <c r="I217" s="10">
        <v>580</v>
      </c>
      <c r="J217" s="11">
        <v>58000</v>
      </c>
      <c r="K217" s="22"/>
    </row>
    <row r="218" spans="1:11" ht="15.75" customHeight="1">
      <c r="A218" s="7">
        <v>122961</v>
      </c>
      <c r="B218" s="8" t="s">
        <v>452</v>
      </c>
      <c r="C218" s="8" t="s">
        <v>477</v>
      </c>
      <c r="D218" s="8" t="s">
        <v>62</v>
      </c>
      <c r="E218" s="9">
        <v>19917</v>
      </c>
      <c r="F218" s="8" t="s">
        <v>321</v>
      </c>
      <c r="G218" s="8" t="s">
        <v>185</v>
      </c>
      <c r="H218" s="8" t="s">
        <v>205</v>
      </c>
      <c r="I218" s="10">
        <v>580</v>
      </c>
      <c r="J218" s="11">
        <v>58000</v>
      </c>
      <c r="K218" s="22"/>
    </row>
    <row r="219" spans="1:11" ht="15.75" customHeight="1">
      <c r="A219" s="7">
        <v>21996</v>
      </c>
      <c r="B219" s="8" t="s">
        <v>478</v>
      </c>
      <c r="C219" s="8" t="s">
        <v>479</v>
      </c>
      <c r="D219" s="8" t="s">
        <v>43</v>
      </c>
      <c r="E219" s="9">
        <v>30853</v>
      </c>
      <c r="F219" s="8" t="s">
        <v>480</v>
      </c>
      <c r="G219" s="8" t="s">
        <v>45</v>
      </c>
      <c r="H219" s="8" t="s">
        <v>46</v>
      </c>
      <c r="I219" s="10">
        <v>572</v>
      </c>
      <c r="J219" s="11">
        <v>57200</v>
      </c>
      <c r="K219" s="22"/>
    </row>
    <row r="220" spans="1:11" ht="15.75" customHeight="1">
      <c r="A220" s="7">
        <v>136414</v>
      </c>
      <c r="B220" s="8" t="s">
        <v>481</v>
      </c>
      <c r="C220" s="8" t="s">
        <v>482</v>
      </c>
      <c r="D220" s="8" t="s">
        <v>43</v>
      </c>
      <c r="E220" s="9">
        <v>31498</v>
      </c>
      <c r="F220" s="8" t="s">
        <v>242</v>
      </c>
      <c r="G220" s="8" t="s">
        <v>57</v>
      </c>
      <c r="H220" s="8" t="s">
        <v>58</v>
      </c>
      <c r="I220" s="10">
        <v>570</v>
      </c>
      <c r="J220" s="11">
        <v>57000</v>
      </c>
      <c r="K220" s="22"/>
    </row>
    <row r="221" spans="1:11" ht="15.75" customHeight="1">
      <c r="A221" s="7">
        <v>23092</v>
      </c>
      <c r="B221" s="8" t="s">
        <v>483</v>
      </c>
      <c r="C221" s="8" t="s">
        <v>234</v>
      </c>
      <c r="D221" s="8" t="s">
        <v>62</v>
      </c>
      <c r="E221" s="9">
        <v>27054</v>
      </c>
      <c r="F221" s="8" t="s">
        <v>109</v>
      </c>
      <c r="G221" s="8" t="s">
        <v>68</v>
      </c>
      <c r="H221" s="8" t="s">
        <v>58</v>
      </c>
      <c r="I221" s="10">
        <v>570</v>
      </c>
      <c r="J221" s="11">
        <v>57000</v>
      </c>
      <c r="K221" s="22"/>
    </row>
    <row r="222" spans="1:11" ht="15.75" customHeight="1">
      <c r="A222" s="7">
        <v>131851</v>
      </c>
      <c r="B222" s="8" t="s">
        <v>484</v>
      </c>
      <c r="C222" s="8" t="s">
        <v>485</v>
      </c>
      <c r="D222" s="8" t="s">
        <v>62</v>
      </c>
      <c r="E222" s="9">
        <v>32135</v>
      </c>
      <c r="F222" s="8" t="s">
        <v>44</v>
      </c>
      <c r="G222" s="8" t="s">
        <v>45</v>
      </c>
      <c r="H222" s="8" t="s">
        <v>46</v>
      </c>
      <c r="I222" s="10">
        <v>570</v>
      </c>
      <c r="J222" s="11">
        <v>57000</v>
      </c>
      <c r="K222" s="22"/>
    </row>
    <row r="223" spans="1:11" ht="15.75" customHeight="1">
      <c r="A223" s="7">
        <v>21767</v>
      </c>
      <c r="B223" s="8" t="s">
        <v>486</v>
      </c>
      <c r="C223" s="8" t="s">
        <v>487</v>
      </c>
      <c r="D223" s="8" t="s">
        <v>43</v>
      </c>
      <c r="E223" s="9">
        <v>34664</v>
      </c>
      <c r="F223" s="8" t="s">
        <v>488</v>
      </c>
      <c r="G223" s="8" t="s">
        <v>489</v>
      </c>
      <c r="H223" s="8" t="s">
        <v>51</v>
      </c>
      <c r="I223" s="10">
        <v>569</v>
      </c>
      <c r="J223" s="11">
        <v>56886</v>
      </c>
      <c r="K223" s="22"/>
    </row>
    <row r="224" spans="1:11" ht="15.75" customHeight="1">
      <c r="A224" s="7">
        <v>22352</v>
      </c>
      <c r="B224" s="8" t="s">
        <v>490</v>
      </c>
      <c r="C224" s="8" t="s">
        <v>491</v>
      </c>
      <c r="D224" s="8" t="s">
        <v>43</v>
      </c>
      <c r="E224" s="9">
        <v>33677</v>
      </c>
      <c r="F224" s="8" t="s">
        <v>201</v>
      </c>
      <c r="G224" s="8" t="s">
        <v>64</v>
      </c>
      <c r="H224" s="8" t="s">
        <v>58</v>
      </c>
      <c r="I224" s="10">
        <v>560</v>
      </c>
      <c r="J224" s="11">
        <v>56000</v>
      </c>
      <c r="K224" s="22"/>
    </row>
    <row r="225" spans="1:11" ht="15.75" customHeight="1">
      <c r="A225" s="7">
        <v>20718</v>
      </c>
      <c r="B225" s="8" t="s">
        <v>466</v>
      </c>
      <c r="C225" s="8" t="s">
        <v>492</v>
      </c>
      <c r="D225" s="8" t="s">
        <v>43</v>
      </c>
      <c r="E225" s="9">
        <v>31395</v>
      </c>
      <c r="F225" s="8" t="s">
        <v>493</v>
      </c>
      <c r="G225" s="8" t="s">
        <v>64</v>
      </c>
      <c r="H225" s="8" t="s">
        <v>58</v>
      </c>
      <c r="I225" s="10">
        <v>557</v>
      </c>
      <c r="J225" s="11">
        <v>55744</v>
      </c>
      <c r="K225" s="22"/>
    </row>
    <row r="226" spans="1:11" ht="15.75" customHeight="1">
      <c r="A226" s="7">
        <v>20784</v>
      </c>
      <c r="B226" s="8" t="s">
        <v>494</v>
      </c>
      <c r="C226" s="8" t="s">
        <v>398</v>
      </c>
      <c r="D226" s="8" t="s">
        <v>43</v>
      </c>
      <c r="E226" s="9">
        <v>31683</v>
      </c>
      <c r="F226" s="8" t="s">
        <v>133</v>
      </c>
      <c r="G226" s="8" t="s">
        <v>134</v>
      </c>
      <c r="H226" s="8" t="s">
        <v>51</v>
      </c>
      <c r="I226" s="10">
        <v>551</v>
      </c>
      <c r="J226" s="11">
        <v>55140</v>
      </c>
      <c r="K226" s="22"/>
    </row>
    <row r="227" spans="1:11" ht="15.75" customHeight="1">
      <c r="A227" s="7">
        <v>20611</v>
      </c>
      <c r="B227" s="8" t="s">
        <v>495</v>
      </c>
      <c r="C227" s="8" t="s">
        <v>496</v>
      </c>
      <c r="D227" s="8" t="s">
        <v>43</v>
      </c>
      <c r="E227" s="9">
        <v>31245</v>
      </c>
      <c r="F227" s="8" t="s">
        <v>148</v>
      </c>
      <c r="G227" s="8" t="s">
        <v>64</v>
      </c>
      <c r="H227" s="8" t="s">
        <v>58</v>
      </c>
      <c r="I227" s="10">
        <v>544</v>
      </c>
      <c r="J227" s="11">
        <v>54431</v>
      </c>
      <c r="K227" s="22"/>
    </row>
    <row r="228" spans="1:11" ht="15.75" customHeight="1">
      <c r="A228" s="7">
        <v>22758</v>
      </c>
      <c r="B228" s="8" t="s">
        <v>497</v>
      </c>
      <c r="C228" s="8" t="s">
        <v>498</v>
      </c>
      <c r="D228" s="8" t="s">
        <v>43</v>
      </c>
      <c r="E228" s="9">
        <v>33880</v>
      </c>
      <c r="F228" s="8" t="s">
        <v>499</v>
      </c>
      <c r="G228" s="8" t="s">
        <v>92</v>
      </c>
      <c r="H228" s="8" t="s">
        <v>93</v>
      </c>
      <c r="I228" s="10">
        <v>531</v>
      </c>
      <c r="J228" s="11">
        <v>53100</v>
      </c>
      <c r="K228" s="22"/>
    </row>
    <row r="229" spans="1:11" ht="15.75" customHeight="1">
      <c r="A229" s="7">
        <v>23546</v>
      </c>
      <c r="B229" s="8" t="s">
        <v>500</v>
      </c>
      <c r="C229" s="8" t="s">
        <v>501</v>
      </c>
      <c r="D229" s="8" t="s">
        <v>62</v>
      </c>
      <c r="E229" s="9">
        <v>28731</v>
      </c>
      <c r="F229" s="8" t="s">
        <v>190</v>
      </c>
      <c r="G229" s="8" t="s">
        <v>54</v>
      </c>
      <c r="H229" s="8" t="s">
        <v>46</v>
      </c>
      <c r="I229" s="10">
        <v>530</v>
      </c>
      <c r="J229" s="11">
        <v>53000</v>
      </c>
      <c r="K229" s="22"/>
    </row>
    <row r="230" spans="1:11" ht="15.75" customHeight="1">
      <c r="A230" s="7">
        <v>20580</v>
      </c>
      <c r="B230" s="8" t="s">
        <v>502</v>
      </c>
      <c r="C230" s="8" t="s">
        <v>503</v>
      </c>
      <c r="D230" s="8" t="s">
        <v>62</v>
      </c>
      <c r="E230" s="9">
        <v>26164</v>
      </c>
      <c r="F230" s="8" t="s">
        <v>44</v>
      </c>
      <c r="G230" s="8" t="s">
        <v>45</v>
      </c>
      <c r="H230" s="8" t="s">
        <v>46</v>
      </c>
      <c r="I230" s="10">
        <v>530</v>
      </c>
      <c r="J230" s="11">
        <v>52982</v>
      </c>
      <c r="K230" s="22"/>
    </row>
    <row r="231" spans="1:11" ht="15.75" customHeight="1">
      <c r="A231" s="7">
        <v>26583</v>
      </c>
      <c r="B231" s="8" t="s">
        <v>504</v>
      </c>
      <c r="C231" s="8" t="s">
        <v>505</v>
      </c>
      <c r="D231" s="8" t="s">
        <v>62</v>
      </c>
      <c r="E231" s="9">
        <v>24569</v>
      </c>
      <c r="F231" s="8" t="s">
        <v>506</v>
      </c>
      <c r="G231" s="8" t="s">
        <v>134</v>
      </c>
      <c r="H231" s="8" t="s">
        <v>51</v>
      </c>
      <c r="I231" s="10">
        <v>525</v>
      </c>
      <c r="J231" s="11">
        <v>52544</v>
      </c>
      <c r="K231" s="22"/>
    </row>
    <row r="232" spans="1:11" ht="15.75" customHeight="1">
      <c r="A232" s="7">
        <v>24052</v>
      </c>
      <c r="B232" s="8" t="s">
        <v>483</v>
      </c>
      <c r="C232" s="8" t="s">
        <v>507</v>
      </c>
      <c r="D232" s="8" t="s">
        <v>62</v>
      </c>
      <c r="E232" s="9">
        <v>24837</v>
      </c>
      <c r="F232" s="8" t="s">
        <v>285</v>
      </c>
      <c r="G232" s="8" t="s">
        <v>45</v>
      </c>
      <c r="H232" s="8" t="s">
        <v>46</v>
      </c>
      <c r="I232" s="10">
        <v>520</v>
      </c>
      <c r="J232" s="11">
        <v>52000</v>
      </c>
      <c r="K232" s="22"/>
    </row>
    <row r="233" spans="1:11" ht="15.75" customHeight="1">
      <c r="A233" s="7">
        <v>136793</v>
      </c>
      <c r="B233" s="8" t="s">
        <v>508</v>
      </c>
      <c r="C233" s="8" t="s">
        <v>509</v>
      </c>
      <c r="D233" s="8" t="s">
        <v>62</v>
      </c>
      <c r="E233" s="9">
        <v>19964</v>
      </c>
      <c r="F233" s="8" t="s">
        <v>506</v>
      </c>
      <c r="G233" s="8" t="s">
        <v>134</v>
      </c>
      <c r="H233" s="8" t="s">
        <v>51</v>
      </c>
      <c r="I233" s="10">
        <v>516</v>
      </c>
      <c r="J233" s="11">
        <v>51642</v>
      </c>
      <c r="K233" s="22"/>
    </row>
    <row r="234" spans="1:11" ht="15.75" customHeight="1">
      <c r="A234" s="7">
        <v>27589</v>
      </c>
      <c r="B234" s="8" t="s">
        <v>510</v>
      </c>
      <c r="C234" s="8" t="s">
        <v>511</v>
      </c>
      <c r="D234" s="8" t="s">
        <v>62</v>
      </c>
      <c r="E234" s="9">
        <v>31431</v>
      </c>
      <c r="F234" s="8" t="s">
        <v>95</v>
      </c>
      <c r="G234" s="8" t="s">
        <v>54</v>
      </c>
      <c r="H234" s="8" t="s">
        <v>46</v>
      </c>
      <c r="I234" s="10">
        <v>515</v>
      </c>
      <c r="J234" s="11">
        <v>51471</v>
      </c>
      <c r="K234" s="22"/>
    </row>
    <row r="235" spans="1:11" ht="15.75" customHeight="1">
      <c r="A235" s="7">
        <v>128890</v>
      </c>
      <c r="B235" s="8" t="s">
        <v>512</v>
      </c>
      <c r="C235" s="8" t="s">
        <v>513</v>
      </c>
      <c r="D235" s="8" t="s">
        <v>43</v>
      </c>
      <c r="E235" s="9">
        <v>26569</v>
      </c>
      <c r="F235" s="8" t="s">
        <v>514</v>
      </c>
      <c r="G235" s="8" t="s">
        <v>185</v>
      </c>
      <c r="H235" s="8" t="s">
        <v>205</v>
      </c>
      <c r="I235" s="10">
        <v>510</v>
      </c>
      <c r="J235" s="11">
        <v>50987</v>
      </c>
      <c r="K235" s="22"/>
    </row>
    <row r="236" spans="1:11" ht="15.75" customHeight="1">
      <c r="A236" s="7">
        <v>128338</v>
      </c>
      <c r="B236" s="8" t="s">
        <v>504</v>
      </c>
      <c r="C236" s="8" t="s">
        <v>515</v>
      </c>
      <c r="D236" s="8" t="s">
        <v>43</v>
      </c>
      <c r="E236" s="9">
        <v>19583</v>
      </c>
      <c r="F236" s="8" t="s">
        <v>457</v>
      </c>
      <c r="G236" s="8" t="s">
        <v>54</v>
      </c>
      <c r="H236" s="8" t="s">
        <v>46</v>
      </c>
      <c r="I236" s="10">
        <v>502</v>
      </c>
      <c r="J236" s="11">
        <v>50203</v>
      </c>
      <c r="K236" s="22"/>
    </row>
    <row r="237" spans="1:11" ht="15.75" customHeight="1">
      <c r="A237" s="7">
        <v>122029</v>
      </c>
      <c r="B237" s="8" t="s">
        <v>516</v>
      </c>
      <c r="C237" s="8" t="s">
        <v>517</v>
      </c>
      <c r="D237" s="8" t="s">
        <v>62</v>
      </c>
      <c r="E237" s="9">
        <v>34400</v>
      </c>
      <c r="F237" s="8" t="s">
        <v>278</v>
      </c>
      <c r="G237" s="8" t="s">
        <v>185</v>
      </c>
      <c r="H237" s="8" t="s">
        <v>205</v>
      </c>
      <c r="I237" s="10">
        <v>501</v>
      </c>
      <c r="J237" s="11">
        <v>50085</v>
      </c>
      <c r="K237" s="22"/>
    </row>
    <row r="238" spans="1:11" ht="15.75" customHeight="1">
      <c r="A238" s="7">
        <v>24918</v>
      </c>
      <c r="B238" s="8" t="s">
        <v>494</v>
      </c>
      <c r="C238" s="8" t="s">
        <v>224</v>
      </c>
      <c r="D238" s="8" t="s">
        <v>43</v>
      </c>
      <c r="E238" s="9">
        <v>32048</v>
      </c>
      <c r="F238" s="8" t="s">
        <v>131</v>
      </c>
      <c r="G238" s="8" t="s">
        <v>88</v>
      </c>
      <c r="H238" s="8" t="s">
        <v>51</v>
      </c>
      <c r="I238" s="10">
        <v>497</v>
      </c>
      <c r="J238" s="11">
        <v>49714</v>
      </c>
      <c r="K238" s="22"/>
    </row>
    <row r="239" spans="1:11" ht="15.75" customHeight="1">
      <c r="A239" s="7">
        <v>126464</v>
      </c>
      <c r="B239" s="8" t="s">
        <v>518</v>
      </c>
      <c r="C239" s="8" t="s">
        <v>519</v>
      </c>
      <c r="D239" s="8" t="s">
        <v>62</v>
      </c>
      <c r="E239" s="9">
        <v>30316</v>
      </c>
      <c r="F239" s="8" t="s">
        <v>250</v>
      </c>
      <c r="G239" s="8" t="s">
        <v>45</v>
      </c>
      <c r="H239" s="8" t="s">
        <v>46</v>
      </c>
      <c r="I239" s="10">
        <v>496</v>
      </c>
      <c r="J239" s="11">
        <v>49600</v>
      </c>
      <c r="K239" s="22"/>
    </row>
    <row r="240" spans="1:11" ht="15.75" customHeight="1">
      <c r="A240" s="7">
        <v>20920</v>
      </c>
      <c r="B240" s="8" t="s">
        <v>520</v>
      </c>
      <c r="C240" s="8" t="s">
        <v>521</v>
      </c>
      <c r="D240" s="8" t="s">
        <v>62</v>
      </c>
      <c r="E240" s="9">
        <v>24538</v>
      </c>
      <c r="F240" s="8" t="s">
        <v>522</v>
      </c>
      <c r="G240" s="8" t="s">
        <v>185</v>
      </c>
      <c r="H240" s="8" t="s">
        <v>205</v>
      </c>
      <c r="I240" s="10">
        <v>493</v>
      </c>
      <c r="J240" s="11">
        <v>49329</v>
      </c>
      <c r="K240" s="22"/>
    </row>
    <row r="241" spans="1:11" ht="15.75" customHeight="1">
      <c r="A241" s="7">
        <v>138327</v>
      </c>
      <c r="B241" s="8" t="s">
        <v>494</v>
      </c>
      <c r="C241" s="8" t="s">
        <v>523</v>
      </c>
      <c r="D241" s="8" t="s">
        <v>43</v>
      </c>
      <c r="E241" s="9">
        <v>24073</v>
      </c>
      <c r="F241" s="8" t="s">
        <v>167</v>
      </c>
      <c r="G241" s="8" t="s">
        <v>167</v>
      </c>
      <c r="H241" s="8" t="s">
        <v>58</v>
      </c>
      <c r="I241" s="10">
        <v>484</v>
      </c>
      <c r="J241" s="11">
        <v>48442</v>
      </c>
      <c r="K241" s="22"/>
    </row>
    <row r="242" spans="1:11" ht="15.75" customHeight="1">
      <c r="A242" s="7">
        <v>20630</v>
      </c>
      <c r="B242" s="8" t="s">
        <v>497</v>
      </c>
      <c r="C242" s="8" t="s">
        <v>524</v>
      </c>
      <c r="D242" s="8" t="s">
        <v>43</v>
      </c>
      <c r="E242" s="9">
        <v>30398</v>
      </c>
      <c r="F242" s="8" t="s">
        <v>44</v>
      </c>
      <c r="G242" s="8" t="s">
        <v>45</v>
      </c>
      <c r="H242" s="8" t="s">
        <v>46</v>
      </c>
      <c r="I242" s="10">
        <v>478</v>
      </c>
      <c r="J242" s="11">
        <v>47795</v>
      </c>
      <c r="K242" s="22"/>
    </row>
    <row r="243" spans="1:11" ht="15.75" customHeight="1">
      <c r="A243" s="7">
        <v>131432</v>
      </c>
      <c r="B243" s="8" t="s">
        <v>449</v>
      </c>
      <c r="C243" s="8" t="s">
        <v>104</v>
      </c>
      <c r="D243" s="8" t="s">
        <v>62</v>
      </c>
      <c r="E243" s="9">
        <v>27452</v>
      </c>
      <c r="F243" s="8" t="s">
        <v>525</v>
      </c>
      <c r="G243" s="8" t="s">
        <v>57</v>
      </c>
      <c r="H243" s="8" t="s">
        <v>58</v>
      </c>
      <c r="I243" s="10">
        <v>475</v>
      </c>
      <c r="J243" s="11">
        <v>47500</v>
      </c>
      <c r="K243" s="22"/>
    </row>
    <row r="244" spans="1:11" ht="15.75" customHeight="1">
      <c r="A244" s="7">
        <v>128597</v>
      </c>
      <c r="B244" s="8" t="s">
        <v>494</v>
      </c>
      <c r="C244" s="8" t="s">
        <v>526</v>
      </c>
      <c r="D244" s="8" t="s">
        <v>43</v>
      </c>
      <c r="E244" s="9">
        <v>32640</v>
      </c>
      <c r="F244" s="8" t="s">
        <v>527</v>
      </c>
      <c r="G244" s="8" t="s">
        <v>54</v>
      </c>
      <c r="H244" s="8" t="s">
        <v>46</v>
      </c>
      <c r="I244" s="10">
        <v>474</v>
      </c>
      <c r="J244" s="11">
        <v>47430</v>
      </c>
      <c r="K244" s="22"/>
    </row>
    <row r="245" spans="1:11" ht="15.75" customHeight="1">
      <c r="A245" s="7">
        <v>121649</v>
      </c>
      <c r="B245" s="8" t="s">
        <v>528</v>
      </c>
      <c r="C245" s="8" t="s">
        <v>529</v>
      </c>
      <c r="D245" s="8" t="s">
        <v>43</v>
      </c>
      <c r="E245" s="9">
        <v>28497</v>
      </c>
      <c r="F245" s="8" t="s">
        <v>530</v>
      </c>
      <c r="G245" s="8" t="s">
        <v>54</v>
      </c>
      <c r="H245" s="8" t="s">
        <v>46</v>
      </c>
      <c r="I245" s="10">
        <v>472</v>
      </c>
      <c r="J245" s="11">
        <v>47200</v>
      </c>
      <c r="K245" s="22"/>
    </row>
    <row r="246" spans="1:11" ht="15.75" customHeight="1">
      <c r="A246" s="7">
        <v>136683</v>
      </c>
      <c r="B246" s="8" t="s">
        <v>531</v>
      </c>
      <c r="C246" s="8" t="s">
        <v>532</v>
      </c>
      <c r="D246" s="8" t="s">
        <v>43</v>
      </c>
      <c r="E246" s="9">
        <v>30011</v>
      </c>
      <c r="F246" s="8" t="s">
        <v>75</v>
      </c>
      <c r="G246" s="8" t="s">
        <v>54</v>
      </c>
      <c r="H246" s="8" t="s">
        <v>46</v>
      </c>
      <c r="I246" s="10">
        <v>472</v>
      </c>
      <c r="J246" s="11">
        <v>47200</v>
      </c>
      <c r="K246" s="22"/>
    </row>
    <row r="247" spans="1:11" ht="15.75" customHeight="1">
      <c r="A247" s="7">
        <v>135431</v>
      </c>
      <c r="B247" s="8" t="s">
        <v>494</v>
      </c>
      <c r="C247" s="8" t="s">
        <v>533</v>
      </c>
      <c r="D247" s="8" t="s">
        <v>43</v>
      </c>
      <c r="E247" s="9">
        <v>28956</v>
      </c>
      <c r="F247" s="8" t="s">
        <v>75</v>
      </c>
      <c r="G247" s="8" t="s">
        <v>54</v>
      </c>
      <c r="H247" s="8" t="s">
        <v>46</v>
      </c>
      <c r="I247" s="10">
        <v>470</v>
      </c>
      <c r="J247" s="11">
        <v>46950</v>
      </c>
      <c r="K247" s="22"/>
    </row>
    <row r="248" spans="1:11" ht="15.75" customHeight="1">
      <c r="A248" s="7">
        <v>139711</v>
      </c>
      <c r="B248" s="8" t="s">
        <v>534</v>
      </c>
      <c r="C248" s="8" t="s">
        <v>535</v>
      </c>
      <c r="D248" s="8" t="s">
        <v>43</v>
      </c>
      <c r="E248" s="9">
        <v>25594</v>
      </c>
      <c r="F248" s="8" t="s">
        <v>536</v>
      </c>
      <c r="G248" s="8" t="s">
        <v>92</v>
      </c>
      <c r="H248" s="8" t="s">
        <v>93</v>
      </c>
      <c r="I248" s="10">
        <v>467</v>
      </c>
      <c r="J248" s="11">
        <v>46720</v>
      </c>
      <c r="K248" s="22"/>
    </row>
    <row r="249" spans="1:11" ht="15.75" customHeight="1">
      <c r="A249" s="7">
        <v>24955</v>
      </c>
      <c r="B249" s="8" t="s">
        <v>537</v>
      </c>
      <c r="C249" s="8" t="s">
        <v>293</v>
      </c>
      <c r="D249" s="8" t="s">
        <v>43</v>
      </c>
      <c r="E249" s="9">
        <v>31536</v>
      </c>
      <c r="F249" s="8" t="s">
        <v>77</v>
      </c>
      <c r="G249" s="8" t="s">
        <v>54</v>
      </c>
      <c r="H249" s="8" t="s">
        <v>46</v>
      </c>
      <c r="I249" s="10">
        <v>464</v>
      </c>
      <c r="J249" s="11">
        <v>46398</v>
      </c>
      <c r="K249" s="22"/>
    </row>
    <row r="250" spans="1:11" ht="15.75" customHeight="1">
      <c r="A250" s="7">
        <v>25977</v>
      </c>
      <c r="B250" s="8" t="s">
        <v>538</v>
      </c>
      <c r="C250" s="8" t="s">
        <v>539</v>
      </c>
      <c r="D250" s="8" t="s">
        <v>62</v>
      </c>
      <c r="E250" s="9">
        <v>19540</v>
      </c>
      <c r="F250" s="8" t="s">
        <v>540</v>
      </c>
      <c r="G250" s="8" t="s">
        <v>92</v>
      </c>
      <c r="H250" s="8" t="s">
        <v>93</v>
      </c>
      <c r="I250" s="10">
        <v>462</v>
      </c>
      <c r="J250" s="11">
        <v>46163</v>
      </c>
      <c r="K250" s="22"/>
    </row>
    <row r="251" spans="1:11" ht="15.75" customHeight="1">
      <c r="A251" s="7">
        <v>23590</v>
      </c>
      <c r="B251" s="8" t="s">
        <v>497</v>
      </c>
      <c r="C251" s="8" t="s">
        <v>541</v>
      </c>
      <c r="D251" s="8" t="s">
        <v>43</v>
      </c>
      <c r="E251" s="9">
        <v>31982</v>
      </c>
      <c r="F251" s="8" t="s">
        <v>542</v>
      </c>
      <c r="G251" s="8" t="s">
        <v>185</v>
      </c>
      <c r="H251" s="8" t="s">
        <v>205</v>
      </c>
      <c r="I251" s="10">
        <v>456</v>
      </c>
      <c r="J251" s="11">
        <v>45633</v>
      </c>
      <c r="K251" s="22"/>
    </row>
    <row r="252" spans="1:11" ht="15.75" customHeight="1">
      <c r="A252" s="7">
        <v>23650</v>
      </c>
      <c r="B252" s="8" t="s">
        <v>543</v>
      </c>
      <c r="C252" s="8" t="s">
        <v>544</v>
      </c>
      <c r="D252" s="8" t="s">
        <v>43</v>
      </c>
      <c r="E252" s="9">
        <v>27306</v>
      </c>
      <c r="F252" s="8" t="s">
        <v>133</v>
      </c>
      <c r="G252" s="8" t="s">
        <v>134</v>
      </c>
      <c r="H252" s="8" t="s">
        <v>51</v>
      </c>
      <c r="I252" s="10">
        <v>446</v>
      </c>
      <c r="J252" s="11">
        <v>44632</v>
      </c>
      <c r="K252" s="22"/>
    </row>
    <row r="253" spans="1:11" ht="15.75" customHeight="1">
      <c r="A253" s="7">
        <v>22432</v>
      </c>
      <c r="B253" s="8" t="s">
        <v>545</v>
      </c>
      <c r="C253" s="8" t="s">
        <v>139</v>
      </c>
      <c r="D253" s="8" t="s">
        <v>62</v>
      </c>
      <c r="E253" s="9">
        <v>14055</v>
      </c>
      <c r="F253" s="8" t="s">
        <v>95</v>
      </c>
      <c r="G253" s="8" t="s">
        <v>54</v>
      </c>
      <c r="H253" s="8" t="s">
        <v>46</v>
      </c>
      <c r="I253" s="10">
        <v>444</v>
      </c>
      <c r="J253" s="11">
        <v>44428</v>
      </c>
      <c r="K253" s="22"/>
    </row>
    <row r="254" spans="1:11" ht="15.75" customHeight="1">
      <c r="A254" s="7">
        <v>21935</v>
      </c>
      <c r="B254" s="8" t="s">
        <v>534</v>
      </c>
      <c r="C254" s="8" t="s">
        <v>546</v>
      </c>
      <c r="D254" s="8" t="s">
        <v>43</v>
      </c>
      <c r="E254" s="9">
        <v>31787</v>
      </c>
      <c r="F254" s="8" t="s">
        <v>547</v>
      </c>
      <c r="G254" s="8" t="s">
        <v>54</v>
      </c>
      <c r="H254" s="8" t="s">
        <v>46</v>
      </c>
      <c r="I254" s="10">
        <v>440</v>
      </c>
      <c r="J254" s="11">
        <v>44020</v>
      </c>
      <c r="K254" s="22"/>
    </row>
    <row r="255" spans="1:11" ht="15.75" customHeight="1">
      <c r="A255" s="7">
        <v>22924</v>
      </c>
      <c r="B255" s="8" t="s">
        <v>534</v>
      </c>
      <c r="C255" s="8" t="s">
        <v>548</v>
      </c>
      <c r="D255" s="8" t="s">
        <v>43</v>
      </c>
      <c r="E255" s="9">
        <v>31280</v>
      </c>
      <c r="F255" s="8" t="s">
        <v>223</v>
      </c>
      <c r="G255" s="8" t="s">
        <v>68</v>
      </c>
      <c r="H255" s="8" t="s">
        <v>58</v>
      </c>
      <c r="I255" s="10">
        <v>437</v>
      </c>
      <c r="J255" s="11">
        <v>43674</v>
      </c>
      <c r="K255" s="22"/>
    </row>
    <row r="256" spans="1:11" ht="15.75" customHeight="1">
      <c r="A256" s="7">
        <v>131726</v>
      </c>
      <c r="B256" s="8" t="s">
        <v>520</v>
      </c>
      <c r="C256" s="8" t="s">
        <v>429</v>
      </c>
      <c r="D256" s="8" t="s">
        <v>62</v>
      </c>
      <c r="E256" s="9">
        <v>26327</v>
      </c>
      <c r="F256" s="8" t="s">
        <v>549</v>
      </c>
      <c r="G256" s="8" t="s">
        <v>185</v>
      </c>
      <c r="H256" s="8" t="s">
        <v>58</v>
      </c>
      <c r="I256" s="10">
        <v>433</v>
      </c>
      <c r="J256" s="11">
        <v>43340</v>
      </c>
      <c r="K256" s="22"/>
    </row>
    <row r="257" spans="1:11" ht="15.75" customHeight="1">
      <c r="A257" s="7">
        <v>131043</v>
      </c>
      <c r="B257" s="8" t="s">
        <v>550</v>
      </c>
      <c r="C257" s="8" t="s">
        <v>551</v>
      </c>
      <c r="D257" s="8" t="s">
        <v>43</v>
      </c>
      <c r="E257" s="9">
        <v>28741</v>
      </c>
      <c r="F257" s="8" t="s">
        <v>133</v>
      </c>
      <c r="G257" s="8" t="s">
        <v>134</v>
      </c>
      <c r="H257" s="8" t="s">
        <v>51</v>
      </c>
      <c r="I257" s="10">
        <v>431</v>
      </c>
      <c r="J257" s="11">
        <v>43092</v>
      </c>
      <c r="K257" s="22"/>
    </row>
    <row r="258" spans="1:11" ht="15.75" customHeight="1">
      <c r="A258" s="7">
        <v>27051</v>
      </c>
      <c r="B258" s="8" t="s">
        <v>543</v>
      </c>
      <c r="C258" s="8" t="s">
        <v>304</v>
      </c>
      <c r="D258" s="8" t="s">
        <v>43</v>
      </c>
      <c r="E258" s="9">
        <v>27393</v>
      </c>
      <c r="F258" s="8" t="s">
        <v>552</v>
      </c>
      <c r="G258" s="8" t="s">
        <v>553</v>
      </c>
      <c r="H258" s="8" t="s">
        <v>93</v>
      </c>
      <c r="I258" s="10">
        <v>430</v>
      </c>
      <c r="J258" s="11">
        <v>43038</v>
      </c>
      <c r="K258" s="22"/>
    </row>
    <row r="259" spans="1:11" ht="15.75" customHeight="1">
      <c r="A259" s="7">
        <v>119693</v>
      </c>
      <c r="B259" s="8" t="s">
        <v>554</v>
      </c>
      <c r="C259" s="8" t="s">
        <v>555</v>
      </c>
      <c r="D259" s="8" t="s">
        <v>62</v>
      </c>
      <c r="E259" s="9">
        <v>32761</v>
      </c>
      <c r="F259" s="8" t="s">
        <v>435</v>
      </c>
      <c r="G259" s="8" t="s">
        <v>45</v>
      </c>
      <c r="H259" s="8" t="s">
        <v>46</v>
      </c>
      <c r="I259" s="10">
        <v>429</v>
      </c>
      <c r="J259" s="11">
        <v>42900</v>
      </c>
      <c r="K259" s="22"/>
    </row>
    <row r="260" spans="1:11" ht="15.75" customHeight="1">
      <c r="A260" s="7">
        <v>20963</v>
      </c>
      <c r="B260" s="8" t="s">
        <v>556</v>
      </c>
      <c r="C260" s="8" t="s">
        <v>157</v>
      </c>
      <c r="D260" s="8" t="s">
        <v>62</v>
      </c>
      <c r="E260" s="9">
        <v>32861</v>
      </c>
      <c r="F260" s="8" t="s">
        <v>120</v>
      </c>
      <c r="G260" s="8" t="s">
        <v>54</v>
      </c>
      <c r="H260" s="8" t="s">
        <v>46</v>
      </c>
      <c r="I260" s="10">
        <v>428</v>
      </c>
      <c r="J260" s="11">
        <v>42813</v>
      </c>
      <c r="K260" s="22"/>
    </row>
    <row r="261" spans="1:11" ht="15.75" customHeight="1">
      <c r="A261" s="7">
        <v>130364</v>
      </c>
      <c r="B261" s="8" t="s">
        <v>557</v>
      </c>
      <c r="C261" s="8" t="s">
        <v>558</v>
      </c>
      <c r="D261" s="8" t="s">
        <v>43</v>
      </c>
      <c r="E261" s="9">
        <v>33632</v>
      </c>
      <c r="F261" s="8" t="s">
        <v>223</v>
      </c>
      <c r="G261" s="8" t="s">
        <v>68</v>
      </c>
      <c r="H261" s="8" t="s">
        <v>58</v>
      </c>
      <c r="I261" s="10">
        <v>422</v>
      </c>
      <c r="J261" s="11">
        <v>42180</v>
      </c>
      <c r="K261" s="22"/>
    </row>
    <row r="262" spans="1:11" ht="15.75" customHeight="1">
      <c r="A262" s="7">
        <v>21113</v>
      </c>
      <c r="B262" s="8" t="s">
        <v>559</v>
      </c>
      <c r="C262" s="8" t="s">
        <v>560</v>
      </c>
      <c r="D262" s="8" t="s">
        <v>43</v>
      </c>
      <c r="E262" s="9">
        <v>28662</v>
      </c>
      <c r="F262" s="8" t="s">
        <v>117</v>
      </c>
      <c r="G262" s="8" t="s">
        <v>54</v>
      </c>
      <c r="H262" s="8" t="s">
        <v>46</v>
      </c>
      <c r="I262" s="10">
        <v>421</v>
      </c>
      <c r="J262" s="11">
        <v>42112</v>
      </c>
      <c r="K262" s="22"/>
    </row>
    <row r="263" spans="1:11" ht="15.75" customHeight="1">
      <c r="A263" s="7">
        <v>138474</v>
      </c>
      <c r="B263" s="8" t="s">
        <v>554</v>
      </c>
      <c r="C263" s="8" t="s">
        <v>561</v>
      </c>
      <c r="D263" s="8" t="s">
        <v>62</v>
      </c>
      <c r="E263" s="9">
        <v>24941</v>
      </c>
      <c r="F263" s="8" t="s">
        <v>308</v>
      </c>
      <c r="G263" s="8" t="s">
        <v>134</v>
      </c>
      <c r="H263" s="8" t="s">
        <v>51</v>
      </c>
      <c r="I263" s="10">
        <v>406</v>
      </c>
      <c r="J263" s="11">
        <v>40560</v>
      </c>
      <c r="K263" s="22"/>
    </row>
    <row r="264" spans="1:11" ht="15.75" customHeight="1">
      <c r="A264" s="7">
        <v>23925</v>
      </c>
      <c r="B264" s="8" t="s">
        <v>512</v>
      </c>
      <c r="C264" s="8" t="s">
        <v>562</v>
      </c>
      <c r="D264" s="8" t="s">
        <v>43</v>
      </c>
      <c r="E264" s="9">
        <v>33080</v>
      </c>
      <c r="F264" s="8" t="s">
        <v>258</v>
      </c>
      <c r="G264" s="8" t="s">
        <v>128</v>
      </c>
      <c r="H264" s="8" t="s">
        <v>46</v>
      </c>
      <c r="I264" s="10">
        <v>388</v>
      </c>
      <c r="J264" s="11">
        <v>38760</v>
      </c>
      <c r="K264" s="22"/>
    </row>
    <row r="265" spans="1:11" ht="15.75" customHeight="1">
      <c r="A265" s="7">
        <v>20801</v>
      </c>
      <c r="B265" s="8" t="s">
        <v>563</v>
      </c>
      <c r="C265" s="8" t="s">
        <v>564</v>
      </c>
      <c r="D265" s="8" t="s">
        <v>62</v>
      </c>
      <c r="E265" s="9">
        <v>24909</v>
      </c>
      <c r="F265" s="8" t="s">
        <v>125</v>
      </c>
      <c r="G265" s="8" t="s">
        <v>54</v>
      </c>
      <c r="H265" s="8" t="s">
        <v>46</v>
      </c>
      <c r="I265" s="10">
        <v>382</v>
      </c>
      <c r="J265" s="11">
        <v>38247</v>
      </c>
      <c r="K265" s="22"/>
    </row>
    <row r="266" spans="1:11" ht="15.75" customHeight="1">
      <c r="A266" s="7">
        <v>22808</v>
      </c>
      <c r="B266" s="8" t="s">
        <v>565</v>
      </c>
      <c r="C266" s="8" t="s">
        <v>566</v>
      </c>
      <c r="D266" s="8" t="s">
        <v>43</v>
      </c>
      <c r="E266" s="9">
        <v>29185</v>
      </c>
      <c r="F266" s="8" t="s">
        <v>117</v>
      </c>
      <c r="G266" s="8" t="s">
        <v>54</v>
      </c>
      <c r="H266" s="8" t="s">
        <v>46</v>
      </c>
      <c r="I266" s="10">
        <v>382</v>
      </c>
      <c r="J266" s="11">
        <v>38155</v>
      </c>
      <c r="K266" s="22"/>
    </row>
    <row r="267" spans="1:11" ht="15.75" customHeight="1">
      <c r="A267" s="7">
        <v>20752</v>
      </c>
      <c r="B267" s="8" t="s">
        <v>567</v>
      </c>
      <c r="C267" s="8" t="s">
        <v>402</v>
      </c>
      <c r="D267" s="8" t="s">
        <v>62</v>
      </c>
      <c r="E267" s="9">
        <v>18540</v>
      </c>
      <c r="F267" s="8" t="s">
        <v>133</v>
      </c>
      <c r="G267" s="8" t="s">
        <v>134</v>
      </c>
      <c r="H267" s="8" t="s">
        <v>51</v>
      </c>
      <c r="I267" s="10">
        <v>378</v>
      </c>
      <c r="J267" s="11">
        <v>37820</v>
      </c>
      <c r="K267" s="22"/>
    </row>
    <row r="268" spans="1:11" ht="15.75" customHeight="1">
      <c r="A268" s="7">
        <v>124135</v>
      </c>
      <c r="B268" s="8" t="s">
        <v>534</v>
      </c>
      <c r="C268" s="8" t="s">
        <v>568</v>
      </c>
      <c r="D268" s="8" t="s">
        <v>43</v>
      </c>
      <c r="E268" s="9">
        <v>27727</v>
      </c>
      <c r="F268" s="8" t="s">
        <v>148</v>
      </c>
      <c r="G268" s="8" t="s">
        <v>64</v>
      </c>
      <c r="H268" s="8" t="s">
        <v>58</v>
      </c>
      <c r="I268" s="10">
        <v>374</v>
      </c>
      <c r="J268" s="11">
        <v>37418</v>
      </c>
      <c r="K268" s="22"/>
    </row>
    <row r="269" spans="1:11" ht="15.75" customHeight="1">
      <c r="A269" s="7">
        <v>21823</v>
      </c>
      <c r="B269" s="8" t="s">
        <v>569</v>
      </c>
      <c r="C269" s="8" t="s">
        <v>570</v>
      </c>
      <c r="D269" s="8" t="s">
        <v>43</v>
      </c>
      <c r="E269" s="9">
        <v>33972</v>
      </c>
      <c r="F269" s="8" t="s">
        <v>571</v>
      </c>
      <c r="G269" s="8" t="s">
        <v>57</v>
      </c>
      <c r="H269" s="8" t="s">
        <v>58</v>
      </c>
      <c r="I269" s="10">
        <v>372</v>
      </c>
      <c r="J269" s="11">
        <v>37200</v>
      </c>
      <c r="K269" s="22"/>
    </row>
    <row r="270" spans="1:11" ht="15.75" customHeight="1">
      <c r="A270" s="7">
        <v>23508</v>
      </c>
      <c r="B270" s="8" t="s">
        <v>572</v>
      </c>
      <c r="C270" s="8" t="s">
        <v>573</v>
      </c>
      <c r="D270" s="8" t="s">
        <v>62</v>
      </c>
      <c r="E270" s="9">
        <v>31814</v>
      </c>
      <c r="F270" s="8" t="s">
        <v>574</v>
      </c>
      <c r="G270" s="8" t="s">
        <v>185</v>
      </c>
      <c r="H270" s="8" t="s">
        <v>205</v>
      </c>
      <c r="I270" s="10">
        <v>365</v>
      </c>
      <c r="J270" s="11">
        <v>36521</v>
      </c>
      <c r="K270" s="22"/>
    </row>
    <row r="271" spans="1:11" ht="15.75" customHeight="1">
      <c r="A271" s="7">
        <v>21415</v>
      </c>
      <c r="B271" s="8" t="s">
        <v>575</v>
      </c>
      <c r="C271" s="8" t="s">
        <v>576</v>
      </c>
      <c r="D271" s="8" t="s">
        <v>43</v>
      </c>
      <c r="E271" s="9">
        <v>30965</v>
      </c>
      <c r="F271" s="8" t="s">
        <v>453</v>
      </c>
      <c r="G271" s="8" t="s">
        <v>454</v>
      </c>
      <c r="H271" s="8" t="s">
        <v>51</v>
      </c>
      <c r="I271" s="10">
        <v>363</v>
      </c>
      <c r="J271" s="11">
        <v>36344</v>
      </c>
      <c r="K271" s="22"/>
    </row>
    <row r="272" spans="1:11" ht="15.75" customHeight="1">
      <c r="A272" s="7">
        <v>22331</v>
      </c>
      <c r="B272" s="8" t="s">
        <v>577</v>
      </c>
      <c r="C272" s="8" t="s">
        <v>578</v>
      </c>
      <c r="D272" s="8" t="s">
        <v>62</v>
      </c>
      <c r="E272" s="9">
        <v>27983</v>
      </c>
      <c r="F272" s="8" t="s">
        <v>75</v>
      </c>
      <c r="G272" s="8" t="s">
        <v>54</v>
      </c>
      <c r="H272" s="8" t="s">
        <v>46</v>
      </c>
      <c r="I272" s="10">
        <v>361</v>
      </c>
      <c r="J272" s="11">
        <v>36072</v>
      </c>
      <c r="K272" s="22"/>
    </row>
    <row r="273" spans="1:11" ht="15.75" customHeight="1">
      <c r="A273" s="7">
        <v>125298</v>
      </c>
      <c r="B273" s="8" t="s">
        <v>565</v>
      </c>
      <c r="C273" s="8" t="s">
        <v>149</v>
      </c>
      <c r="D273" s="8" t="s">
        <v>43</v>
      </c>
      <c r="E273" s="9">
        <v>33730</v>
      </c>
      <c r="F273" s="8" t="s">
        <v>407</v>
      </c>
      <c r="G273" s="8" t="s">
        <v>68</v>
      </c>
      <c r="H273" s="8" t="s">
        <v>58</v>
      </c>
      <c r="I273" s="10">
        <v>353</v>
      </c>
      <c r="J273" s="11">
        <v>35278</v>
      </c>
      <c r="K273" s="22"/>
    </row>
    <row r="274" spans="1:11" ht="15.75" customHeight="1">
      <c r="A274" s="7">
        <v>121725</v>
      </c>
      <c r="B274" s="8" t="s">
        <v>579</v>
      </c>
      <c r="C274" s="8" t="s">
        <v>580</v>
      </c>
      <c r="D274" s="8" t="s">
        <v>43</v>
      </c>
      <c r="E274" s="9">
        <v>33861</v>
      </c>
      <c r="F274" s="8" t="s">
        <v>148</v>
      </c>
      <c r="G274" s="8" t="s">
        <v>64</v>
      </c>
      <c r="H274" s="8" t="s">
        <v>58</v>
      </c>
      <c r="I274" s="10">
        <v>352</v>
      </c>
      <c r="J274" s="11">
        <v>35165</v>
      </c>
      <c r="K274" s="22"/>
    </row>
    <row r="275" spans="1:11" ht="15.75" customHeight="1">
      <c r="A275" s="7">
        <v>20660</v>
      </c>
      <c r="B275" s="8" t="s">
        <v>581</v>
      </c>
      <c r="C275" s="8" t="s">
        <v>582</v>
      </c>
      <c r="D275" s="8" t="s">
        <v>43</v>
      </c>
      <c r="E275" s="9">
        <v>26254</v>
      </c>
      <c r="F275" s="8" t="s">
        <v>164</v>
      </c>
      <c r="G275" s="8" t="s">
        <v>64</v>
      </c>
      <c r="H275" s="8" t="s">
        <v>58</v>
      </c>
      <c r="I275" s="10">
        <v>351</v>
      </c>
      <c r="J275" s="11">
        <v>35100</v>
      </c>
      <c r="K275" s="22"/>
    </row>
    <row r="276" spans="1:11" ht="15.75" customHeight="1">
      <c r="A276" s="7">
        <v>94376</v>
      </c>
      <c r="B276" s="8" t="s">
        <v>583</v>
      </c>
      <c r="C276" s="8" t="s">
        <v>584</v>
      </c>
      <c r="D276" s="8" t="s">
        <v>43</v>
      </c>
      <c r="E276" s="9">
        <v>33813</v>
      </c>
      <c r="F276" s="8" t="s">
        <v>87</v>
      </c>
      <c r="G276" s="8" t="s">
        <v>88</v>
      </c>
      <c r="H276" s="8" t="s">
        <v>51</v>
      </c>
      <c r="I276" s="10">
        <v>350</v>
      </c>
      <c r="J276" s="11">
        <v>35000</v>
      </c>
      <c r="K276" s="22"/>
    </row>
    <row r="277" spans="1:11" ht="15.75" customHeight="1">
      <c r="A277" s="7">
        <v>22931</v>
      </c>
      <c r="B277" s="8" t="s">
        <v>585</v>
      </c>
      <c r="C277" s="8" t="s">
        <v>586</v>
      </c>
      <c r="D277" s="8" t="s">
        <v>43</v>
      </c>
      <c r="E277" s="9">
        <v>29167</v>
      </c>
      <c r="F277" s="8" t="s">
        <v>379</v>
      </c>
      <c r="G277" s="8" t="s">
        <v>54</v>
      </c>
      <c r="H277" s="8" t="s">
        <v>46</v>
      </c>
      <c r="I277" s="10">
        <v>347</v>
      </c>
      <c r="J277" s="11">
        <v>34742</v>
      </c>
      <c r="K277" s="22"/>
    </row>
    <row r="278" spans="1:11" ht="15.75" customHeight="1">
      <c r="A278" s="7">
        <v>44204</v>
      </c>
      <c r="B278" s="8" t="s">
        <v>587</v>
      </c>
      <c r="C278" s="8" t="s">
        <v>588</v>
      </c>
      <c r="D278" s="8" t="s">
        <v>43</v>
      </c>
      <c r="E278" s="9">
        <v>20827</v>
      </c>
      <c r="F278" s="8" t="s">
        <v>321</v>
      </c>
      <c r="G278" s="8" t="s">
        <v>185</v>
      </c>
      <c r="H278" s="8" t="s">
        <v>205</v>
      </c>
      <c r="I278" s="10">
        <v>342</v>
      </c>
      <c r="J278" s="11">
        <v>34200</v>
      </c>
      <c r="K278" s="22"/>
    </row>
    <row r="279" spans="1:11" ht="15.75" customHeight="1">
      <c r="A279" s="7">
        <v>125284</v>
      </c>
      <c r="B279" s="8" t="s">
        <v>589</v>
      </c>
      <c r="C279" s="8" t="s">
        <v>590</v>
      </c>
      <c r="D279" s="8" t="s">
        <v>43</v>
      </c>
      <c r="E279" s="9">
        <v>27543</v>
      </c>
      <c r="F279" s="8" t="s">
        <v>82</v>
      </c>
      <c r="G279" s="8" t="s">
        <v>54</v>
      </c>
      <c r="H279" s="8" t="s">
        <v>46</v>
      </c>
      <c r="I279" s="10">
        <v>342</v>
      </c>
      <c r="J279" s="11">
        <v>34190</v>
      </c>
      <c r="K279" s="22"/>
    </row>
    <row r="280" spans="1:11" ht="15.75" customHeight="1">
      <c r="A280" s="7">
        <v>26347</v>
      </c>
      <c r="B280" s="8" t="s">
        <v>591</v>
      </c>
      <c r="C280" s="8" t="s">
        <v>409</v>
      </c>
      <c r="D280" s="8" t="s">
        <v>43</v>
      </c>
      <c r="E280" s="9">
        <v>26669</v>
      </c>
      <c r="F280" s="8" t="s">
        <v>117</v>
      </c>
      <c r="G280" s="8" t="s">
        <v>54</v>
      </c>
      <c r="H280" s="8" t="s">
        <v>46</v>
      </c>
      <c r="I280" s="10">
        <v>335</v>
      </c>
      <c r="J280" s="11">
        <v>33489</v>
      </c>
      <c r="K280" s="22"/>
    </row>
    <row r="281" spans="1:11" ht="15.75" customHeight="1">
      <c r="A281" s="7">
        <v>21281</v>
      </c>
      <c r="B281" s="8" t="s">
        <v>592</v>
      </c>
      <c r="C281" s="8" t="s">
        <v>593</v>
      </c>
      <c r="D281" s="8" t="s">
        <v>62</v>
      </c>
      <c r="E281" s="9">
        <v>30901</v>
      </c>
      <c r="F281" s="8" t="s">
        <v>91</v>
      </c>
      <c r="G281" s="8" t="s">
        <v>92</v>
      </c>
      <c r="H281" s="8" t="s">
        <v>93</v>
      </c>
      <c r="I281" s="10">
        <v>335</v>
      </c>
      <c r="J281" s="11">
        <v>33489</v>
      </c>
      <c r="K281" s="22"/>
    </row>
    <row r="282" spans="1:11" ht="15.75" customHeight="1">
      <c r="A282" s="7">
        <v>24866</v>
      </c>
      <c r="B282" s="8" t="s">
        <v>594</v>
      </c>
      <c r="C282" s="8" t="s">
        <v>81</v>
      </c>
      <c r="D282" s="8" t="s">
        <v>43</v>
      </c>
      <c r="E282" s="9">
        <v>32015</v>
      </c>
      <c r="F282" s="8" t="s">
        <v>595</v>
      </c>
      <c r="G282" s="8" t="s">
        <v>64</v>
      </c>
      <c r="H282" s="8" t="s">
        <v>58</v>
      </c>
      <c r="I282" s="10">
        <v>334</v>
      </c>
      <c r="J282" s="11">
        <v>33433</v>
      </c>
      <c r="K282" s="22"/>
    </row>
    <row r="283" spans="1:11" ht="15.75" customHeight="1">
      <c r="A283" s="7">
        <v>123347</v>
      </c>
      <c r="B283" s="8" t="s">
        <v>596</v>
      </c>
      <c r="C283" s="8" t="s">
        <v>244</v>
      </c>
      <c r="D283" s="8" t="s">
        <v>43</v>
      </c>
      <c r="E283" s="9">
        <v>35104</v>
      </c>
      <c r="F283" s="8" t="s">
        <v>210</v>
      </c>
      <c r="G283" s="8" t="s">
        <v>64</v>
      </c>
      <c r="H283" s="8" t="s">
        <v>58</v>
      </c>
      <c r="I283" s="10">
        <v>330</v>
      </c>
      <c r="J283" s="11">
        <v>33000</v>
      </c>
      <c r="K283" s="22"/>
    </row>
    <row r="284" spans="1:11" ht="15.75" customHeight="1">
      <c r="A284" s="7">
        <v>20785</v>
      </c>
      <c r="B284" s="8" t="s">
        <v>597</v>
      </c>
      <c r="C284" s="8" t="s">
        <v>598</v>
      </c>
      <c r="D284" s="8" t="s">
        <v>43</v>
      </c>
      <c r="E284" s="9">
        <v>26765</v>
      </c>
      <c r="F284" s="8" t="s">
        <v>457</v>
      </c>
      <c r="G284" s="8" t="s">
        <v>54</v>
      </c>
      <c r="H284" s="8" t="s">
        <v>46</v>
      </c>
      <c r="I284" s="10">
        <v>329</v>
      </c>
      <c r="J284" s="11">
        <v>32940</v>
      </c>
      <c r="K284" s="22"/>
    </row>
    <row r="285" spans="1:11" ht="15.75" customHeight="1">
      <c r="A285" s="7">
        <v>21141</v>
      </c>
      <c r="B285" s="8" t="s">
        <v>599</v>
      </c>
      <c r="C285" s="8" t="s">
        <v>152</v>
      </c>
      <c r="D285" s="8" t="s">
        <v>43</v>
      </c>
      <c r="E285" s="9">
        <v>26249</v>
      </c>
      <c r="F285" s="8" t="s">
        <v>162</v>
      </c>
      <c r="G285" s="8" t="s">
        <v>50</v>
      </c>
      <c r="H285" s="8" t="s">
        <v>58</v>
      </c>
      <c r="I285" s="10">
        <v>326</v>
      </c>
      <c r="J285" s="11">
        <v>32634</v>
      </c>
      <c r="K285" s="22"/>
    </row>
    <row r="286" spans="1:11" ht="15.75" customHeight="1">
      <c r="A286" s="7">
        <v>22489</v>
      </c>
      <c r="B286" s="8" t="s">
        <v>600</v>
      </c>
      <c r="C286" s="8" t="s">
        <v>601</v>
      </c>
      <c r="D286" s="8" t="s">
        <v>62</v>
      </c>
      <c r="E286" s="9">
        <v>22244</v>
      </c>
      <c r="F286" s="8" t="s">
        <v>75</v>
      </c>
      <c r="G286" s="8" t="s">
        <v>54</v>
      </c>
      <c r="H286" s="8" t="s">
        <v>46</v>
      </c>
      <c r="I286" s="10">
        <v>325</v>
      </c>
      <c r="J286" s="11">
        <v>32500</v>
      </c>
      <c r="K286" s="22"/>
    </row>
    <row r="287" spans="1:11" ht="15.75" customHeight="1">
      <c r="A287" s="7">
        <v>94270</v>
      </c>
      <c r="B287" s="8" t="s">
        <v>602</v>
      </c>
      <c r="C287" s="8" t="s">
        <v>603</v>
      </c>
      <c r="D287" s="8" t="s">
        <v>43</v>
      </c>
      <c r="E287" s="9">
        <v>29763</v>
      </c>
      <c r="F287" s="8" t="s">
        <v>223</v>
      </c>
      <c r="G287" s="8" t="s">
        <v>68</v>
      </c>
      <c r="H287" s="8" t="s">
        <v>58</v>
      </c>
      <c r="I287" s="10">
        <v>322</v>
      </c>
      <c r="J287" s="11">
        <v>32240</v>
      </c>
      <c r="K287" s="22"/>
    </row>
    <row r="288" spans="1:11" ht="15.75" customHeight="1">
      <c r="A288" s="7">
        <v>127626</v>
      </c>
      <c r="B288" s="8" t="s">
        <v>604</v>
      </c>
      <c r="C288" s="8" t="s">
        <v>501</v>
      </c>
      <c r="D288" s="8" t="s">
        <v>62</v>
      </c>
      <c r="E288" s="9">
        <v>31416</v>
      </c>
      <c r="F288" s="8" t="s">
        <v>285</v>
      </c>
      <c r="G288" s="8" t="s">
        <v>45</v>
      </c>
      <c r="H288" s="8" t="s">
        <v>46</v>
      </c>
      <c r="I288" s="10">
        <v>322</v>
      </c>
      <c r="J288" s="11">
        <v>32224</v>
      </c>
      <c r="K288" s="22"/>
    </row>
    <row r="289" spans="1:11" ht="15.75" customHeight="1">
      <c r="A289" s="7">
        <v>128553</v>
      </c>
      <c r="B289" s="8" t="s">
        <v>605</v>
      </c>
      <c r="C289" s="8" t="s">
        <v>606</v>
      </c>
      <c r="D289" s="8" t="s">
        <v>43</v>
      </c>
      <c r="E289" s="9">
        <v>33258</v>
      </c>
      <c r="F289" s="8" t="s">
        <v>270</v>
      </c>
      <c r="G289" s="8" t="s">
        <v>68</v>
      </c>
      <c r="H289" s="8" t="s">
        <v>58</v>
      </c>
      <c r="I289" s="10">
        <v>317</v>
      </c>
      <c r="J289" s="11">
        <v>31747</v>
      </c>
      <c r="K289" s="22"/>
    </row>
    <row r="290" spans="1:11" ht="15.75" customHeight="1">
      <c r="A290" s="7">
        <v>21389</v>
      </c>
      <c r="B290" s="8" t="s">
        <v>607</v>
      </c>
      <c r="C290" s="8" t="s">
        <v>608</v>
      </c>
      <c r="D290" s="8" t="s">
        <v>62</v>
      </c>
      <c r="E290" s="9">
        <v>33200</v>
      </c>
      <c r="F290" s="8" t="s">
        <v>366</v>
      </c>
      <c r="G290" s="8" t="s">
        <v>367</v>
      </c>
      <c r="H290" s="8" t="s">
        <v>51</v>
      </c>
      <c r="I290" s="10">
        <v>317</v>
      </c>
      <c r="J290" s="11">
        <v>31747</v>
      </c>
      <c r="K290" s="22"/>
    </row>
    <row r="291" spans="1:11" ht="15.75" customHeight="1">
      <c r="A291" s="7">
        <v>137477</v>
      </c>
      <c r="B291" s="8" t="s">
        <v>609</v>
      </c>
      <c r="C291" s="8" t="s">
        <v>610</v>
      </c>
      <c r="D291" s="8" t="s">
        <v>43</v>
      </c>
      <c r="E291" s="9">
        <v>26446</v>
      </c>
      <c r="F291" s="8" t="s">
        <v>611</v>
      </c>
      <c r="G291" s="8" t="s">
        <v>88</v>
      </c>
      <c r="H291" s="8" t="s">
        <v>51</v>
      </c>
      <c r="I291" s="10">
        <v>312</v>
      </c>
      <c r="J291" s="11">
        <v>31200</v>
      </c>
      <c r="K291" s="22"/>
    </row>
    <row r="292" spans="1:11" ht="15.75" customHeight="1">
      <c r="A292" s="7">
        <v>20594</v>
      </c>
      <c r="B292" s="8" t="s">
        <v>612</v>
      </c>
      <c r="C292" s="8" t="s">
        <v>104</v>
      </c>
      <c r="D292" s="8" t="s">
        <v>62</v>
      </c>
      <c r="E292" s="9">
        <v>24784</v>
      </c>
      <c r="F292" s="8" t="s">
        <v>530</v>
      </c>
      <c r="G292" s="8" t="s">
        <v>54</v>
      </c>
      <c r="H292" s="8" t="s">
        <v>46</v>
      </c>
      <c r="I292" s="10">
        <v>312</v>
      </c>
      <c r="J292" s="11">
        <v>31200</v>
      </c>
      <c r="K292" s="22"/>
    </row>
    <row r="293" spans="1:11" ht="15.75" customHeight="1">
      <c r="A293" s="7">
        <v>27355</v>
      </c>
      <c r="B293" s="8" t="s">
        <v>613</v>
      </c>
      <c r="C293" s="8" t="s">
        <v>614</v>
      </c>
      <c r="D293" s="8" t="s">
        <v>43</v>
      </c>
      <c r="E293" s="9">
        <v>32274</v>
      </c>
      <c r="F293" s="8" t="s">
        <v>201</v>
      </c>
      <c r="G293" s="8" t="s">
        <v>64</v>
      </c>
      <c r="H293" s="8" t="s">
        <v>58</v>
      </c>
      <c r="I293" s="10">
        <v>312</v>
      </c>
      <c r="J293" s="11">
        <v>31152</v>
      </c>
      <c r="K293" s="22"/>
    </row>
    <row r="294" spans="1:11" ht="15.75" customHeight="1">
      <c r="A294" s="7">
        <v>127539</v>
      </c>
      <c r="B294" s="8" t="s">
        <v>615</v>
      </c>
      <c r="C294" s="8" t="s">
        <v>616</v>
      </c>
      <c r="D294" s="8" t="s">
        <v>62</v>
      </c>
      <c r="E294" s="9">
        <v>32990</v>
      </c>
      <c r="F294" s="8" t="s">
        <v>617</v>
      </c>
      <c r="G294" s="8" t="s">
        <v>217</v>
      </c>
      <c r="H294" s="8" t="s">
        <v>93</v>
      </c>
      <c r="I294" s="10">
        <v>311</v>
      </c>
      <c r="J294" s="11">
        <v>31110</v>
      </c>
      <c r="K294" s="22"/>
    </row>
    <row r="295" spans="1:11" ht="15.75" customHeight="1">
      <c r="A295" s="7">
        <v>21460</v>
      </c>
      <c r="B295" s="8" t="s">
        <v>618</v>
      </c>
      <c r="C295" s="8" t="s">
        <v>619</v>
      </c>
      <c r="D295" s="8" t="s">
        <v>43</v>
      </c>
      <c r="E295" s="9">
        <v>27882</v>
      </c>
      <c r="F295" s="8" t="s">
        <v>117</v>
      </c>
      <c r="G295" s="8" t="s">
        <v>54</v>
      </c>
      <c r="H295" s="8" t="s">
        <v>46</v>
      </c>
      <c r="I295" s="10">
        <v>310</v>
      </c>
      <c r="J295" s="11">
        <v>31000</v>
      </c>
      <c r="K295" s="22"/>
    </row>
    <row r="296" spans="1:11" ht="15.75" customHeight="1">
      <c r="A296" s="7">
        <v>125932</v>
      </c>
      <c r="B296" s="8" t="s">
        <v>620</v>
      </c>
      <c r="C296" s="8" t="s">
        <v>126</v>
      </c>
      <c r="D296" s="8" t="s">
        <v>43</v>
      </c>
      <c r="E296" s="9">
        <v>27597</v>
      </c>
      <c r="F296" s="8" t="s">
        <v>621</v>
      </c>
      <c r="G296" s="8" t="s">
        <v>622</v>
      </c>
      <c r="H296" s="8" t="s">
        <v>93</v>
      </c>
      <c r="I296" s="10">
        <v>310</v>
      </c>
      <c r="J296" s="11">
        <v>31000</v>
      </c>
      <c r="K296" s="22"/>
    </row>
    <row r="297" spans="1:11" ht="15.75" customHeight="1">
      <c r="A297" s="7">
        <v>21954</v>
      </c>
      <c r="B297" s="8" t="s">
        <v>623</v>
      </c>
      <c r="C297" s="8" t="s">
        <v>624</v>
      </c>
      <c r="D297" s="8" t="s">
        <v>43</v>
      </c>
      <c r="E297" s="9">
        <v>25056</v>
      </c>
      <c r="F297" s="8" t="s">
        <v>506</v>
      </c>
      <c r="G297" s="8" t="s">
        <v>134</v>
      </c>
      <c r="H297" s="8" t="s">
        <v>51</v>
      </c>
      <c r="I297" s="10">
        <v>308</v>
      </c>
      <c r="J297" s="11">
        <v>30800</v>
      </c>
      <c r="K297" s="22"/>
    </row>
    <row r="298" spans="1:11" ht="15.75" customHeight="1">
      <c r="A298" s="7">
        <v>131137</v>
      </c>
      <c r="B298" s="8" t="s">
        <v>625</v>
      </c>
      <c r="C298" s="8" t="s">
        <v>626</v>
      </c>
      <c r="D298" s="8" t="s">
        <v>62</v>
      </c>
      <c r="E298" s="9">
        <v>20906</v>
      </c>
      <c r="F298" s="8" t="s">
        <v>53</v>
      </c>
      <c r="G298" s="8" t="s">
        <v>54</v>
      </c>
      <c r="H298" s="8" t="s">
        <v>46</v>
      </c>
      <c r="I298" s="10">
        <v>307</v>
      </c>
      <c r="J298" s="11">
        <v>30744</v>
      </c>
      <c r="K298" s="22"/>
    </row>
    <row r="299" spans="1:11" ht="15.75" customHeight="1">
      <c r="A299" s="7">
        <v>26231</v>
      </c>
      <c r="B299" s="8" t="s">
        <v>627</v>
      </c>
      <c r="C299" s="8" t="s">
        <v>345</v>
      </c>
      <c r="D299" s="8" t="s">
        <v>43</v>
      </c>
      <c r="E299" s="9">
        <v>27290</v>
      </c>
      <c r="F299" s="8" t="s">
        <v>212</v>
      </c>
      <c r="G299" s="8" t="s">
        <v>92</v>
      </c>
      <c r="H299" s="8" t="s">
        <v>93</v>
      </c>
      <c r="I299" s="10">
        <v>304</v>
      </c>
      <c r="J299" s="11">
        <v>30439</v>
      </c>
      <c r="K299" s="22"/>
    </row>
    <row r="300" spans="1:11" ht="15.75" customHeight="1">
      <c r="A300" s="7">
        <v>94112</v>
      </c>
      <c r="B300" s="8" t="s">
        <v>628</v>
      </c>
      <c r="C300" s="8" t="s">
        <v>629</v>
      </c>
      <c r="D300" s="8" t="s">
        <v>62</v>
      </c>
      <c r="E300" s="9">
        <v>31201</v>
      </c>
      <c r="F300" s="8" t="s">
        <v>630</v>
      </c>
      <c r="G300" s="8" t="s">
        <v>92</v>
      </c>
      <c r="H300" s="8" t="s">
        <v>93</v>
      </c>
      <c r="I300" s="10">
        <v>304</v>
      </c>
      <c r="J300" s="11">
        <v>30439</v>
      </c>
      <c r="K300" s="22"/>
    </row>
    <row r="301" spans="1:11" ht="15.75" customHeight="1">
      <c r="A301" s="7">
        <v>20783</v>
      </c>
      <c r="B301" s="8" t="s">
        <v>631</v>
      </c>
      <c r="C301" s="8" t="s">
        <v>632</v>
      </c>
      <c r="D301" s="8" t="s">
        <v>62</v>
      </c>
      <c r="E301" s="9">
        <v>27094</v>
      </c>
      <c r="F301" s="8" t="s">
        <v>120</v>
      </c>
      <c r="G301" s="8" t="s">
        <v>54</v>
      </c>
      <c r="H301" s="8" t="s">
        <v>46</v>
      </c>
      <c r="I301" s="10">
        <v>302</v>
      </c>
      <c r="J301" s="11">
        <v>30195</v>
      </c>
      <c r="K301" s="22"/>
    </row>
    <row r="302" spans="1:11" ht="15.75" customHeight="1">
      <c r="A302" s="7">
        <v>27748</v>
      </c>
      <c r="B302" s="8" t="s">
        <v>565</v>
      </c>
      <c r="C302" s="8" t="s">
        <v>633</v>
      </c>
      <c r="D302" s="8" t="s">
        <v>43</v>
      </c>
      <c r="E302" s="9">
        <v>26750</v>
      </c>
      <c r="F302" s="8" t="s">
        <v>379</v>
      </c>
      <c r="G302" s="8" t="s">
        <v>54</v>
      </c>
      <c r="H302" s="8" t="s">
        <v>46</v>
      </c>
      <c r="I302" s="10">
        <v>302</v>
      </c>
      <c r="J302" s="11">
        <v>30192</v>
      </c>
      <c r="K302" s="22"/>
    </row>
    <row r="303" spans="1:11" ht="15.75" customHeight="1">
      <c r="A303" s="7">
        <v>128930</v>
      </c>
      <c r="B303" s="8" t="s">
        <v>634</v>
      </c>
      <c r="C303" s="8" t="s">
        <v>635</v>
      </c>
      <c r="D303" s="8" t="s">
        <v>62</v>
      </c>
      <c r="E303" s="9">
        <v>17384</v>
      </c>
      <c r="F303" s="8" t="s">
        <v>125</v>
      </c>
      <c r="G303" s="8" t="s">
        <v>54</v>
      </c>
      <c r="H303" s="8" t="s">
        <v>46</v>
      </c>
      <c r="I303" s="10">
        <v>300</v>
      </c>
      <c r="J303" s="11">
        <v>30000</v>
      </c>
      <c r="K303" s="22"/>
    </row>
    <row r="304" spans="1:11" ht="15.75" customHeight="1">
      <c r="A304" s="7">
        <v>25895</v>
      </c>
      <c r="B304" s="8" t="s">
        <v>636</v>
      </c>
      <c r="C304" s="8" t="s">
        <v>637</v>
      </c>
      <c r="D304" s="8" t="s">
        <v>43</v>
      </c>
      <c r="E304" s="9">
        <v>22034</v>
      </c>
      <c r="F304" s="8" t="s">
        <v>125</v>
      </c>
      <c r="G304" s="8" t="s">
        <v>54</v>
      </c>
      <c r="H304" s="8" t="s">
        <v>46</v>
      </c>
      <c r="I304" s="10">
        <v>293</v>
      </c>
      <c r="J304" s="11">
        <v>29315</v>
      </c>
      <c r="K304" s="22"/>
    </row>
    <row r="305" spans="1:11" ht="15.75" customHeight="1">
      <c r="A305" s="7">
        <v>20432</v>
      </c>
      <c r="B305" s="8" t="s">
        <v>638</v>
      </c>
      <c r="C305" s="8" t="s">
        <v>639</v>
      </c>
      <c r="D305" s="8" t="s">
        <v>43</v>
      </c>
      <c r="E305" s="9">
        <v>29004</v>
      </c>
      <c r="F305" s="8" t="s">
        <v>640</v>
      </c>
      <c r="G305" s="8" t="s">
        <v>128</v>
      </c>
      <c r="H305" s="8" t="s">
        <v>46</v>
      </c>
      <c r="I305" s="10">
        <v>293</v>
      </c>
      <c r="J305" s="11">
        <v>29250</v>
      </c>
      <c r="K305" s="22"/>
    </row>
    <row r="306" spans="1:11" ht="15.75" customHeight="1">
      <c r="A306" s="7">
        <v>127056</v>
      </c>
      <c r="B306" s="8" t="s">
        <v>641</v>
      </c>
      <c r="C306" s="8" t="s">
        <v>642</v>
      </c>
      <c r="D306" s="8" t="s">
        <v>43</v>
      </c>
      <c r="E306" s="9">
        <v>25150</v>
      </c>
      <c r="F306" s="8" t="s">
        <v>270</v>
      </c>
      <c r="G306" s="8" t="s">
        <v>68</v>
      </c>
      <c r="H306" s="8" t="s">
        <v>58</v>
      </c>
      <c r="I306" s="10">
        <v>290</v>
      </c>
      <c r="J306" s="11">
        <v>29000</v>
      </c>
      <c r="K306" s="22"/>
    </row>
    <row r="307" spans="1:11" ht="15.75" customHeight="1">
      <c r="A307" s="7">
        <v>124153</v>
      </c>
      <c r="B307" s="8" t="s">
        <v>643</v>
      </c>
      <c r="C307" s="8" t="s">
        <v>644</v>
      </c>
      <c r="D307" s="8" t="s">
        <v>62</v>
      </c>
      <c r="E307" s="9">
        <v>28369</v>
      </c>
      <c r="F307" s="8" t="s">
        <v>514</v>
      </c>
      <c r="G307" s="8" t="s">
        <v>185</v>
      </c>
      <c r="H307" s="8" t="s">
        <v>205</v>
      </c>
      <c r="I307" s="10">
        <v>288</v>
      </c>
      <c r="J307" s="11">
        <v>28785</v>
      </c>
      <c r="K307" s="22"/>
    </row>
    <row r="308" spans="1:11" ht="15.75" customHeight="1">
      <c r="A308" s="7">
        <v>26548</v>
      </c>
      <c r="B308" s="8" t="s">
        <v>565</v>
      </c>
      <c r="C308" s="8" t="s">
        <v>104</v>
      </c>
      <c r="D308" s="8" t="s">
        <v>43</v>
      </c>
      <c r="E308" s="9">
        <v>30053</v>
      </c>
      <c r="F308" s="8" t="s">
        <v>645</v>
      </c>
      <c r="G308" s="8" t="s">
        <v>45</v>
      </c>
      <c r="H308" s="8" t="s">
        <v>46</v>
      </c>
      <c r="I308" s="10">
        <v>285</v>
      </c>
      <c r="J308" s="11">
        <v>28509</v>
      </c>
      <c r="K308" s="22"/>
    </row>
    <row r="309" spans="1:11" ht="15.75" customHeight="1">
      <c r="A309" s="7">
        <v>141584</v>
      </c>
      <c r="B309" s="8" t="s">
        <v>646</v>
      </c>
      <c r="C309" s="8" t="s">
        <v>647</v>
      </c>
      <c r="D309" s="8" t="s">
        <v>43</v>
      </c>
      <c r="E309" s="9">
        <v>23433</v>
      </c>
      <c r="F309" s="8" t="s">
        <v>437</v>
      </c>
      <c r="G309" s="8" t="s">
        <v>85</v>
      </c>
      <c r="H309" s="8" t="s">
        <v>46</v>
      </c>
      <c r="I309" s="10">
        <v>285</v>
      </c>
      <c r="J309" s="11">
        <v>28500</v>
      </c>
      <c r="K309" s="22"/>
    </row>
    <row r="310" spans="1:11" ht="15.75" customHeight="1">
      <c r="A310" s="7">
        <v>131197</v>
      </c>
      <c r="B310" s="8" t="s">
        <v>648</v>
      </c>
      <c r="C310" s="8" t="s">
        <v>345</v>
      </c>
      <c r="D310" s="8" t="s">
        <v>43</v>
      </c>
      <c r="E310" s="9">
        <v>35456</v>
      </c>
      <c r="F310" s="8" t="s">
        <v>146</v>
      </c>
      <c r="G310" s="8" t="s">
        <v>54</v>
      </c>
      <c r="H310" s="8" t="s">
        <v>46</v>
      </c>
      <c r="I310" s="10">
        <v>285</v>
      </c>
      <c r="J310" s="11">
        <v>28500</v>
      </c>
      <c r="K310" s="22"/>
    </row>
    <row r="311" spans="1:11" ht="15.75" customHeight="1">
      <c r="A311" s="7">
        <v>22434</v>
      </c>
      <c r="B311" s="8" t="s">
        <v>649</v>
      </c>
      <c r="C311" s="8" t="s">
        <v>81</v>
      </c>
      <c r="D311" s="8" t="s">
        <v>43</v>
      </c>
      <c r="E311" s="9">
        <v>34963</v>
      </c>
      <c r="F311" s="8" t="s">
        <v>379</v>
      </c>
      <c r="G311" s="8" t="s">
        <v>54</v>
      </c>
      <c r="H311" s="8" t="s">
        <v>46</v>
      </c>
      <c r="I311" s="10">
        <v>283</v>
      </c>
      <c r="J311" s="11">
        <v>28274</v>
      </c>
      <c r="K311" s="22"/>
    </row>
    <row r="312" spans="1:11" ht="15.75" customHeight="1">
      <c r="A312" s="7">
        <v>20957</v>
      </c>
      <c r="B312" s="8" t="s">
        <v>641</v>
      </c>
      <c r="C312" s="8" t="s">
        <v>650</v>
      </c>
      <c r="D312" s="8" t="s">
        <v>43</v>
      </c>
      <c r="E312" s="9">
        <v>32048</v>
      </c>
      <c r="F312" s="8" t="s">
        <v>270</v>
      </c>
      <c r="G312" s="8" t="s">
        <v>68</v>
      </c>
      <c r="H312" s="8" t="s">
        <v>58</v>
      </c>
      <c r="I312" s="10">
        <v>275</v>
      </c>
      <c r="J312" s="11">
        <v>27500</v>
      </c>
      <c r="K312" s="22"/>
    </row>
    <row r="313" spans="1:11" ht="15.75" customHeight="1">
      <c r="A313" s="7">
        <v>20762</v>
      </c>
      <c r="B313" s="8" t="s">
        <v>651</v>
      </c>
      <c r="C313" s="8" t="s">
        <v>652</v>
      </c>
      <c r="D313" s="8" t="s">
        <v>43</v>
      </c>
      <c r="E313" s="9">
        <v>33390</v>
      </c>
      <c r="F313" s="8" t="s">
        <v>447</v>
      </c>
      <c r="G313" s="8" t="s">
        <v>88</v>
      </c>
      <c r="H313" s="8" t="s">
        <v>51</v>
      </c>
      <c r="I313" s="10">
        <v>275</v>
      </c>
      <c r="J313" s="11">
        <v>27486</v>
      </c>
      <c r="K313" s="22"/>
    </row>
    <row r="314" spans="1:11" ht="15.75" customHeight="1">
      <c r="A314" s="7">
        <v>122330</v>
      </c>
      <c r="B314" s="8" t="s">
        <v>653</v>
      </c>
      <c r="C314" s="8" t="s">
        <v>81</v>
      </c>
      <c r="D314" s="8" t="s">
        <v>43</v>
      </c>
      <c r="E314" s="9">
        <v>24202</v>
      </c>
      <c r="F314" s="8" t="s">
        <v>53</v>
      </c>
      <c r="G314" s="8" t="s">
        <v>54</v>
      </c>
      <c r="H314" s="8" t="s">
        <v>46</v>
      </c>
      <c r="I314" s="10">
        <v>274</v>
      </c>
      <c r="J314" s="11">
        <v>27420</v>
      </c>
      <c r="K314" s="22"/>
    </row>
    <row r="315" spans="1:11" ht="15.75" customHeight="1">
      <c r="A315" s="7">
        <v>21161</v>
      </c>
      <c r="B315" s="8" t="s">
        <v>654</v>
      </c>
      <c r="C315" s="8" t="s">
        <v>655</v>
      </c>
      <c r="D315" s="8" t="s">
        <v>62</v>
      </c>
      <c r="E315" s="9">
        <v>31014</v>
      </c>
      <c r="F315" s="8" t="s">
        <v>210</v>
      </c>
      <c r="G315" s="8" t="s">
        <v>64</v>
      </c>
      <c r="H315" s="8" t="s">
        <v>58</v>
      </c>
      <c r="I315" s="10">
        <v>273</v>
      </c>
      <c r="J315" s="11">
        <v>27280</v>
      </c>
      <c r="K315" s="22"/>
    </row>
    <row r="316" spans="1:11" ht="15.75" customHeight="1">
      <c r="A316" s="7">
        <v>127967</v>
      </c>
      <c r="B316" s="8" t="s">
        <v>649</v>
      </c>
      <c r="C316" s="8" t="s">
        <v>656</v>
      </c>
      <c r="D316" s="8" t="s">
        <v>43</v>
      </c>
      <c r="E316" s="9">
        <v>26580</v>
      </c>
      <c r="F316" s="8" t="s">
        <v>370</v>
      </c>
      <c r="G316" s="8" t="s">
        <v>92</v>
      </c>
      <c r="H316" s="8" t="s">
        <v>93</v>
      </c>
      <c r="I316" s="10">
        <v>273</v>
      </c>
      <c r="J316" s="11">
        <v>27264</v>
      </c>
      <c r="K316" s="22"/>
    </row>
    <row r="317" spans="1:11" ht="15.75" customHeight="1">
      <c r="A317" s="7">
        <v>21608</v>
      </c>
      <c r="B317" s="8" t="s">
        <v>657</v>
      </c>
      <c r="C317" s="8" t="s">
        <v>658</v>
      </c>
      <c r="D317" s="8" t="s">
        <v>62</v>
      </c>
      <c r="E317" s="9">
        <v>31682</v>
      </c>
      <c r="F317" s="8" t="s">
        <v>131</v>
      </c>
      <c r="G317" s="8" t="s">
        <v>88</v>
      </c>
      <c r="H317" s="8" t="s">
        <v>51</v>
      </c>
      <c r="I317" s="10">
        <v>270</v>
      </c>
      <c r="J317" s="11">
        <v>27000</v>
      </c>
      <c r="K317" s="22"/>
    </row>
    <row r="318" spans="1:11" ht="15.75" customHeight="1">
      <c r="A318" s="7">
        <v>133005</v>
      </c>
      <c r="B318" s="8" t="s">
        <v>659</v>
      </c>
      <c r="C318" s="8" t="s">
        <v>660</v>
      </c>
      <c r="D318" s="8" t="s">
        <v>43</v>
      </c>
      <c r="E318" s="9">
        <v>30204</v>
      </c>
      <c r="F318" s="8" t="s">
        <v>661</v>
      </c>
      <c r="G318" s="8" t="s">
        <v>54</v>
      </c>
      <c r="H318" s="8" t="s">
        <v>46</v>
      </c>
      <c r="I318" s="10">
        <v>268</v>
      </c>
      <c r="J318" s="11">
        <v>26847</v>
      </c>
      <c r="K318" s="22"/>
    </row>
    <row r="319" spans="1:11" ht="15.75" customHeight="1">
      <c r="A319" s="7">
        <v>20633</v>
      </c>
      <c r="B319" s="8" t="s">
        <v>662</v>
      </c>
      <c r="C319" s="8" t="s">
        <v>663</v>
      </c>
      <c r="D319" s="8" t="s">
        <v>43</v>
      </c>
      <c r="E319" s="9">
        <v>27826</v>
      </c>
      <c r="F319" s="8" t="s">
        <v>75</v>
      </c>
      <c r="G319" s="8" t="s">
        <v>54</v>
      </c>
      <c r="H319" s="8" t="s">
        <v>46</v>
      </c>
      <c r="I319" s="10">
        <v>268</v>
      </c>
      <c r="J319" s="11">
        <v>26796</v>
      </c>
      <c r="K319" s="22"/>
    </row>
    <row r="320" spans="1:11" ht="15.75" customHeight="1">
      <c r="A320" s="7">
        <v>21007</v>
      </c>
      <c r="B320" s="8" t="s">
        <v>653</v>
      </c>
      <c r="C320" s="8" t="s">
        <v>664</v>
      </c>
      <c r="D320" s="8" t="s">
        <v>43</v>
      </c>
      <c r="E320" s="9">
        <v>28456</v>
      </c>
      <c r="F320" s="8" t="s">
        <v>137</v>
      </c>
      <c r="G320" s="8" t="s">
        <v>85</v>
      </c>
      <c r="H320" s="8" t="s">
        <v>46</v>
      </c>
      <c r="I320" s="10">
        <v>266</v>
      </c>
      <c r="J320" s="11">
        <v>26622</v>
      </c>
      <c r="K320" s="22"/>
    </row>
    <row r="321" spans="1:11" ht="15.75" customHeight="1">
      <c r="A321" s="7">
        <v>20921</v>
      </c>
      <c r="B321" s="8" t="s">
        <v>665</v>
      </c>
      <c r="C321" s="8" t="s">
        <v>147</v>
      </c>
      <c r="D321" s="8" t="s">
        <v>43</v>
      </c>
      <c r="E321" s="9">
        <v>28420</v>
      </c>
      <c r="F321" s="8" t="s">
        <v>133</v>
      </c>
      <c r="G321" s="8" t="s">
        <v>134</v>
      </c>
      <c r="H321" s="8" t="s">
        <v>51</v>
      </c>
      <c r="I321" s="10">
        <v>259</v>
      </c>
      <c r="J321" s="11">
        <v>25872</v>
      </c>
      <c r="K321" s="22"/>
    </row>
    <row r="322" spans="1:11" ht="15.75" customHeight="1">
      <c r="A322" s="7">
        <v>22622</v>
      </c>
      <c r="B322" s="8" t="s">
        <v>666</v>
      </c>
      <c r="C322" s="8" t="s">
        <v>667</v>
      </c>
      <c r="D322" s="8" t="s">
        <v>43</v>
      </c>
      <c r="E322" s="9">
        <v>34005</v>
      </c>
      <c r="F322" s="8" t="s">
        <v>457</v>
      </c>
      <c r="G322" s="8" t="s">
        <v>54</v>
      </c>
      <c r="H322" s="8" t="s">
        <v>46</v>
      </c>
      <c r="I322" s="10">
        <v>259</v>
      </c>
      <c r="J322" s="11">
        <v>25862</v>
      </c>
      <c r="K322" s="22"/>
    </row>
    <row r="323" spans="1:11" ht="15.75" customHeight="1">
      <c r="A323" s="7">
        <v>21647</v>
      </c>
      <c r="B323" s="8" t="s">
        <v>668</v>
      </c>
      <c r="C323" s="8" t="s">
        <v>126</v>
      </c>
      <c r="D323" s="8" t="s">
        <v>43</v>
      </c>
      <c r="E323" s="9">
        <v>28151</v>
      </c>
      <c r="F323" s="8" t="s">
        <v>120</v>
      </c>
      <c r="G323" s="8" t="s">
        <v>54</v>
      </c>
      <c r="H323" s="8" t="s">
        <v>46</v>
      </c>
      <c r="I323" s="10">
        <v>256</v>
      </c>
      <c r="J323" s="11">
        <v>25578</v>
      </c>
      <c r="K323" s="22"/>
    </row>
    <row r="324" spans="1:11" ht="15.75" customHeight="1">
      <c r="A324" s="7">
        <v>20598</v>
      </c>
      <c r="B324" s="8" t="s">
        <v>669</v>
      </c>
      <c r="C324" s="8" t="s">
        <v>670</v>
      </c>
      <c r="D324" s="8" t="s">
        <v>62</v>
      </c>
      <c r="E324" s="9">
        <v>27925</v>
      </c>
      <c r="F324" s="8" t="s">
        <v>164</v>
      </c>
      <c r="G324" s="8" t="s">
        <v>64</v>
      </c>
      <c r="H324" s="8" t="s">
        <v>58</v>
      </c>
      <c r="I324" s="10">
        <v>255</v>
      </c>
      <c r="J324" s="11">
        <v>25500</v>
      </c>
      <c r="K324" s="22"/>
    </row>
    <row r="325" spans="1:11" ht="15.75" customHeight="1">
      <c r="A325" s="7">
        <v>21770</v>
      </c>
      <c r="B325" s="8" t="s">
        <v>653</v>
      </c>
      <c r="C325" s="8" t="s">
        <v>671</v>
      </c>
      <c r="D325" s="8" t="s">
        <v>43</v>
      </c>
      <c r="E325" s="9">
        <v>19288</v>
      </c>
      <c r="F325" s="8" t="s">
        <v>146</v>
      </c>
      <c r="G325" s="8" t="s">
        <v>54</v>
      </c>
      <c r="H325" s="8" t="s">
        <v>46</v>
      </c>
      <c r="I325" s="10">
        <v>254</v>
      </c>
      <c r="J325" s="11">
        <v>25368</v>
      </c>
      <c r="K325" s="22"/>
    </row>
    <row r="326" spans="1:11" ht="15.75" customHeight="1">
      <c r="A326" s="7">
        <v>21805</v>
      </c>
      <c r="B326" s="8" t="s">
        <v>672</v>
      </c>
      <c r="C326" s="8" t="s">
        <v>673</v>
      </c>
      <c r="D326" s="8" t="s">
        <v>62</v>
      </c>
      <c r="E326" s="9">
        <v>28911</v>
      </c>
      <c r="F326" s="8" t="s">
        <v>457</v>
      </c>
      <c r="G326" s="8" t="s">
        <v>54</v>
      </c>
      <c r="H326" s="8" t="s">
        <v>46</v>
      </c>
      <c r="I326" s="10">
        <v>251</v>
      </c>
      <c r="J326" s="11">
        <v>25146</v>
      </c>
      <c r="K326" s="22"/>
    </row>
    <row r="327" spans="1:11" ht="15.75" customHeight="1">
      <c r="A327" s="7">
        <v>42146</v>
      </c>
      <c r="B327" s="8" t="s">
        <v>618</v>
      </c>
      <c r="C327" s="8" t="s">
        <v>674</v>
      </c>
      <c r="D327" s="8" t="s">
        <v>43</v>
      </c>
      <c r="E327" s="9">
        <v>1026</v>
      </c>
      <c r="F327" s="8" t="s">
        <v>117</v>
      </c>
      <c r="G327" s="8" t="s">
        <v>54</v>
      </c>
      <c r="H327" s="8" t="s">
        <v>46</v>
      </c>
      <c r="I327" s="10">
        <v>250</v>
      </c>
      <c r="J327" s="11">
        <v>25000</v>
      </c>
      <c r="K327" s="22"/>
    </row>
    <row r="328" spans="1:11" ht="15.75" customHeight="1">
      <c r="A328" s="7">
        <v>20697</v>
      </c>
      <c r="B328" s="8" t="s">
        <v>675</v>
      </c>
      <c r="C328" s="8" t="s">
        <v>676</v>
      </c>
      <c r="D328" s="8" t="s">
        <v>62</v>
      </c>
      <c r="E328" s="9">
        <v>30842</v>
      </c>
      <c r="F328" s="8" t="s">
        <v>49</v>
      </c>
      <c r="G328" s="8" t="s">
        <v>50</v>
      </c>
      <c r="H328" s="8" t="s">
        <v>51</v>
      </c>
      <c r="I328" s="10">
        <v>250</v>
      </c>
      <c r="J328" s="11">
        <v>25000</v>
      </c>
      <c r="K328" s="22"/>
    </row>
    <row r="329" spans="1:11" ht="15.75" customHeight="1">
      <c r="A329" s="7">
        <v>20647</v>
      </c>
      <c r="B329" s="8" t="s">
        <v>659</v>
      </c>
      <c r="C329" s="8" t="s">
        <v>677</v>
      </c>
      <c r="D329" s="8" t="s">
        <v>62</v>
      </c>
      <c r="E329" s="9">
        <v>28791</v>
      </c>
      <c r="F329" s="8" t="s">
        <v>162</v>
      </c>
      <c r="G329" s="8" t="s">
        <v>50</v>
      </c>
      <c r="H329" s="8" t="s">
        <v>58</v>
      </c>
      <c r="I329" s="10">
        <v>250</v>
      </c>
      <c r="J329" s="11">
        <v>24960</v>
      </c>
      <c r="K329" s="22"/>
    </row>
    <row r="330" spans="1:11" ht="15.75" customHeight="1">
      <c r="A330" s="7">
        <v>140018</v>
      </c>
      <c r="B330" s="8" t="s">
        <v>659</v>
      </c>
      <c r="C330" s="8" t="s">
        <v>678</v>
      </c>
      <c r="D330" s="8" t="s">
        <v>62</v>
      </c>
      <c r="E330" s="9">
        <v>25473</v>
      </c>
      <c r="F330" s="8" t="s">
        <v>679</v>
      </c>
      <c r="G330" s="8" t="s">
        <v>50</v>
      </c>
      <c r="H330" s="8" t="s">
        <v>51</v>
      </c>
      <c r="I330" s="10">
        <v>248</v>
      </c>
      <c r="J330" s="11">
        <v>24804</v>
      </c>
      <c r="K330" s="22"/>
    </row>
    <row r="331" spans="1:11" ht="15.75" customHeight="1">
      <c r="A331" s="7">
        <v>119656</v>
      </c>
      <c r="B331" s="8" t="s">
        <v>680</v>
      </c>
      <c r="C331" s="8" t="s">
        <v>402</v>
      </c>
      <c r="D331" s="8" t="s">
        <v>62</v>
      </c>
      <c r="E331" s="9">
        <v>34350</v>
      </c>
      <c r="F331" s="8" t="s">
        <v>44</v>
      </c>
      <c r="G331" s="8" t="s">
        <v>45</v>
      </c>
      <c r="H331" s="8" t="s">
        <v>46</v>
      </c>
      <c r="I331" s="10">
        <v>247</v>
      </c>
      <c r="J331" s="11">
        <v>24695</v>
      </c>
      <c r="K331" s="22"/>
    </row>
    <row r="332" spans="1:11" ht="15.75" customHeight="1">
      <c r="A332" s="7">
        <v>129073</v>
      </c>
      <c r="B332" s="8" t="s">
        <v>666</v>
      </c>
      <c r="C332" s="8" t="s">
        <v>681</v>
      </c>
      <c r="D332" s="8" t="s">
        <v>43</v>
      </c>
      <c r="E332" s="9">
        <v>25354</v>
      </c>
      <c r="F332" s="8" t="s">
        <v>210</v>
      </c>
      <c r="G332" s="8" t="s">
        <v>64</v>
      </c>
      <c r="H332" s="8" t="s">
        <v>58</v>
      </c>
      <c r="I332" s="10">
        <v>242</v>
      </c>
      <c r="J332" s="11">
        <v>24156</v>
      </c>
      <c r="K332" s="22"/>
    </row>
    <row r="333" spans="1:11" ht="15.75" customHeight="1">
      <c r="A333" s="7">
        <v>20754</v>
      </c>
      <c r="B333" s="8" t="s">
        <v>682</v>
      </c>
      <c r="C333" s="8" t="s">
        <v>683</v>
      </c>
      <c r="D333" s="8" t="s">
        <v>62</v>
      </c>
      <c r="E333" s="9">
        <v>21552</v>
      </c>
      <c r="F333" s="8" t="s">
        <v>164</v>
      </c>
      <c r="G333" s="8" t="s">
        <v>64</v>
      </c>
      <c r="H333" s="8" t="s">
        <v>58</v>
      </c>
      <c r="I333" s="10">
        <v>241</v>
      </c>
      <c r="J333" s="11">
        <v>24120</v>
      </c>
      <c r="K333" s="22"/>
    </row>
    <row r="334" spans="1:11" ht="15.75" customHeight="1">
      <c r="A334" s="7">
        <v>20922</v>
      </c>
      <c r="B334" s="8" t="s">
        <v>684</v>
      </c>
      <c r="C334" s="8" t="s">
        <v>685</v>
      </c>
      <c r="D334" s="8" t="s">
        <v>62</v>
      </c>
      <c r="E334" s="9">
        <v>31563</v>
      </c>
      <c r="F334" s="8" t="s">
        <v>167</v>
      </c>
      <c r="G334" s="8" t="s">
        <v>167</v>
      </c>
      <c r="H334" s="8" t="s">
        <v>58</v>
      </c>
      <c r="I334" s="10">
        <v>241</v>
      </c>
      <c r="J334" s="11">
        <v>24064</v>
      </c>
      <c r="K334" s="22"/>
    </row>
    <row r="335" spans="1:11" ht="15.75" customHeight="1">
      <c r="A335" s="7">
        <v>20515</v>
      </c>
      <c r="B335" s="8" t="s">
        <v>686</v>
      </c>
      <c r="C335" s="8" t="s">
        <v>687</v>
      </c>
      <c r="D335" s="8" t="s">
        <v>43</v>
      </c>
      <c r="E335" s="9">
        <v>30441</v>
      </c>
      <c r="F335" s="8" t="s">
        <v>146</v>
      </c>
      <c r="G335" s="8" t="s">
        <v>54</v>
      </c>
      <c r="H335" s="8" t="s">
        <v>46</v>
      </c>
      <c r="I335" s="10">
        <v>239</v>
      </c>
      <c r="J335" s="11">
        <v>23940</v>
      </c>
      <c r="K335" s="22"/>
    </row>
    <row r="336" spans="1:11" ht="15.75" customHeight="1">
      <c r="A336" s="7">
        <v>21911</v>
      </c>
      <c r="B336" s="8" t="s">
        <v>688</v>
      </c>
      <c r="C336" s="8" t="s">
        <v>689</v>
      </c>
      <c r="D336" s="8" t="s">
        <v>43</v>
      </c>
      <c r="E336" s="9">
        <v>26144</v>
      </c>
      <c r="F336" s="8" t="s">
        <v>148</v>
      </c>
      <c r="G336" s="8" t="s">
        <v>64</v>
      </c>
      <c r="H336" s="8" t="s">
        <v>58</v>
      </c>
      <c r="I336" s="10">
        <v>237</v>
      </c>
      <c r="J336" s="11">
        <v>23660</v>
      </c>
      <c r="K336" s="22"/>
    </row>
    <row r="337" spans="1:11" ht="15.75" customHeight="1">
      <c r="A337" s="7">
        <v>126025</v>
      </c>
      <c r="B337" s="8" t="s">
        <v>666</v>
      </c>
      <c r="C337" s="8" t="s">
        <v>690</v>
      </c>
      <c r="D337" s="8" t="s">
        <v>43</v>
      </c>
      <c r="E337" s="9">
        <v>31015</v>
      </c>
      <c r="F337" s="8" t="s">
        <v>691</v>
      </c>
      <c r="G337" s="8" t="s">
        <v>92</v>
      </c>
      <c r="H337" s="8" t="s">
        <v>93</v>
      </c>
      <c r="I337" s="10">
        <v>236</v>
      </c>
      <c r="J337" s="11">
        <v>23600</v>
      </c>
      <c r="K337" s="22"/>
    </row>
    <row r="338" spans="1:11" ht="15.75" customHeight="1">
      <c r="A338" s="7">
        <v>123556</v>
      </c>
      <c r="B338" s="8" t="s">
        <v>692</v>
      </c>
      <c r="C338" s="8" t="s">
        <v>398</v>
      </c>
      <c r="D338" s="8" t="s">
        <v>62</v>
      </c>
      <c r="E338" s="9">
        <v>33284</v>
      </c>
      <c r="F338" s="8" t="s">
        <v>77</v>
      </c>
      <c r="G338" s="8" t="s">
        <v>54</v>
      </c>
      <c r="H338" s="8" t="s">
        <v>46</v>
      </c>
      <c r="I338" s="10">
        <v>232</v>
      </c>
      <c r="J338" s="11">
        <v>23200</v>
      </c>
      <c r="K338" s="22"/>
    </row>
    <row r="339" spans="1:11" ht="15.75" customHeight="1">
      <c r="A339" s="7">
        <v>20482</v>
      </c>
      <c r="B339" s="8" t="s">
        <v>693</v>
      </c>
      <c r="C339" s="8" t="s">
        <v>130</v>
      </c>
      <c r="D339" s="8" t="s">
        <v>62</v>
      </c>
      <c r="E339" s="9">
        <v>31170</v>
      </c>
      <c r="F339" s="8" t="s">
        <v>137</v>
      </c>
      <c r="G339" s="8" t="s">
        <v>85</v>
      </c>
      <c r="H339" s="8" t="s">
        <v>46</v>
      </c>
      <c r="I339" s="10">
        <v>232</v>
      </c>
      <c r="J339" s="11">
        <v>23166</v>
      </c>
      <c r="K339" s="22"/>
    </row>
    <row r="340" spans="1:11" ht="15.75" customHeight="1">
      <c r="A340" s="7">
        <v>24980</v>
      </c>
      <c r="B340" s="8" t="s">
        <v>694</v>
      </c>
      <c r="C340" s="8" t="s">
        <v>104</v>
      </c>
      <c r="D340" s="8" t="s">
        <v>62</v>
      </c>
      <c r="E340" s="9">
        <v>26079</v>
      </c>
      <c r="F340" s="8" t="s">
        <v>184</v>
      </c>
      <c r="G340" s="8" t="s">
        <v>185</v>
      </c>
      <c r="H340" s="8" t="s">
        <v>58</v>
      </c>
      <c r="I340" s="10">
        <v>224</v>
      </c>
      <c r="J340" s="11">
        <v>22428</v>
      </c>
      <c r="K340" s="22"/>
    </row>
    <row r="341" spans="1:11" ht="15.75" customHeight="1">
      <c r="A341" s="7">
        <v>21135</v>
      </c>
      <c r="B341" s="8" t="s">
        <v>666</v>
      </c>
      <c r="C341" s="8" t="s">
        <v>695</v>
      </c>
      <c r="D341" s="8" t="s">
        <v>43</v>
      </c>
      <c r="E341" s="9">
        <v>25472</v>
      </c>
      <c r="F341" s="8" t="s">
        <v>196</v>
      </c>
      <c r="G341" s="8" t="s">
        <v>134</v>
      </c>
      <c r="H341" s="8" t="s">
        <v>51</v>
      </c>
      <c r="I341" s="10">
        <v>223</v>
      </c>
      <c r="J341" s="11">
        <v>22344</v>
      </c>
      <c r="K341" s="22"/>
    </row>
    <row r="342" spans="1:11" ht="15.75" customHeight="1">
      <c r="A342" s="7">
        <v>126614</v>
      </c>
      <c r="B342" s="8" t="s">
        <v>668</v>
      </c>
      <c r="C342" s="8" t="s">
        <v>696</v>
      </c>
      <c r="D342" s="8" t="s">
        <v>43</v>
      </c>
      <c r="E342" s="9">
        <v>30380</v>
      </c>
      <c r="F342" s="8" t="s">
        <v>148</v>
      </c>
      <c r="G342" s="8" t="s">
        <v>64</v>
      </c>
      <c r="H342" s="8" t="s">
        <v>58</v>
      </c>
      <c r="I342" s="10">
        <v>222</v>
      </c>
      <c r="J342" s="11">
        <v>22185</v>
      </c>
      <c r="K342" s="22"/>
    </row>
    <row r="343" spans="1:11" ht="15.75" customHeight="1">
      <c r="A343" s="7">
        <v>133476</v>
      </c>
      <c r="B343" s="8" t="s">
        <v>697</v>
      </c>
      <c r="C343" s="8" t="s">
        <v>698</v>
      </c>
      <c r="D343" s="8" t="s">
        <v>43</v>
      </c>
      <c r="E343" s="9">
        <v>32256</v>
      </c>
      <c r="F343" s="8" t="s">
        <v>148</v>
      </c>
      <c r="G343" s="8" t="s">
        <v>64</v>
      </c>
      <c r="H343" s="8" t="s">
        <v>58</v>
      </c>
      <c r="I343" s="10">
        <v>220</v>
      </c>
      <c r="J343" s="11">
        <v>22002</v>
      </c>
      <c r="K343" s="22"/>
    </row>
    <row r="344" spans="1:11" ht="15.75" customHeight="1">
      <c r="A344" s="7">
        <v>24634</v>
      </c>
      <c r="B344" s="8" t="s">
        <v>666</v>
      </c>
      <c r="C344" s="8" t="s">
        <v>275</v>
      </c>
      <c r="D344" s="8" t="s">
        <v>43</v>
      </c>
      <c r="E344" s="9">
        <v>28863</v>
      </c>
      <c r="F344" s="8" t="s">
        <v>125</v>
      </c>
      <c r="G344" s="8" t="s">
        <v>54</v>
      </c>
      <c r="H344" s="8" t="s">
        <v>46</v>
      </c>
      <c r="I344" s="10">
        <v>219</v>
      </c>
      <c r="J344" s="11">
        <v>21945</v>
      </c>
      <c r="K344" s="22"/>
    </row>
    <row r="345" spans="1:11" ht="15.75" customHeight="1">
      <c r="A345" s="7">
        <v>128794</v>
      </c>
      <c r="B345" s="8" t="s">
        <v>686</v>
      </c>
      <c r="C345" s="8" t="s">
        <v>699</v>
      </c>
      <c r="D345" s="8" t="s">
        <v>43</v>
      </c>
      <c r="E345" s="9">
        <v>30898</v>
      </c>
      <c r="F345" s="8" t="s">
        <v>164</v>
      </c>
      <c r="G345" s="8" t="s">
        <v>64</v>
      </c>
      <c r="H345" s="8" t="s">
        <v>58</v>
      </c>
      <c r="I345" s="10">
        <v>219</v>
      </c>
      <c r="J345" s="11">
        <v>21889</v>
      </c>
      <c r="K345" s="22"/>
    </row>
    <row r="346" spans="1:11" ht="15.75" customHeight="1">
      <c r="A346" s="7">
        <v>23639</v>
      </c>
      <c r="B346" s="8" t="s">
        <v>700</v>
      </c>
      <c r="C346" s="8" t="s">
        <v>701</v>
      </c>
      <c r="D346" s="8" t="s">
        <v>62</v>
      </c>
      <c r="E346" s="9">
        <v>28857</v>
      </c>
      <c r="F346" s="8" t="s">
        <v>201</v>
      </c>
      <c r="G346" s="8" t="s">
        <v>64</v>
      </c>
      <c r="H346" s="8" t="s">
        <v>58</v>
      </c>
      <c r="I346" s="10">
        <v>218</v>
      </c>
      <c r="J346" s="11">
        <v>21840</v>
      </c>
      <c r="K346" s="22"/>
    </row>
    <row r="347" spans="1:11" ht="15.75" customHeight="1">
      <c r="A347" s="7">
        <v>20921</v>
      </c>
      <c r="B347" s="8" t="s">
        <v>702</v>
      </c>
      <c r="C347" s="8" t="s">
        <v>703</v>
      </c>
      <c r="D347" s="8" t="s">
        <v>62</v>
      </c>
      <c r="E347" s="9">
        <v>31248</v>
      </c>
      <c r="F347" s="8" t="s">
        <v>704</v>
      </c>
      <c r="G347" s="8" t="s">
        <v>128</v>
      </c>
      <c r="H347" s="8" t="s">
        <v>46</v>
      </c>
      <c r="I347" s="10">
        <v>214</v>
      </c>
      <c r="J347" s="11">
        <v>21448</v>
      </c>
      <c r="K347" s="22"/>
    </row>
    <row r="348" spans="1:11" ht="15.75" customHeight="1">
      <c r="A348" s="7">
        <v>26693</v>
      </c>
      <c r="B348" s="8" t="s">
        <v>705</v>
      </c>
      <c r="C348" s="8" t="s">
        <v>706</v>
      </c>
      <c r="D348" s="8" t="s">
        <v>43</v>
      </c>
      <c r="E348" s="9">
        <v>23939</v>
      </c>
      <c r="F348" s="8" t="s">
        <v>77</v>
      </c>
      <c r="G348" s="8" t="s">
        <v>54</v>
      </c>
      <c r="H348" s="8" t="s">
        <v>46</v>
      </c>
      <c r="I348" s="10">
        <v>212</v>
      </c>
      <c r="J348" s="11">
        <v>21200</v>
      </c>
      <c r="K348" s="22"/>
    </row>
    <row r="349" spans="1:11" ht="15.75" customHeight="1">
      <c r="A349" s="7">
        <v>141686</v>
      </c>
      <c r="B349" s="8" t="s">
        <v>707</v>
      </c>
      <c r="C349" s="8" t="s">
        <v>292</v>
      </c>
      <c r="D349" s="8" t="s">
        <v>62</v>
      </c>
      <c r="E349" s="9">
        <v>25230</v>
      </c>
      <c r="F349" s="8" t="s">
        <v>621</v>
      </c>
      <c r="G349" s="8" t="s">
        <v>622</v>
      </c>
      <c r="H349" s="8" t="s">
        <v>93</v>
      </c>
      <c r="I349" s="10">
        <v>212</v>
      </c>
      <c r="J349" s="11">
        <v>21168</v>
      </c>
      <c r="K349" s="22"/>
    </row>
    <row r="350" spans="1:11" ht="15.75" customHeight="1">
      <c r="A350" s="7">
        <v>128829</v>
      </c>
      <c r="B350" s="8" t="s">
        <v>708</v>
      </c>
      <c r="C350" s="8" t="s">
        <v>108</v>
      </c>
      <c r="D350" s="8" t="s">
        <v>43</v>
      </c>
      <c r="E350" s="9">
        <v>25970</v>
      </c>
      <c r="F350" s="8" t="s">
        <v>379</v>
      </c>
      <c r="G350" s="8" t="s">
        <v>54</v>
      </c>
      <c r="H350" s="8" t="s">
        <v>46</v>
      </c>
      <c r="I350" s="10">
        <v>210</v>
      </c>
      <c r="J350" s="11">
        <v>21000</v>
      </c>
      <c r="K350" s="22"/>
    </row>
    <row r="351" spans="1:11" ht="15.75" customHeight="1">
      <c r="A351" s="7">
        <v>20479</v>
      </c>
      <c r="B351" s="8" t="s">
        <v>709</v>
      </c>
      <c r="C351" s="8" t="s">
        <v>710</v>
      </c>
      <c r="D351" s="8" t="s">
        <v>43</v>
      </c>
      <c r="E351" s="9">
        <v>28278</v>
      </c>
      <c r="F351" s="8" t="s">
        <v>711</v>
      </c>
      <c r="G351" s="8" t="s">
        <v>64</v>
      </c>
      <c r="H351" s="8" t="s">
        <v>58</v>
      </c>
      <c r="I351" s="10">
        <v>209</v>
      </c>
      <c r="J351" s="11">
        <v>20880</v>
      </c>
      <c r="K351" s="22"/>
    </row>
    <row r="352" spans="1:11" ht="15.75" customHeight="1">
      <c r="A352" s="7">
        <v>20952</v>
      </c>
      <c r="B352" s="8" t="s">
        <v>712</v>
      </c>
      <c r="C352" s="8" t="s">
        <v>713</v>
      </c>
      <c r="D352" s="8" t="s">
        <v>43</v>
      </c>
      <c r="E352" s="9">
        <v>32147</v>
      </c>
      <c r="F352" s="8" t="s">
        <v>137</v>
      </c>
      <c r="G352" s="8" t="s">
        <v>85</v>
      </c>
      <c r="H352" s="8" t="s">
        <v>46</v>
      </c>
      <c r="I352" s="10">
        <v>208</v>
      </c>
      <c r="J352" s="11">
        <v>20800</v>
      </c>
      <c r="K352" s="22"/>
    </row>
    <row r="353" spans="1:11" ht="15.75" customHeight="1">
      <c r="A353" s="7">
        <v>129568</v>
      </c>
      <c r="B353" s="8" t="s">
        <v>714</v>
      </c>
      <c r="C353" s="8" t="s">
        <v>715</v>
      </c>
      <c r="D353" s="8" t="s">
        <v>43</v>
      </c>
      <c r="E353" s="9">
        <v>33089</v>
      </c>
      <c r="F353" s="8" t="s">
        <v>117</v>
      </c>
      <c r="G353" s="8" t="s">
        <v>54</v>
      </c>
      <c r="H353" s="8" t="s">
        <v>46</v>
      </c>
      <c r="I353" s="10">
        <v>208</v>
      </c>
      <c r="J353" s="11">
        <v>20770</v>
      </c>
      <c r="K353" s="22"/>
    </row>
    <row r="354" spans="1:11" ht="15.75" customHeight="1">
      <c r="A354" s="7">
        <v>26086</v>
      </c>
      <c r="B354" s="8" t="s">
        <v>684</v>
      </c>
      <c r="C354" s="8" t="s">
        <v>716</v>
      </c>
      <c r="D354" s="8" t="s">
        <v>62</v>
      </c>
      <c r="E354" s="9">
        <v>17670</v>
      </c>
      <c r="F354" s="8" t="s">
        <v>101</v>
      </c>
      <c r="G354" s="8" t="s">
        <v>85</v>
      </c>
      <c r="H354" s="8" t="s">
        <v>46</v>
      </c>
      <c r="I354" s="10">
        <v>206</v>
      </c>
      <c r="J354" s="11">
        <v>20625</v>
      </c>
      <c r="K354" s="22"/>
    </row>
    <row r="355" spans="1:11" ht="15.75" customHeight="1">
      <c r="A355" s="7">
        <v>21063</v>
      </c>
      <c r="B355" s="8" t="s">
        <v>717</v>
      </c>
      <c r="C355" s="8" t="s">
        <v>718</v>
      </c>
      <c r="D355" s="8" t="s">
        <v>62</v>
      </c>
      <c r="E355" s="9">
        <v>32284</v>
      </c>
      <c r="F355" s="8" t="s">
        <v>117</v>
      </c>
      <c r="G355" s="8" t="s">
        <v>54</v>
      </c>
      <c r="H355" s="8" t="s">
        <v>46</v>
      </c>
      <c r="I355" s="10">
        <v>206</v>
      </c>
      <c r="J355" s="11">
        <v>20625</v>
      </c>
      <c r="K355" s="22"/>
    </row>
    <row r="356" spans="1:11" ht="15.75" customHeight="1">
      <c r="A356" s="7">
        <v>22217</v>
      </c>
      <c r="B356" s="8" t="s">
        <v>719</v>
      </c>
      <c r="C356" s="8" t="s">
        <v>376</v>
      </c>
      <c r="D356" s="8" t="s">
        <v>43</v>
      </c>
      <c r="E356" s="9">
        <v>30058</v>
      </c>
      <c r="F356" s="8" t="s">
        <v>720</v>
      </c>
      <c r="G356" s="8" t="s">
        <v>217</v>
      </c>
      <c r="H356" s="8" t="s">
        <v>93</v>
      </c>
      <c r="I356" s="10">
        <v>205</v>
      </c>
      <c r="J356" s="11">
        <v>20475</v>
      </c>
      <c r="K356" s="22"/>
    </row>
    <row r="357" spans="1:11" ht="15.75" customHeight="1">
      <c r="A357" s="7">
        <v>132186</v>
      </c>
      <c r="B357" s="8" t="s">
        <v>721</v>
      </c>
      <c r="C357" s="8" t="s">
        <v>722</v>
      </c>
      <c r="D357" s="8" t="s">
        <v>43</v>
      </c>
      <c r="E357" s="9">
        <v>26034</v>
      </c>
      <c r="F357" s="8" t="s">
        <v>146</v>
      </c>
      <c r="G357" s="8" t="s">
        <v>54</v>
      </c>
      <c r="H357" s="8" t="s">
        <v>46</v>
      </c>
      <c r="I357" s="10">
        <v>202</v>
      </c>
      <c r="J357" s="11">
        <v>20150</v>
      </c>
      <c r="K357" s="22"/>
    </row>
    <row r="358" spans="1:11" ht="15.75" customHeight="1">
      <c r="A358" s="7">
        <v>21615</v>
      </c>
      <c r="B358" s="8" t="s">
        <v>723</v>
      </c>
      <c r="C358" s="8" t="s">
        <v>724</v>
      </c>
      <c r="D358" s="8" t="s">
        <v>62</v>
      </c>
      <c r="E358" s="9">
        <v>22068</v>
      </c>
      <c r="F358" s="8" t="s">
        <v>44</v>
      </c>
      <c r="G358" s="8" t="s">
        <v>45</v>
      </c>
      <c r="H358" s="8" t="s">
        <v>46</v>
      </c>
      <c r="I358" s="10">
        <v>201</v>
      </c>
      <c r="J358" s="11">
        <v>20130</v>
      </c>
      <c r="K358" s="22"/>
    </row>
    <row r="359" spans="1:11" ht="15.75" customHeight="1">
      <c r="A359" s="7">
        <v>20546</v>
      </c>
      <c r="B359" s="8" t="s">
        <v>725</v>
      </c>
      <c r="C359" s="8" t="s">
        <v>726</v>
      </c>
      <c r="D359" s="8" t="s">
        <v>43</v>
      </c>
      <c r="E359" s="9">
        <v>23847</v>
      </c>
      <c r="F359" s="8" t="s">
        <v>137</v>
      </c>
      <c r="G359" s="8" t="s">
        <v>85</v>
      </c>
      <c r="H359" s="8" t="s">
        <v>46</v>
      </c>
      <c r="I359" s="10">
        <v>200</v>
      </c>
      <c r="J359" s="11">
        <v>19955</v>
      </c>
      <c r="K359" s="22"/>
    </row>
    <row r="360" spans="1:11" ht="15.75" customHeight="1">
      <c r="A360" s="7">
        <v>31092</v>
      </c>
      <c r="B360" s="8" t="s">
        <v>666</v>
      </c>
      <c r="C360" s="8" t="s">
        <v>727</v>
      </c>
      <c r="D360" s="8" t="s">
        <v>43</v>
      </c>
      <c r="E360" s="9">
        <v>33314</v>
      </c>
      <c r="F360" s="8" t="s">
        <v>67</v>
      </c>
      <c r="G360" s="8" t="s">
        <v>68</v>
      </c>
      <c r="H360" s="8" t="s">
        <v>58</v>
      </c>
      <c r="I360" s="10">
        <v>200</v>
      </c>
      <c r="J360" s="11">
        <v>19950</v>
      </c>
      <c r="K360" s="22"/>
    </row>
    <row r="361" spans="1:11" ht="15.75" customHeight="1">
      <c r="A361" s="7">
        <v>126215</v>
      </c>
      <c r="B361" s="8" t="s">
        <v>708</v>
      </c>
      <c r="C361" s="8" t="s">
        <v>491</v>
      </c>
      <c r="D361" s="8" t="s">
        <v>43</v>
      </c>
      <c r="E361" s="9">
        <v>31022</v>
      </c>
      <c r="F361" s="8" t="s">
        <v>453</v>
      </c>
      <c r="G361" s="8" t="s">
        <v>454</v>
      </c>
      <c r="H361" s="8" t="s">
        <v>51</v>
      </c>
      <c r="I361" s="10">
        <v>200</v>
      </c>
      <c r="J361" s="11">
        <v>19950</v>
      </c>
      <c r="K361" s="22"/>
    </row>
    <row r="362" spans="1:11" ht="15.75" customHeight="1">
      <c r="A362" s="7">
        <v>124244</v>
      </c>
      <c r="B362" s="8" t="s">
        <v>666</v>
      </c>
      <c r="C362" s="8" t="s">
        <v>728</v>
      </c>
      <c r="D362" s="8" t="s">
        <v>43</v>
      </c>
      <c r="E362" s="9">
        <v>29678</v>
      </c>
      <c r="F362" s="8" t="s">
        <v>212</v>
      </c>
      <c r="G362" s="8" t="s">
        <v>92</v>
      </c>
      <c r="H362" s="8" t="s">
        <v>93</v>
      </c>
      <c r="I362" s="10">
        <v>198</v>
      </c>
      <c r="J362" s="11">
        <v>19839</v>
      </c>
      <c r="K362" s="22"/>
    </row>
    <row r="363" spans="1:11" ht="15.75" customHeight="1">
      <c r="A363" s="7">
        <v>124780</v>
      </c>
      <c r="B363" s="8" t="s">
        <v>729</v>
      </c>
      <c r="C363" s="8" t="s">
        <v>730</v>
      </c>
      <c r="D363" s="8" t="s">
        <v>43</v>
      </c>
      <c r="E363" s="9">
        <v>29699</v>
      </c>
      <c r="F363" s="8" t="s">
        <v>270</v>
      </c>
      <c r="G363" s="8" t="s">
        <v>68</v>
      </c>
      <c r="H363" s="8" t="s">
        <v>58</v>
      </c>
      <c r="I363" s="10">
        <v>198</v>
      </c>
      <c r="J363" s="11">
        <v>19800</v>
      </c>
      <c r="K363" s="22"/>
    </row>
    <row r="364" spans="1:11" ht="15.75" customHeight="1">
      <c r="A364" s="7">
        <v>21756</v>
      </c>
      <c r="B364" s="8" t="s">
        <v>731</v>
      </c>
      <c r="C364" s="8" t="s">
        <v>732</v>
      </c>
      <c r="D364" s="8" t="s">
        <v>43</v>
      </c>
      <c r="E364" s="9">
        <v>22739</v>
      </c>
      <c r="F364" s="8" t="s">
        <v>733</v>
      </c>
      <c r="G364" s="8" t="s">
        <v>185</v>
      </c>
      <c r="H364" s="8" t="s">
        <v>205</v>
      </c>
      <c r="I364" s="10">
        <v>198</v>
      </c>
      <c r="J364" s="11">
        <v>19800</v>
      </c>
      <c r="K364" s="22"/>
    </row>
    <row r="365" spans="1:11" ht="15.75" customHeight="1">
      <c r="A365" s="7">
        <v>121041</v>
      </c>
      <c r="B365" s="8" t="s">
        <v>672</v>
      </c>
      <c r="C365" s="8" t="s">
        <v>152</v>
      </c>
      <c r="D365" s="8" t="s">
        <v>62</v>
      </c>
      <c r="E365" s="9">
        <v>29428</v>
      </c>
      <c r="F365" s="8" t="s">
        <v>44</v>
      </c>
      <c r="G365" s="8" t="s">
        <v>45</v>
      </c>
      <c r="H365" s="8" t="s">
        <v>46</v>
      </c>
      <c r="I365" s="10">
        <v>198</v>
      </c>
      <c r="J365" s="11">
        <v>19760</v>
      </c>
      <c r="K365" s="22"/>
    </row>
    <row r="366" spans="1:11" ht="15.75" customHeight="1">
      <c r="A366" s="7">
        <v>25921</v>
      </c>
      <c r="B366" s="8" t="s">
        <v>734</v>
      </c>
      <c r="C366" s="8" t="s">
        <v>735</v>
      </c>
      <c r="D366" s="8" t="s">
        <v>43</v>
      </c>
      <c r="E366" s="9">
        <v>32022</v>
      </c>
      <c r="F366" s="8" t="s">
        <v>617</v>
      </c>
      <c r="G366" s="8" t="s">
        <v>217</v>
      </c>
      <c r="H366" s="8" t="s">
        <v>93</v>
      </c>
      <c r="I366" s="10">
        <v>198</v>
      </c>
      <c r="J366" s="11">
        <v>19760</v>
      </c>
      <c r="K366" s="22"/>
    </row>
    <row r="367" spans="1:11" ht="15.75" customHeight="1">
      <c r="A367" s="7">
        <v>128402</v>
      </c>
      <c r="B367" s="8" t="s">
        <v>736</v>
      </c>
      <c r="C367" s="8" t="s">
        <v>277</v>
      </c>
      <c r="D367" s="8" t="s">
        <v>43</v>
      </c>
      <c r="E367" s="9">
        <v>26144</v>
      </c>
      <c r="F367" s="8" t="s">
        <v>210</v>
      </c>
      <c r="G367" s="8" t="s">
        <v>64</v>
      </c>
      <c r="H367" s="8" t="s">
        <v>58</v>
      </c>
      <c r="I367" s="10">
        <v>197</v>
      </c>
      <c r="J367" s="11">
        <v>19720</v>
      </c>
      <c r="K367" s="22"/>
    </row>
    <row r="368" spans="1:11" ht="15.75" customHeight="1">
      <c r="A368" s="7">
        <v>94307</v>
      </c>
      <c r="B368" s="8" t="s">
        <v>708</v>
      </c>
      <c r="C368" s="8" t="s">
        <v>737</v>
      </c>
      <c r="D368" s="8" t="s">
        <v>43</v>
      </c>
      <c r="E368" s="9">
        <v>36608</v>
      </c>
      <c r="F368" s="8" t="s">
        <v>325</v>
      </c>
      <c r="G368" s="8" t="s">
        <v>64</v>
      </c>
      <c r="H368" s="8" t="s">
        <v>58</v>
      </c>
      <c r="I368" s="10">
        <v>196</v>
      </c>
      <c r="J368" s="11">
        <v>19600</v>
      </c>
      <c r="K368" s="22"/>
    </row>
    <row r="369" spans="1:11" ht="15.75" customHeight="1">
      <c r="A369" s="7">
        <v>130041</v>
      </c>
      <c r="B369" s="8" t="s">
        <v>731</v>
      </c>
      <c r="C369" s="8" t="s">
        <v>104</v>
      </c>
      <c r="D369" s="8" t="s">
        <v>43</v>
      </c>
      <c r="E369" s="9">
        <v>27480</v>
      </c>
      <c r="F369" s="8" t="s">
        <v>212</v>
      </c>
      <c r="G369" s="8" t="s">
        <v>92</v>
      </c>
      <c r="H369" s="8" t="s">
        <v>93</v>
      </c>
      <c r="I369" s="10">
        <v>195</v>
      </c>
      <c r="J369" s="11">
        <v>19500</v>
      </c>
      <c r="K369" s="22"/>
    </row>
    <row r="370" spans="1:11" ht="15.75" customHeight="1">
      <c r="A370" s="7">
        <v>121810</v>
      </c>
      <c r="B370" s="8" t="s">
        <v>738</v>
      </c>
      <c r="C370" s="8" t="s">
        <v>739</v>
      </c>
      <c r="D370" s="8" t="s">
        <v>43</v>
      </c>
      <c r="E370" s="9">
        <v>28211</v>
      </c>
      <c r="F370" s="8" t="s">
        <v>79</v>
      </c>
      <c r="G370" s="8" t="s">
        <v>54</v>
      </c>
      <c r="H370" s="8" t="s">
        <v>46</v>
      </c>
      <c r="I370" s="10">
        <v>192</v>
      </c>
      <c r="J370" s="11">
        <v>19200</v>
      </c>
      <c r="K370" s="22"/>
    </row>
    <row r="371" spans="1:11" ht="15.75" customHeight="1">
      <c r="A371" s="7">
        <v>21727</v>
      </c>
      <c r="B371" s="8" t="s">
        <v>740</v>
      </c>
      <c r="C371" s="8" t="s">
        <v>741</v>
      </c>
      <c r="D371" s="8" t="s">
        <v>62</v>
      </c>
      <c r="E371" s="9">
        <v>31749</v>
      </c>
      <c r="F371" s="8" t="s">
        <v>210</v>
      </c>
      <c r="G371" s="8" t="s">
        <v>64</v>
      </c>
      <c r="H371" s="8" t="s">
        <v>58</v>
      </c>
      <c r="I371" s="10">
        <v>187</v>
      </c>
      <c r="J371" s="11">
        <v>18720</v>
      </c>
      <c r="K371" s="22"/>
    </row>
    <row r="372" spans="1:11" ht="15.75" customHeight="1">
      <c r="A372" s="7">
        <v>26259</v>
      </c>
      <c r="B372" s="8" t="s">
        <v>742</v>
      </c>
      <c r="C372" s="8" t="s">
        <v>743</v>
      </c>
      <c r="D372" s="8" t="s">
        <v>62</v>
      </c>
      <c r="E372" s="9">
        <v>32857</v>
      </c>
      <c r="F372" s="8" t="s">
        <v>270</v>
      </c>
      <c r="G372" s="8" t="s">
        <v>68</v>
      </c>
      <c r="H372" s="8" t="s">
        <v>58</v>
      </c>
      <c r="I372" s="10">
        <v>186</v>
      </c>
      <c r="J372" s="11">
        <v>18630</v>
      </c>
      <c r="K372" s="22"/>
    </row>
    <row r="373" spans="1:11" ht="15.75" customHeight="1">
      <c r="A373" s="7">
        <v>26548</v>
      </c>
      <c r="B373" s="8" t="s">
        <v>744</v>
      </c>
      <c r="C373" s="8" t="s">
        <v>429</v>
      </c>
      <c r="D373" s="8" t="s">
        <v>62</v>
      </c>
      <c r="E373" s="9">
        <v>22024</v>
      </c>
      <c r="F373" s="8" t="s">
        <v>745</v>
      </c>
      <c r="G373" s="8" t="s">
        <v>85</v>
      </c>
      <c r="H373" s="8" t="s">
        <v>46</v>
      </c>
      <c r="I373" s="10">
        <v>185</v>
      </c>
      <c r="J373" s="11">
        <v>18512</v>
      </c>
      <c r="K373" s="22"/>
    </row>
    <row r="374" spans="1:11" ht="15.75" customHeight="1">
      <c r="A374" s="7">
        <v>123547</v>
      </c>
      <c r="B374" s="8" t="s">
        <v>746</v>
      </c>
      <c r="C374" s="8" t="s">
        <v>747</v>
      </c>
      <c r="D374" s="8" t="s">
        <v>43</v>
      </c>
      <c r="E374" s="9">
        <v>33887</v>
      </c>
      <c r="F374" s="8" t="s">
        <v>311</v>
      </c>
      <c r="G374" s="8" t="s">
        <v>64</v>
      </c>
      <c r="H374" s="8" t="s">
        <v>58</v>
      </c>
      <c r="I374" s="10">
        <v>185</v>
      </c>
      <c r="J374" s="11">
        <v>18480</v>
      </c>
      <c r="K374" s="22"/>
    </row>
    <row r="375" spans="1:11" ht="15.75" customHeight="1">
      <c r="A375" s="7">
        <v>128519</v>
      </c>
      <c r="B375" s="8" t="s">
        <v>748</v>
      </c>
      <c r="C375" s="8" t="s">
        <v>749</v>
      </c>
      <c r="D375" s="8" t="s">
        <v>43</v>
      </c>
      <c r="E375" s="9">
        <v>32016</v>
      </c>
      <c r="F375" s="8" t="s">
        <v>223</v>
      </c>
      <c r="G375" s="8" t="s">
        <v>68</v>
      </c>
      <c r="H375" s="8" t="s">
        <v>58</v>
      </c>
      <c r="I375" s="10">
        <v>182</v>
      </c>
      <c r="J375" s="11">
        <v>18178</v>
      </c>
      <c r="K375" s="22"/>
    </row>
    <row r="376" spans="1:11" ht="15.75" customHeight="1">
      <c r="A376" s="7">
        <v>121892</v>
      </c>
      <c r="B376" s="8" t="s">
        <v>750</v>
      </c>
      <c r="C376" s="8" t="s">
        <v>429</v>
      </c>
      <c r="D376" s="8" t="s">
        <v>62</v>
      </c>
      <c r="E376" s="9">
        <v>27639</v>
      </c>
      <c r="F376" s="8" t="s">
        <v>125</v>
      </c>
      <c r="G376" s="8" t="s">
        <v>54</v>
      </c>
      <c r="H376" s="8" t="s">
        <v>46</v>
      </c>
      <c r="I376" s="10">
        <v>180</v>
      </c>
      <c r="J376" s="11">
        <v>18000</v>
      </c>
      <c r="K376" s="22"/>
    </row>
    <row r="377" spans="1:11" ht="15.75" customHeight="1">
      <c r="A377" s="7">
        <v>20427</v>
      </c>
      <c r="B377" s="8" t="s">
        <v>751</v>
      </c>
      <c r="C377" s="8" t="s">
        <v>752</v>
      </c>
      <c r="D377" s="8" t="s">
        <v>43</v>
      </c>
      <c r="E377" s="9">
        <v>32292</v>
      </c>
      <c r="F377" s="8" t="s">
        <v>212</v>
      </c>
      <c r="G377" s="8" t="s">
        <v>92</v>
      </c>
      <c r="H377" s="8" t="s">
        <v>93</v>
      </c>
      <c r="I377" s="10">
        <v>177</v>
      </c>
      <c r="J377" s="11">
        <v>17700</v>
      </c>
      <c r="K377" s="22"/>
    </row>
    <row r="378" spans="1:11" ht="15.75" customHeight="1">
      <c r="A378" s="7">
        <v>22515</v>
      </c>
      <c r="B378" s="8" t="s">
        <v>753</v>
      </c>
      <c r="C378" s="8" t="s">
        <v>754</v>
      </c>
      <c r="D378" s="8" t="s">
        <v>43</v>
      </c>
      <c r="E378" s="9">
        <v>31882</v>
      </c>
      <c r="F378" s="8" t="s">
        <v>755</v>
      </c>
      <c r="G378" s="8" t="s">
        <v>185</v>
      </c>
      <c r="H378" s="8" t="s">
        <v>205</v>
      </c>
      <c r="I378" s="10">
        <v>174</v>
      </c>
      <c r="J378" s="11">
        <v>17437</v>
      </c>
      <c r="K378" s="22"/>
    </row>
    <row r="379" spans="1:11" ht="15.75" customHeight="1">
      <c r="A379" s="7">
        <v>21021</v>
      </c>
      <c r="B379" s="8" t="s">
        <v>756</v>
      </c>
      <c r="C379" s="8" t="s">
        <v>345</v>
      </c>
      <c r="D379" s="8" t="s">
        <v>43</v>
      </c>
      <c r="E379" s="9">
        <v>28200</v>
      </c>
      <c r="F379" s="8" t="s">
        <v>117</v>
      </c>
      <c r="G379" s="8" t="s">
        <v>54</v>
      </c>
      <c r="H379" s="8" t="s">
        <v>46</v>
      </c>
      <c r="I379" s="10">
        <v>174</v>
      </c>
      <c r="J379" s="11">
        <v>17420</v>
      </c>
      <c r="K379" s="22"/>
    </row>
    <row r="380" spans="1:11" ht="15.75" customHeight="1">
      <c r="A380" s="7">
        <v>24659</v>
      </c>
      <c r="B380" s="8" t="s">
        <v>757</v>
      </c>
      <c r="C380" s="8" t="s">
        <v>758</v>
      </c>
      <c r="D380" s="8" t="s">
        <v>43</v>
      </c>
      <c r="E380" s="9">
        <v>27025</v>
      </c>
      <c r="F380" s="8" t="s">
        <v>101</v>
      </c>
      <c r="G380" s="8" t="s">
        <v>85</v>
      </c>
      <c r="H380" s="8" t="s">
        <v>46</v>
      </c>
      <c r="I380" s="10">
        <v>174</v>
      </c>
      <c r="J380" s="11">
        <v>17385</v>
      </c>
      <c r="K380" s="22"/>
    </row>
    <row r="381" spans="1:11" ht="15.75" customHeight="1">
      <c r="A381" s="7">
        <v>20745</v>
      </c>
      <c r="B381" s="8" t="s">
        <v>746</v>
      </c>
      <c r="C381" s="8" t="s">
        <v>759</v>
      </c>
      <c r="D381" s="8" t="s">
        <v>43</v>
      </c>
      <c r="E381" s="9">
        <v>20542</v>
      </c>
      <c r="F381" s="8" t="s">
        <v>146</v>
      </c>
      <c r="G381" s="8" t="s">
        <v>54</v>
      </c>
      <c r="H381" s="8" t="s">
        <v>46</v>
      </c>
      <c r="I381" s="10">
        <v>173</v>
      </c>
      <c r="J381" s="11">
        <v>17298</v>
      </c>
      <c r="K381" s="22"/>
    </row>
    <row r="382" spans="1:11" ht="15.75" customHeight="1">
      <c r="A382" s="7">
        <v>131022</v>
      </c>
      <c r="B382" s="8" t="s">
        <v>760</v>
      </c>
      <c r="C382" s="8" t="s">
        <v>761</v>
      </c>
      <c r="D382" s="8" t="s">
        <v>43</v>
      </c>
      <c r="E382" s="9">
        <v>27068</v>
      </c>
      <c r="F382" s="8" t="s">
        <v>117</v>
      </c>
      <c r="G382" s="8" t="s">
        <v>54</v>
      </c>
      <c r="H382" s="8" t="s">
        <v>46</v>
      </c>
      <c r="I382" s="10">
        <v>173</v>
      </c>
      <c r="J382" s="11">
        <v>17284</v>
      </c>
      <c r="K382" s="22"/>
    </row>
    <row r="383" spans="1:11" ht="15.75" customHeight="1">
      <c r="A383" s="7">
        <v>20766</v>
      </c>
      <c r="B383" s="8" t="s">
        <v>746</v>
      </c>
      <c r="C383" s="8" t="s">
        <v>590</v>
      </c>
      <c r="D383" s="8" t="s">
        <v>43</v>
      </c>
      <c r="E383" s="9">
        <v>29133</v>
      </c>
      <c r="F383" s="8" t="s">
        <v>117</v>
      </c>
      <c r="G383" s="8" t="s">
        <v>54</v>
      </c>
      <c r="H383" s="8" t="s">
        <v>46</v>
      </c>
      <c r="I383" s="10">
        <v>173</v>
      </c>
      <c r="J383" s="11">
        <v>17262</v>
      </c>
      <c r="K383" s="22"/>
    </row>
    <row r="384" spans="1:11" ht="15.75" customHeight="1">
      <c r="A384" s="7">
        <v>20477</v>
      </c>
      <c r="B384" s="8" t="s">
        <v>762</v>
      </c>
      <c r="C384" s="8" t="s">
        <v>763</v>
      </c>
      <c r="D384" s="8" t="s">
        <v>62</v>
      </c>
      <c r="E384" s="9">
        <v>29562</v>
      </c>
      <c r="F384" s="8" t="s">
        <v>212</v>
      </c>
      <c r="G384" s="8" t="s">
        <v>92</v>
      </c>
      <c r="H384" s="8" t="s">
        <v>93</v>
      </c>
      <c r="I384" s="10">
        <v>171</v>
      </c>
      <c r="J384" s="11">
        <v>17110</v>
      </c>
      <c r="K384" s="22"/>
    </row>
    <row r="385" spans="1:11" ht="15.75" customHeight="1">
      <c r="A385" s="7">
        <v>24859</v>
      </c>
      <c r="B385" s="8" t="s">
        <v>762</v>
      </c>
      <c r="C385" s="8" t="s">
        <v>764</v>
      </c>
      <c r="D385" s="8" t="s">
        <v>62</v>
      </c>
      <c r="E385" s="9">
        <v>23785</v>
      </c>
      <c r="F385" s="8" t="s">
        <v>146</v>
      </c>
      <c r="G385" s="8" t="s">
        <v>54</v>
      </c>
      <c r="H385" s="8" t="s">
        <v>46</v>
      </c>
      <c r="I385" s="10">
        <v>171</v>
      </c>
      <c r="J385" s="11">
        <v>17051</v>
      </c>
      <c r="K385" s="22"/>
    </row>
    <row r="386" spans="1:11" ht="15.75" customHeight="1">
      <c r="A386" s="7">
        <v>127508</v>
      </c>
      <c r="B386" s="8" t="s">
        <v>734</v>
      </c>
      <c r="C386" s="8" t="s">
        <v>273</v>
      </c>
      <c r="D386" s="8" t="s">
        <v>43</v>
      </c>
      <c r="E386" s="9">
        <v>20277</v>
      </c>
      <c r="F386" s="8" t="s">
        <v>184</v>
      </c>
      <c r="G386" s="8" t="s">
        <v>185</v>
      </c>
      <c r="H386" s="8" t="s">
        <v>58</v>
      </c>
      <c r="I386" s="10">
        <v>168</v>
      </c>
      <c r="J386" s="11">
        <v>16800</v>
      </c>
      <c r="K386" s="22"/>
    </row>
    <row r="387" spans="1:11" ht="15.75" customHeight="1">
      <c r="A387" s="7">
        <v>21878</v>
      </c>
      <c r="B387" s="8" t="s">
        <v>765</v>
      </c>
      <c r="C387" s="8" t="s">
        <v>766</v>
      </c>
      <c r="D387" s="8" t="s">
        <v>62</v>
      </c>
      <c r="E387" s="9">
        <v>33457</v>
      </c>
      <c r="F387" s="8" t="s">
        <v>84</v>
      </c>
      <c r="G387" s="8" t="s">
        <v>85</v>
      </c>
      <c r="H387" s="8" t="s">
        <v>46</v>
      </c>
      <c r="I387" s="10">
        <v>168</v>
      </c>
      <c r="J387" s="11">
        <v>16800</v>
      </c>
      <c r="K387" s="22"/>
    </row>
    <row r="388" spans="1:11" ht="15.75" customHeight="1">
      <c r="A388" s="7">
        <v>125093</v>
      </c>
      <c r="B388" s="8" t="s">
        <v>746</v>
      </c>
      <c r="C388" s="8" t="s">
        <v>767</v>
      </c>
      <c r="D388" s="8" t="s">
        <v>43</v>
      </c>
      <c r="E388" s="9">
        <v>33092</v>
      </c>
      <c r="F388" s="8" t="s">
        <v>446</v>
      </c>
      <c r="G388" s="8" t="s">
        <v>57</v>
      </c>
      <c r="H388" s="8" t="s">
        <v>58</v>
      </c>
      <c r="I388" s="10">
        <v>165</v>
      </c>
      <c r="J388" s="11">
        <v>16461</v>
      </c>
      <c r="K388" s="22"/>
    </row>
    <row r="389" spans="1:11" ht="15.75" customHeight="1">
      <c r="A389" s="7">
        <v>21145</v>
      </c>
      <c r="B389" s="8" t="s">
        <v>768</v>
      </c>
      <c r="C389" s="8" t="s">
        <v>315</v>
      </c>
      <c r="D389" s="8" t="s">
        <v>43</v>
      </c>
      <c r="E389" s="9">
        <v>32464</v>
      </c>
      <c r="F389" s="8" t="s">
        <v>117</v>
      </c>
      <c r="G389" s="8" t="s">
        <v>54</v>
      </c>
      <c r="H389" s="8" t="s">
        <v>46</v>
      </c>
      <c r="I389" s="10">
        <v>163</v>
      </c>
      <c r="J389" s="11">
        <v>16320</v>
      </c>
      <c r="K389" s="22"/>
    </row>
    <row r="390" spans="1:11" ht="15.75" customHeight="1">
      <c r="A390" s="7">
        <v>20942</v>
      </c>
      <c r="B390" s="8" t="s">
        <v>769</v>
      </c>
      <c r="C390" s="8" t="s">
        <v>206</v>
      </c>
      <c r="D390" s="8" t="s">
        <v>62</v>
      </c>
      <c r="E390" s="9">
        <v>28764</v>
      </c>
      <c r="F390" s="8" t="s">
        <v>44</v>
      </c>
      <c r="G390" s="8" t="s">
        <v>45</v>
      </c>
      <c r="H390" s="8" t="s">
        <v>46</v>
      </c>
      <c r="I390" s="10">
        <v>163</v>
      </c>
      <c r="J390" s="11">
        <v>16306</v>
      </c>
      <c r="K390" s="22"/>
    </row>
    <row r="391" spans="1:11" ht="15.75" customHeight="1">
      <c r="A391" s="7">
        <v>20763</v>
      </c>
      <c r="B391" s="8" t="s">
        <v>768</v>
      </c>
      <c r="C391" s="8" t="s">
        <v>104</v>
      </c>
      <c r="D391" s="8" t="s">
        <v>43</v>
      </c>
      <c r="E391" s="9">
        <v>20000</v>
      </c>
      <c r="F391" s="8" t="s">
        <v>457</v>
      </c>
      <c r="G391" s="8" t="s">
        <v>54</v>
      </c>
      <c r="H391" s="8" t="s">
        <v>46</v>
      </c>
      <c r="I391" s="10">
        <v>163</v>
      </c>
      <c r="J391" s="11">
        <v>16250</v>
      </c>
      <c r="K391" s="22"/>
    </row>
    <row r="392" spans="1:11" ht="15.75" customHeight="1">
      <c r="A392" s="7">
        <v>20433</v>
      </c>
      <c r="B392" s="8" t="s">
        <v>734</v>
      </c>
      <c r="C392" s="8" t="s">
        <v>108</v>
      </c>
      <c r="D392" s="8" t="s">
        <v>43</v>
      </c>
      <c r="E392" s="9">
        <v>30952</v>
      </c>
      <c r="F392" s="8" t="s">
        <v>137</v>
      </c>
      <c r="G392" s="8" t="s">
        <v>85</v>
      </c>
      <c r="H392" s="8" t="s">
        <v>46</v>
      </c>
      <c r="I392" s="10">
        <v>162</v>
      </c>
      <c r="J392" s="11">
        <v>16165</v>
      </c>
      <c r="K392" s="22"/>
    </row>
    <row r="393" spans="1:11" ht="15.75" customHeight="1">
      <c r="A393" s="7">
        <v>26565</v>
      </c>
      <c r="B393" s="8" t="s">
        <v>756</v>
      </c>
      <c r="C393" s="8" t="s">
        <v>74</v>
      </c>
      <c r="D393" s="8" t="s">
        <v>43</v>
      </c>
      <c r="E393" s="9">
        <v>27064</v>
      </c>
      <c r="F393" s="8" t="s">
        <v>117</v>
      </c>
      <c r="G393" s="8" t="s">
        <v>54</v>
      </c>
      <c r="H393" s="8" t="s">
        <v>46</v>
      </c>
      <c r="I393" s="10">
        <v>160</v>
      </c>
      <c r="J393" s="11">
        <v>15982</v>
      </c>
      <c r="K393" s="22"/>
    </row>
    <row r="394" spans="1:11" ht="15.75" customHeight="1">
      <c r="A394" s="7">
        <v>22357</v>
      </c>
      <c r="B394" s="8" t="s">
        <v>770</v>
      </c>
      <c r="C394" s="8" t="s">
        <v>771</v>
      </c>
      <c r="D394" s="8" t="s">
        <v>43</v>
      </c>
      <c r="E394" s="9">
        <v>29278</v>
      </c>
      <c r="F394" s="8" t="s">
        <v>95</v>
      </c>
      <c r="G394" s="8" t="s">
        <v>54</v>
      </c>
      <c r="H394" s="8" t="s">
        <v>46</v>
      </c>
      <c r="I394" s="10">
        <v>159</v>
      </c>
      <c r="J394" s="11">
        <v>15900</v>
      </c>
      <c r="K394" s="22"/>
    </row>
    <row r="395" spans="1:11" ht="15.75" customHeight="1">
      <c r="A395" s="7">
        <v>22047</v>
      </c>
      <c r="B395" s="8" t="s">
        <v>746</v>
      </c>
      <c r="C395" s="8" t="s">
        <v>772</v>
      </c>
      <c r="D395" s="8" t="s">
        <v>43</v>
      </c>
      <c r="E395" s="9">
        <v>29110</v>
      </c>
      <c r="F395" s="8" t="s">
        <v>53</v>
      </c>
      <c r="G395" s="8" t="s">
        <v>54</v>
      </c>
      <c r="H395" s="8" t="s">
        <v>46</v>
      </c>
      <c r="I395" s="10">
        <v>154</v>
      </c>
      <c r="J395" s="11">
        <v>15400</v>
      </c>
      <c r="K395" s="22"/>
    </row>
    <row r="396" spans="1:11" ht="15.75" customHeight="1">
      <c r="A396" s="7">
        <v>39151</v>
      </c>
      <c r="B396" s="8" t="s">
        <v>746</v>
      </c>
      <c r="C396" s="8" t="s">
        <v>773</v>
      </c>
      <c r="D396" s="8" t="s">
        <v>43</v>
      </c>
      <c r="E396" s="9">
        <v>30926</v>
      </c>
      <c r="F396" s="8" t="s">
        <v>137</v>
      </c>
      <c r="G396" s="8" t="s">
        <v>85</v>
      </c>
      <c r="H396" s="8" t="s">
        <v>46</v>
      </c>
      <c r="I396" s="10">
        <v>153</v>
      </c>
      <c r="J396" s="11">
        <v>15336</v>
      </c>
      <c r="K396" s="22"/>
    </row>
    <row r="397" spans="1:11" ht="15.75" customHeight="1">
      <c r="A397" s="7">
        <v>21080</v>
      </c>
      <c r="B397" s="8" t="s">
        <v>731</v>
      </c>
      <c r="C397" s="8" t="s">
        <v>327</v>
      </c>
      <c r="D397" s="8" t="s">
        <v>43</v>
      </c>
      <c r="E397" s="9">
        <v>28452</v>
      </c>
      <c r="F397" s="8" t="s">
        <v>611</v>
      </c>
      <c r="G397" s="8" t="s">
        <v>88</v>
      </c>
      <c r="H397" s="8" t="s">
        <v>51</v>
      </c>
      <c r="I397" s="10">
        <v>153</v>
      </c>
      <c r="J397" s="11">
        <v>15300</v>
      </c>
      <c r="K397" s="22"/>
    </row>
    <row r="398" spans="1:11" ht="15.75" customHeight="1">
      <c r="A398" s="7">
        <v>21251</v>
      </c>
      <c r="B398" s="8" t="s">
        <v>774</v>
      </c>
      <c r="C398" s="8" t="s">
        <v>775</v>
      </c>
      <c r="D398" s="8" t="s">
        <v>43</v>
      </c>
      <c r="E398" s="9">
        <v>24488</v>
      </c>
      <c r="F398" s="8" t="s">
        <v>125</v>
      </c>
      <c r="G398" s="8" t="s">
        <v>54</v>
      </c>
      <c r="H398" s="8" t="s">
        <v>46</v>
      </c>
      <c r="I398" s="10">
        <v>150</v>
      </c>
      <c r="J398" s="11">
        <v>15000</v>
      </c>
      <c r="K398" s="22"/>
    </row>
    <row r="399" spans="1:11" ht="15.75" customHeight="1">
      <c r="A399" s="7">
        <v>22905</v>
      </c>
      <c r="B399" s="8" t="s">
        <v>776</v>
      </c>
      <c r="C399" s="8" t="s">
        <v>777</v>
      </c>
      <c r="D399" s="8" t="s">
        <v>43</v>
      </c>
      <c r="E399" s="9">
        <v>33695</v>
      </c>
      <c r="F399" s="8" t="s">
        <v>176</v>
      </c>
      <c r="G399" s="8" t="s">
        <v>134</v>
      </c>
      <c r="H399" s="8" t="s">
        <v>51</v>
      </c>
      <c r="I399" s="10">
        <v>147</v>
      </c>
      <c r="J399" s="11">
        <v>14742</v>
      </c>
      <c r="K399" s="22"/>
    </row>
    <row r="400" spans="1:11" ht="15.75" customHeight="1">
      <c r="A400" s="7">
        <v>25711</v>
      </c>
      <c r="B400" s="8" t="s">
        <v>778</v>
      </c>
      <c r="C400" s="8" t="s">
        <v>779</v>
      </c>
      <c r="D400" s="8" t="s">
        <v>62</v>
      </c>
      <c r="E400" s="9">
        <v>31032</v>
      </c>
      <c r="F400" s="8" t="s">
        <v>311</v>
      </c>
      <c r="G400" s="8" t="s">
        <v>64</v>
      </c>
      <c r="H400" s="8" t="s">
        <v>58</v>
      </c>
      <c r="I400" s="10">
        <v>147</v>
      </c>
      <c r="J400" s="11">
        <v>14690</v>
      </c>
      <c r="K400" s="22"/>
    </row>
    <row r="401" spans="1:11" ht="15.75" customHeight="1">
      <c r="A401" s="7">
        <v>129528</v>
      </c>
      <c r="B401" s="8" t="s">
        <v>746</v>
      </c>
      <c r="C401" s="8" t="s">
        <v>780</v>
      </c>
      <c r="D401" s="8" t="s">
        <v>43</v>
      </c>
      <c r="E401" s="9">
        <v>23098</v>
      </c>
      <c r="F401" s="8" t="s">
        <v>146</v>
      </c>
      <c r="G401" s="8" t="s">
        <v>54</v>
      </c>
      <c r="H401" s="8" t="s">
        <v>46</v>
      </c>
      <c r="I401" s="10">
        <v>145</v>
      </c>
      <c r="J401" s="11">
        <v>14535</v>
      </c>
      <c r="K401" s="22"/>
    </row>
    <row r="402" spans="1:11" ht="15.75" customHeight="1">
      <c r="A402" s="7">
        <v>131440</v>
      </c>
      <c r="B402" s="8" t="s">
        <v>781</v>
      </c>
      <c r="C402" s="8" t="s">
        <v>234</v>
      </c>
      <c r="D402" s="8" t="s">
        <v>62</v>
      </c>
      <c r="E402" s="9">
        <v>26050</v>
      </c>
      <c r="F402" s="8" t="s">
        <v>117</v>
      </c>
      <c r="G402" s="8" t="s">
        <v>54</v>
      </c>
      <c r="H402" s="8" t="s">
        <v>46</v>
      </c>
      <c r="I402" s="10">
        <v>141</v>
      </c>
      <c r="J402" s="11">
        <v>14091</v>
      </c>
      <c r="K402" s="22"/>
    </row>
    <row r="403" spans="1:11" ht="15.75" customHeight="1">
      <c r="A403" s="7">
        <v>24012</v>
      </c>
      <c r="B403" s="8" t="s">
        <v>782</v>
      </c>
      <c r="C403" s="8" t="s">
        <v>783</v>
      </c>
      <c r="D403" s="8" t="s">
        <v>43</v>
      </c>
      <c r="E403" s="9">
        <v>34596</v>
      </c>
      <c r="F403" s="8" t="s">
        <v>133</v>
      </c>
      <c r="G403" s="8" t="s">
        <v>134</v>
      </c>
      <c r="H403" s="8" t="s">
        <v>51</v>
      </c>
      <c r="I403" s="10">
        <v>140</v>
      </c>
      <c r="J403" s="11">
        <v>14040</v>
      </c>
      <c r="K403" s="22"/>
    </row>
    <row r="404" spans="1:11" ht="15.75" customHeight="1">
      <c r="A404" s="7">
        <v>21820</v>
      </c>
      <c r="B404" s="8" t="s">
        <v>768</v>
      </c>
      <c r="C404" s="8" t="s">
        <v>784</v>
      </c>
      <c r="D404" s="8" t="s">
        <v>43</v>
      </c>
      <c r="E404" s="9">
        <v>30377</v>
      </c>
      <c r="F404" s="8" t="s">
        <v>125</v>
      </c>
      <c r="G404" s="8" t="s">
        <v>54</v>
      </c>
      <c r="H404" s="8" t="s">
        <v>46</v>
      </c>
      <c r="I404" s="10">
        <v>139</v>
      </c>
      <c r="J404" s="11">
        <v>13920</v>
      </c>
      <c r="K404" s="22"/>
    </row>
    <row r="405" spans="1:11" ht="15.75" customHeight="1">
      <c r="A405" s="7">
        <v>25461</v>
      </c>
      <c r="B405" s="8" t="s">
        <v>785</v>
      </c>
      <c r="C405" s="8" t="s">
        <v>786</v>
      </c>
      <c r="D405" s="8" t="s">
        <v>43</v>
      </c>
      <c r="E405" s="9">
        <v>28830</v>
      </c>
      <c r="F405" s="8" t="s">
        <v>174</v>
      </c>
      <c r="G405" s="8" t="s">
        <v>92</v>
      </c>
      <c r="H405" s="8" t="s">
        <v>93</v>
      </c>
      <c r="I405" s="10">
        <v>136</v>
      </c>
      <c r="J405" s="11">
        <v>13578</v>
      </c>
      <c r="K405" s="22"/>
    </row>
    <row r="406" spans="1:11" ht="15.75" customHeight="1">
      <c r="A406" s="7">
        <v>126732</v>
      </c>
      <c r="B406" s="8" t="s">
        <v>768</v>
      </c>
      <c r="C406" s="8" t="s">
        <v>784</v>
      </c>
      <c r="D406" s="8" t="s">
        <v>43</v>
      </c>
      <c r="E406" s="9">
        <v>22596</v>
      </c>
      <c r="F406" s="8" t="s">
        <v>295</v>
      </c>
      <c r="G406" s="8" t="s">
        <v>217</v>
      </c>
      <c r="H406" s="8" t="s">
        <v>93</v>
      </c>
      <c r="I406" s="10">
        <v>135</v>
      </c>
      <c r="J406" s="11">
        <v>13500</v>
      </c>
      <c r="K406" s="22"/>
    </row>
    <row r="407" spans="1:11" ht="15.75" customHeight="1">
      <c r="A407" s="7">
        <v>27664</v>
      </c>
      <c r="B407" s="8" t="s">
        <v>787</v>
      </c>
      <c r="C407" s="8" t="s">
        <v>231</v>
      </c>
      <c r="D407" s="8" t="s">
        <v>43</v>
      </c>
      <c r="E407" s="9">
        <v>33608</v>
      </c>
      <c r="F407" s="8" t="s">
        <v>117</v>
      </c>
      <c r="G407" s="8" t="s">
        <v>54</v>
      </c>
      <c r="H407" s="8" t="s">
        <v>46</v>
      </c>
      <c r="I407" s="10">
        <v>132</v>
      </c>
      <c r="J407" s="11">
        <v>13200</v>
      </c>
      <c r="K407" s="22"/>
    </row>
    <row r="408" spans="1:11" ht="15.75" customHeight="1">
      <c r="A408" s="7">
        <v>133138</v>
      </c>
      <c r="B408" s="8" t="s">
        <v>785</v>
      </c>
      <c r="C408" s="8" t="s">
        <v>788</v>
      </c>
      <c r="D408" s="8" t="s">
        <v>43</v>
      </c>
      <c r="E408" s="9">
        <v>32418</v>
      </c>
      <c r="F408" s="8" t="s">
        <v>190</v>
      </c>
      <c r="G408" s="8" t="s">
        <v>54</v>
      </c>
      <c r="H408" s="8" t="s">
        <v>46</v>
      </c>
      <c r="I408" s="10">
        <v>128</v>
      </c>
      <c r="J408" s="11">
        <v>12825</v>
      </c>
      <c r="K408" s="22"/>
    </row>
    <row r="409" spans="1:11" ht="15.75" customHeight="1">
      <c r="A409" s="7">
        <v>122734</v>
      </c>
      <c r="B409" s="8" t="s">
        <v>789</v>
      </c>
      <c r="C409" s="8" t="s">
        <v>790</v>
      </c>
      <c r="D409" s="8" t="s">
        <v>62</v>
      </c>
      <c r="E409" s="9">
        <v>26974</v>
      </c>
      <c r="F409" s="8" t="s">
        <v>77</v>
      </c>
      <c r="G409" s="8" t="s">
        <v>54</v>
      </c>
      <c r="H409" s="8" t="s">
        <v>46</v>
      </c>
      <c r="I409" s="10">
        <v>128</v>
      </c>
      <c r="J409" s="11">
        <v>12800</v>
      </c>
      <c r="K409" s="22"/>
    </row>
    <row r="410" spans="1:11" ht="15.75" customHeight="1">
      <c r="A410" s="7">
        <v>22167</v>
      </c>
      <c r="B410" s="8" t="s">
        <v>791</v>
      </c>
      <c r="C410" s="8" t="s">
        <v>635</v>
      </c>
      <c r="D410" s="8" t="s">
        <v>43</v>
      </c>
      <c r="E410" s="9">
        <v>28648</v>
      </c>
      <c r="F410" s="8" t="s">
        <v>137</v>
      </c>
      <c r="G410" s="8" t="s">
        <v>85</v>
      </c>
      <c r="H410" s="8" t="s">
        <v>46</v>
      </c>
      <c r="I410" s="10">
        <v>127</v>
      </c>
      <c r="J410" s="11">
        <v>12675</v>
      </c>
      <c r="K410" s="22"/>
    </row>
    <row r="411" spans="1:11" ht="15.75" customHeight="1">
      <c r="A411" s="7">
        <v>26642</v>
      </c>
      <c r="B411" s="8" t="s">
        <v>792</v>
      </c>
      <c r="C411" s="8" t="s">
        <v>761</v>
      </c>
      <c r="D411" s="8" t="s">
        <v>62</v>
      </c>
      <c r="E411" s="9">
        <v>30813</v>
      </c>
      <c r="F411" s="8" t="s">
        <v>79</v>
      </c>
      <c r="G411" s="8" t="s">
        <v>54</v>
      </c>
      <c r="H411" s="8" t="s">
        <v>46</v>
      </c>
      <c r="I411" s="10">
        <v>126</v>
      </c>
      <c r="J411" s="11">
        <v>12614</v>
      </c>
      <c r="K411" s="22"/>
    </row>
    <row r="412" spans="1:11" ht="15.75" customHeight="1">
      <c r="A412" s="7">
        <v>138213</v>
      </c>
      <c r="B412" s="8" t="s">
        <v>793</v>
      </c>
      <c r="C412" s="8" t="s">
        <v>794</v>
      </c>
      <c r="D412" s="8" t="s">
        <v>62</v>
      </c>
      <c r="E412" s="9">
        <v>27893</v>
      </c>
      <c r="F412" s="8" t="s">
        <v>795</v>
      </c>
      <c r="G412" s="8" t="s">
        <v>64</v>
      </c>
      <c r="H412" s="8" t="s">
        <v>58</v>
      </c>
      <c r="I412" s="10">
        <v>126</v>
      </c>
      <c r="J412" s="11">
        <v>12600</v>
      </c>
      <c r="K412" s="22"/>
    </row>
    <row r="413" spans="1:11" ht="15.75" customHeight="1">
      <c r="A413" s="7">
        <v>126676</v>
      </c>
      <c r="B413" s="8" t="s">
        <v>791</v>
      </c>
      <c r="C413" s="8" t="s">
        <v>315</v>
      </c>
      <c r="D413" s="8" t="s">
        <v>43</v>
      </c>
      <c r="E413" s="9">
        <v>27891</v>
      </c>
      <c r="F413" s="8" t="s">
        <v>120</v>
      </c>
      <c r="G413" s="8" t="s">
        <v>54</v>
      </c>
      <c r="H413" s="8" t="s">
        <v>46</v>
      </c>
      <c r="I413" s="10">
        <v>123</v>
      </c>
      <c r="J413" s="11">
        <v>12338</v>
      </c>
      <c r="K413" s="22"/>
    </row>
    <row r="414" spans="1:11" ht="15.75" customHeight="1">
      <c r="A414" s="7">
        <v>129168</v>
      </c>
      <c r="B414" s="8" t="s">
        <v>796</v>
      </c>
      <c r="C414" s="8" t="s">
        <v>104</v>
      </c>
      <c r="D414" s="8" t="s">
        <v>43</v>
      </c>
      <c r="E414" s="9">
        <v>31479</v>
      </c>
      <c r="F414" s="8" t="s">
        <v>379</v>
      </c>
      <c r="G414" s="8" t="s">
        <v>54</v>
      </c>
      <c r="H414" s="8" t="s">
        <v>46</v>
      </c>
      <c r="I414" s="10">
        <v>122</v>
      </c>
      <c r="J414" s="11">
        <v>12200</v>
      </c>
      <c r="K414" s="22"/>
    </row>
    <row r="415" spans="1:11" ht="15.75" customHeight="1">
      <c r="A415" s="7">
        <v>121576</v>
      </c>
      <c r="B415" s="8" t="s">
        <v>791</v>
      </c>
      <c r="C415" s="8" t="s">
        <v>797</v>
      </c>
      <c r="D415" s="8" t="s">
        <v>43</v>
      </c>
      <c r="E415" s="9">
        <v>32083</v>
      </c>
      <c r="F415" s="8" t="s">
        <v>357</v>
      </c>
      <c r="G415" s="8" t="s">
        <v>50</v>
      </c>
      <c r="H415" s="8" t="s">
        <v>51</v>
      </c>
      <c r="I415" s="10">
        <v>121</v>
      </c>
      <c r="J415" s="11">
        <v>12139</v>
      </c>
      <c r="K415" s="22"/>
    </row>
    <row r="416" spans="1:11" ht="15.75" customHeight="1">
      <c r="A416" s="7">
        <v>21346</v>
      </c>
      <c r="B416" s="8" t="s">
        <v>798</v>
      </c>
      <c r="C416" s="8" t="s">
        <v>799</v>
      </c>
      <c r="D416" s="8" t="s">
        <v>62</v>
      </c>
      <c r="E416" s="9">
        <v>29127</v>
      </c>
      <c r="F416" s="8" t="s">
        <v>125</v>
      </c>
      <c r="G416" s="8" t="s">
        <v>54</v>
      </c>
      <c r="H416" s="8" t="s">
        <v>46</v>
      </c>
      <c r="I416" s="10">
        <v>121</v>
      </c>
      <c r="J416" s="11">
        <v>12090</v>
      </c>
      <c r="K416" s="22"/>
    </row>
    <row r="417" spans="1:11" ht="15.75" customHeight="1">
      <c r="A417" s="7">
        <v>128641</v>
      </c>
      <c r="B417" s="8" t="s">
        <v>800</v>
      </c>
      <c r="C417" s="8" t="s">
        <v>801</v>
      </c>
      <c r="D417" s="8" t="s">
        <v>43</v>
      </c>
      <c r="E417" s="9">
        <v>24238</v>
      </c>
      <c r="F417" s="8" t="s">
        <v>117</v>
      </c>
      <c r="G417" s="8" t="s">
        <v>54</v>
      </c>
      <c r="H417" s="8" t="s">
        <v>46</v>
      </c>
      <c r="I417" s="10">
        <v>120</v>
      </c>
      <c r="J417" s="11">
        <v>12000</v>
      </c>
      <c r="K417" s="22"/>
    </row>
    <row r="418" spans="1:11" ht="15.75" customHeight="1">
      <c r="A418" s="7">
        <v>94442</v>
      </c>
      <c r="B418" s="8" t="s">
        <v>802</v>
      </c>
      <c r="C418" s="8" t="s">
        <v>777</v>
      </c>
      <c r="D418" s="8" t="s">
        <v>43</v>
      </c>
      <c r="E418" s="9">
        <v>34845</v>
      </c>
      <c r="F418" s="8" t="s">
        <v>120</v>
      </c>
      <c r="G418" s="8" t="s">
        <v>54</v>
      </c>
      <c r="H418" s="8" t="s">
        <v>46</v>
      </c>
      <c r="I418" s="10">
        <v>119</v>
      </c>
      <c r="J418" s="11">
        <v>11880</v>
      </c>
      <c r="K418" s="22"/>
    </row>
    <row r="419" spans="1:11" ht="15.75" customHeight="1">
      <c r="A419" s="7">
        <v>21427</v>
      </c>
      <c r="B419" s="8" t="s">
        <v>803</v>
      </c>
      <c r="C419" s="8" t="s">
        <v>124</v>
      </c>
      <c r="D419" s="8" t="s">
        <v>43</v>
      </c>
      <c r="E419" s="9">
        <v>31911</v>
      </c>
      <c r="F419" s="8" t="s">
        <v>190</v>
      </c>
      <c r="G419" s="8" t="s">
        <v>54</v>
      </c>
      <c r="H419" s="8" t="s">
        <v>46</v>
      </c>
      <c r="I419" s="10">
        <v>118</v>
      </c>
      <c r="J419" s="11">
        <v>11800</v>
      </c>
      <c r="K419" s="22"/>
    </row>
    <row r="420" spans="1:11" ht="15.75" customHeight="1">
      <c r="A420" s="7">
        <v>140105</v>
      </c>
      <c r="B420" s="8" t="s">
        <v>791</v>
      </c>
      <c r="C420" s="8" t="s">
        <v>104</v>
      </c>
      <c r="D420" s="8" t="s">
        <v>43</v>
      </c>
      <c r="E420" s="9">
        <v>31150</v>
      </c>
      <c r="F420" s="8" t="s">
        <v>804</v>
      </c>
      <c r="G420" s="8" t="s">
        <v>134</v>
      </c>
      <c r="H420" s="8" t="s">
        <v>51</v>
      </c>
      <c r="I420" s="10">
        <v>118</v>
      </c>
      <c r="J420" s="11">
        <v>11800</v>
      </c>
      <c r="K420" s="22"/>
    </row>
    <row r="421" spans="1:11" ht="15.75" customHeight="1">
      <c r="A421" s="7">
        <v>123382</v>
      </c>
      <c r="B421" s="8" t="s">
        <v>791</v>
      </c>
      <c r="C421" s="8" t="s">
        <v>805</v>
      </c>
      <c r="D421" s="8" t="s">
        <v>43</v>
      </c>
      <c r="E421" s="9">
        <v>32970</v>
      </c>
      <c r="F421" s="8" t="s">
        <v>806</v>
      </c>
      <c r="G421" s="8" t="s">
        <v>807</v>
      </c>
      <c r="H421" s="8" t="s">
        <v>93</v>
      </c>
      <c r="I421" s="10">
        <v>116</v>
      </c>
      <c r="J421" s="11">
        <v>11600</v>
      </c>
      <c r="K421" s="22"/>
    </row>
    <row r="422" spans="1:11" ht="15.75" customHeight="1">
      <c r="A422" s="7">
        <v>125910</v>
      </c>
      <c r="B422" s="8" t="s">
        <v>791</v>
      </c>
      <c r="C422" s="8" t="s">
        <v>273</v>
      </c>
      <c r="D422" s="8" t="s">
        <v>43</v>
      </c>
      <c r="E422" s="9">
        <v>27665</v>
      </c>
      <c r="F422" s="8" t="s">
        <v>808</v>
      </c>
      <c r="G422" s="8" t="s">
        <v>85</v>
      </c>
      <c r="H422" s="8" t="s">
        <v>46</v>
      </c>
      <c r="I422" s="10">
        <v>115</v>
      </c>
      <c r="J422" s="11">
        <v>11542</v>
      </c>
      <c r="K422" s="22"/>
    </row>
    <row r="423" spans="1:11" ht="15.75" customHeight="1">
      <c r="A423" s="7">
        <v>117259</v>
      </c>
      <c r="B423" s="8" t="s">
        <v>809</v>
      </c>
      <c r="C423" s="8" t="s">
        <v>810</v>
      </c>
      <c r="D423" s="8" t="s">
        <v>43</v>
      </c>
      <c r="E423" s="9">
        <v>37701</v>
      </c>
      <c r="F423" s="8" t="s">
        <v>146</v>
      </c>
      <c r="G423" s="8" t="s">
        <v>54</v>
      </c>
      <c r="H423" s="8" t="s">
        <v>46</v>
      </c>
      <c r="I423" s="10">
        <v>115</v>
      </c>
      <c r="J423" s="11">
        <v>11450</v>
      </c>
      <c r="K423" s="22"/>
    </row>
    <row r="424" spans="1:11" ht="15.75" customHeight="1">
      <c r="A424" s="7">
        <v>23332</v>
      </c>
      <c r="B424" s="8" t="s">
        <v>791</v>
      </c>
      <c r="C424" s="8" t="s">
        <v>811</v>
      </c>
      <c r="D424" s="8" t="s">
        <v>43</v>
      </c>
      <c r="E424" s="9">
        <v>25211</v>
      </c>
      <c r="F424" s="8" t="s">
        <v>125</v>
      </c>
      <c r="G424" s="8" t="s">
        <v>54</v>
      </c>
      <c r="H424" s="8" t="s">
        <v>46</v>
      </c>
      <c r="I424" s="10">
        <v>113</v>
      </c>
      <c r="J424" s="11">
        <v>11343</v>
      </c>
      <c r="K424" s="22"/>
    </row>
    <row r="425" spans="1:11" ht="15.75" customHeight="1">
      <c r="A425" s="7">
        <v>121357</v>
      </c>
      <c r="B425" s="8" t="s">
        <v>791</v>
      </c>
      <c r="C425" s="8" t="s">
        <v>812</v>
      </c>
      <c r="D425" s="8" t="s">
        <v>43</v>
      </c>
      <c r="E425" s="9">
        <v>22638</v>
      </c>
      <c r="F425" s="8" t="s">
        <v>552</v>
      </c>
      <c r="G425" s="8" t="s">
        <v>553</v>
      </c>
      <c r="H425" s="8" t="s">
        <v>93</v>
      </c>
      <c r="I425" s="10">
        <v>111</v>
      </c>
      <c r="J425" s="11">
        <v>11144</v>
      </c>
      <c r="K425" s="22"/>
    </row>
    <row r="426" spans="1:11" ht="15.75" customHeight="1">
      <c r="A426" s="7">
        <v>134724</v>
      </c>
      <c r="B426" s="8" t="s">
        <v>813</v>
      </c>
      <c r="C426" s="8" t="s">
        <v>814</v>
      </c>
      <c r="D426" s="8" t="s">
        <v>62</v>
      </c>
      <c r="E426" s="9">
        <v>23687</v>
      </c>
      <c r="F426" s="8" t="s">
        <v>63</v>
      </c>
      <c r="G426" s="8" t="s">
        <v>64</v>
      </c>
      <c r="H426" s="8" t="s">
        <v>58</v>
      </c>
      <c r="I426" s="10">
        <v>110</v>
      </c>
      <c r="J426" s="11">
        <v>11000</v>
      </c>
      <c r="K426" s="22"/>
    </row>
    <row r="427" spans="1:11" ht="15.75" customHeight="1">
      <c r="A427" s="7">
        <v>24986</v>
      </c>
      <c r="B427" s="8" t="s">
        <v>815</v>
      </c>
      <c r="C427" s="8" t="s">
        <v>816</v>
      </c>
      <c r="D427" s="8" t="s">
        <v>43</v>
      </c>
      <c r="E427" s="9">
        <v>28796</v>
      </c>
      <c r="F427" s="8" t="s">
        <v>325</v>
      </c>
      <c r="G427" s="8" t="s">
        <v>64</v>
      </c>
      <c r="H427" s="8" t="s">
        <v>58</v>
      </c>
      <c r="I427" s="10">
        <v>110</v>
      </c>
      <c r="J427" s="11">
        <v>10980</v>
      </c>
      <c r="K427" s="22"/>
    </row>
    <row r="428" spans="1:11" ht="15.75" customHeight="1">
      <c r="A428" s="7">
        <v>21134</v>
      </c>
      <c r="B428" s="8" t="s">
        <v>791</v>
      </c>
      <c r="C428" s="8" t="s">
        <v>817</v>
      </c>
      <c r="D428" s="8" t="s">
        <v>43</v>
      </c>
      <c r="E428" s="9">
        <v>25629</v>
      </c>
      <c r="F428" s="8" t="s">
        <v>164</v>
      </c>
      <c r="G428" s="8" t="s">
        <v>64</v>
      </c>
      <c r="H428" s="8" t="s">
        <v>58</v>
      </c>
      <c r="I428" s="10">
        <v>109</v>
      </c>
      <c r="J428" s="11">
        <v>10945</v>
      </c>
      <c r="K428" s="22"/>
    </row>
    <row r="429" spans="1:11" ht="15.75" customHeight="1">
      <c r="A429" s="7">
        <v>133911</v>
      </c>
      <c r="B429" s="8" t="s">
        <v>818</v>
      </c>
      <c r="C429" s="8" t="s">
        <v>819</v>
      </c>
      <c r="D429" s="8" t="s">
        <v>62</v>
      </c>
      <c r="E429" s="9">
        <v>23498</v>
      </c>
      <c r="F429" s="8" t="s">
        <v>820</v>
      </c>
      <c r="G429" s="8" t="s">
        <v>45</v>
      </c>
      <c r="H429" s="8" t="s">
        <v>46</v>
      </c>
      <c r="I429" s="10">
        <v>108</v>
      </c>
      <c r="J429" s="11">
        <v>10800</v>
      </c>
      <c r="K429" s="22"/>
    </row>
    <row r="430" spans="1:11" ht="15.75" customHeight="1">
      <c r="A430" s="7">
        <v>122645</v>
      </c>
      <c r="B430" s="8" t="s">
        <v>787</v>
      </c>
      <c r="C430" s="8" t="s">
        <v>821</v>
      </c>
      <c r="D430" s="8" t="s">
        <v>43</v>
      </c>
      <c r="E430" s="9">
        <v>24278</v>
      </c>
      <c r="F430" s="8" t="s">
        <v>137</v>
      </c>
      <c r="G430" s="8" t="s">
        <v>85</v>
      </c>
      <c r="H430" s="8" t="s">
        <v>46</v>
      </c>
      <c r="I430" s="10">
        <v>108</v>
      </c>
      <c r="J430" s="11">
        <v>10800</v>
      </c>
      <c r="K430" s="22"/>
    </row>
    <row r="431" spans="1:11" ht="15.75" customHeight="1">
      <c r="A431" s="7">
        <v>126056</v>
      </c>
      <c r="B431" s="8" t="s">
        <v>796</v>
      </c>
      <c r="C431" s="8" t="s">
        <v>224</v>
      </c>
      <c r="D431" s="8" t="s">
        <v>43</v>
      </c>
      <c r="E431" s="9">
        <v>32943</v>
      </c>
      <c r="F431" s="8" t="s">
        <v>91</v>
      </c>
      <c r="G431" s="8" t="s">
        <v>92</v>
      </c>
      <c r="H431" s="8" t="s">
        <v>93</v>
      </c>
      <c r="I431" s="10">
        <v>108</v>
      </c>
      <c r="J431" s="11">
        <v>10800</v>
      </c>
      <c r="K431" s="22"/>
    </row>
    <row r="432" spans="1:11" ht="15.75" customHeight="1">
      <c r="A432" s="7">
        <v>22100</v>
      </c>
      <c r="B432" s="8" t="s">
        <v>802</v>
      </c>
      <c r="C432" s="8" t="s">
        <v>777</v>
      </c>
      <c r="D432" s="8" t="s">
        <v>43</v>
      </c>
      <c r="E432" s="9">
        <v>32054</v>
      </c>
      <c r="F432" s="8" t="s">
        <v>95</v>
      </c>
      <c r="G432" s="8" t="s">
        <v>54</v>
      </c>
      <c r="H432" s="8" t="s">
        <v>46</v>
      </c>
      <c r="I432" s="10">
        <v>108</v>
      </c>
      <c r="J432" s="11">
        <v>10790</v>
      </c>
      <c r="K432" s="22"/>
    </row>
    <row r="433" spans="1:11" ht="15.75" customHeight="1">
      <c r="A433" s="7">
        <v>121138</v>
      </c>
      <c r="B433" s="8" t="s">
        <v>791</v>
      </c>
      <c r="C433" s="8" t="s">
        <v>822</v>
      </c>
      <c r="D433" s="8" t="s">
        <v>43</v>
      </c>
      <c r="E433" s="9">
        <v>32878</v>
      </c>
      <c r="F433" s="8" t="s">
        <v>180</v>
      </c>
      <c r="G433" s="8" t="s">
        <v>181</v>
      </c>
      <c r="H433" s="8" t="s">
        <v>51</v>
      </c>
      <c r="I433" s="10">
        <v>107</v>
      </c>
      <c r="J433" s="11">
        <v>10746</v>
      </c>
      <c r="K433" s="22"/>
    </row>
    <row r="434" spans="1:11" ht="15.75" customHeight="1">
      <c r="A434" s="7">
        <v>121279</v>
      </c>
      <c r="B434" s="8" t="s">
        <v>785</v>
      </c>
      <c r="C434" s="8" t="s">
        <v>823</v>
      </c>
      <c r="D434" s="8" t="s">
        <v>43</v>
      </c>
      <c r="E434" s="9">
        <v>26686</v>
      </c>
      <c r="F434" s="8" t="s">
        <v>184</v>
      </c>
      <c r="G434" s="8" t="s">
        <v>185</v>
      </c>
      <c r="H434" s="8" t="s">
        <v>58</v>
      </c>
      <c r="I434" s="10">
        <v>107</v>
      </c>
      <c r="J434" s="11">
        <v>10710</v>
      </c>
      <c r="K434" s="22"/>
    </row>
    <row r="435" spans="1:11" ht="15.75" customHeight="1">
      <c r="A435" s="7">
        <v>24842</v>
      </c>
      <c r="B435" s="8" t="s">
        <v>824</v>
      </c>
      <c r="C435" s="8" t="s">
        <v>825</v>
      </c>
      <c r="D435" s="8" t="s">
        <v>62</v>
      </c>
      <c r="E435" s="9">
        <v>26719</v>
      </c>
      <c r="F435" s="8" t="s">
        <v>826</v>
      </c>
      <c r="G435" s="8" t="s">
        <v>85</v>
      </c>
      <c r="H435" s="8" t="s">
        <v>46</v>
      </c>
      <c r="I435" s="10">
        <v>106</v>
      </c>
      <c r="J435" s="11">
        <v>10608</v>
      </c>
      <c r="K435" s="22"/>
    </row>
    <row r="436" spans="1:11" ht="15.75" customHeight="1">
      <c r="A436" s="7">
        <v>47221</v>
      </c>
      <c r="B436" s="8" t="s">
        <v>818</v>
      </c>
      <c r="C436" s="8" t="s">
        <v>827</v>
      </c>
      <c r="D436" s="8" t="s">
        <v>62</v>
      </c>
      <c r="E436" s="9">
        <v>29182</v>
      </c>
      <c r="F436" s="8" t="s">
        <v>247</v>
      </c>
      <c r="G436" s="8" t="s">
        <v>85</v>
      </c>
      <c r="H436" s="8" t="s">
        <v>46</v>
      </c>
      <c r="I436" s="10">
        <v>104</v>
      </c>
      <c r="J436" s="11">
        <v>10400</v>
      </c>
      <c r="K436" s="22"/>
    </row>
    <row r="437" spans="1:11" ht="15.75" customHeight="1">
      <c r="A437" s="7">
        <v>131473</v>
      </c>
      <c r="B437" s="8" t="s">
        <v>789</v>
      </c>
      <c r="C437" s="8" t="s">
        <v>74</v>
      </c>
      <c r="D437" s="8" t="s">
        <v>62</v>
      </c>
      <c r="E437" s="9">
        <v>28030</v>
      </c>
      <c r="F437" s="8" t="s">
        <v>77</v>
      </c>
      <c r="G437" s="8" t="s">
        <v>54</v>
      </c>
      <c r="H437" s="8" t="s">
        <v>46</v>
      </c>
      <c r="I437" s="10">
        <v>104</v>
      </c>
      <c r="J437" s="11">
        <v>10400</v>
      </c>
      <c r="K437" s="22"/>
    </row>
    <row r="438" spans="1:11" ht="15.75" customHeight="1">
      <c r="A438" s="7">
        <v>26897</v>
      </c>
      <c r="B438" s="8" t="s">
        <v>796</v>
      </c>
      <c r="C438" s="8" t="s">
        <v>828</v>
      </c>
      <c r="D438" s="8" t="s">
        <v>43</v>
      </c>
      <c r="E438" s="9">
        <v>24883</v>
      </c>
      <c r="F438" s="8" t="s">
        <v>212</v>
      </c>
      <c r="G438" s="8" t="s">
        <v>92</v>
      </c>
      <c r="H438" s="8" t="s">
        <v>93</v>
      </c>
      <c r="I438" s="10">
        <v>102</v>
      </c>
      <c r="J438" s="11">
        <v>10200</v>
      </c>
      <c r="K438" s="22"/>
    </row>
    <row r="439" spans="1:11" ht="15.75" customHeight="1">
      <c r="A439" s="7">
        <v>137627</v>
      </c>
      <c r="B439" s="8" t="s">
        <v>791</v>
      </c>
      <c r="C439" s="8" t="s">
        <v>829</v>
      </c>
      <c r="D439" s="8" t="s">
        <v>43</v>
      </c>
      <c r="E439" s="9">
        <v>22916</v>
      </c>
      <c r="F439" s="8" t="s">
        <v>125</v>
      </c>
      <c r="G439" s="8" t="s">
        <v>54</v>
      </c>
      <c r="H439" s="8" t="s">
        <v>46</v>
      </c>
      <c r="I439" s="10">
        <v>101</v>
      </c>
      <c r="J439" s="11">
        <v>10149</v>
      </c>
      <c r="K439" s="22"/>
    </row>
    <row r="440" spans="1:11" ht="15.75" customHeight="1">
      <c r="A440" s="7">
        <v>130871</v>
      </c>
      <c r="B440" s="8" t="s">
        <v>791</v>
      </c>
      <c r="C440" s="8" t="s">
        <v>830</v>
      </c>
      <c r="D440" s="8" t="s">
        <v>43</v>
      </c>
      <c r="E440" s="9">
        <v>28933</v>
      </c>
      <c r="F440" s="8" t="s">
        <v>117</v>
      </c>
      <c r="G440" s="8" t="s">
        <v>54</v>
      </c>
      <c r="H440" s="8" t="s">
        <v>46</v>
      </c>
      <c r="I440" s="10">
        <v>101</v>
      </c>
      <c r="J440" s="11">
        <v>10149</v>
      </c>
      <c r="K440" s="22"/>
    </row>
    <row r="441" spans="1:11" ht="15.75" customHeight="1">
      <c r="A441" s="7">
        <v>20789</v>
      </c>
      <c r="B441" s="8" t="s">
        <v>831</v>
      </c>
      <c r="C441" s="8" t="s">
        <v>832</v>
      </c>
      <c r="D441" s="8" t="s">
        <v>43</v>
      </c>
      <c r="E441" s="9">
        <v>28374</v>
      </c>
      <c r="F441" s="8" t="s">
        <v>679</v>
      </c>
      <c r="G441" s="8" t="s">
        <v>50</v>
      </c>
      <c r="H441" s="8" t="s">
        <v>51</v>
      </c>
      <c r="I441" s="10">
        <v>100</v>
      </c>
      <c r="J441" s="11">
        <v>9983</v>
      </c>
      <c r="K441" s="22"/>
    </row>
    <row r="442" spans="1:11" ht="15.75" customHeight="1">
      <c r="A442" s="7">
        <v>131558</v>
      </c>
      <c r="B442" s="8" t="s">
        <v>802</v>
      </c>
      <c r="C442" s="8" t="s">
        <v>548</v>
      </c>
      <c r="D442" s="8" t="s">
        <v>43</v>
      </c>
      <c r="E442" s="9">
        <v>30974</v>
      </c>
      <c r="F442" s="8" t="s">
        <v>196</v>
      </c>
      <c r="G442" s="8" t="s">
        <v>134</v>
      </c>
      <c r="H442" s="8" t="s">
        <v>51</v>
      </c>
      <c r="I442" s="10">
        <v>100</v>
      </c>
      <c r="J442" s="11">
        <v>9960</v>
      </c>
      <c r="K442" s="22"/>
    </row>
    <row r="443" spans="1:11" ht="15.75" customHeight="1">
      <c r="A443" s="7">
        <v>94307</v>
      </c>
      <c r="B443" s="8" t="s">
        <v>833</v>
      </c>
      <c r="C443" s="8" t="s">
        <v>834</v>
      </c>
      <c r="D443" s="8" t="s">
        <v>43</v>
      </c>
      <c r="E443" s="9">
        <v>25171</v>
      </c>
      <c r="F443" s="8" t="s">
        <v>835</v>
      </c>
      <c r="G443" s="8" t="s">
        <v>185</v>
      </c>
      <c r="H443" s="8" t="s">
        <v>205</v>
      </c>
      <c r="I443" s="10">
        <v>99</v>
      </c>
      <c r="J443" s="11">
        <v>9900</v>
      </c>
      <c r="K443" s="22"/>
    </row>
    <row r="444" spans="1:11" ht="15.75" customHeight="1">
      <c r="A444" s="7">
        <v>140709</v>
      </c>
      <c r="B444" s="8" t="s">
        <v>833</v>
      </c>
      <c r="C444" s="8" t="s">
        <v>206</v>
      </c>
      <c r="D444" s="8" t="s">
        <v>43</v>
      </c>
      <c r="E444" s="9">
        <v>25654</v>
      </c>
      <c r="F444" s="8" t="s">
        <v>836</v>
      </c>
      <c r="G444" s="8" t="s">
        <v>64</v>
      </c>
      <c r="H444" s="8" t="s">
        <v>58</v>
      </c>
      <c r="I444" s="10">
        <v>98</v>
      </c>
      <c r="J444" s="11">
        <v>9834</v>
      </c>
      <c r="K444" s="22"/>
    </row>
    <row r="445" spans="1:11" ht="15.75" customHeight="1">
      <c r="A445" s="7">
        <v>123122</v>
      </c>
      <c r="B445" s="8" t="s">
        <v>815</v>
      </c>
      <c r="C445" s="8" t="s">
        <v>837</v>
      </c>
      <c r="D445" s="8" t="s">
        <v>43</v>
      </c>
      <c r="E445" s="9">
        <v>27677</v>
      </c>
      <c r="F445" s="8" t="s">
        <v>117</v>
      </c>
      <c r="G445" s="8" t="s">
        <v>54</v>
      </c>
      <c r="H445" s="8" t="s">
        <v>46</v>
      </c>
      <c r="I445" s="10">
        <v>98</v>
      </c>
      <c r="J445" s="11">
        <v>9805</v>
      </c>
      <c r="K445" s="22"/>
    </row>
    <row r="446" spans="1:11" ht="15.75" customHeight="1">
      <c r="A446" s="7">
        <v>22458</v>
      </c>
      <c r="B446" s="8" t="s">
        <v>838</v>
      </c>
      <c r="C446" s="8" t="s">
        <v>234</v>
      </c>
      <c r="D446" s="8" t="s">
        <v>43</v>
      </c>
      <c r="E446" s="9">
        <v>29696</v>
      </c>
      <c r="F446" s="8" t="s">
        <v>839</v>
      </c>
      <c r="G446" s="8" t="s">
        <v>54</v>
      </c>
      <c r="H446" s="8" t="s">
        <v>46</v>
      </c>
      <c r="I446" s="10">
        <v>98</v>
      </c>
      <c r="J446" s="11">
        <v>9750</v>
      </c>
      <c r="K446" s="22"/>
    </row>
    <row r="447" spans="1:11" ht="15.75" customHeight="1">
      <c r="A447" s="7">
        <v>93908</v>
      </c>
      <c r="B447" s="8" t="s">
        <v>833</v>
      </c>
      <c r="C447" s="8" t="s">
        <v>840</v>
      </c>
      <c r="D447" s="8" t="s">
        <v>43</v>
      </c>
      <c r="E447" s="9">
        <v>27140</v>
      </c>
      <c r="F447" s="8" t="s">
        <v>95</v>
      </c>
      <c r="G447" s="8" t="s">
        <v>54</v>
      </c>
      <c r="H447" s="8" t="s">
        <v>46</v>
      </c>
      <c r="I447" s="10">
        <v>95</v>
      </c>
      <c r="J447" s="11">
        <v>9536</v>
      </c>
      <c r="K447" s="22"/>
    </row>
    <row r="448" spans="1:11" ht="15.75" customHeight="1">
      <c r="A448" s="7">
        <v>125323</v>
      </c>
      <c r="B448" s="8" t="s">
        <v>841</v>
      </c>
      <c r="C448" s="8" t="s">
        <v>273</v>
      </c>
      <c r="D448" s="8" t="s">
        <v>43</v>
      </c>
      <c r="E448" s="9">
        <v>35803</v>
      </c>
      <c r="F448" s="8" t="s">
        <v>190</v>
      </c>
      <c r="G448" s="8" t="s">
        <v>54</v>
      </c>
      <c r="H448" s="8" t="s">
        <v>46</v>
      </c>
      <c r="I448" s="10">
        <v>93</v>
      </c>
      <c r="J448" s="11">
        <v>9300</v>
      </c>
      <c r="K448" s="22"/>
    </row>
    <row r="449" spans="1:11" ht="15.75" customHeight="1">
      <c r="A449" s="7">
        <v>136688</v>
      </c>
      <c r="B449" s="8" t="s">
        <v>842</v>
      </c>
      <c r="C449" s="8" t="s">
        <v>206</v>
      </c>
      <c r="D449" s="8" t="s">
        <v>62</v>
      </c>
      <c r="E449" s="9">
        <v>31116</v>
      </c>
      <c r="F449" s="8" t="s">
        <v>117</v>
      </c>
      <c r="G449" s="8" t="s">
        <v>54</v>
      </c>
      <c r="H449" s="8" t="s">
        <v>46</v>
      </c>
      <c r="I449" s="10">
        <v>91</v>
      </c>
      <c r="J449" s="11">
        <v>9108</v>
      </c>
      <c r="K449" s="22"/>
    </row>
    <row r="450" spans="1:11" ht="15.75" customHeight="1">
      <c r="A450" s="7">
        <v>128961</v>
      </c>
      <c r="B450" s="8" t="s">
        <v>843</v>
      </c>
      <c r="C450" s="8" t="s">
        <v>635</v>
      </c>
      <c r="D450" s="8" t="s">
        <v>62</v>
      </c>
      <c r="E450" s="9">
        <v>19350</v>
      </c>
      <c r="F450" s="8" t="s">
        <v>540</v>
      </c>
      <c r="G450" s="8" t="s">
        <v>92</v>
      </c>
      <c r="H450" s="8" t="s">
        <v>93</v>
      </c>
      <c r="I450" s="10">
        <v>91</v>
      </c>
      <c r="J450" s="11">
        <v>9100</v>
      </c>
      <c r="K450" s="22"/>
    </row>
    <row r="451" spans="1:11" ht="15.75" customHeight="1">
      <c r="A451" s="7">
        <v>20646</v>
      </c>
      <c r="B451" s="8" t="s">
        <v>844</v>
      </c>
      <c r="C451" s="8" t="s">
        <v>845</v>
      </c>
      <c r="D451" s="8" t="s">
        <v>43</v>
      </c>
      <c r="E451" s="9">
        <v>25124</v>
      </c>
      <c r="F451" s="8" t="s">
        <v>91</v>
      </c>
      <c r="G451" s="8" t="s">
        <v>92</v>
      </c>
      <c r="H451" s="8" t="s">
        <v>93</v>
      </c>
      <c r="I451" s="10">
        <v>90</v>
      </c>
      <c r="J451" s="11">
        <v>8967</v>
      </c>
      <c r="K451" s="22"/>
    </row>
    <row r="452" spans="1:11" ht="15.75" customHeight="1">
      <c r="A452" s="7">
        <v>42271</v>
      </c>
      <c r="B452" s="8" t="s">
        <v>846</v>
      </c>
      <c r="C452" s="8" t="s">
        <v>847</v>
      </c>
      <c r="D452" s="8" t="s">
        <v>43</v>
      </c>
      <c r="E452" s="9">
        <v>33901</v>
      </c>
      <c r="F452" s="8" t="s">
        <v>196</v>
      </c>
      <c r="G452" s="8" t="s">
        <v>134</v>
      </c>
      <c r="H452" s="8" t="s">
        <v>51</v>
      </c>
      <c r="I452" s="10">
        <v>86</v>
      </c>
      <c r="J452" s="11">
        <v>8642</v>
      </c>
      <c r="K452" s="22"/>
    </row>
    <row r="453" spans="1:11" ht="15.75" customHeight="1">
      <c r="A453" s="7">
        <v>22053</v>
      </c>
      <c r="B453" s="8" t="s">
        <v>848</v>
      </c>
      <c r="C453" s="8" t="s">
        <v>849</v>
      </c>
      <c r="D453" s="8" t="s">
        <v>43</v>
      </c>
      <c r="E453" s="9">
        <v>20782</v>
      </c>
      <c r="F453" s="8" t="s">
        <v>318</v>
      </c>
      <c r="G453" s="8" t="s">
        <v>134</v>
      </c>
      <c r="H453" s="8" t="s">
        <v>51</v>
      </c>
      <c r="I453" s="10">
        <v>85</v>
      </c>
      <c r="J453" s="11">
        <v>8493</v>
      </c>
      <c r="K453" s="22"/>
    </row>
    <row r="454" spans="1:11" ht="15.75" customHeight="1">
      <c r="A454" s="7">
        <v>26352</v>
      </c>
      <c r="B454" s="8" t="s">
        <v>850</v>
      </c>
      <c r="C454" s="8" t="s">
        <v>851</v>
      </c>
      <c r="D454" s="8" t="s">
        <v>43</v>
      </c>
      <c r="E454" s="9">
        <v>32907</v>
      </c>
      <c r="F454" s="8" t="s">
        <v>261</v>
      </c>
      <c r="G454" s="8" t="s">
        <v>64</v>
      </c>
      <c r="H454" s="8" t="s">
        <v>58</v>
      </c>
      <c r="I454" s="10">
        <v>84</v>
      </c>
      <c r="J454" s="11">
        <v>8400</v>
      </c>
      <c r="K454" s="22"/>
    </row>
    <row r="455" spans="1:11" ht="15.75" customHeight="1">
      <c r="A455" s="7">
        <v>27003</v>
      </c>
      <c r="B455" s="8" t="s">
        <v>852</v>
      </c>
      <c r="C455" s="8" t="s">
        <v>853</v>
      </c>
      <c r="D455" s="8" t="s">
        <v>43</v>
      </c>
      <c r="E455" s="9">
        <v>32520</v>
      </c>
      <c r="F455" s="8" t="s">
        <v>854</v>
      </c>
      <c r="G455" s="8" t="s">
        <v>92</v>
      </c>
      <c r="H455" s="8" t="s">
        <v>93</v>
      </c>
      <c r="I455" s="10">
        <v>84</v>
      </c>
      <c r="J455" s="11">
        <v>8385</v>
      </c>
      <c r="K455" s="22"/>
    </row>
    <row r="456" spans="1:11" ht="15.75" customHeight="1">
      <c r="A456" s="7">
        <v>129265</v>
      </c>
      <c r="B456" s="8" t="s">
        <v>833</v>
      </c>
      <c r="C456" s="8" t="s">
        <v>267</v>
      </c>
      <c r="D456" s="8" t="s">
        <v>43</v>
      </c>
      <c r="E456" s="9">
        <v>32477</v>
      </c>
      <c r="F456" s="8" t="s">
        <v>711</v>
      </c>
      <c r="G456" s="8" t="s">
        <v>64</v>
      </c>
      <c r="H456" s="8" t="s">
        <v>58</v>
      </c>
      <c r="I456" s="10">
        <v>83</v>
      </c>
      <c r="J456" s="11">
        <v>8344</v>
      </c>
      <c r="K456" s="22"/>
    </row>
    <row r="457" spans="1:11" ht="15.75" customHeight="1">
      <c r="A457" s="7">
        <v>22636</v>
      </c>
      <c r="B457" s="8" t="s">
        <v>855</v>
      </c>
      <c r="C457" s="8" t="s">
        <v>856</v>
      </c>
      <c r="D457" s="8" t="s">
        <v>43</v>
      </c>
      <c r="E457" s="9">
        <v>27430</v>
      </c>
      <c r="F457" s="8" t="s">
        <v>704</v>
      </c>
      <c r="G457" s="8" t="s">
        <v>128</v>
      </c>
      <c r="H457" s="8" t="s">
        <v>46</v>
      </c>
      <c r="I457" s="10">
        <v>80</v>
      </c>
      <c r="J457" s="11">
        <v>7950</v>
      </c>
      <c r="K457" s="22"/>
    </row>
    <row r="458" spans="1:11" ht="15.75" customHeight="1">
      <c r="A458" s="7">
        <v>20894</v>
      </c>
      <c r="B458" s="8" t="s">
        <v>852</v>
      </c>
      <c r="C458" s="8" t="s">
        <v>857</v>
      </c>
      <c r="D458" s="8" t="s">
        <v>43</v>
      </c>
      <c r="E458" s="9">
        <v>33763</v>
      </c>
      <c r="F458" s="8" t="s">
        <v>125</v>
      </c>
      <c r="G458" s="8" t="s">
        <v>54</v>
      </c>
      <c r="H458" s="8" t="s">
        <v>46</v>
      </c>
      <c r="I458" s="10">
        <v>76</v>
      </c>
      <c r="J458" s="11">
        <v>7564</v>
      </c>
      <c r="K458" s="22"/>
    </row>
    <row r="459" spans="1:11" ht="15.75" customHeight="1">
      <c r="A459" s="7">
        <v>20571</v>
      </c>
      <c r="B459" s="8" t="s">
        <v>858</v>
      </c>
      <c r="C459" s="8" t="s">
        <v>104</v>
      </c>
      <c r="D459" s="8" t="s">
        <v>43</v>
      </c>
      <c r="E459" s="9">
        <v>31479</v>
      </c>
      <c r="F459" s="8" t="s">
        <v>117</v>
      </c>
      <c r="G459" s="8" t="s">
        <v>54</v>
      </c>
      <c r="H459" s="8" t="s">
        <v>46</v>
      </c>
      <c r="I459" s="10">
        <v>75</v>
      </c>
      <c r="J459" s="11">
        <v>7500</v>
      </c>
      <c r="K459" s="22"/>
    </row>
    <row r="460" spans="1:11" ht="15.75" customHeight="1">
      <c r="A460" s="7">
        <v>33416</v>
      </c>
      <c r="B460" s="8" t="s">
        <v>859</v>
      </c>
      <c r="C460" s="8" t="s">
        <v>860</v>
      </c>
      <c r="D460" s="8" t="s">
        <v>43</v>
      </c>
      <c r="E460" s="9">
        <v>28589</v>
      </c>
      <c r="F460" s="8" t="s">
        <v>861</v>
      </c>
      <c r="G460" s="8" t="s">
        <v>862</v>
      </c>
      <c r="H460" s="8" t="s">
        <v>51</v>
      </c>
      <c r="I460" s="10">
        <v>75</v>
      </c>
      <c r="J460" s="11">
        <v>7450</v>
      </c>
      <c r="K460" s="22"/>
    </row>
    <row r="461" spans="1:11" ht="15.75" customHeight="1">
      <c r="A461" s="7">
        <v>23633</v>
      </c>
      <c r="B461" s="8" t="s">
        <v>852</v>
      </c>
      <c r="C461" s="8" t="s">
        <v>737</v>
      </c>
      <c r="D461" s="8" t="s">
        <v>43</v>
      </c>
      <c r="E461" s="9">
        <v>31956</v>
      </c>
      <c r="F461" s="8" t="s">
        <v>447</v>
      </c>
      <c r="G461" s="8" t="s">
        <v>88</v>
      </c>
      <c r="H461" s="8" t="s">
        <v>51</v>
      </c>
      <c r="I461" s="10">
        <v>72</v>
      </c>
      <c r="J461" s="11">
        <v>7224</v>
      </c>
      <c r="K461" s="22"/>
    </row>
    <row r="462" spans="1:11" ht="15.75" customHeight="1">
      <c r="A462" s="7">
        <v>129777</v>
      </c>
      <c r="B462" s="8" t="s">
        <v>863</v>
      </c>
      <c r="C462" s="8" t="s">
        <v>864</v>
      </c>
      <c r="D462" s="8" t="s">
        <v>62</v>
      </c>
      <c r="E462" s="9">
        <v>31050</v>
      </c>
      <c r="F462" s="8" t="s">
        <v>79</v>
      </c>
      <c r="G462" s="8" t="s">
        <v>54</v>
      </c>
      <c r="H462" s="8" t="s">
        <v>46</v>
      </c>
      <c r="I462" s="10">
        <v>69</v>
      </c>
      <c r="J462" s="11">
        <v>6930</v>
      </c>
      <c r="K462" s="22"/>
    </row>
    <row r="463" spans="1:11" ht="15.75" customHeight="1">
      <c r="A463" s="7">
        <v>141694</v>
      </c>
      <c r="B463" s="8" t="s">
        <v>865</v>
      </c>
      <c r="C463" s="8" t="s">
        <v>866</v>
      </c>
      <c r="D463" s="8" t="s">
        <v>43</v>
      </c>
      <c r="E463" s="9">
        <v>28166</v>
      </c>
      <c r="F463" s="8" t="s">
        <v>212</v>
      </c>
      <c r="G463" s="8" t="s">
        <v>92</v>
      </c>
      <c r="H463" s="8" t="s">
        <v>93</v>
      </c>
      <c r="I463" s="10">
        <v>69</v>
      </c>
      <c r="J463" s="11">
        <v>6882</v>
      </c>
      <c r="K463" s="22"/>
    </row>
    <row r="464" spans="1:11" ht="15.75" customHeight="1">
      <c r="A464" s="7">
        <v>121398</v>
      </c>
      <c r="B464" s="8" t="s">
        <v>867</v>
      </c>
      <c r="C464" s="8" t="s">
        <v>145</v>
      </c>
      <c r="D464" s="8" t="s">
        <v>43</v>
      </c>
      <c r="E464" s="9">
        <v>33650</v>
      </c>
      <c r="F464" s="8" t="s">
        <v>79</v>
      </c>
      <c r="G464" s="8" t="s">
        <v>54</v>
      </c>
      <c r="H464" s="8" t="s">
        <v>46</v>
      </c>
      <c r="I464" s="10">
        <v>68</v>
      </c>
      <c r="J464" s="11">
        <v>6840</v>
      </c>
      <c r="K464" s="22"/>
    </row>
    <row r="465" spans="1:11" ht="15.75" customHeight="1">
      <c r="A465" s="7">
        <v>120444</v>
      </c>
      <c r="B465" s="8" t="s">
        <v>868</v>
      </c>
      <c r="C465" s="8" t="s">
        <v>869</v>
      </c>
      <c r="D465" s="8" t="s">
        <v>43</v>
      </c>
      <c r="E465" s="9">
        <v>33947</v>
      </c>
      <c r="F465" s="8" t="s">
        <v>146</v>
      </c>
      <c r="G465" s="8" t="s">
        <v>54</v>
      </c>
      <c r="H465" s="8" t="s">
        <v>46</v>
      </c>
      <c r="I465" s="10">
        <v>67</v>
      </c>
      <c r="J465" s="11">
        <v>6708</v>
      </c>
      <c r="K465" s="22"/>
    </row>
    <row r="466" spans="1:11" ht="15.75" customHeight="1">
      <c r="A466" s="7">
        <v>37310</v>
      </c>
      <c r="B466" s="8" t="s">
        <v>870</v>
      </c>
      <c r="C466" s="8" t="s">
        <v>234</v>
      </c>
      <c r="D466" s="8" t="s">
        <v>43</v>
      </c>
      <c r="E466" s="9">
        <v>31067</v>
      </c>
      <c r="F466" s="8" t="s">
        <v>325</v>
      </c>
      <c r="G466" s="8" t="s">
        <v>64</v>
      </c>
      <c r="H466" s="8" t="s">
        <v>58</v>
      </c>
      <c r="I466" s="10">
        <v>67</v>
      </c>
      <c r="J466" s="11">
        <v>6700</v>
      </c>
      <c r="K466" s="22"/>
    </row>
    <row r="467" spans="1:11" ht="15.75" customHeight="1">
      <c r="A467" s="7">
        <v>120375</v>
      </c>
      <c r="B467" s="8" t="s">
        <v>863</v>
      </c>
      <c r="C467" s="8" t="s">
        <v>74</v>
      </c>
      <c r="D467" s="8" t="s">
        <v>62</v>
      </c>
      <c r="E467" s="9">
        <v>29741</v>
      </c>
      <c r="F467" s="8" t="s">
        <v>170</v>
      </c>
      <c r="G467" s="8" t="s">
        <v>68</v>
      </c>
      <c r="H467" s="8" t="s">
        <v>58</v>
      </c>
      <c r="I467" s="10">
        <v>67</v>
      </c>
      <c r="J467" s="11">
        <v>6666</v>
      </c>
      <c r="K467" s="22"/>
    </row>
    <row r="468" spans="1:11" ht="15.75" customHeight="1">
      <c r="A468" s="7">
        <v>27392</v>
      </c>
      <c r="B468" s="8" t="s">
        <v>871</v>
      </c>
      <c r="C468" s="8" t="s">
        <v>132</v>
      </c>
      <c r="D468" s="8" t="s">
        <v>43</v>
      </c>
      <c r="E468" s="9">
        <v>31945</v>
      </c>
      <c r="F468" s="8" t="s">
        <v>872</v>
      </c>
      <c r="G468" s="8" t="s">
        <v>92</v>
      </c>
      <c r="H468" s="8" t="s">
        <v>205</v>
      </c>
      <c r="I468" s="10">
        <v>64</v>
      </c>
      <c r="J468" s="11">
        <v>6435</v>
      </c>
      <c r="K468" s="22"/>
    </row>
    <row r="469" spans="1:11" ht="15.75" customHeight="1">
      <c r="A469" s="7">
        <v>36155</v>
      </c>
      <c r="B469" s="8" t="s">
        <v>852</v>
      </c>
      <c r="C469" s="8" t="s">
        <v>873</v>
      </c>
      <c r="D469" s="8" t="s">
        <v>43</v>
      </c>
      <c r="E469" s="9">
        <v>26240</v>
      </c>
      <c r="F469" s="8" t="s">
        <v>148</v>
      </c>
      <c r="G469" s="8" t="s">
        <v>64</v>
      </c>
      <c r="H469" s="8" t="s">
        <v>58</v>
      </c>
      <c r="I469" s="10">
        <v>62</v>
      </c>
      <c r="J469" s="11">
        <v>6240</v>
      </c>
      <c r="K469" s="22"/>
    </row>
    <row r="470" spans="1:11" ht="15.75" customHeight="1">
      <c r="A470" s="7">
        <v>140169</v>
      </c>
      <c r="B470" s="8" t="s">
        <v>863</v>
      </c>
      <c r="C470" s="8" t="s">
        <v>874</v>
      </c>
      <c r="D470" s="8" t="s">
        <v>62</v>
      </c>
      <c r="E470" s="9">
        <v>22825</v>
      </c>
      <c r="F470" s="8" t="s">
        <v>836</v>
      </c>
      <c r="G470" s="8" t="s">
        <v>64</v>
      </c>
      <c r="H470" s="8" t="s">
        <v>58</v>
      </c>
      <c r="I470" s="10">
        <v>60</v>
      </c>
      <c r="J470" s="11">
        <v>6000</v>
      </c>
      <c r="K470" s="22"/>
    </row>
    <row r="471" spans="1:11" ht="15.75" customHeight="1">
      <c r="A471" s="7">
        <v>128689</v>
      </c>
      <c r="B471" s="8" t="s">
        <v>875</v>
      </c>
      <c r="C471" s="8" t="s">
        <v>876</v>
      </c>
      <c r="D471" s="8" t="s">
        <v>43</v>
      </c>
      <c r="E471" s="9">
        <v>24864</v>
      </c>
      <c r="F471" s="8" t="s">
        <v>877</v>
      </c>
      <c r="G471" s="8" t="s">
        <v>64</v>
      </c>
      <c r="H471" s="8" t="s">
        <v>58</v>
      </c>
      <c r="I471" s="10">
        <v>60</v>
      </c>
      <c r="J471" s="11">
        <v>6000</v>
      </c>
      <c r="K471" s="22"/>
    </row>
    <row r="472" spans="1:11" ht="15.75" customHeight="1">
      <c r="A472" s="7">
        <v>31817</v>
      </c>
      <c r="B472" s="8" t="s">
        <v>871</v>
      </c>
      <c r="C472" s="8" t="s">
        <v>878</v>
      </c>
      <c r="D472" s="8" t="s">
        <v>43</v>
      </c>
      <c r="E472" s="9">
        <v>32176</v>
      </c>
      <c r="F472" s="8" t="s">
        <v>621</v>
      </c>
      <c r="G472" s="8" t="s">
        <v>622</v>
      </c>
      <c r="H472" s="8" t="s">
        <v>93</v>
      </c>
      <c r="I472" s="10">
        <v>60</v>
      </c>
      <c r="J472" s="11">
        <v>5952</v>
      </c>
      <c r="K472" s="22"/>
    </row>
    <row r="473" spans="1:11" ht="15.75" customHeight="1">
      <c r="A473" s="7">
        <v>21759</v>
      </c>
      <c r="B473" s="8" t="s">
        <v>863</v>
      </c>
      <c r="C473" s="8" t="s">
        <v>104</v>
      </c>
      <c r="D473" s="8" t="s">
        <v>62</v>
      </c>
      <c r="E473" s="9">
        <v>32413</v>
      </c>
      <c r="F473" s="8" t="s">
        <v>77</v>
      </c>
      <c r="G473" s="8" t="s">
        <v>54</v>
      </c>
      <c r="H473" s="8" t="s">
        <v>46</v>
      </c>
      <c r="I473" s="10">
        <v>55</v>
      </c>
      <c r="J473" s="11">
        <v>5500</v>
      </c>
      <c r="K473" s="22"/>
    </row>
    <row r="474" spans="1:11" ht="15.75" customHeight="1">
      <c r="A474" s="7">
        <v>129446</v>
      </c>
      <c r="B474" s="8" t="s">
        <v>879</v>
      </c>
      <c r="C474" s="8" t="s">
        <v>880</v>
      </c>
      <c r="D474" s="8" t="s">
        <v>43</v>
      </c>
      <c r="E474" s="9">
        <v>22675</v>
      </c>
      <c r="F474" s="8" t="s">
        <v>435</v>
      </c>
      <c r="G474" s="8" t="s">
        <v>45</v>
      </c>
      <c r="H474" s="8" t="s">
        <v>46</v>
      </c>
      <c r="I474" s="10">
        <v>55</v>
      </c>
      <c r="J474" s="11">
        <v>5500</v>
      </c>
      <c r="K474" s="22"/>
    </row>
    <row r="475" spans="1:11" ht="15.75" customHeight="1">
      <c r="A475" s="7">
        <v>130192</v>
      </c>
      <c r="B475" s="8" t="s">
        <v>871</v>
      </c>
      <c r="C475" s="8" t="s">
        <v>664</v>
      </c>
      <c r="D475" s="8" t="s">
        <v>43</v>
      </c>
      <c r="E475" s="9">
        <v>25236</v>
      </c>
      <c r="F475" s="8" t="s">
        <v>574</v>
      </c>
      <c r="G475" s="8" t="s">
        <v>185</v>
      </c>
      <c r="H475" s="8" t="s">
        <v>205</v>
      </c>
      <c r="I475" s="10">
        <v>54</v>
      </c>
      <c r="J475" s="11">
        <v>5400</v>
      </c>
      <c r="K475" s="22"/>
    </row>
    <row r="476" spans="1:11" ht="15.75" customHeight="1">
      <c r="A476" s="7">
        <v>20875</v>
      </c>
      <c r="B476" s="8" t="s">
        <v>863</v>
      </c>
      <c r="C476" s="8" t="s">
        <v>104</v>
      </c>
      <c r="D476" s="8" t="s">
        <v>43</v>
      </c>
      <c r="E476" s="9">
        <v>30343</v>
      </c>
      <c r="F476" s="8" t="s">
        <v>379</v>
      </c>
      <c r="G476" s="8" t="s">
        <v>54</v>
      </c>
      <c r="H476" s="8" t="s">
        <v>46</v>
      </c>
      <c r="I476" s="10">
        <v>53</v>
      </c>
      <c r="J476" s="11">
        <v>5304</v>
      </c>
      <c r="K476" s="22"/>
    </row>
    <row r="477" spans="1:11" ht="15.75" customHeight="1">
      <c r="A477" s="7">
        <v>26811</v>
      </c>
      <c r="B477" s="8" t="s">
        <v>881</v>
      </c>
      <c r="C477" s="8" t="s">
        <v>882</v>
      </c>
      <c r="D477" s="8" t="s">
        <v>43</v>
      </c>
      <c r="E477" s="9">
        <v>27817</v>
      </c>
      <c r="F477" s="8" t="s">
        <v>146</v>
      </c>
      <c r="G477" s="8" t="s">
        <v>54</v>
      </c>
      <c r="H477" s="8" t="s">
        <v>46</v>
      </c>
      <c r="I477" s="10">
        <v>52</v>
      </c>
      <c r="J477" s="11">
        <v>5220</v>
      </c>
      <c r="K477" s="22"/>
    </row>
    <row r="478" spans="1:11" ht="15.75" customHeight="1">
      <c r="A478" s="7">
        <v>129858</v>
      </c>
      <c r="B478" s="8" t="s">
        <v>879</v>
      </c>
      <c r="C478" s="8" t="s">
        <v>273</v>
      </c>
      <c r="D478" s="8" t="s">
        <v>43</v>
      </c>
      <c r="E478" s="9">
        <v>30453</v>
      </c>
      <c r="F478" s="8" t="s">
        <v>111</v>
      </c>
      <c r="G478" s="8" t="s">
        <v>85</v>
      </c>
      <c r="H478" s="8" t="s">
        <v>46</v>
      </c>
      <c r="I478" s="10">
        <v>52</v>
      </c>
      <c r="J478" s="11">
        <v>5200</v>
      </c>
      <c r="K478" s="22"/>
    </row>
    <row r="479" spans="1:11" ht="15.75" customHeight="1">
      <c r="A479" s="7">
        <v>25535</v>
      </c>
      <c r="B479" s="8" t="s">
        <v>883</v>
      </c>
      <c r="C479" s="8" t="s">
        <v>884</v>
      </c>
      <c r="D479" s="8" t="s">
        <v>62</v>
      </c>
      <c r="E479" s="9">
        <v>30469</v>
      </c>
      <c r="F479" s="8" t="s">
        <v>53</v>
      </c>
      <c r="G479" s="8" t="s">
        <v>54</v>
      </c>
      <c r="H479" s="8" t="s">
        <v>46</v>
      </c>
      <c r="I479" s="10">
        <v>51</v>
      </c>
      <c r="J479" s="11">
        <v>5100</v>
      </c>
      <c r="K479" s="22"/>
    </row>
    <row r="480" spans="1:11" ht="15.75" customHeight="1">
      <c r="A480" s="7">
        <v>132997</v>
      </c>
      <c r="B480" s="8" t="s">
        <v>871</v>
      </c>
      <c r="C480" s="8" t="s">
        <v>885</v>
      </c>
      <c r="D480" s="8" t="s">
        <v>43</v>
      </c>
      <c r="E480" s="9">
        <v>29495</v>
      </c>
      <c r="F480" s="8" t="s">
        <v>886</v>
      </c>
      <c r="G480" s="8" t="s">
        <v>92</v>
      </c>
      <c r="H480" s="8" t="s">
        <v>51</v>
      </c>
      <c r="I480" s="10">
        <v>51</v>
      </c>
      <c r="J480" s="11">
        <v>5100</v>
      </c>
      <c r="K480" s="22"/>
    </row>
    <row r="481" spans="1:11" ht="15.75" customHeight="1">
      <c r="A481" s="7">
        <v>124337</v>
      </c>
      <c r="B481" s="8" t="s">
        <v>887</v>
      </c>
      <c r="C481" s="8" t="s">
        <v>104</v>
      </c>
      <c r="D481" s="8" t="s">
        <v>62</v>
      </c>
      <c r="E481" s="9">
        <v>24743</v>
      </c>
      <c r="F481" s="8" t="s">
        <v>111</v>
      </c>
      <c r="G481" s="8" t="s">
        <v>85</v>
      </c>
      <c r="H481" s="8" t="s">
        <v>46</v>
      </c>
      <c r="I481" s="10">
        <v>50</v>
      </c>
      <c r="J481" s="11">
        <v>5000</v>
      </c>
      <c r="K481" s="22"/>
    </row>
    <row r="482" spans="1:11" ht="15.75" customHeight="1">
      <c r="A482" s="7">
        <v>21283</v>
      </c>
      <c r="B482" s="8" t="s">
        <v>871</v>
      </c>
      <c r="C482" s="8" t="s">
        <v>888</v>
      </c>
      <c r="D482" s="8" t="s">
        <v>43</v>
      </c>
      <c r="E482" s="9">
        <v>20952</v>
      </c>
      <c r="F482" s="8" t="s">
        <v>137</v>
      </c>
      <c r="G482" s="8" t="s">
        <v>85</v>
      </c>
      <c r="H482" s="8" t="s">
        <v>46</v>
      </c>
      <c r="I482" s="10">
        <v>49</v>
      </c>
      <c r="J482" s="11">
        <v>4896</v>
      </c>
      <c r="K482" s="22"/>
    </row>
    <row r="483" spans="1:11" ht="15.75" customHeight="1">
      <c r="A483" s="7">
        <v>30474</v>
      </c>
      <c r="B483" s="8" t="s">
        <v>871</v>
      </c>
      <c r="C483" s="8" t="s">
        <v>889</v>
      </c>
      <c r="D483" s="8" t="s">
        <v>43</v>
      </c>
      <c r="E483" s="9">
        <v>28902</v>
      </c>
      <c r="F483" s="8" t="s">
        <v>261</v>
      </c>
      <c r="G483" s="8" t="s">
        <v>64</v>
      </c>
      <c r="H483" s="8" t="s">
        <v>58</v>
      </c>
      <c r="I483" s="10">
        <v>46</v>
      </c>
      <c r="J483" s="11">
        <v>4590</v>
      </c>
      <c r="K483" s="22"/>
    </row>
    <row r="484" spans="1:11" ht="15.75" customHeight="1">
      <c r="A484" s="7">
        <v>21089</v>
      </c>
      <c r="B484" s="8" t="s">
        <v>890</v>
      </c>
      <c r="C484" s="8" t="s">
        <v>664</v>
      </c>
      <c r="D484" s="8" t="s">
        <v>43</v>
      </c>
      <c r="E484" s="9">
        <v>28810</v>
      </c>
      <c r="F484" s="8" t="s">
        <v>53</v>
      </c>
      <c r="G484" s="8" t="s">
        <v>54</v>
      </c>
      <c r="H484" s="8" t="s">
        <v>46</v>
      </c>
      <c r="I484" s="10">
        <v>45</v>
      </c>
      <c r="J484" s="11">
        <v>4500</v>
      </c>
      <c r="K484" s="22"/>
    </row>
    <row r="485" spans="1:11" ht="15.75" customHeight="1">
      <c r="A485" s="7">
        <v>129154</v>
      </c>
      <c r="B485" s="8" t="s">
        <v>890</v>
      </c>
      <c r="C485" s="8" t="s">
        <v>891</v>
      </c>
      <c r="D485" s="8" t="s">
        <v>43</v>
      </c>
      <c r="E485" s="9">
        <v>18249</v>
      </c>
      <c r="F485" s="8" t="s">
        <v>164</v>
      </c>
      <c r="G485" s="8" t="s">
        <v>64</v>
      </c>
      <c r="H485" s="8" t="s">
        <v>58</v>
      </c>
      <c r="I485" s="10">
        <v>43</v>
      </c>
      <c r="J485" s="11">
        <v>4275</v>
      </c>
      <c r="K485" s="22"/>
    </row>
    <row r="486" spans="1:11" ht="15.75" customHeight="1">
      <c r="A486" s="7">
        <v>122594</v>
      </c>
      <c r="B486" s="8" t="s">
        <v>892</v>
      </c>
      <c r="C486" s="8" t="s">
        <v>893</v>
      </c>
      <c r="D486" s="8" t="s">
        <v>43</v>
      </c>
      <c r="E486" s="9">
        <v>33808</v>
      </c>
      <c r="F486" s="8" t="s">
        <v>146</v>
      </c>
      <c r="G486" s="8" t="s">
        <v>54</v>
      </c>
      <c r="H486" s="8" t="s">
        <v>46</v>
      </c>
      <c r="I486" s="10">
        <v>42</v>
      </c>
      <c r="J486" s="11">
        <v>4216</v>
      </c>
      <c r="K486" s="22"/>
    </row>
    <row r="487" spans="1:11" ht="15.75" customHeight="1">
      <c r="A487" s="7">
        <v>20529</v>
      </c>
      <c r="B487" s="8" t="s">
        <v>892</v>
      </c>
      <c r="C487" s="8" t="s">
        <v>106</v>
      </c>
      <c r="D487" s="8" t="s">
        <v>43</v>
      </c>
      <c r="E487" s="9">
        <v>33224</v>
      </c>
      <c r="F487" s="8" t="s">
        <v>117</v>
      </c>
      <c r="G487" s="8" t="s">
        <v>54</v>
      </c>
      <c r="H487" s="8" t="s">
        <v>46</v>
      </c>
      <c r="I487" s="10">
        <v>39</v>
      </c>
      <c r="J487" s="11">
        <v>3864</v>
      </c>
      <c r="K487" s="22"/>
    </row>
    <row r="488" spans="1:11" ht="15.75" customHeight="1">
      <c r="A488" s="7">
        <v>139532</v>
      </c>
      <c r="B488" s="8" t="s">
        <v>892</v>
      </c>
      <c r="C488" s="8" t="s">
        <v>894</v>
      </c>
      <c r="D488" s="8" t="s">
        <v>43</v>
      </c>
      <c r="E488" s="9">
        <v>25590</v>
      </c>
      <c r="F488" s="8" t="s">
        <v>457</v>
      </c>
      <c r="G488" s="8" t="s">
        <v>54</v>
      </c>
      <c r="H488" s="8" t="s">
        <v>46</v>
      </c>
      <c r="I488" s="10">
        <v>32</v>
      </c>
      <c r="J488" s="11">
        <v>3200</v>
      </c>
      <c r="K488" s="22"/>
    </row>
    <row r="489" spans="1:11" ht="15.75" customHeight="1">
      <c r="A489" s="7">
        <v>21547</v>
      </c>
      <c r="B489" s="8" t="s">
        <v>895</v>
      </c>
      <c r="C489" s="8" t="s">
        <v>104</v>
      </c>
      <c r="D489" s="8" t="s">
        <v>43</v>
      </c>
      <c r="E489" s="9">
        <v>31177</v>
      </c>
      <c r="F489" s="8" t="s">
        <v>321</v>
      </c>
      <c r="G489" s="8" t="s">
        <v>185</v>
      </c>
      <c r="H489" s="8" t="s">
        <v>205</v>
      </c>
      <c r="I489" s="10">
        <v>32</v>
      </c>
      <c r="J489" s="11">
        <v>3185</v>
      </c>
      <c r="K489" s="22"/>
    </row>
    <row r="490" spans="1:11" ht="15.75" customHeight="1">
      <c r="A490" s="7">
        <v>22414</v>
      </c>
      <c r="B490" s="8" t="s">
        <v>895</v>
      </c>
      <c r="C490" s="8" t="s">
        <v>896</v>
      </c>
      <c r="D490" s="8" t="s">
        <v>43</v>
      </c>
      <c r="E490" s="9">
        <v>31035</v>
      </c>
      <c r="F490" s="8" t="s">
        <v>795</v>
      </c>
      <c r="G490" s="8" t="s">
        <v>64</v>
      </c>
      <c r="H490" s="8" t="s">
        <v>58</v>
      </c>
      <c r="I490" s="10">
        <v>31</v>
      </c>
      <c r="J490" s="11">
        <v>3082</v>
      </c>
      <c r="K490" s="22"/>
    </row>
    <row r="491" spans="1:11" ht="15.75" customHeight="1">
      <c r="A491" s="7">
        <v>22076</v>
      </c>
      <c r="B491" s="8" t="s">
        <v>892</v>
      </c>
      <c r="C491" s="8" t="s">
        <v>897</v>
      </c>
      <c r="D491" s="8" t="s">
        <v>43</v>
      </c>
      <c r="E491" s="9">
        <v>30757</v>
      </c>
      <c r="F491" s="8" t="s">
        <v>190</v>
      </c>
      <c r="G491" s="8" t="s">
        <v>54</v>
      </c>
      <c r="H491" s="8" t="s">
        <v>46</v>
      </c>
      <c r="I491" s="10">
        <v>28</v>
      </c>
      <c r="J491" s="11">
        <v>2793</v>
      </c>
      <c r="K491" s="22"/>
    </row>
    <row r="492" spans="1:11" ht="15.75" customHeight="1">
      <c r="A492" s="7">
        <v>94257</v>
      </c>
      <c r="B492" s="8" t="s">
        <v>892</v>
      </c>
      <c r="C492" s="8" t="s">
        <v>208</v>
      </c>
      <c r="D492" s="8" t="s">
        <v>43</v>
      </c>
      <c r="E492" s="9">
        <v>33706</v>
      </c>
      <c r="F492" s="8" t="s">
        <v>898</v>
      </c>
      <c r="G492" s="8" t="s">
        <v>54</v>
      </c>
      <c r="H492" s="8" t="s">
        <v>46</v>
      </c>
      <c r="I492" s="10">
        <v>27</v>
      </c>
      <c r="J492" s="11">
        <v>2695</v>
      </c>
      <c r="K492" s="22"/>
    </row>
    <row r="493" spans="1:11" ht="15.75" customHeight="1">
      <c r="A493" s="7">
        <v>22085</v>
      </c>
      <c r="B493" s="8" t="s">
        <v>895</v>
      </c>
      <c r="C493" s="8" t="s">
        <v>899</v>
      </c>
      <c r="D493" s="8" t="s">
        <v>43</v>
      </c>
      <c r="E493" s="9">
        <v>28805</v>
      </c>
      <c r="F493" s="8" t="s">
        <v>898</v>
      </c>
      <c r="G493" s="8" t="s">
        <v>54</v>
      </c>
      <c r="H493" s="8" t="s">
        <v>46</v>
      </c>
      <c r="I493" s="10">
        <v>26</v>
      </c>
      <c r="J493" s="11">
        <v>2597</v>
      </c>
      <c r="K493" s="22"/>
    </row>
    <row r="494" spans="1:11" ht="15.75" customHeight="1">
      <c r="A494" s="7">
        <v>125335</v>
      </c>
      <c r="B494" s="8" t="s">
        <v>895</v>
      </c>
      <c r="C494" s="8" t="s">
        <v>900</v>
      </c>
      <c r="D494" s="8" t="s">
        <v>43</v>
      </c>
      <c r="E494" s="9">
        <v>29104</v>
      </c>
      <c r="F494" s="8" t="s">
        <v>75</v>
      </c>
      <c r="G494" s="8" t="s">
        <v>54</v>
      </c>
      <c r="H494" s="8" t="s">
        <v>46</v>
      </c>
      <c r="I494" s="10">
        <v>25</v>
      </c>
      <c r="J494" s="11">
        <v>2496</v>
      </c>
      <c r="K494" s="22"/>
    </row>
    <row r="495" spans="1:11" ht="15.75" customHeight="1">
      <c r="A495" s="7">
        <v>123608</v>
      </c>
      <c r="B495" s="8" t="s">
        <v>901</v>
      </c>
      <c r="C495" s="8" t="s">
        <v>902</v>
      </c>
      <c r="D495" s="8" t="s">
        <v>43</v>
      </c>
      <c r="E495" s="9">
        <v>33638</v>
      </c>
      <c r="F495" s="8" t="s">
        <v>447</v>
      </c>
      <c r="G495" s="8" t="s">
        <v>88</v>
      </c>
      <c r="H495" s="8" t="s">
        <v>51</v>
      </c>
      <c r="I495" s="10">
        <v>24</v>
      </c>
      <c r="J495" s="11">
        <v>2356</v>
      </c>
      <c r="K495" s="22"/>
    </row>
    <row r="496" spans="1:11" ht="15.75" customHeight="1">
      <c r="A496" s="7">
        <v>134874</v>
      </c>
      <c r="B496" s="8" t="s">
        <v>901</v>
      </c>
      <c r="C496" s="8" t="s">
        <v>104</v>
      </c>
      <c r="D496" s="8" t="s">
        <v>43</v>
      </c>
      <c r="E496" s="9">
        <v>29825</v>
      </c>
      <c r="F496" s="8" t="s">
        <v>95</v>
      </c>
      <c r="G496" s="8" t="s">
        <v>54</v>
      </c>
      <c r="H496" s="8" t="s">
        <v>46</v>
      </c>
      <c r="I496" s="10">
        <v>17</v>
      </c>
      <c r="J496" s="11">
        <v>1701</v>
      </c>
      <c r="K496" s="22"/>
    </row>
    <row r="497" spans="1:11" ht="15.75" customHeight="1">
      <c r="A497" s="7">
        <v>24335</v>
      </c>
      <c r="B497" s="8" t="s">
        <v>901</v>
      </c>
      <c r="C497" s="8" t="s">
        <v>903</v>
      </c>
      <c r="D497" s="8" t="s">
        <v>43</v>
      </c>
      <c r="E497" s="9">
        <v>31939</v>
      </c>
      <c r="F497" s="8" t="s">
        <v>82</v>
      </c>
      <c r="G497" s="8" t="s">
        <v>54</v>
      </c>
      <c r="H497" s="8" t="s">
        <v>46</v>
      </c>
      <c r="I497" s="10">
        <v>17</v>
      </c>
      <c r="J497" s="11">
        <v>1680</v>
      </c>
      <c r="K497" s="22"/>
    </row>
    <row r="498" spans="1:11" ht="15.75" customHeight="1">
      <c r="A498" s="7">
        <v>22299</v>
      </c>
      <c r="B498" s="8" t="s">
        <v>901</v>
      </c>
      <c r="C498" s="8" t="s">
        <v>904</v>
      </c>
      <c r="D498" s="8" t="s">
        <v>43</v>
      </c>
      <c r="E498" s="9">
        <v>32955</v>
      </c>
      <c r="F498" s="8" t="s">
        <v>109</v>
      </c>
      <c r="G498" s="8" t="s">
        <v>68</v>
      </c>
      <c r="H498" s="8" t="s">
        <v>58</v>
      </c>
      <c r="I498" s="10">
        <v>12</v>
      </c>
      <c r="J498" s="11">
        <v>1220</v>
      </c>
      <c r="K498" s="22"/>
    </row>
    <row r="499" spans="1:11" ht="15.75" customHeight="1">
      <c r="A499" s="7">
        <v>125064</v>
      </c>
      <c r="B499" s="8" t="s">
        <v>901</v>
      </c>
      <c r="C499" s="8" t="s">
        <v>905</v>
      </c>
      <c r="D499" s="8" t="s">
        <v>43</v>
      </c>
      <c r="E499" s="9">
        <v>26720</v>
      </c>
      <c r="F499" s="8" t="s">
        <v>184</v>
      </c>
      <c r="G499" s="8" t="s">
        <v>185</v>
      </c>
      <c r="H499" s="8" t="s">
        <v>58</v>
      </c>
      <c r="I499" s="10">
        <v>12</v>
      </c>
      <c r="J499" s="11">
        <v>1176</v>
      </c>
      <c r="K499" s="22"/>
    </row>
    <row r="500" spans="1:11" ht="15.75" customHeight="1">
      <c r="A500" s="7">
        <v>27411</v>
      </c>
      <c r="B500" s="8" t="s">
        <v>906</v>
      </c>
      <c r="C500" s="8" t="s">
        <v>907</v>
      </c>
      <c r="D500" s="8" t="s">
        <v>43</v>
      </c>
      <c r="E500" s="9">
        <v>31051</v>
      </c>
      <c r="F500" s="8" t="s">
        <v>143</v>
      </c>
      <c r="G500" s="8" t="s">
        <v>68</v>
      </c>
      <c r="H500" s="8" t="s">
        <v>58</v>
      </c>
      <c r="I500" s="10">
        <v>6</v>
      </c>
      <c r="J500" s="11">
        <v>590</v>
      </c>
      <c r="K500" s="22"/>
    </row>
    <row r="501" spans="1:11" ht="15.75" customHeight="1">
      <c r="A501" s="15">
        <v>131079</v>
      </c>
      <c r="B501" s="16" t="s">
        <v>908</v>
      </c>
      <c r="C501" s="16" t="s">
        <v>909</v>
      </c>
      <c r="D501" s="16" t="s">
        <v>43</v>
      </c>
      <c r="E501" s="17">
        <v>32547</v>
      </c>
      <c r="F501" s="16" t="s">
        <v>379</v>
      </c>
      <c r="G501" s="16" t="s">
        <v>54</v>
      </c>
      <c r="H501" s="16" t="s">
        <v>46</v>
      </c>
      <c r="I501" s="18">
        <v>6</v>
      </c>
      <c r="J501" s="19">
        <v>583</v>
      </c>
      <c r="K501" s="22"/>
    </row>
    <row r="502" spans="1:11" ht="15.75" customHeight="1"/>
    <row r="503" spans="1:11" ht="15.75" customHeight="1"/>
    <row r="504" spans="1:11" ht="15.75" customHeight="1"/>
    <row r="505" spans="1:11" ht="15.75" customHeight="1"/>
    <row r="506" spans="1:11" ht="15.75" customHeight="1"/>
    <row r="507" spans="1:11" ht="15.75" customHeight="1"/>
    <row r="508" spans="1:11" ht="15.75" customHeight="1"/>
    <row r="509" spans="1:11" ht="15.75" customHeight="1"/>
    <row r="510" spans="1:11" ht="15.75" customHeight="1"/>
    <row r="511" spans="1:11" ht="15.75" customHeight="1"/>
    <row r="512" spans="1:11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topLeftCell="F1" workbookViewId="0">
      <selection activeCell="K5" sqref="J5:K23"/>
    </sheetView>
  </sheetViews>
  <sheetFormatPr defaultColWidth="14.453125" defaultRowHeight="15" customHeight="1"/>
  <cols>
    <col min="1" max="1" width="18.81640625" customWidth="1"/>
    <col min="2" max="2" width="16" customWidth="1"/>
    <col min="3" max="3" width="18.54296875" customWidth="1"/>
    <col min="4" max="5" width="13.7265625" customWidth="1"/>
    <col min="6" max="6" width="23.81640625" customWidth="1"/>
    <col min="7" max="7" width="23.453125" customWidth="1"/>
    <col min="8" max="8" width="23.26953125" customWidth="1"/>
    <col min="9" max="12" width="8.7265625" customWidth="1"/>
    <col min="13" max="13" width="54.26953125" customWidth="1"/>
    <col min="14" max="26" width="8.7265625" customWidth="1"/>
  </cols>
  <sheetData>
    <row r="1" spans="1:13" ht="18.5">
      <c r="A1" s="5" t="s">
        <v>29</v>
      </c>
      <c r="B1" s="26" t="s">
        <v>33</v>
      </c>
      <c r="C1" s="26" t="s">
        <v>37</v>
      </c>
      <c r="D1" s="26" t="s">
        <v>927</v>
      </c>
      <c r="E1" s="5" t="s">
        <v>928</v>
      </c>
      <c r="F1" s="5" t="s">
        <v>929</v>
      </c>
      <c r="G1" s="5" t="s">
        <v>930</v>
      </c>
      <c r="H1" s="27" t="s">
        <v>931</v>
      </c>
      <c r="M1" s="75" t="s">
        <v>932</v>
      </c>
    </row>
    <row r="2" spans="1:13" ht="14.5">
      <c r="A2" s="28">
        <f t="shared" ref="A2:A26" ca="1" si="0">RANDBETWEEN(10000,99999)</f>
        <v>70100</v>
      </c>
      <c r="B2" s="29">
        <f t="shared" ref="B2:B26" ca="1" si="1">RANDBETWEEN($J$2,$J$3)</f>
        <v>0</v>
      </c>
      <c r="C2" s="28">
        <f t="shared" ref="C2:C26" ca="1" si="2">ROUND(D2,2)</f>
        <v>2299.9499999999998</v>
      </c>
      <c r="D2" s="28">
        <f t="shared" ref="D2:E2" ca="1" si="3">RAND() * 5000 + 1000</f>
        <v>2299.9537432900011</v>
      </c>
      <c r="E2" s="30">
        <f t="shared" ca="1" si="3"/>
        <v>4447.1970739152275</v>
      </c>
      <c r="F2" s="31">
        <f t="shared" ref="F2:F26" ca="1" si="4">(E2/D2) -1</f>
        <v>0.93360283305249103</v>
      </c>
      <c r="G2" s="32">
        <f t="shared" ref="G2:G26" ca="1" si="5">ABS(F2)</f>
        <v>0.93360283305249103</v>
      </c>
      <c r="H2" s="33" t="str">
        <f t="shared" ref="H2:H26" ca="1" si="6">CHOOSE(RANDBETWEEN(1,4),"FNB","APPAREL","ELECTRONICS","RETAIL")</f>
        <v>FNB</v>
      </c>
      <c r="J2" s="34"/>
      <c r="M2" s="76">
        <f t="shared" ref="M2" ca="1" si="7">RANDBETWEEN(1,100)</f>
        <v>51</v>
      </c>
    </row>
    <row r="3" spans="1:13" ht="14.5">
      <c r="A3" s="30">
        <f t="shared" ca="1" si="0"/>
        <v>83358</v>
      </c>
      <c r="B3" s="35">
        <f t="shared" ca="1" si="1"/>
        <v>0</v>
      </c>
      <c r="C3" s="30">
        <f t="shared" ca="1" si="2"/>
        <v>3511.1</v>
      </c>
      <c r="D3" s="30">
        <f t="shared" ref="D3:E3" ca="1" si="8">RAND() * 5000 + 1000</f>
        <v>3511.10457777388</v>
      </c>
      <c r="E3" s="30">
        <f t="shared" ca="1" si="8"/>
        <v>2368.6716823699771</v>
      </c>
      <c r="F3" s="31">
        <f t="shared" ca="1" si="4"/>
        <v>-0.32537706300056468</v>
      </c>
      <c r="G3" s="31">
        <f t="shared" ca="1" si="5"/>
        <v>0.32537706300056468</v>
      </c>
      <c r="H3" s="33" t="str">
        <f t="shared" ca="1" si="6"/>
        <v>APPAREL</v>
      </c>
      <c r="J3" s="34"/>
      <c r="M3" s="76"/>
    </row>
    <row r="4" spans="1:13" ht="14.5">
      <c r="A4" s="30">
        <f t="shared" ca="1" si="0"/>
        <v>48356</v>
      </c>
      <c r="B4" s="35">
        <f t="shared" ca="1" si="1"/>
        <v>0</v>
      </c>
      <c r="C4" s="30">
        <f t="shared" ca="1" si="2"/>
        <v>3638.67</v>
      </c>
      <c r="D4" s="30">
        <f t="shared" ref="D4:E4" ca="1" si="9">RAND() * 5000 + 1000</f>
        <v>3638.668115985728</v>
      </c>
      <c r="E4" s="30">
        <f t="shared" ca="1" si="9"/>
        <v>5431.9164106809685</v>
      </c>
      <c r="F4" s="31">
        <f t="shared" ca="1" si="4"/>
        <v>0.49283095834351553</v>
      </c>
      <c r="G4" s="31">
        <f t="shared" ca="1" si="5"/>
        <v>0.49283095834351553</v>
      </c>
      <c r="H4" s="33" t="str">
        <f t="shared" ca="1" si="6"/>
        <v>ELECTRONICS</v>
      </c>
      <c r="M4" s="76"/>
    </row>
    <row r="5" spans="1:13" ht="14.5">
      <c r="A5" s="30">
        <f t="shared" ca="1" si="0"/>
        <v>11654</v>
      </c>
      <c r="B5" s="35">
        <f t="shared" ca="1" si="1"/>
        <v>0</v>
      </c>
      <c r="C5" s="30">
        <f t="shared" ca="1" si="2"/>
        <v>5232.4799999999996</v>
      </c>
      <c r="D5" s="30">
        <f t="shared" ref="D5:E5" ca="1" si="10">RAND() * 5000 + 1000</f>
        <v>5232.4757958931987</v>
      </c>
      <c r="E5" s="30">
        <f t="shared" ca="1" si="10"/>
        <v>5338.6814940489112</v>
      </c>
      <c r="F5" s="31">
        <f t="shared" ca="1" si="4"/>
        <v>2.0297408396818595E-2</v>
      </c>
      <c r="G5" s="31">
        <f t="shared" ca="1" si="5"/>
        <v>2.0297408396818595E-2</v>
      </c>
      <c r="H5" s="33" t="str">
        <f t="shared" ca="1" si="6"/>
        <v>FNB</v>
      </c>
      <c r="K5" s="3"/>
      <c r="M5" s="76"/>
    </row>
    <row r="6" spans="1:13" ht="14.5">
      <c r="A6" s="30">
        <f t="shared" ca="1" si="0"/>
        <v>85699</v>
      </c>
      <c r="B6" s="35">
        <f t="shared" ca="1" si="1"/>
        <v>0</v>
      </c>
      <c r="C6" s="30">
        <f t="shared" ca="1" si="2"/>
        <v>2191.09</v>
      </c>
      <c r="D6" s="30">
        <f t="shared" ref="D6:E6" ca="1" si="11">RAND() * 5000 + 1000</f>
        <v>2191.0907020067734</v>
      </c>
      <c r="E6" s="30">
        <f t="shared" ca="1" si="11"/>
        <v>4309.6051725616198</v>
      </c>
      <c r="F6" s="31">
        <f t="shared" ca="1" si="4"/>
        <v>0.96687666494798408</v>
      </c>
      <c r="G6" s="31">
        <f t="shared" ca="1" si="5"/>
        <v>0.96687666494798408</v>
      </c>
      <c r="H6" s="33" t="str">
        <f t="shared" ca="1" si="6"/>
        <v>ELECTRONICS</v>
      </c>
      <c r="K6" s="3"/>
      <c r="M6" s="76"/>
    </row>
    <row r="7" spans="1:13" ht="14.5">
      <c r="A7" s="30">
        <f t="shared" ca="1" si="0"/>
        <v>50200</v>
      </c>
      <c r="B7" s="35">
        <f t="shared" ca="1" si="1"/>
        <v>0</v>
      </c>
      <c r="C7" s="30">
        <f t="shared" ca="1" si="2"/>
        <v>5294.33</v>
      </c>
      <c r="D7" s="30">
        <f t="shared" ref="D7:E7" ca="1" si="12">RAND() * 5000 + 1000</f>
        <v>5294.3252316097323</v>
      </c>
      <c r="E7" s="30">
        <f t="shared" ca="1" si="12"/>
        <v>4152.3077704114903</v>
      </c>
      <c r="F7" s="31">
        <f t="shared" ca="1" si="4"/>
        <v>-0.21570595141753568</v>
      </c>
      <c r="G7" s="31">
        <f t="shared" ca="1" si="5"/>
        <v>0.21570595141753568</v>
      </c>
      <c r="H7" s="33" t="str">
        <f t="shared" ca="1" si="6"/>
        <v>APPAREL</v>
      </c>
      <c r="K7" s="3"/>
      <c r="M7" s="76"/>
    </row>
    <row r="8" spans="1:13" ht="14.5">
      <c r="A8" s="30">
        <f t="shared" ca="1" si="0"/>
        <v>84928</v>
      </c>
      <c r="B8" s="35">
        <f t="shared" ca="1" si="1"/>
        <v>0</v>
      </c>
      <c r="C8" s="30">
        <f t="shared" ca="1" si="2"/>
        <v>5748.13</v>
      </c>
      <c r="D8" s="30">
        <f t="shared" ref="D8:E8" ca="1" si="13">RAND() * 5000 + 1000</f>
        <v>5748.1338708014273</v>
      </c>
      <c r="E8" s="30">
        <f t="shared" ca="1" si="13"/>
        <v>5072.6275586583433</v>
      </c>
      <c r="F8" s="31">
        <f t="shared" ca="1" si="4"/>
        <v>-0.11751749825703039</v>
      </c>
      <c r="G8" s="31">
        <f t="shared" ca="1" si="5"/>
        <v>0.11751749825703039</v>
      </c>
      <c r="H8" s="33" t="str">
        <f t="shared" ca="1" si="6"/>
        <v>APPAREL</v>
      </c>
      <c r="K8" s="3"/>
      <c r="M8" s="76"/>
    </row>
    <row r="9" spans="1:13" ht="14.5">
      <c r="A9" s="30">
        <f t="shared" ca="1" si="0"/>
        <v>20180</v>
      </c>
      <c r="B9" s="35">
        <f t="shared" ca="1" si="1"/>
        <v>0</v>
      </c>
      <c r="C9" s="30">
        <f t="shared" ca="1" si="2"/>
        <v>2571.9299999999998</v>
      </c>
      <c r="D9" s="30">
        <f t="shared" ref="D9:E9" ca="1" si="14">RAND() * 5000 + 1000</f>
        <v>2571.9290583790116</v>
      </c>
      <c r="E9" s="30">
        <f t="shared" ca="1" si="14"/>
        <v>1164.1870305729531</v>
      </c>
      <c r="F9" s="31">
        <f t="shared" ca="1" si="4"/>
        <v>-0.547348700470496</v>
      </c>
      <c r="G9" s="31">
        <f t="shared" ca="1" si="5"/>
        <v>0.547348700470496</v>
      </c>
      <c r="H9" s="33" t="str">
        <f t="shared" ca="1" si="6"/>
        <v>APPAREL</v>
      </c>
      <c r="K9" s="36"/>
      <c r="M9" s="76"/>
    </row>
    <row r="10" spans="1:13" ht="14.5">
      <c r="A10" s="30">
        <f t="shared" ca="1" si="0"/>
        <v>83087</v>
      </c>
      <c r="B10" s="35">
        <f t="shared" ca="1" si="1"/>
        <v>0</v>
      </c>
      <c r="C10" s="30">
        <f t="shared" ca="1" si="2"/>
        <v>5301.21</v>
      </c>
      <c r="D10" s="30">
        <f t="shared" ref="D10:E10" ca="1" si="15">RAND() * 5000 + 1000</f>
        <v>5301.2116577312972</v>
      </c>
      <c r="E10" s="30">
        <f t="shared" ca="1" si="15"/>
        <v>3649.870396287502</v>
      </c>
      <c r="F10" s="31">
        <f t="shared" ca="1" si="4"/>
        <v>-0.31150260884895553</v>
      </c>
      <c r="G10" s="31">
        <f t="shared" ca="1" si="5"/>
        <v>0.31150260884895553</v>
      </c>
      <c r="H10" s="33" t="str">
        <f t="shared" ca="1" si="6"/>
        <v>APPAREL</v>
      </c>
      <c r="K10" s="3"/>
      <c r="M10" s="76"/>
    </row>
    <row r="11" spans="1:13" ht="14.5">
      <c r="A11" s="30">
        <f t="shared" ca="1" si="0"/>
        <v>59387</v>
      </c>
      <c r="B11" s="35">
        <f t="shared" ca="1" si="1"/>
        <v>0</v>
      </c>
      <c r="C11" s="30">
        <f t="shared" ca="1" si="2"/>
        <v>4550.68</v>
      </c>
      <c r="D11" s="30">
        <f t="shared" ref="D11:E11" ca="1" si="16">RAND() * 5000 + 1000</f>
        <v>4550.6794272550578</v>
      </c>
      <c r="E11" s="30">
        <f t="shared" ca="1" si="16"/>
        <v>3802.5670537092533</v>
      </c>
      <c r="F11" s="31">
        <f t="shared" ca="1" si="4"/>
        <v>-0.16439575353631564</v>
      </c>
      <c r="G11" s="31">
        <f t="shared" ca="1" si="5"/>
        <v>0.16439575353631564</v>
      </c>
      <c r="H11" s="33" t="str">
        <f t="shared" ca="1" si="6"/>
        <v>FNB</v>
      </c>
      <c r="K11" s="3"/>
      <c r="M11" s="76"/>
    </row>
    <row r="12" spans="1:13" ht="14.5">
      <c r="A12" s="30">
        <f t="shared" ca="1" si="0"/>
        <v>61725</v>
      </c>
      <c r="B12" s="35">
        <f t="shared" ca="1" si="1"/>
        <v>0</v>
      </c>
      <c r="C12" s="30">
        <f t="shared" ca="1" si="2"/>
        <v>5368.45</v>
      </c>
      <c r="D12" s="30">
        <f t="shared" ref="D12:E12" ca="1" si="17">RAND() * 5000 + 1000</f>
        <v>5368.4541754121028</v>
      </c>
      <c r="E12" s="30">
        <f t="shared" ca="1" si="17"/>
        <v>5208.2988041527151</v>
      </c>
      <c r="F12" s="31">
        <f t="shared" ca="1" si="4"/>
        <v>-2.9832679208273927E-2</v>
      </c>
      <c r="G12" s="31">
        <f t="shared" ca="1" si="5"/>
        <v>2.9832679208273927E-2</v>
      </c>
      <c r="H12" s="33" t="str">
        <f t="shared" ca="1" si="6"/>
        <v>ELECTRONICS</v>
      </c>
      <c r="K12" s="3"/>
      <c r="M12" s="76"/>
    </row>
    <row r="13" spans="1:13" ht="14.5">
      <c r="A13" s="30">
        <f t="shared" ca="1" si="0"/>
        <v>44832</v>
      </c>
      <c r="B13" s="35">
        <f t="shared" ca="1" si="1"/>
        <v>0</v>
      </c>
      <c r="C13" s="30">
        <f t="shared" ca="1" si="2"/>
        <v>3557.08</v>
      </c>
      <c r="D13" s="30">
        <f t="shared" ref="D13:E13" ca="1" si="18">RAND() * 5000 + 1000</f>
        <v>3557.0807365326332</v>
      </c>
      <c r="E13" s="30">
        <f t="shared" ca="1" si="18"/>
        <v>5290.5932466192462</v>
      </c>
      <c r="F13" s="31">
        <f t="shared" ca="1" si="4"/>
        <v>0.4873413449075672</v>
      </c>
      <c r="G13" s="31">
        <f t="shared" ca="1" si="5"/>
        <v>0.4873413449075672</v>
      </c>
      <c r="H13" s="33" t="str">
        <f t="shared" ca="1" si="6"/>
        <v>ELECTRONICS</v>
      </c>
      <c r="M13" s="76"/>
    </row>
    <row r="14" spans="1:13" ht="14.5">
      <c r="A14" s="30">
        <f t="shared" ca="1" si="0"/>
        <v>94912</v>
      </c>
      <c r="B14" s="35">
        <f t="shared" ca="1" si="1"/>
        <v>0</v>
      </c>
      <c r="C14" s="30">
        <f t="shared" ca="1" si="2"/>
        <v>1520.21</v>
      </c>
      <c r="D14" s="30">
        <f t="shared" ref="D14:E14" ca="1" si="19">RAND() * 5000 + 1000</f>
        <v>1520.2133773826733</v>
      </c>
      <c r="E14" s="30">
        <f t="shared" ca="1" si="19"/>
        <v>2969.9531831184231</v>
      </c>
      <c r="F14" s="31">
        <f t="shared" ca="1" si="4"/>
        <v>0.95364231581210213</v>
      </c>
      <c r="G14" s="31">
        <f t="shared" ca="1" si="5"/>
        <v>0.95364231581210213</v>
      </c>
      <c r="H14" s="33" t="str">
        <f t="shared" ca="1" si="6"/>
        <v>RETAIL</v>
      </c>
      <c r="K14" s="3"/>
      <c r="M14" s="76"/>
    </row>
    <row r="15" spans="1:13" ht="14.5">
      <c r="A15" s="30">
        <f t="shared" ca="1" si="0"/>
        <v>83922</v>
      </c>
      <c r="B15" s="35">
        <f t="shared" ca="1" si="1"/>
        <v>0</v>
      </c>
      <c r="C15" s="30">
        <f t="shared" ca="1" si="2"/>
        <v>4214.95</v>
      </c>
      <c r="D15" s="30">
        <f t="shared" ref="D15:E15" ca="1" si="20">RAND() * 5000 + 1000</f>
        <v>4214.9495493969353</v>
      </c>
      <c r="E15" s="30">
        <f t="shared" ca="1" si="20"/>
        <v>5593.375259982874</v>
      </c>
      <c r="F15" s="31">
        <f t="shared" ca="1" si="4"/>
        <v>0.32703255268693798</v>
      </c>
      <c r="G15" s="31">
        <f t="shared" ca="1" si="5"/>
        <v>0.32703255268693798</v>
      </c>
      <c r="H15" s="33" t="str">
        <f t="shared" ca="1" si="6"/>
        <v>RETAIL</v>
      </c>
      <c r="K15" s="3"/>
      <c r="M15" s="76"/>
    </row>
    <row r="16" spans="1:13" ht="14.5">
      <c r="A16" s="30">
        <f t="shared" ca="1" si="0"/>
        <v>12586</v>
      </c>
      <c r="B16" s="35">
        <f t="shared" ca="1" si="1"/>
        <v>0</v>
      </c>
      <c r="C16" s="30">
        <f t="shared" ca="1" si="2"/>
        <v>2996.66</v>
      </c>
      <c r="D16" s="30">
        <f t="shared" ref="D16:E16" ca="1" si="21">RAND() * 5000 + 1000</f>
        <v>2996.6567739717248</v>
      </c>
      <c r="E16" s="30">
        <f t="shared" ca="1" si="21"/>
        <v>1995.5076690193775</v>
      </c>
      <c r="F16" s="31">
        <f t="shared" ca="1" si="4"/>
        <v>-0.33408867964062461</v>
      </c>
      <c r="G16" s="31">
        <f t="shared" ca="1" si="5"/>
        <v>0.33408867964062461</v>
      </c>
      <c r="H16" s="33" t="str">
        <f t="shared" ca="1" si="6"/>
        <v>ELECTRONICS</v>
      </c>
      <c r="J16" s="25"/>
      <c r="K16" s="3"/>
      <c r="M16" s="76"/>
    </row>
    <row r="17" spans="1:13" ht="14.5">
      <c r="A17" s="30">
        <f t="shared" ca="1" si="0"/>
        <v>57299</v>
      </c>
      <c r="B17" s="35">
        <f t="shared" ca="1" si="1"/>
        <v>0</v>
      </c>
      <c r="C17" s="30">
        <f t="shared" ca="1" si="2"/>
        <v>4939.79</v>
      </c>
      <c r="D17" s="30">
        <f t="shared" ref="D17:E17" ca="1" si="22">RAND() * 5000 + 1000</f>
        <v>4939.791403378269</v>
      </c>
      <c r="E17" s="30">
        <f t="shared" ca="1" si="22"/>
        <v>5560.708061692023</v>
      </c>
      <c r="F17" s="31">
        <f t="shared" ca="1" si="4"/>
        <v>0.12569693892116907</v>
      </c>
      <c r="G17" s="31">
        <f t="shared" ca="1" si="5"/>
        <v>0.12569693892116907</v>
      </c>
      <c r="H17" s="33" t="str">
        <f t="shared" ca="1" si="6"/>
        <v>APPAREL</v>
      </c>
      <c r="J17" s="25"/>
      <c r="K17" s="3"/>
      <c r="M17" s="76"/>
    </row>
    <row r="18" spans="1:13" ht="14.5">
      <c r="A18" s="30">
        <f t="shared" ca="1" si="0"/>
        <v>92980</v>
      </c>
      <c r="B18" s="35">
        <f t="shared" ca="1" si="1"/>
        <v>0</v>
      </c>
      <c r="C18" s="30">
        <f t="shared" ca="1" si="2"/>
        <v>4876.95</v>
      </c>
      <c r="D18" s="30">
        <f t="shared" ref="D18:E18" ca="1" si="23">RAND() * 5000 + 1000</f>
        <v>4876.946904277509</v>
      </c>
      <c r="E18" s="30">
        <f t="shared" ca="1" si="23"/>
        <v>1732.3672799806318</v>
      </c>
      <c r="F18" s="31">
        <f t="shared" ca="1" si="4"/>
        <v>-0.64478446987782578</v>
      </c>
      <c r="G18" s="31">
        <f t="shared" ca="1" si="5"/>
        <v>0.64478446987782578</v>
      </c>
      <c r="H18" s="33" t="str">
        <f t="shared" ca="1" si="6"/>
        <v>ELECTRONICS</v>
      </c>
      <c r="J18" s="25"/>
      <c r="M18" s="76"/>
    </row>
    <row r="19" spans="1:13" ht="14.5">
      <c r="A19" s="30">
        <f t="shared" ca="1" si="0"/>
        <v>38372</v>
      </c>
      <c r="B19" s="35">
        <f t="shared" ca="1" si="1"/>
        <v>0</v>
      </c>
      <c r="C19" s="30">
        <f t="shared" ca="1" si="2"/>
        <v>5410.36</v>
      </c>
      <c r="D19" s="30">
        <f t="shared" ref="D19:E19" ca="1" si="24">RAND() * 5000 + 1000</f>
        <v>5410.3581634129832</v>
      </c>
      <c r="E19" s="30">
        <f t="shared" ca="1" si="24"/>
        <v>2835.0596260987459</v>
      </c>
      <c r="F19" s="31">
        <f t="shared" ca="1" si="4"/>
        <v>-0.47599409494355505</v>
      </c>
      <c r="G19" s="31">
        <f t="shared" ca="1" si="5"/>
        <v>0.47599409494355505</v>
      </c>
      <c r="H19" s="33" t="str">
        <f t="shared" ca="1" si="6"/>
        <v>APPAREL</v>
      </c>
      <c r="J19" s="25"/>
      <c r="M19" s="76"/>
    </row>
    <row r="20" spans="1:13" ht="14.5">
      <c r="A20" s="30">
        <f t="shared" ca="1" si="0"/>
        <v>70145</v>
      </c>
      <c r="B20" s="35">
        <f t="shared" ca="1" si="1"/>
        <v>0</v>
      </c>
      <c r="C20" s="30">
        <f t="shared" ca="1" si="2"/>
        <v>1016.51</v>
      </c>
      <c r="D20" s="30">
        <f t="shared" ref="D20:E20" ca="1" si="25">RAND() * 5000 + 1000</f>
        <v>1016.5102880850815</v>
      </c>
      <c r="E20" s="30">
        <f t="shared" ca="1" si="25"/>
        <v>1914.3233917212212</v>
      </c>
      <c r="F20" s="31">
        <f t="shared" ca="1" si="4"/>
        <v>0.88323071016571286</v>
      </c>
      <c r="G20" s="31">
        <f t="shared" ca="1" si="5"/>
        <v>0.88323071016571286</v>
      </c>
      <c r="H20" s="33" t="str">
        <f t="shared" ca="1" si="6"/>
        <v>RETAIL</v>
      </c>
      <c r="J20" s="25"/>
      <c r="M20" s="50"/>
    </row>
    <row r="21" spans="1:13" ht="15.75" customHeight="1">
      <c r="A21" s="30">
        <f t="shared" ca="1" si="0"/>
        <v>59874</v>
      </c>
      <c r="B21" s="35">
        <f t="shared" ca="1" si="1"/>
        <v>0</v>
      </c>
      <c r="C21" s="30">
        <f t="shared" ca="1" si="2"/>
        <v>4188.42</v>
      </c>
      <c r="D21" s="30">
        <f t="shared" ref="D21:E21" ca="1" si="26">RAND() * 5000 + 1000</f>
        <v>4188.4222472859674</v>
      </c>
      <c r="E21" s="30">
        <f t="shared" ca="1" si="26"/>
        <v>5207.1553917685369</v>
      </c>
      <c r="F21" s="31">
        <f t="shared" ca="1" si="4"/>
        <v>0.24322598924754857</v>
      </c>
      <c r="G21" s="31">
        <f t="shared" ca="1" si="5"/>
        <v>0.24322598924754857</v>
      </c>
      <c r="H21" s="33" t="str">
        <f t="shared" ca="1" si="6"/>
        <v>RETAIL</v>
      </c>
      <c r="J21" s="25"/>
      <c r="M21" s="2"/>
    </row>
    <row r="22" spans="1:13" ht="15.75" customHeight="1">
      <c r="A22" s="30">
        <f t="shared" ca="1" si="0"/>
        <v>45268</v>
      </c>
      <c r="B22" s="35">
        <f t="shared" ca="1" si="1"/>
        <v>0</v>
      </c>
      <c r="C22" s="30">
        <f t="shared" ca="1" si="2"/>
        <v>2698.62</v>
      </c>
      <c r="D22" s="30">
        <f t="shared" ref="D22:E22" ca="1" si="27">RAND() * 5000 + 1000</f>
        <v>2698.6194270400856</v>
      </c>
      <c r="E22" s="30">
        <f t="shared" ca="1" si="27"/>
        <v>3159.854490705533</v>
      </c>
      <c r="F22" s="31">
        <f t="shared" ca="1" si="4"/>
        <v>0.17091519428189317</v>
      </c>
      <c r="G22" s="31">
        <f t="shared" ca="1" si="5"/>
        <v>0.17091519428189317</v>
      </c>
      <c r="H22" s="33" t="str">
        <f t="shared" ca="1" si="6"/>
        <v>APPAREL</v>
      </c>
      <c r="J22" s="25"/>
      <c r="M22" s="2"/>
    </row>
    <row r="23" spans="1:13" ht="15.75" customHeight="1">
      <c r="A23" s="30">
        <f t="shared" ca="1" si="0"/>
        <v>89148</v>
      </c>
      <c r="B23" s="35">
        <f t="shared" ca="1" si="1"/>
        <v>0</v>
      </c>
      <c r="C23" s="30">
        <f t="shared" ca="1" si="2"/>
        <v>2710.61</v>
      </c>
      <c r="D23" s="30">
        <f t="shared" ref="D23:E23" ca="1" si="28">RAND() * 5000 + 1000</f>
        <v>2710.6064571028082</v>
      </c>
      <c r="E23" s="30">
        <f t="shared" ca="1" si="28"/>
        <v>4297.820937612727</v>
      </c>
      <c r="F23" s="31">
        <f t="shared" ca="1" si="4"/>
        <v>0.58555696137697155</v>
      </c>
      <c r="G23" s="31">
        <f t="shared" ca="1" si="5"/>
        <v>0.58555696137697155</v>
      </c>
      <c r="H23" s="33" t="str">
        <f t="shared" ca="1" si="6"/>
        <v>RETAIL</v>
      </c>
      <c r="J23" s="25"/>
      <c r="M23" s="2"/>
    </row>
    <row r="24" spans="1:13" ht="15.75" customHeight="1">
      <c r="A24" s="30">
        <f t="shared" ca="1" si="0"/>
        <v>62474</v>
      </c>
      <c r="B24" s="35">
        <f t="shared" ca="1" si="1"/>
        <v>0</v>
      </c>
      <c r="C24" s="30">
        <f t="shared" ca="1" si="2"/>
        <v>5086.76</v>
      </c>
      <c r="D24" s="30">
        <f t="shared" ref="D24:E24" ca="1" si="29">RAND() * 5000 + 1000</f>
        <v>5086.7644144235155</v>
      </c>
      <c r="E24" s="30">
        <f t="shared" ca="1" si="29"/>
        <v>4707.9880226929799</v>
      </c>
      <c r="F24" s="31">
        <f t="shared" ca="1" si="4"/>
        <v>-7.446312839975755E-2</v>
      </c>
      <c r="G24" s="31">
        <f t="shared" ca="1" si="5"/>
        <v>7.446312839975755E-2</v>
      </c>
      <c r="H24" s="33" t="str">
        <f t="shared" ca="1" si="6"/>
        <v>APPAREL</v>
      </c>
      <c r="M24" s="2"/>
    </row>
    <row r="25" spans="1:13" ht="15.75" customHeight="1">
      <c r="A25" s="30">
        <f t="shared" ca="1" si="0"/>
        <v>35684</v>
      </c>
      <c r="B25" s="35">
        <f t="shared" ca="1" si="1"/>
        <v>0</v>
      </c>
      <c r="C25" s="30">
        <f t="shared" ca="1" si="2"/>
        <v>4026.88</v>
      </c>
      <c r="D25" s="30">
        <f t="shared" ref="D25:E25" ca="1" si="30">RAND() * 5000 + 1000</f>
        <v>4026.8812520065253</v>
      </c>
      <c r="E25" s="30">
        <f t="shared" ca="1" si="30"/>
        <v>1305.0064159846677</v>
      </c>
      <c r="F25" s="31">
        <f t="shared" ca="1" si="4"/>
        <v>-0.67592627288564677</v>
      </c>
      <c r="G25" s="31">
        <f t="shared" ca="1" si="5"/>
        <v>0.67592627288564677</v>
      </c>
      <c r="H25" s="33" t="str">
        <f t="shared" ca="1" si="6"/>
        <v>ELECTRONICS</v>
      </c>
    </row>
    <row r="26" spans="1:13" ht="15.75" customHeight="1">
      <c r="A26" s="37">
        <f t="shared" ca="1" si="0"/>
        <v>89390</v>
      </c>
      <c r="B26" s="38">
        <f t="shared" ca="1" si="1"/>
        <v>0</v>
      </c>
      <c r="C26" s="37">
        <f t="shared" ca="1" si="2"/>
        <v>2159.73</v>
      </c>
      <c r="D26" s="37">
        <f t="shared" ref="D26:E26" ca="1" si="31">RAND() * 5000 + 1000</f>
        <v>2159.7269455467076</v>
      </c>
      <c r="E26" s="37">
        <f t="shared" ca="1" si="31"/>
        <v>2636.5915110256365</v>
      </c>
      <c r="F26" s="39">
        <f t="shared" ca="1" si="4"/>
        <v>0.22079854421514233</v>
      </c>
      <c r="G26" s="39">
        <f t="shared" ca="1" si="5"/>
        <v>0.22079854421514233</v>
      </c>
      <c r="H26" s="33" t="str">
        <f t="shared" ca="1" si="6"/>
        <v>RETAIL</v>
      </c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F2" sqref="F2:K6"/>
    </sheetView>
  </sheetViews>
  <sheetFormatPr defaultColWidth="14.453125" defaultRowHeight="15" customHeight="1"/>
  <cols>
    <col min="1" max="1" width="18.81640625" customWidth="1"/>
    <col min="2" max="2" width="14.7265625" customWidth="1"/>
    <col min="3" max="3" width="16" customWidth="1"/>
    <col min="4" max="4" width="9.7265625" customWidth="1"/>
    <col min="5" max="5" width="10.54296875" customWidth="1"/>
    <col min="6" max="6" width="22" customWidth="1"/>
    <col min="7" max="7" width="30" customWidth="1"/>
    <col min="8" max="8" width="38.26953125" customWidth="1"/>
    <col min="9" max="10" width="15.54296875" customWidth="1"/>
    <col min="11" max="11" width="28.7265625" customWidth="1"/>
    <col min="12" max="26" width="8.7265625" customWidth="1"/>
  </cols>
  <sheetData>
    <row r="1" spans="1:13" ht="18.5">
      <c r="A1" s="5" t="s">
        <v>29</v>
      </c>
      <c r="B1" s="5" t="s">
        <v>30</v>
      </c>
      <c r="C1" s="5" t="s">
        <v>31</v>
      </c>
      <c r="D1" s="5" t="s">
        <v>32</v>
      </c>
      <c r="E1" s="5" t="s">
        <v>933</v>
      </c>
      <c r="F1" s="6" t="s">
        <v>934</v>
      </c>
      <c r="G1" s="40" t="s">
        <v>935</v>
      </c>
      <c r="H1" s="6" t="s">
        <v>936</v>
      </c>
      <c r="I1" s="6" t="s">
        <v>937</v>
      </c>
      <c r="J1" s="6" t="s">
        <v>938</v>
      </c>
      <c r="K1" s="6" t="s">
        <v>939</v>
      </c>
    </row>
    <row r="2" spans="1:13" ht="14.5">
      <c r="A2" s="7">
        <v>22039</v>
      </c>
      <c r="B2" s="41" t="s">
        <v>41</v>
      </c>
      <c r="C2" s="41" t="s">
        <v>940</v>
      </c>
      <c r="D2" s="42" t="s">
        <v>43</v>
      </c>
      <c r="E2" s="43" t="s">
        <v>941</v>
      </c>
      <c r="F2" s="3"/>
      <c r="G2" s="3"/>
      <c r="H2" s="3"/>
      <c r="I2" s="44"/>
      <c r="J2" s="44"/>
      <c r="K2" s="3"/>
    </row>
    <row r="3" spans="1:13" ht="14.5">
      <c r="A3" s="7">
        <v>132808</v>
      </c>
      <c r="B3" s="8" t="s">
        <v>47</v>
      </c>
      <c r="C3" s="8" t="s">
        <v>48</v>
      </c>
      <c r="D3" s="8" t="s">
        <v>43</v>
      </c>
      <c r="E3" s="33" t="s">
        <v>941</v>
      </c>
      <c r="F3" s="3"/>
      <c r="G3" s="3"/>
      <c r="H3" s="3"/>
      <c r="I3" s="44"/>
      <c r="J3" s="44"/>
      <c r="K3" s="25"/>
    </row>
    <row r="4" spans="1:13" ht="14.5">
      <c r="A4" s="7">
        <v>39820</v>
      </c>
      <c r="B4" s="8" t="s">
        <v>47</v>
      </c>
      <c r="C4" s="8" t="s">
        <v>52</v>
      </c>
      <c r="D4" s="8" t="s">
        <v>43</v>
      </c>
      <c r="E4" s="33" t="s">
        <v>941</v>
      </c>
      <c r="F4" s="3"/>
      <c r="G4" s="3"/>
      <c r="H4" s="3"/>
      <c r="I4" s="44"/>
      <c r="J4" s="44"/>
      <c r="K4" s="25"/>
    </row>
    <row r="5" spans="1:13" ht="14.5">
      <c r="A5" s="7">
        <v>20513</v>
      </c>
      <c r="B5" s="8" t="s">
        <v>47</v>
      </c>
      <c r="C5" s="8" t="s">
        <v>55</v>
      </c>
      <c r="D5" s="8" t="s">
        <v>43</v>
      </c>
      <c r="E5" s="33" t="s">
        <v>942</v>
      </c>
      <c r="F5" s="3"/>
      <c r="G5" s="3"/>
      <c r="H5" s="3"/>
      <c r="I5" s="44"/>
      <c r="J5" s="44"/>
      <c r="K5" s="25"/>
      <c r="M5" s="3" t="s">
        <v>943</v>
      </c>
    </row>
    <row r="6" spans="1:13" ht="14.5">
      <c r="A6" s="7">
        <v>122186</v>
      </c>
      <c r="B6" s="45" t="s">
        <v>944</v>
      </c>
      <c r="C6" s="45" t="s">
        <v>61</v>
      </c>
      <c r="D6" s="8" t="s">
        <v>62</v>
      </c>
      <c r="E6" s="33" t="s">
        <v>941</v>
      </c>
      <c r="F6" s="3"/>
      <c r="G6" s="3"/>
      <c r="H6" s="3"/>
      <c r="I6" s="44"/>
      <c r="J6" s="44"/>
      <c r="K6" s="25"/>
      <c r="M6" s="46">
        <f>COUNTIFS(I2:I501,"4",J2:J501,"6")</f>
        <v>0</v>
      </c>
    </row>
    <row r="7" spans="1:13" ht="14.5">
      <c r="A7" s="7">
        <v>128245</v>
      </c>
      <c r="B7" s="8" t="s">
        <v>65</v>
      </c>
      <c r="C7" s="8" t="s">
        <v>66</v>
      </c>
      <c r="D7" s="8" t="s">
        <v>43</v>
      </c>
      <c r="E7" s="33" t="s">
        <v>941</v>
      </c>
      <c r="F7" s="3"/>
      <c r="G7" s="3"/>
      <c r="H7" s="3"/>
      <c r="I7" s="44"/>
      <c r="J7" s="44"/>
      <c r="K7" s="25"/>
    </row>
    <row r="8" spans="1:13" ht="14.5">
      <c r="A8" s="7">
        <v>22140</v>
      </c>
      <c r="B8" s="8" t="s">
        <v>69</v>
      </c>
      <c r="C8" s="8" t="s">
        <v>70</v>
      </c>
      <c r="D8" s="8" t="s">
        <v>43</v>
      </c>
      <c r="E8" s="33" t="s">
        <v>941</v>
      </c>
      <c r="F8" s="3"/>
      <c r="G8" s="3"/>
      <c r="H8" s="3"/>
      <c r="I8" s="44"/>
      <c r="J8" s="44"/>
      <c r="K8" s="25"/>
      <c r="M8" s="3" t="s">
        <v>945</v>
      </c>
    </row>
    <row r="9" spans="1:13" ht="14.5">
      <c r="A9" s="7">
        <v>24385</v>
      </c>
      <c r="B9" s="8" t="s">
        <v>73</v>
      </c>
      <c r="C9" s="8" t="s">
        <v>74</v>
      </c>
      <c r="D9" s="8" t="s">
        <v>43</v>
      </c>
      <c r="E9" s="33" t="s">
        <v>941</v>
      </c>
      <c r="F9" s="3"/>
      <c r="G9" s="3"/>
      <c r="H9" s="3"/>
      <c r="I9" s="44"/>
      <c r="J9" s="44"/>
      <c r="K9" s="25"/>
      <c r="M9" s="47">
        <f>COUNTIF(B2:B501, "A*")</f>
        <v>91</v>
      </c>
    </row>
    <row r="10" spans="1:13" ht="14.5">
      <c r="A10" s="7">
        <v>125925</v>
      </c>
      <c r="B10" s="8" t="s">
        <v>69</v>
      </c>
      <c r="C10" s="8" t="s">
        <v>76</v>
      </c>
      <c r="D10" s="8" t="s">
        <v>43</v>
      </c>
      <c r="E10" s="33" t="s">
        <v>942</v>
      </c>
      <c r="F10" s="3"/>
      <c r="G10" s="3"/>
      <c r="H10" s="3"/>
      <c r="I10" s="44"/>
      <c r="J10" s="44"/>
      <c r="K10" s="25"/>
    </row>
    <row r="11" spans="1:13" ht="14.5">
      <c r="A11" s="7">
        <v>21152</v>
      </c>
      <c r="B11" s="8" t="s">
        <v>73</v>
      </c>
      <c r="C11" s="8" t="s">
        <v>78</v>
      </c>
      <c r="D11" s="8" t="s">
        <v>43</v>
      </c>
      <c r="E11" s="33" t="s">
        <v>941</v>
      </c>
      <c r="F11" s="3"/>
      <c r="G11" s="3"/>
      <c r="H11" s="3"/>
      <c r="I11" s="44"/>
      <c r="J11" s="44"/>
      <c r="K11" s="25"/>
      <c r="M11" s="3" t="s">
        <v>946</v>
      </c>
    </row>
    <row r="12" spans="1:13" ht="14.5">
      <c r="A12" s="7">
        <v>25063</v>
      </c>
      <c r="B12" s="8" t="s">
        <v>73</v>
      </c>
      <c r="C12" s="8" t="s">
        <v>947</v>
      </c>
      <c r="D12" s="8" t="s">
        <v>43</v>
      </c>
      <c r="E12" s="33" t="s">
        <v>941</v>
      </c>
      <c r="F12" s="3"/>
      <c r="G12" s="3"/>
      <c r="H12" s="3"/>
      <c r="I12" s="44"/>
      <c r="J12" s="44"/>
      <c r="K12" s="25"/>
      <c r="L12" s="48"/>
      <c r="M12" s="46">
        <f>COUNTIFS(C2:C501,"*y",D2:D501,"Female",E2:E501,"No")</f>
        <v>5</v>
      </c>
    </row>
    <row r="13" spans="1:13" ht="14.5">
      <c r="A13" s="7">
        <v>126880</v>
      </c>
      <c r="B13" s="8" t="s">
        <v>73</v>
      </c>
      <c r="C13" s="8" t="s">
        <v>83</v>
      </c>
      <c r="D13" s="8" t="s">
        <v>43</v>
      </c>
      <c r="E13" s="33" t="s">
        <v>941</v>
      </c>
      <c r="F13" s="3"/>
      <c r="G13" s="3"/>
      <c r="H13" s="3"/>
      <c r="I13" s="44"/>
      <c r="J13" s="44"/>
      <c r="K13" s="25"/>
    </row>
    <row r="14" spans="1:13" ht="14.5">
      <c r="A14" s="7">
        <v>22328</v>
      </c>
      <c r="B14" s="8" t="s">
        <v>73</v>
      </c>
      <c r="C14" s="8" t="s">
        <v>86</v>
      </c>
      <c r="D14" s="8" t="s">
        <v>43</v>
      </c>
      <c r="E14" s="33" t="s">
        <v>942</v>
      </c>
      <c r="F14" s="3"/>
      <c r="G14" s="3"/>
      <c r="H14" s="3"/>
      <c r="I14" s="44"/>
      <c r="J14" s="44"/>
      <c r="K14" s="25"/>
    </row>
    <row r="15" spans="1:13" ht="14.5">
      <c r="A15" s="7">
        <v>20598</v>
      </c>
      <c r="B15" s="8" t="s">
        <v>89</v>
      </c>
      <c r="C15" s="8" t="s">
        <v>90</v>
      </c>
      <c r="D15" s="8" t="s">
        <v>43</v>
      </c>
      <c r="E15" s="33" t="s">
        <v>941</v>
      </c>
      <c r="F15" s="3"/>
      <c r="G15" s="3"/>
      <c r="H15" s="3"/>
      <c r="I15" s="44"/>
      <c r="J15" s="44"/>
      <c r="K15" s="25"/>
    </row>
    <row r="16" spans="1:13" ht="14.5">
      <c r="A16" s="7">
        <v>22501</v>
      </c>
      <c r="B16" s="8" t="s">
        <v>73</v>
      </c>
      <c r="C16" s="8" t="s">
        <v>94</v>
      </c>
      <c r="D16" s="8" t="s">
        <v>43</v>
      </c>
      <c r="E16" s="33" t="s">
        <v>942</v>
      </c>
      <c r="F16" s="3"/>
      <c r="G16" s="3"/>
      <c r="H16" s="3"/>
      <c r="I16" s="44"/>
      <c r="J16" s="44"/>
      <c r="K16" s="25"/>
    </row>
    <row r="17" spans="1:11" ht="14.5">
      <c r="A17" s="7">
        <v>132808</v>
      </c>
      <c r="B17" s="8" t="s">
        <v>96</v>
      </c>
      <c r="C17" s="8" t="s">
        <v>97</v>
      </c>
      <c r="D17" s="8" t="s">
        <v>62</v>
      </c>
      <c r="E17" s="33" t="s">
        <v>942</v>
      </c>
      <c r="F17" s="3"/>
      <c r="G17" s="3"/>
      <c r="H17" s="3"/>
      <c r="I17" s="44"/>
      <c r="J17" s="44"/>
      <c r="K17" s="25"/>
    </row>
    <row r="18" spans="1:11" ht="14.5">
      <c r="A18" s="7">
        <v>20528</v>
      </c>
      <c r="B18" s="8" t="s">
        <v>99</v>
      </c>
      <c r="C18" s="8" t="s">
        <v>100</v>
      </c>
      <c r="D18" s="8" t="s">
        <v>43</v>
      </c>
      <c r="E18" s="33" t="s">
        <v>941</v>
      </c>
      <c r="F18" s="3"/>
      <c r="G18" s="3"/>
      <c r="H18" s="3"/>
      <c r="I18" s="44"/>
      <c r="J18" s="44"/>
      <c r="K18" s="25"/>
    </row>
    <row r="19" spans="1:11" ht="14.5">
      <c r="A19" s="7">
        <v>25809</v>
      </c>
      <c r="B19" s="8" t="s">
        <v>89</v>
      </c>
      <c r="C19" s="8" t="s">
        <v>102</v>
      </c>
      <c r="D19" s="8" t="s">
        <v>43</v>
      </c>
      <c r="E19" s="33" t="s">
        <v>942</v>
      </c>
      <c r="F19" s="3"/>
      <c r="G19" s="3"/>
      <c r="H19" s="3"/>
      <c r="I19" s="44"/>
      <c r="J19" s="44"/>
      <c r="K19" s="25"/>
    </row>
    <row r="20" spans="1:11" ht="14.5">
      <c r="A20" s="7">
        <v>22221</v>
      </c>
      <c r="B20" s="8" t="s">
        <v>96</v>
      </c>
      <c r="C20" s="8" t="s">
        <v>104</v>
      </c>
      <c r="D20" s="8" t="s">
        <v>62</v>
      </c>
      <c r="E20" s="33" t="s">
        <v>941</v>
      </c>
      <c r="F20" s="3"/>
      <c r="G20" s="3"/>
      <c r="H20" s="3"/>
      <c r="I20" s="44"/>
      <c r="J20" s="44"/>
      <c r="K20" s="25"/>
    </row>
    <row r="21" spans="1:11" ht="15.75" customHeight="1">
      <c r="A21" s="7">
        <v>123841</v>
      </c>
      <c r="B21" s="8" t="s">
        <v>105</v>
      </c>
      <c r="C21" s="8" t="s">
        <v>106</v>
      </c>
      <c r="D21" s="8" t="s">
        <v>43</v>
      </c>
      <c r="E21" s="33" t="s">
        <v>942</v>
      </c>
      <c r="F21" s="3"/>
      <c r="G21" s="3"/>
      <c r="H21" s="3"/>
      <c r="I21" s="44"/>
      <c r="J21" s="44"/>
      <c r="K21" s="25"/>
    </row>
    <row r="22" spans="1:11" ht="15.75" customHeight="1">
      <c r="A22" s="7">
        <v>122822</v>
      </c>
      <c r="B22" s="8" t="s">
        <v>107</v>
      </c>
      <c r="C22" s="8" t="s">
        <v>108</v>
      </c>
      <c r="D22" s="8" t="s">
        <v>43</v>
      </c>
      <c r="E22" s="33" t="s">
        <v>941</v>
      </c>
      <c r="F22" s="3"/>
      <c r="G22" s="3"/>
      <c r="H22" s="3"/>
      <c r="I22" s="44"/>
      <c r="J22" s="44"/>
      <c r="K22" s="25"/>
    </row>
    <row r="23" spans="1:11" ht="15.75" customHeight="1">
      <c r="A23" s="7">
        <v>140424</v>
      </c>
      <c r="B23" s="8" t="s">
        <v>89</v>
      </c>
      <c r="C23" s="8" t="s">
        <v>110</v>
      </c>
      <c r="D23" s="8" t="s">
        <v>43</v>
      </c>
      <c r="E23" s="33" t="s">
        <v>941</v>
      </c>
      <c r="F23" s="3"/>
      <c r="G23" s="3"/>
      <c r="H23" s="3"/>
      <c r="I23" s="44"/>
      <c r="J23" s="44"/>
      <c r="K23" s="25"/>
    </row>
    <row r="24" spans="1:11" ht="15.75" customHeight="1">
      <c r="A24" s="7">
        <v>139670</v>
      </c>
      <c r="B24" s="8" t="s">
        <v>112</v>
      </c>
      <c r="C24" s="8" t="s">
        <v>113</v>
      </c>
      <c r="D24" s="8" t="s">
        <v>43</v>
      </c>
      <c r="E24" s="33" t="s">
        <v>941</v>
      </c>
      <c r="F24" s="3"/>
      <c r="G24" s="3"/>
      <c r="H24" s="3"/>
      <c r="I24" s="44"/>
      <c r="J24" s="44"/>
      <c r="K24" s="25"/>
    </row>
    <row r="25" spans="1:11" ht="15.75" customHeight="1">
      <c r="A25" s="7">
        <v>21184</v>
      </c>
      <c r="B25" s="8" t="s">
        <v>115</v>
      </c>
      <c r="C25" s="8" t="s">
        <v>116</v>
      </c>
      <c r="D25" s="8" t="s">
        <v>43</v>
      </c>
      <c r="E25" s="33" t="s">
        <v>942</v>
      </c>
      <c r="F25" s="3"/>
      <c r="G25" s="3"/>
      <c r="H25" s="3"/>
      <c r="I25" s="44"/>
      <c r="J25" s="44"/>
      <c r="K25" s="25"/>
    </row>
    <row r="26" spans="1:11" ht="15.75" customHeight="1">
      <c r="A26" s="7">
        <v>26206</v>
      </c>
      <c r="B26" s="8" t="s">
        <v>118</v>
      </c>
      <c r="C26" s="8" t="s">
        <v>119</v>
      </c>
      <c r="D26" s="8" t="s">
        <v>43</v>
      </c>
      <c r="E26" s="33" t="s">
        <v>942</v>
      </c>
      <c r="F26" s="3"/>
      <c r="G26" s="3"/>
      <c r="H26" s="3"/>
      <c r="I26" s="44"/>
      <c r="J26" s="44"/>
      <c r="K26" s="25"/>
    </row>
    <row r="27" spans="1:11" ht="15.75" customHeight="1">
      <c r="A27" s="7">
        <v>41490</v>
      </c>
      <c r="B27" s="8" t="s">
        <v>121</v>
      </c>
      <c r="C27" s="8" t="s">
        <v>122</v>
      </c>
      <c r="D27" s="8" t="s">
        <v>43</v>
      </c>
      <c r="E27" s="33" t="s">
        <v>942</v>
      </c>
      <c r="F27" s="3"/>
      <c r="G27" s="3"/>
      <c r="H27" s="3"/>
      <c r="I27" s="44"/>
      <c r="J27" s="44"/>
      <c r="K27" s="25"/>
    </row>
    <row r="28" spans="1:11" ht="15.75" customHeight="1">
      <c r="A28" s="7">
        <v>20707</v>
      </c>
      <c r="B28" s="8" t="s">
        <v>123</v>
      </c>
      <c r="C28" s="8" t="s">
        <v>124</v>
      </c>
      <c r="D28" s="8" t="s">
        <v>43</v>
      </c>
      <c r="E28" s="33" t="s">
        <v>941</v>
      </c>
      <c r="F28" s="3"/>
      <c r="G28" s="3"/>
      <c r="H28" s="3"/>
      <c r="I28" s="49"/>
      <c r="J28" s="49"/>
      <c r="K28" s="25"/>
    </row>
    <row r="29" spans="1:11" ht="15.75" customHeight="1">
      <c r="A29" s="7">
        <v>26423</v>
      </c>
      <c r="B29" s="8" t="s">
        <v>121</v>
      </c>
      <c r="C29" s="8" t="s">
        <v>126</v>
      </c>
      <c r="D29" s="8" t="s">
        <v>43</v>
      </c>
      <c r="E29" s="33" t="s">
        <v>942</v>
      </c>
      <c r="F29" s="3"/>
      <c r="G29" s="3"/>
      <c r="H29" s="3"/>
      <c r="I29" s="49"/>
      <c r="J29" s="49"/>
      <c r="K29" s="25"/>
    </row>
    <row r="30" spans="1:11" ht="15.75" customHeight="1">
      <c r="A30" s="7">
        <v>26219</v>
      </c>
      <c r="B30" s="8" t="s">
        <v>129</v>
      </c>
      <c r="C30" s="8" t="s">
        <v>130</v>
      </c>
      <c r="D30" s="8" t="s">
        <v>62</v>
      </c>
      <c r="E30" s="33" t="s">
        <v>942</v>
      </c>
      <c r="F30" s="3"/>
      <c r="G30" s="3"/>
      <c r="H30" s="3"/>
      <c r="I30" s="49"/>
      <c r="J30" s="49"/>
      <c r="K30" s="25"/>
    </row>
    <row r="31" spans="1:11" ht="15.75" customHeight="1">
      <c r="A31" s="7">
        <v>123939</v>
      </c>
      <c r="B31" s="8" t="s">
        <v>121</v>
      </c>
      <c r="C31" s="8" t="s">
        <v>132</v>
      </c>
      <c r="D31" s="8" t="s">
        <v>43</v>
      </c>
      <c r="E31" s="33" t="s">
        <v>942</v>
      </c>
      <c r="F31" s="3"/>
      <c r="G31" s="3"/>
      <c r="H31" s="3"/>
      <c r="I31" s="49"/>
      <c r="J31" s="49"/>
      <c r="K31" s="25"/>
    </row>
    <row r="32" spans="1:11" ht="15.75" customHeight="1">
      <c r="A32" s="7">
        <v>119941</v>
      </c>
      <c r="B32" s="8" t="s">
        <v>121</v>
      </c>
      <c r="C32" s="8" t="s">
        <v>124</v>
      </c>
      <c r="D32" s="8" t="s">
        <v>43</v>
      </c>
      <c r="E32" s="33" t="s">
        <v>942</v>
      </c>
      <c r="F32" s="3"/>
      <c r="G32" s="3"/>
      <c r="H32" s="3"/>
      <c r="I32" s="49"/>
      <c r="J32" s="49"/>
      <c r="K32" s="25"/>
    </row>
    <row r="33" spans="1:11" ht="15.75" customHeight="1">
      <c r="A33" s="7">
        <v>141457</v>
      </c>
      <c r="B33" s="8" t="s">
        <v>135</v>
      </c>
      <c r="C33" s="8" t="s">
        <v>81</v>
      </c>
      <c r="D33" s="8" t="s">
        <v>43</v>
      </c>
      <c r="E33" s="33" t="s">
        <v>941</v>
      </c>
      <c r="F33" s="3"/>
      <c r="G33" s="3"/>
      <c r="H33" s="3"/>
      <c r="I33" s="49"/>
      <c r="J33" s="49"/>
      <c r="K33" s="25"/>
    </row>
    <row r="34" spans="1:11" ht="15.75" customHeight="1">
      <c r="A34" s="7">
        <v>20529</v>
      </c>
      <c r="B34" s="8" t="s">
        <v>121</v>
      </c>
      <c r="C34" s="8" t="s">
        <v>132</v>
      </c>
      <c r="D34" s="8" t="s">
        <v>43</v>
      </c>
      <c r="E34" s="33" t="s">
        <v>942</v>
      </c>
      <c r="F34" s="3"/>
      <c r="G34" s="3"/>
      <c r="H34" s="3"/>
      <c r="I34" s="49"/>
      <c r="J34" s="49"/>
      <c r="K34" s="25"/>
    </row>
    <row r="35" spans="1:11" ht="15.75" customHeight="1">
      <c r="A35" s="7">
        <v>21742</v>
      </c>
      <c r="B35" s="8" t="s">
        <v>138</v>
      </c>
      <c r="C35" s="8" t="s">
        <v>139</v>
      </c>
      <c r="D35" s="8" t="s">
        <v>62</v>
      </c>
      <c r="E35" s="33" t="s">
        <v>941</v>
      </c>
      <c r="F35" s="3"/>
      <c r="G35" s="3"/>
      <c r="H35" s="3"/>
      <c r="I35" s="49"/>
      <c r="J35" s="49"/>
      <c r="K35" s="25"/>
    </row>
    <row r="36" spans="1:11" ht="15.75" customHeight="1">
      <c r="A36" s="7">
        <v>127029</v>
      </c>
      <c r="B36" s="8" t="s">
        <v>141</v>
      </c>
      <c r="C36" s="8" t="s">
        <v>142</v>
      </c>
      <c r="D36" s="8" t="s">
        <v>43</v>
      </c>
      <c r="E36" s="33" t="s">
        <v>941</v>
      </c>
      <c r="F36" s="3"/>
      <c r="G36" s="3"/>
      <c r="H36" s="3"/>
      <c r="I36" s="49"/>
      <c r="J36" s="49"/>
      <c r="K36" s="25"/>
    </row>
    <row r="37" spans="1:11" ht="15.75" customHeight="1">
      <c r="A37" s="7">
        <v>20968</v>
      </c>
      <c r="B37" s="8" t="s">
        <v>144</v>
      </c>
      <c r="C37" s="8" t="s">
        <v>145</v>
      </c>
      <c r="D37" s="8" t="s">
        <v>43</v>
      </c>
      <c r="E37" s="33" t="s">
        <v>941</v>
      </c>
      <c r="F37" s="3"/>
      <c r="G37" s="3"/>
      <c r="H37" s="3"/>
      <c r="I37" s="49"/>
      <c r="J37" s="49"/>
      <c r="K37" s="25"/>
    </row>
    <row r="38" spans="1:11" ht="15.75" customHeight="1">
      <c r="A38" s="7">
        <v>124191</v>
      </c>
      <c r="B38" s="8" t="s">
        <v>141</v>
      </c>
      <c r="C38" s="8" t="s">
        <v>147</v>
      </c>
      <c r="D38" s="8" t="s">
        <v>43</v>
      </c>
      <c r="E38" s="33" t="s">
        <v>942</v>
      </c>
      <c r="F38" s="3"/>
      <c r="G38" s="3"/>
      <c r="H38" s="3"/>
      <c r="I38" s="49"/>
      <c r="J38" s="49"/>
      <c r="K38" s="25"/>
    </row>
    <row r="39" spans="1:11" ht="15.75" customHeight="1">
      <c r="A39" s="7">
        <v>127312</v>
      </c>
      <c r="B39" s="8" t="s">
        <v>141</v>
      </c>
      <c r="C39" s="8" t="s">
        <v>149</v>
      </c>
      <c r="D39" s="8" t="s">
        <v>43</v>
      </c>
      <c r="E39" s="33" t="s">
        <v>942</v>
      </c>
      <c r="F39" s="3"/>
      <c r="G39" s="3"/>
      <c r="H39" s="3"/>
      <c r="I39" s="49"/>
      <c r="J39" s="49"/>
      <c r="K39" s="25"/>
    </row>
    <row r="40" spans="1:11" ht="15.75" customHeight="1">
      <c r="A40" s="7">
        <v>20735</v>
      </c>
      <c r="B40" s="8" t="s">
        <v>135</v>
      </c>
      <c r="C40" s="8" t="s">
        <v>151</v>
      </c>
      <c r="D40" s="8" t="s">
        <v>43</v>
      </c>
      <c r="E40" s="33" t="s">
        <v>942</v>
      </c>
      <c r="F40" s="3"/>
      <c r="G40" s="3"/>
      <c r="H40" s="3"/>
      <c r="I40" s="49"/>
      <c r="J40" s="49"/>
      <c r="K40" s="25"/>
    </row>
    <row r="41" spans="1:11" ht="15.75" customHeight="1">
      <c r="A41" s="7">
        <v>38293</v>
      </c>
      <c r="B41" s="8" t="s">
        <v>135</v>
      </c>
      <c r="C41" s="8" t="s">
        <v>152</v>
      </c>
      <c r="D41" s="8" t="s">
        <v>43</v>
      </c>
      <c r="E41" s="33" t="s">
        <v>942</v>
      </c>
      <c r="F41" s="3"/>
      <c r="G41" s="3"/>
      <c r="H41" s="3"/>
      <c r="I41" s="49"/>
      <c r="J41" s="49"/>
      <c r="K41" s="25"/>
    </row>
    <row r="42" spans="1:11" ht="15.75" customHeight="1">
      <c r="A42" s="7">
        <v>126772</v>
      </c>
      <c r="B42" s="8" t="s">
        <v>141</v>
      </c>
      <c r="C42" s="8" t="s">
        <v>81</v>
      </c>
      <c r="D42" s="8" t="s">
        <v>43</v>
      </c>
      <c r="E42" s="33" t="s">
        <v>942</v>
      </c>
      <c r="F42" s="3"/>
      <c r="G42" s="3"/>
      <c r="H42" s="3"/>
      <c r="I42" s="49"/>
      <c r="J42" s="49"/>
      <c r="K42" s="25"/>
    </row>
    <row r="43" spans="1:11" ht="15.75" customHeight="1">
      <c r="A43" s="7">
        <v>22104</v>
      </c>
      <c r="B43" s="8" t="s">
        <v>141</v>
      </c>
      <c r="C43" s="8" t="s">
        <v>154</v>
      </c>
      <c r="D43" s="8" t="s">
        <v>43</v>
      </c>
      <c r="E43" s="33" t="s">
        <v>941</v>
      </c>
      <c r="F43" s="3"/>
      <c r="G43" s="3"/>
      <c r="H43" s="3"/>
      <c r="I43" s="49"/>
      <c r="J43" s="49"/>
      <c r="K43" s="25"/>
    </row>
    <row r="44" spans="1:11" ht="15.75" customHeight="1">
      <c r="A44" s="7">
        <v>20770</v>
      </c>
      <c r="B44" s="8" t="s">
        <v>156</v>
      </c>
      <c r="C44" s="8" t="s">
        <v>157</v>
      </c>
      <c r="D44" s="8" t="s">
        <v>43</v>
      </c>
      <c r="E44" s="33" t="s">
        <v>941</v>
      </c>
      <c r="F44" s="3"/>
      <c r="G44" s="3"/>
      <c r="H44" s="3"/>
      <c r="I44" s="49"/>
      <c r="J44" s="49"/>
      <c r="K44" s="25"/>
    </row>
    <row r="45" spans="1:11" ht="15.75" customHeight="1">
      <c r="A45" s="7">
        <v>22221</v>
      </c>
      <c r="B45" s="8" t="s">
        <v>121</v>
      </c>
      <c r="C45" s="8" t="s">
        <v>158</v>
      </c>
      <c r="D45" s="8" t="s">
        <v>43</v>
      </c>
      <c r="E45" s="33" t="s">
        <v>942</v>
      </c>
      <c r="F45" s="3"/>
      <c r="G45" s="3"/>
      <c r="H45" s="3"/>
      <c r="I45" s="49"/>
      <c r="J45" s="49"/>
      <c r="K45" s="25"/>
    </row>
    <row r="46" spans="1:11" ht="15.75" customHeight="1">
      <c r="A46" s="7">
        <v>22036</v>
      </c>
      <c r="B46" s="8" t="s">
        <v>141</v>
      </c>
      <c r="C46" s="8" t="s">
        <v>104</v>
      </c>
      <c r="D46" s="8" t="s">
        <v>43</v>
      </c>
      <c r="E46" s="33" t="s">
        <v>941</v>
      </c>
      <c r="F46" s="3"/>
      <c r="G46" s="3"/>
      <c r="H46" s="3"/>
      <c r="I46" s="49"/>
      <c r="J46" s="49"/>
      <c r="K46" s="25"/>
    </row>
    <row r="47" spans="1:11" ht="15.75" customHeight="1">
      <c r="A47" s="7">
        <v>23067</v>
      </c>
      <c r="B47" s="8" t="s">
        <v>141</v>
      </c>
      <c r="C47" s="8" t="s">
        <v>159</v>
      </c>
      <c r="D47" s="8" t="s">
        <v>43</v>
      </c>
      <c r="E47" s="33" t="s">
        <v>942</v>
      </c>
      <c r="F47" s="3"/>
      <c r="G47" s="3"/>
      <c r="H47" s="3"/>
      <c r="I47" s="49"/>
      <c r="J47" s="49"/>
      <c r="K47" s="25"/>
    </row>
    <row r="48" spans="1:11" ht="15.75" customHeight="1">
      <c r="A48" s="7">
        <v>124124</v>
      </c>
      <c r="B48" s="8" t="s">
        <v>141</v>
      </c>
      <c r="C48" s="8" t="s">
        <v>160</v>
      </c>
      <c r="D48" s="8" t="s">
        <v>43</v>
      </c>
      <c r="E48" s="33" t="s">
        <v>942</v>
      </c>
      <c r="F48" s="3"/>
      <c r="G48" s="3"/>
      <c r="H48" s="3"/>
      <c r="I48" s="49"/>
      <c r="J48" s="49"/>
      <c r="K48" s="25"/>
    </row>
    <row r="49" spans="1:11" ht="15.75" customHeight="1">
      <c r="A49" s="7">
        <v>25437</v>
      </c>
      <c r="B49" s="8" t="s">
        <v>141</v>
      </c>
      <c r="C49" s="8" t="s">
        <v>161</v>
      </c>
      <c r="D49" s="8" t="s">
        <v>43</v>
      </c>
      <c r="E49" s="33" t="s">
        <v>942</v>
      </c>
      <c r="F49" s="3"/>
      <c r="G49" s="3"/>
      <c r="H49" s="3"/>
      <c r="I49" s="49"/>
      <c r="J49" s="49"/>
      <c r="K49" s="25"/>
    </row>
    <row r="50" spans="1:11" ht="15.75" customHeight="1">
      <c r="A50" s="7">
        <v>21389</v>
      </c>
      <c r="B50" s="8" t="s">
        <v>163</v>
      </c>
      <c r="C50" s="8" t="s">
        <v>104</v>
      </c>
      <c r="D50" s="8" t="s">
        <v>62</v>
      </c>
      <c r="E50" s="33" t="s">
        <v>941</v>
      </c>
      <c r="F50" s="3"/>
      <c r="G50" s="3"/>
      <c r="H50" s="3"/>
      <c r="I50" s="49"/>
      <c r="J50" s="49"/>
      <c r="K50" s="25"/>
    </row>
    <row r="51" spans="1:11" ht="15.75" customHeight="1">
      <c r="A51" s="7">
        <v>126870</v>
      </c>
      <c r="B51" s="8" t="s">
        <v>165</v>
      </c>
      <c r="C51" s="8" t="s">
        <v>166</v>
      </c>
      <c r="D51" s="8" t="s">
        <v>43</v>
      </c>
      <c r="E51" s="33" t="s">
        <v>942</v>
      </c>
      <c r="F51" s="3"/>
      <c r="G51" s="3"/>
      <c r="H51" s="3"/>
      <c r="I51" s="49"/>
      <c r="J51" s="49"/>
      <c r="K51" s="25"/>
    </row>
    <row r="52" spans="1:11" ht="15.75" customHeight="1">
      <c r="A52" s="7">
        <v>31074</v>
      </c>
      <c r="B52" s="8" t="s">
        <v>168</v>
      </c>
      <c r="C52" s="8" t="s">
        <v>169</v>
      </c>
      <c r="D52" s="8" t="s">
        <v>43</v>
      </c>
      <c r="E52" s="33" t="s">
        <v>942</v>
      </c>
      <c r="F52" s="3"/>
      <c r="G52" s="3"/>
      <c r="H52" s="3"/>
      <c r="I52" s="49"/>
      <c r="J52" s="49"/>
      <c r="K52" s="25"/>
    </row>
    <row r="53" spans="1:11" ht="15.75" customHeight="1">
      <c r="A53" s="7">
        <v>129557</v>
      </c>
      <c r="B53" s="8" t="s">
        <v>156</v>
      </c>
      <c r="C53" s="8" t="s">
        <v>171</v>
      </c>
      <c r="D53" s="8" t="s">
        <v>62</v>
      </c>
      <c r="E53" s="33" t="s">
        <v>941</v>
      </c>
      <c r="F53" s="3"/>
      <c r="G53" s="3"/>
      <c r="H53" s="3"/>
      <c r="I53" s="49"/>
      <c r="J53" s="49"/>
      <c r="K53" s="25"/>
    </row>
    <row r="54" spans="1:11" ht="15.75" customHeight="1">
      <c r="A54" s="7">
        <v>25535</v>
      </c>
      <c r="B54" s="8" t="s">
        <v>163</v>
      </c>
      <c r="C54" s="8" t="s">
        <v>172</v>
      </c>
      <c r="D54" s="8" t="s">
        <v>62</v>
      </c>
      <c r="E54" s="33" t="s">
        <v>942</v>
      </c>
      <c r="F54" s="3"/>
      <c r="G54" s="3"/>
      <c r="H54" s="3"/>
      <c r="I54" s="49"/>
      <c r="J54" s="49"/>
      <c r="K54" s="25"/>
    </row>
    <row r="55" spans="1:11" ht="15.75" customHeight="1">
      <c r="A55" s="7">
        <v>20487</v>
      </c>
      <c r="B55" s="8" t="s">
        <v>165</v>
      </c>
      <c r="C55" s="8" t="s">
        <v>173</v>
      </c>
      <c r="D55" s="8" t="s">
        <v>43</v>
      </c>
      <c r="E55" s="33" t="s">
        <v>941</v>
      </c>
      <c r="F55" s="3"/>
      <c r="G55" s="3"/>
      <c r="H55" s="3"/>
      <c r="I55" s="49"/>
      <c r="J55" s="49"/>
      <c r="K55" s="25"/>
    </row>
    <row r="56" spans="1:11" ht="15.75" customHeight="1">
      <c r="A56" s="7">
        <v>124772</v>
      </c>
      <c r="B56" s="8" t="s">
        <v>141</v>
      </c>
      <c r="C56" s="8" t="s">
        <v>175</v>
      </c>
      <c r="D56" s="8" t="s">
        <v>43</v>
      </c>
      <c r="E56" s="33" t="s">
        <v>941</v>
      </c>
      <c r="F56" s="3"/>
      <c r="G56" s="3"/>
      <c r="H56" s="3"/>
      <c r="I56" s="49"/>
      <c r="J56" s="49"/>
      <c r="K56" s="25"/>
    </row>
    <row r="57" spans="1:11" ht="15.75" customHeight="1">
      <c r="A57" s="7">
        <v>132656</v>
      </c>
      <c r="B57" s="8" t="s">
        <v>177</v>
      </c>
      <c r="C57" s="8" t="s">
        <v>178</v>
      </c>
      <c r="D57" s="8" t="s">
        <v>43</v>
      </c>
      <c r="E57" s="33" t="s">
        <v>942</v>
      </c>
      <c r="F57" s="3"/>
      <c r="G57" s="3"/>
      <c r="H57" s="3"/>
      <c r="I57" s="49"/>
      <c r="J57" s="49"/>
      <c r="K57" s="25"/>
    </row>
    <row r="58" spans="1:11" ht="15.75" customHeight="1">
      <c r="A58" s="7">
        <v>26467</v>
      </c>
      <c r="B58" s="8" t="s">
        <v>165</v>
      </c>
      <c r="C58" s="8" t="s">
        <v>179</v>
      </c>
      <c r="D58" s="8" t="s">
        <v>43</v>
      </c>
      <c r="E58" s="33" t="s">
        <v>941</v>
      </c>
      <c r="F58" s="3"/>
      <c r="G58" s="3"/>
      <c r="H58" s="3"/>
      <c r="I58" s="49"/>
      <c r="J58" s="49"/>
      <c r="K58" s="25"/>
    </row>
    <row r="59" spans="1:11" ht="15.75" customHeight="1">
      <c r="A59" s="7">
        <v>20995</v>
      </c>
      <c r="B59" s="8" t="s">
        <v>182</v>
      </c>
      <c r="C59" s="8" t="s">
        <v>183</v>
      </c>
      <c r="D59" s="8" t="s">
        <v>62</v>
      </c>
      <c r="E59" s="33" t="s">
        <v>941</v>
      </c>
      <c r="F59" s="3"/>
      <c r="G59" s="3"/>
      <c r="H59" s="3"/>
      <c r="I59" s="49"/>
      <c r="J59" s="49"/>
      <c r="K59" s="25"/>
    </row>
    <row r="60" spans="1:11" ht="15.75" customHeight="1">
      <c r="A60" s="7">
        <v>20569</v>
      </c>
      <c r="B60" s="8" t="s">
        <v>186</v>
      </c>
      <c r="C60" s="8" t="s">
        <v>187</v>
      </c>
      <c r="D60" s="8" t="s">
        <v>43</v>
      </c>
      <c r="E60" s="33" t="s">
        <v>941</v>
      </c>
      <c r="F60" s="3"/>
      <c r="G60" s="3"/>
      <c r="H60" s="3"/>
      <c r="I60" s="49"/>
      <c r="J60" s="49"/>
      <c r="K60" s="25" t="str">
        <f t="shared" ref="K3:K95" si="0">CONCATENATE(LEFT(B60,2),MID(B60,2,3),RIGHT(A60,2))</f>
        <v>Arrju69</v>
      </c>
    </row>
    <row r="61" spans="1:11" ht="15.75" customHeight="1">
      <c r="A61" s="7">
        <v>127365</v>
      </c>
      <c r="B61" s="8" t="s">
        <v>188</v>
      </c>
      <c r="C61" s="8" t="s">
        <v>61</v>
      </c>
      <c r="D61" s="8" t="s">
        <v>43</v>
      </c>
      <c r="E61" s="33" t="s">
        <v>941</v>
      </c>
      <c r="F61" s="3"/>
      <c r="G61" s="3"/>
      <c r="H61" s="3"/>
      <c r="I61" s="49"/>
      <c r="J61" s="49"/>
      <c r="K61" s="25" t="str">
        <f t="shared" si="0"/>
        <v>Annup65</v>
      </c>
    </row>
    <row r="62" spans="1:11" ht="15.75" customHeight="1">
      <c r="A62" s="7">
        <v>134616</v>
      </c>
      <c r="B62" s="8" t="s">
        <v>188</v>
      </c>
      <c r="C62" s="8" t="s">
        <v>189</v>
      </c>
      <c r="D62" s="8" t="s">
        <v>43</v>
      </c>
      <c r="E62" s="33" t="s">
        <v>942</v>
      </c>
      <c r="F62" s="3"/>
      <c r="G62" s="3"/>
      <c r="H62" s="3"/>
      <c r="I62" s="49"/>
      <c r="J62" s="49"/>
      <c r="K62" s="25" t="str">
        <f t="shared" si="0"/>
        <v>Annup16</v>
      </c>
    </row>
    <row r="63" spans="1:11" ht="15.75" customHeight="1">
      <c r="A63" s="7">
        <v>26681</v>
      </c>
      <c r="B63" s="8" t="s">
        <v>186</v>
      </c>
      <c r="C63" s="8" t="s">
        <v>42</v>
      </c>
      <c r="D63" s="8" t="s">
        <v>43</v>
      </c>
      <c r="E63" s="33" t="s">
        <v>941</v>
      </c>
      <c r="F63" s="3"/>
      <c r="G63" s="3"/>
      <c r="H63" s="3"/>
      <c r="I63" s="49"/>
      <c r="J63" s="49"/>
      <c r="K63" s="25" t="str">
        <f t="shared" si="0"/>
        <v>Arrju81</v>
      </c>
    </row>
    <row r="64" spans="1:11" ht="15.75" customHeight="1">
      <c r="A64" s="7">
        <v>21235</v>
      </c>
      <c r="B64" s="8" t="s">
        <v>191</v>
      </c>
      <c r="C64" s="8" t="s">
        <v>192</v>
      </c>
      <c r="D64" s="8" t="s">
        <v>43</v>
      </c>
      <c r="E64" s="33" t="s">
        <v>941</v>
      </c>
      <c r="F64" s="3"/>
      <c r="G64" s="3"/>
      <c r="H64" s="3"/>
      <c r="I64" s="49"/>
      <c r="J64" s="49"/>
      <c r="K64" s="25" t="str">
        <f t="shared" si="0"/>
        <v>Arrka35</v>
      </c>
    </row>
    <row r="65" spans="1:11" ht="15.75" customHeight="1">
      <c r="A65" s="7">
        <v>20795</v>
      </c>
      <c r="B65" s="8" t="s">
        <v>193</v>
      </c>
      <c r="C65" s="8" t="s">
        <v>194</v>
      </c>
      <c r="D65" s="8" t="s">
        <v>43</v>
      </c>
      <c r="E65" s="33" t="s">
        <v>942</v>
      </c>
      <c r="F65" s="3"/>
      <c r="G65" s="3"/>
      <c r="H65" s="3"/>
      <c r="I65" s="49"/>
      <c r="J65" s="49"/>
      <c r="K65" s="25" t="str">
        <f t="shared" si="0"/>
        <v>Appur95</v>
      </c>
    </row>
    <row r="66" spans="1:11" ht="15.75" customHeight="1">
      <c r="A66" s="7">
        <v>35721</v>
      </c>
      <c r="B66" s="8" t="s">
        <v>195</v>
      </c>
      <c r="C66" s="8" t="s">
        <v>132</v>
      </c>
      <c r="D66" s="8" t="s">
        <v>43</v>
      </c>
      <c r="E66" s="33" t="s">
        <v>941</v>
      </c>
      <c r="F66" s="3"/>
      <c r="G66" s="3"/>
      <c r="H66" s="3"/>
      <c r="I66" s="49"/>
      <c r="J66" s="49"/>
      <c r="K66" s="25" t="str">
        <f t="shared" si="0"/>
        <v>Arrpi21</v>
      </c>
    </row>
    <row r="67" spans="1:11" ht="15.75" customHeight="1">
      <c r="A67" s="7">
        <v>23034</v>
      </c>
      <c r="B67" s="8" t="s">
        <v>197</v>
      </c>
      <c r="C67" s="8" t="s">
        <v>198</v>
      </c>
      <c r="D67" s="8" t="s">
        <v>43</v>
      </c>
      <c r="E67" s="33" t="s">
        <v>941</v>
      </c>
      <c r="F67" s="3"/>
      <c r="G67" s="3"/>
      <c r="H67" s="3"/>
      <c r="I67" s="49"/>
      <c r="J67" s="49"/>
      <c r="K67" s="25" t="str">
        <f t="shared" si="0"/>
        <v>Arrpa34</v>
      </c>
    </row>
    <row r="68" spans="1:11" ht="15.75" customHeight="1">
      <c r="A68" s="7">
        <v>129382</v>
      </c>
      <c r="B68" s="8" t="s">
        <v>199</v>
      </c>
      <c r="C68" s="8" t="s">
        <v>200</v>
      </c>
      <c r="D68" s="8" t="s">
        <v>43</v>
      </c>
      <c r="E68" s="33" t="s">
        <v>942</v>
      </c>
      <c r="F68" s="3"/>
      <c r="G68" s="3"/>
      <c r="H68" s="3"/>
      <c r="I68" s="49"/>
      <c r="J68" s="49"/>
      <c r="K68" s="25" t="str">
        <f t="shared" si="0"/>
        <v>Arrna82</v>
      </c>
    </row>
    <row r="69" spans="1:11" ht="15.75" customHeight="1">
      <c r="A69" s="7">
        <v>25689</v>
      </c>
      <c r="B69" s="8" t="s">
        <v>195</v>
      </c>
      <c r="C69" s="8" t="s">
        <v>202</v>
      </c>
      <c r="D69" s="8" t="s">
        <v>43</v>
      </c>
      <c r="E69" s="33" t="s">
        <v>942</v>
      </c>
      <c r="F69" s="3"/>
      <c r="G69" s="3"/>
      <c r="H69" s="3"/>
      <c r="I69" s="49"/>
      <c r="J69" s="49"/>
      <c r="K69" s="25" t="str">
        <f t="shared" si="0"/>
        <v>Arrpi89</v>
      </c>
    </row>
    <row r="70" spans="1:11" ht="15.75" customHeight="1">
      <c r="A70" s="7">
        <v>22298</v>
      </c>
      <c r="B70" s="8" t="s">
        <v>203</v>
      </c>
      <c r="C70" s="8" t="s">
        <v>104</v>
      </c>
      <c r="D70" s="8" t="s">
        <v>43</v>
      </c>
      <c r="E70" s="33" t="s">
        <v>942</v>
      </c>
      <c r="F70" s="3"/>
      <c r="G70" s="3"/>
      <c r="H70" s="3"/>
      <c r="I70" s="49"/>
      <c r="J70" s="49"/>
      <c r="K70" s="25" t="str">
        <f t="shared" si="0"/>
        <v>Arrun98</v>
      </c>
    </row>
    <row r="71" spans="1:11" ht="15.75" customHeight="1">
      <c r="A71" s="7">
        <v>25778</v>
      </c>
      <c r="B71" s="8" t="s">
        <v>203</v>
      </c>
      <c r="C71" s="8" t="s">
        <v>132</v>
      </c>
      <c r="D71" s="8" t="s">
        <v>43</v>
      </c>
      <c r="E71" s="33" t="s">
        <v>941</v>
      </c>
      <c r="F71" s="3"/>
      <c r="G71" s="3"/>
      <c r="H71" s="3"/>
      <c r="I71" s="49"/>
      <c r="J71" s="49"/>
      <c r="K71" s="25" t="str">
        <f t="shared" si="0"/>
        <v>Arrun78</v>
      </c>
    </row>
    <row r="72" spans="1:11" ht="15.75" customHeight="1">
      <c r="A72" s="7">
        <v>125733</v>
      </c>
      <c r="B72" s="8" t="s">
        <v>186</v>
      </c>
      <c r="C72" s="8" t="s">
        <v>206</v>
      </c>
      <c r="D72" s="8" t="s">
        <v>43</v>
      </c>
      <c r="E72" s="33" t="s">
        <v>941</v>
      </c>
      <c r="F72" s="3"/>
      <c r="G72" s="3"/>
      <c r="H72" s="3"/>
      <c r="I72" s="49"/>
      <c r="J72" s="49"/>
      <c r="K72" s="25" t="str">
        <f t="shared" si="0"/>
        <v>Arrju33</v>
      </c>
    </row>
    <row r="73" spans="1:11" ht="15.75" customHeight="1">
      <c r="A73" s="7">
        <v>24442</v>
      </c>
      <c r="B73" s="8" t="s">
        <v>207</v>
      </c>
      <c r="C73" s="8" t="s">
        <v>208</v>
      </c>
      <c r="D73" s="8" t="s">
        <v>62</v>
      </c>
      <c r="E73" s="33" t="s">
        <v>941</v>
      </c>
      <c r="F73" s="3"/>
      <c r="G73" s="3"/>
      <c r="H73" s="3"/>
      <c r="I73" s="49"/>
      <c r="J73" s="49"/>
      <c r="K73" s="25" t="str">
        <f t="shared" si="0"/>
        <v>Annuj42</v>
      </c>
    </row>
    <row r="74" spans="1:11" ht="15.75" customHeight="1">
      <c r="A74" s="7">
        <v>140452</v>
      </c>
      <c r="B74" s="8" t="s">
        <v>203</v>
      </c>
      <c r="C74" s="8" t="s">
        <v>147</v>
      </c>
      <c r="D74" s="8" t="s">
        <v>43</v>
      </c>
      <c r="E74" s="33" t="s">
        <v>942</v>
      </c>
      <c r="F74" s="3"/>
      <c r="G74" s="3"/>
      <c r="H74" s="3"/>
      <c r="I74" s="49"/>
      <c r="J74" s="49"/>
      <c r="K74" s="25" t="str">
        <f t="shared" si="0"/>
        <v>Arrun52</v>
      </c>
    </row>
    <row r="75" spans="1:11" ht="15.75" customHeight="1">
      <c r="A75" s="7">
        <v>127817</v>
      </c>
      <c r="B75" s="8" t="s">
        <v>188</v>
      </c>
      <c r="C75" s="8" t="s">
        <v>209</v>
      </c>
      <c r="D75" s="8" t="s">
        <v>43</v>
      </c>
      <c r="E75" s="33" t="s">
        <v>941</v>
      </c>
      <c r="F75" s="3"/>
      <c r="G75" s="3"/>
      <c r="H75" s="3"/>
      <c r="I75" s="49"/>
      <c r="J75" s="49"/>
      <c r="K75" s="25" t="str">
        <f t="shared" si="0"/>
        <v>Annup17</v>
      </c>
    </row>
    <row r="76" spans="1:11" ht="15.75" customHeight="1">
      <c r="A76" s="7">
        <v>21004</v>
      </c>
      <c r="B76" s="8" t="s">
        <v>203</v>
      </c>
      <c r="C76" s="8" t="s">
        <v>211</v>
      </c>
      <c r="D76" s="8" t="s">
        <v>43</v>
      </c>
      <c r="E76" s="33" t="s">
        <v>941</v>
      </c>
      <c r="F76" s="3"/>
      <c r="G76" s="3"/>
      <c r="H76" s="3"/>
      <c r="I76" s="49"/>
      <c r="J76" s="49"/>
      <c r="K76" s="25" t="str">
        <f t="shared" si="0"/>
        <v>Arrun04</v>
      </c>
    </row>
    <row r="77" spans="1:11" ht="15.75" customHeight="1">
      <c r="A77" s="7">
        <v>20603</v>
      </c>
      <c r="B77" s="8" t="s">
        <v>203</v>
      </c>
      <c r="C77" s="8" t="s">
        <v>104</v>
      </c>
      <c r="D77" s="8" t="s">
        <v>43</v>
      </c>
      <c r="E77" s="33" t="s">
        <v>942</v>
      </c>
      <c r="F77" s="3"/>
      <c r="G77" s="3"/>
      <c r="H77" s="3"/>
      <c r="I77" s="49"/>
      <c r="J77" s="49"/>
      <c r="K77" s="25" t="str">
        <f t="shared" si="0"/>
        <v>Arrun03</v>
      </c>
    </row>
    <row r="78" spans="1:11" ht="15.75" customHeight="1">
      <c r="A78" s="7">
        <v>20786</v>
      </c>
      <c r="B78" s="8" t="s">
        <v>213</v>
      </c>
      <c r="C78" s="8" t="s">
        <v>214</v>
      </c>
      <c r="D78" s="8" t="s">
        <v>62</v>
      </c>
      <c r="E78" s="33" t="s">
        <v>942</v>
      </c>
      <c r="F78" s="3"/>
      <c r="G78" s="3"/>
      <c r="H78" s="3"/>
      <c r="I78" s="49"/>
      <c r="J78" s="49"/>
      <c r="K78" s="25" t="str">
        <f t="shared" si="0"/>
        <v>Arrun86</v>
      </c>
    </row>
    <row r="79" spans="1:11" ht="15.75" customHeight="1">
      <c r="A79" s="7">
        <v>20526</v>
      </c>
      <c r="B79" s="8" t="s">
        <v>203</v>
      </c>
      <c r="C79" s="8" t="s">
        <v>104</v>
      </c>
      <c r="D79" s="8" t="s">
        <v>43</v>
      </c>
      <c r="E79" s="33" t="s">
        <v>942</v>
      </c>
      <c r="F79" s="3"/>
      <c r="G79" s="3"/>
      <c r="H79" s="3"/>
      <c r="I79" s="49"/>
      <c r="J79" s="49"/>
      <c r="K79" s="25" t="str">
        <f t="shared" si="0"/>
        <v>Arrun26</v>
      </c>
    </row>
    <row r="80" spans="1:11" ht="15.75" customHeight="1">
      <c r="A80" s="7">
        <v>93908</v>
      </c>
      <c r="B80" s="8" t="s">
        <v>218</v>
      </c>
      <c r="C80" s="8" t="s">
        <v>219</v>
      </c>
      <c r="D80" s="8" t="s">
        <v>43</v>
      </c>
      <c r="E80" s="33" t="s">
        <v>942</v>
      </c>
      <c r="F80" s="3"/>
      <c r="G80" s="3"/>
      <c r="H80" s="3"/>
      <c r="I80" s="49"/>
      <c r="J80" s="49"/>
      <c r="K80" s="25" t="str">
        <f t="shared" si="0"/>
        <v>Assho08</v>
      </c>
    </row>
    <row r="81" spans="1:11" ht="15.75" customHeight="1">
      <c r="A81" s="7">
        <v>20947</v>
      </c>
      <c r="B81" s="8" t="s">
        <v>218</v>
      </c>
      <c r="C81" s="8" t="s">
        <v>222</v>
      </c>
      <c r="D81" s="8" t="s">
        <v>43</v>
      </c>
      <c r="E81" s="33" t="s">
        <v>942</v>
      </c>
      <c r="F81" s="3"/>
      <c r="G81" s="3"/>
      <c r="H81" s="3"/>
      <c r="I81" s="49"/>
      <c r="J81" s="49"/>
      <c r="K81" s="25" t="str">
        <f t="shared" si="0"/>
        <v>Assho47</v>
      </c>
    </row>
    <row r="82" spans="1:11" ht="15.75" customHeight="1">
      <c r="A82" s="7">
        <v>20635</v>
      </c>
      <c r="B82" s="8" t="s">
        <v>203</v>
      </c>
      <c r="C82" s="8" t="s">
        <v>224</v>
      </c>
      <c r="D82" s="8" t="s">
        <v>43</v>
      </c>
      <c r="E82" s="33" t="s">
        <v>942</v>
      </c>
      <c r="F82" s="3"/>
      <c r="G82" s="3"/>
      <c r="H82" s="3"/>
      <c r="I82" s="49"/>
      <c r="J82" s="49"/>
      <c r="K82" s="25" t="str">
        <f t="shared" si="0"/>
        <v>Arrun35</v>
      </c>
    </row>
    <row r="83" spans="1:11" ht="15.75" customHeight="1">
      <c r="A83" s="7">
        <v>22561</v>
      </c>
      <c r="B83" s="8" t="s">
        <v>225</v>
      </c>
      <c r="C83" s="8" t="s">
        <v>226</v>
      </c>
      <c r="D83" s="8" t="s">
        <v>62</v>
      </c>
      <c r="E83" s="33" t="s">
        <v>941</v>
      </c>
      <c r="F83" s="3"/>
      <c r="G83" s="3"/>
      <c r="H83" s="3"/>
      <c r="I83" s="49"/>
      <c r="J83" s="49"/>
      <c r="K83" s="25" t="str">
        <f t="shared" si="0"/>
        <v>Avvni61</v>
      </c>
    </row>
    <row r="84" spans="1:11" ht="15.75" customHeight="1">
      <c r="A84" s="7">
        <v>21578</v>
      </c>
      <c r="B84" s="8" t="s">
        <v>228</v>
      </c>
      <c r="C84" s="8" t="s">
        <v>229</v>
      </c>
      <c r="D84" s="8" t="s">
        <v>62</v>
      </c>
      <c r="E84" s="33" t="s">
        <v>942</v>
      </c>
      <c r="F84" s="3"/>
      <c r="G84" s="3"/>
      <c r="H84" s="3"/>
      <c r="I84" s="49"/>
      <c r="J84" s="49"/>
      <c r="K84" s="25" t="str">
        <f t="shared" si="0"/>
        <v>Baand78</v>
      </c>
    </row>
    <row r="85" spans="1:11" ht="15.75" customHeight="1">
      <c r="A85" s="7">
        <v>22993</v>
      </c>
      <c r="B85" s="8" t="s">
        <v>230</v>
      </c>
      <c r="C85" s="8" t="s">
        <v>231</v>
      </c>
      <c r="D85" s="8" t="s">
        <v>43</v>
      </c>
      <c r="E85" s="33" t="s">
        <v>942</v>
      </c>
      <c r="F85" s="3"/>
      <c r="G85" s="3"/>
      <c r="H85" s="3"/>
      <c r="I85" s="49"/>
      <c r="J85" s="49"/>
      <c r="K85" s="25" t="str">
        <f t="shared" si="0"/>
        <v>Assim93</v>
      </c>
    </row>
    <row r="86" spans="1:11" ht="15.75" customHeight="1">
      <c r="A86" s="7">
        <v>25330</v>
      </c>
      <c r="B86" s="8" t="s">
        <v>232</v>
      </c>
      <c r="C86" s="8" t="s">
        <v>206</v>
      </c>
      <c r="D86" s="8" t="s">
        <v>43</v>
      </c>
      <c r="E86" s="33" t="s">
        <v>941</v>
      </c>
      <c r="F86" s="3"/>
      <c r="G86" s="3"/>
      <c r="H86" s="3"/>
      <c r="I86" s="49"/>
      <c r="J86" s="49"/>
      <c r="K86" s="25" t="str">
        <f t="shared" si="0"/>
        <v>Asshi30</v>
      </c>
    </row>
    <row r="87" spans="1:11" ht="15.75" customHeight="1">
      <c r="A87" s="7">
        <v>123665</v>
      </c>
      <c r="B87" s="8" t="s">
        <v>233</v>
      </c>
      <c r="C87" s="8" t="s">
        <v>234</v>
      </c>
      <c r="D87" s="8" t="s">
        <v>43</v>
      </c>
      <c r="E87" s="33" t="s">
        <v>942</v>
      </c>
      <c r="F87" s="3"/>
      <c r="G87" s="3"/>
      <c r="H87" s="3"/>
      <c r="I87" s="49"/>
      <c r="J87" s="49"/>
      <c r="K87" s="25" t="str">
        <f t="shared" si="0"/>
        <v>Arrup65</v>
      </c>
    </row>
    <row r="88" spans="1:11" ht="15.75" customHeight="1">
      <c r="A88" s="7">
        <v>23705</v>
      </c>
      <c r="B88" s="8" t="s">
        <v>203</v>
      </c>
      <c r="C88" s="8" t="s">
        <v>104</v>
      </c>
      <c r="D88" s="8" t="s">
        <v>43</v>
      </c>
      <c r="E88" s="33" t="s">
        <v>942</v>
      </c>
      <c r="F88" s="3"/>
      <c r="G88" s="3"/>
      <c r="H88" s="3"/>
      <c r="I88" s="49"/>
      <c r="J88" s="49"/>
      <c r="K88" s="25" t="str">
        <f t="shared" si="0"/>
        <v>Arrun05</v>
      </c>
    </row>
    <row r="89" spans="1:11" ht="15.75" customHeight="1">
      <c r="A89" s="7">
        <v>21979</v>
      </c>
      <c r="B89" s="8" t="s">
        <v>236</v>
      </c>
      <c r="C89" s="8" t="s">
        <v>237</v>
      </c>
      <c r="D89" s="8" t="s">
        <v>43</v>
      </c>
      <c r="E89" s="33" t="s">
        <v>942</v>
      </c>
      <c r="F89" s="3"/>
      <c r="G89" s="3"/>
      <c r="H89" s="3"/>
      <c r="I89" s="49"/>
      <c r="J89" s="49"/>
      <c r="K89" s="25" t="str">
        <f t="shared" si="0"/>
        <v>Baaba79</v>
      </c>
    </row>
    <row r="90" spans="1:11" ht="15.75" customHeight="1">
      <c r="A90" s="7">
        <v>26269</v>
      </c>
      <c r="B90" s="8" t="s">
        <v>239</v>
      </c>
      <c r="C90" s="8" t="s">
        <v>132</v>
      </c>
      <c r="D90" s="8" t="s">
        <v>43</v>
      </c>
      <c r="E90" s="33" t="s">
        <v>941</v>
      </c>
      <c r="F90" s="3"/>
      <c r="G90" s="3"/>
      <c r="H90" s="3"/>
      <c r="I90" s="49"/>
      <c r="J90" s="49"/>
      <c r="K90" s="25" t="str">
        <f t="shared" si="0"/>
        <v>Bhhan69</v>
      </c>
    </row>
    <row r="91" spans="1:11" ht="15.75" customHeight="1">
      <c r="A91" s="7">
        <v>20463</v>
      </c>
      <c r="B91" s="8" t="s">
        <v>240</v>
      </c>
      <c r="C91" s="8" t="s">
        <v>241</v>
      </c>
      <c r="D91" s="8" t="s">
        <v>43</v>
      </c>
      <c r="E91" s="33" t="s">
        <v>942</v>
      </c>
      <c r="F91" s="3"/>
      <c r="G91" s="3"/>
      <c r="H91" s="3"/>
      <c r="I91" s="49"/>
      <c r="J91" s="49"/>
      <c r="K91" s="25" t="str">
        <f t="shared" si="0"/>
        <v>Baall63</v>
      </c>
    </row>
    <row r="92" spans="1:11" ht="15.75" customHeight="1">
      <c r="A92" s="7">
        <v>25285</v>
      </c>
      <c r="B92" s="8" t="s">
        <v>243</v>
      </c>
      <c r="C92" s="8" t="s">
        <v>244</v>
      </c>
      <c r="D92" s="8" t="s">
        <v>43</v>
      </c>
      <c r="E92" s="33" t="s">
        <v>941</v>
      </c>
      <c r="F92" s="3"/>
      <c r="G92" s="3"/>
      <c r="H92" s="3"/>
      <c r="I92" s="49"/>
      <c r="J92" s="49"/>
      <c r="K92" s="25" t="str">
        <f t="shared" si="0"/>
        <v>Baadr85</v>
      </c>
    </row>
    <row r="93" spans="1:11" ht="15.75" customHeight="1">
      <c r="A93" s="7">
        <v>21707</v>
      </c>
      <c r="B93" s="8" t="s">
        <v>245</v>
      </c>
      <c r="C93" s="8" t="s">
        <v>246</v>
      </c>
      <c r="D93" s="8" t="s">
        <v>43</v>
      </c>
      <c r="E93" s="33" t="s">
        <v>941</v>
      </c>
      <c r="F93" s="3"/>
      <c r="G93" s="3"/>
      <c r="H93" s="3"/>
      <c r="I93" s="49"/>
      <c r="J93" s="49"/>
      <c r="K93" s="25" t="str">
        <f t="shared" si="0"/>
        <v>Baama07</v>
      </c>
    </row>
    <row r="94" spans="1:11" ht="15.75" customHeight="1">
      <c r="A94" s="7">
        <v>21223</v>
      </c>
      <c r="B94" s="8" t="s">
        <v>248</v>
      </c>
      <c r="C94" s="8" t="s">
        <v>249</v>
      </c>
      <c r="D94" s="8" t="s">
        <v>43</v>
      </c>
      <c r="E94" s="33" t="s">
        <v>942</v>
      </c>
      <c r="F94" s="3"/>
      <c r="G94" s="3"/>
      <c r="H94" s="3"/>
      <c r="I94" s="49"/>
      <c r="J94" s="49"/>
      <c r="K94" s="25" t="str">
        <f t="shared" si="0"/>
        <v>Assis23</v>
      </c>
    </row>
    <row r="95" spans="1:11" ht="15.75" customHeight="1">
      <c r="A95" s="7">
        <v>23980</v>
      </c>
      <c r="B95" s="8" t="s">
        <v>218</v>
      </c>
      <c r="C95" s="8" t="s">
        <v>251</v>
      </c>
      <c r="D95" s="8" t="s">
        <v>43</v>
      </c>
      <c r="E95" s="33" t="s">
        <v>941</v>
      </c>
      <c r="F95" s="3"/>
      <c r="G95" s="3"/>
      <c r="H95" s="3"/>
      <c r="I95" s="49"/>
      <c r="J95" s="49"/>
      <c r="K95" s="25" t="str">
        <f t="shared" si="0"/>
        <v>Assho80</v>
      </c>
    </row>
    <row r="96" spans="1:11" ht="15.75" customHeight="1">
      <c r="A96" s="7">
        <v>23131</v>
      </c>
      <c r="B96" s="8" t="s">
        <v>253</v>
      </c>
      <c r="C96" s="8" t="s">
        <v>157</v>
      </c>
      <c r="D96" s="8" t="s">
        <v>43</v>
      </c>
      <c r="E96" s="33" t="s">
        <v>942</v>
      </c>
      <c r="F96" s="3"/>
      <c r="G96" s="3"/>
      <c r="H96" s="3"/>
      <c r="I96" s="49"/>
      <c r="J96" s="49"/>
    </row>
    <row r="97" spans="1:10" ht="15.75" customHeight="1">
      <c r="A97" s="7">
        <v>21897</v>
      </c>
      <c r="B97" s="8" t="s">
        <v>255</v>
      </c>
      <c r="C97" s="8" t="s">
        <v>256</v>
      </c>
      <c r="D97" s="8" t="s">
        <v>43</v>
      </c>
      <c r="E97" s="33" t="s">
        <v>941</v>
      </c>
      <c r="F97" s="3"/>
      <c r="G97" s="3"/>
      <c r="H97" s="3"/>
      <c r="I97" s="49"/>
      <c r="J97" s="49"/>
    </row>
    <row r="98" spans="1:10" ht="15.75" customHeight="1">
      <c r="A98" s="7">
        <v>20630</v>
      </c>
      <c r="B98" s="8" t="s">
        <v>257</v>
      </c>
      <c r="C98" s="8" t="s">
        <v>139</v>
      </c>
      <c r="D98" s="8" t="s">
        <v>43</v>
      </c>
      <c r="E98" s="33" t="s">
        <v>941</v>
      </c>
      <c r="F98" s="3"/>
      <c r="G98" s="3"/>
      <c r="H98" s="3"/>
      <c r="I98" s="49"/>
      <c r="J98" s="49"/>
    </row>
    <row r="99" spans="1:10" ht="15.75" customHeight="1">
      <c r="A99" s="7">
        <v>22557</v>
      </c>
      <c r="B99" s="8" t="s">
        <v>259</v>
      </c>
      <c r="C99" s="8" t="s">
        <v>260</v>
      </c>
      <c r="D99" s="8" t="s">
        <v>43</v>
      </c>
      <c r="E99" s="33" t="s">
        <v>942</v>
      </c>
      <c r="F99" s="3"/>
      <c r="G99" s="3"/>
      <c r="H99" s="3"/>
      <c r="I99" s="49"/>
      <c r="J99" s="49"/>
    </row>
    <row r="100" spans="1:10" ht="15.75" customHeight="1">
      <c r="A100" s="7">
        <v>20578</v>
      </c>
      <c r="B100" s="8" t="s">
        <v>262</v>
      </c>
      <c r="C100" s="8" t="s">
        <v>263</v>
      </c>
      <c r="D100" s="8" t="s">
        <v>43</v>
      </c>
      <c r="E100" s="33" t="s">
        <v>942</v>
      </c>
      <c r="F100" s="3"/>
      <c r="G100" s="3"/>
      <c r="H100" s="3"/>
      <c r="I100" s="49"/>
      <c r="J100" s="49"/>
    </row>
    <row r="101" spans="1:10" ht="15.75" customHeight="1">
      <c r="A101" s="7">
        <v>130203</v>
      </c>
      <c r="B101" s="8" t="s">
        <v>218</v>
      </c>
      <c r="C101" s="8" t="s">
        <v>264</v>
      </c>
      <c r="D101" s="8" t="s">
        <v>43</v>
      </c>
      <c r="E101" s="33" t="s">
        <v>942</v>
      </c>
      <c r="F101" s="3"/>
      <c r="G101" s="3"/>
      <c r="H101" s="3"/>
      <c r="I101" s="49"/>
      <c r="J101" s="49"/>
    </row>
    <row r="102" spans="1:10" ht="15.75" customHeight="1">
      <c r="A102" s="7">
        <v>22206</v>
      </c>
      <c r="B102" s="8" t="s">
        <v>218</v>
      </c>
      <c r="C102" s="8" t="s">
        <v>265</v>
      </c>
      <c r="D102" s="8" t="s">
        <v>43</v>
      </c>
      <c r="E102" s="33" t="s">
        <v>942</v>
      </c>
      <c r="F102" s="3"/>
      <c r="G102" s="3"/>
      <c r="H102" s="3"/>
      <c r="I102" s="49"/>
      <c r="J102" s="49"/>
    </row>
    <row r="103" spans="1:10" ht="15.75" customHeight="1">
      <c r="A103" s="7">
        <v>21388</v>
      </c>
      <c r="B103" s="8" t="s">
        <v>266</v>
      </c>
      <c r="C103" s="8" t="s">
        <v>267</v>
      </c>
      <c r="D103" s="8" t="s">
        <v>43</v>
      </c>
      <c r="E103" s="33" t="s">
        <v>942</v>
      </c>
      <c r="F103" s="3"/>
      <c r="G103" s="3"/>
      <c r="H103" s="3"/>
      <c r="I103" s="49"/>
      <c r="J103" s="49"/>
    </row>
    <row r="104" spans="1:10" ht="15.75" customHeight="1">
      <c r="A104" s="7">
        <v>20492</v>
      </c>
      <c r="B104" s="8" t="s">
        <v>268</v>
      </c>
      <c r="C104" s="8" t="s">
        <v>269</v>
      </c>
      <c r="D104" s="8" t="s">
        <v>43</v>
      </c>
      <c r="E104" s="33" t="s">
        <v>941</v>
      </c>
      <c r="F104" s="3"/>
      <c r="G104" s="3"/>
      <c r="H104" s="3"/>
      <c r="I104" s="49"/>
      <c r="J104" s="49"/>
    </row>
    <row r="105" spans="1:10" ht="15.75" customHeight="1">
      <c r="A105" s="7">
        <v>21625</v>
      </c>
      <c r="B105" s="8" t="s">
        <v>271</v>
      </c>
      <c r="C105" s="8" t="s">
        <v>272</v>
      </c>
      <c r="D105" s="8" t="s">
        <v>43</v>
      </c>
      <c r="E105" s="33" t="s">
        <v>941</v>
      </c>
      <c r="F105" s="3"/>
      <c r="G105" s="3"/>
      <c r="H105" s="3"/>
      <c r="I105" s="49"/>
      <c r="J105" s="49"/>
    </row>
    <row r="106" spans="1:10" ht="15.75" customHeight="1">
      <c r="A106" s="7">
        <v>27310</v>
      </c>
      <c r="B106" s="8" t="s">
        <v>266</v>
      </c>
      <c r="C106" s="8" t="s">
        <v>273</v>
      </c>
      <c r="D106" s="8" t="s">
        <v>43</v>
      </c>
      <c r="E106" s="33" t="s">
        <v>942</v>
      </c>
      <c r="F106" s="3"/>
      <c r="G106" s="3"/>
      <c r="H106" s="3"/>
      <c r="I106" s="49"/>
      <c r="J106" s="49"/>
    </row>
    <row r="107" spans="1:10" ht="15.75" customHeight="1">
      <c r="A107" s="7">
        <v>20913</v>
      </c>
      <c r="B107" s="8" t="s">
        <v>274</v>
      </c>
      <c r="C107" s="8" t="s">
        <v>275</v>
      </c>
      <c r="D107" s="8" t="s">
        <v>43</v>
      </c>
      <c r="E107" s="33" t="s">
        <v>941</v>
      </c>
      <c r="F107" s="3"/>
      <c r="G107" s="3"/>
      <c r="H107" s="3"/>
      <c r="I107" s="49"/>
      <c r="J107" s="49"/>
    </row>
    <row r="108" spans="1:10" ht="15.75" customHeight="1">
      <c r="A108" s="7">
        <v>32475</v>
      </c>
      <c r="B108" s="8" t="s">
        <v>276</v>
      </c>
      <c r="C108" s="8" t="s">
        <v>277</v>
      </c>
      <c r="D108" s="8" t="s">
        <v>43</v>
      </c>
      <c r="E108" s="33" t="s">
        <v>941</v>
      </c>
      <c r="F108" s="3"/>
      <c r="G108" s="3"/>
      <c r="H108" s="3"/>
      <c r="I108" s="49"/>
      <c r="J108" s="49"/>
    </row>
    <row r="109" spans="1:10" ht="15.75" customHeight="1">
      <c r="A109" s="7">
        <v>27407</v>
      </c>
      <c r="B109" s="8" t="s">
        <v>279</v>
      </c>
      <c r="C109" s="8" t="s">
        <v>280</v>
      </c>
      <c r="D109" s="8" t="s">
        <v>43</v>
      </c>
      <c r="E109" s="33" t="s">
        <v>942</v>
      </c>
      <c r="F109" s="3"/>
      <c r="G109" s="3"/>
      <c r="H109" s="3"/>
      <c r="I109" s="49"/>
      <c r="J109" s="49"/>
    </row>
    <row r="110" spans="1:10" ht="15.75" customHeight="1">
      <c r="A110" s="7">
        <v>21315</v>
      </c>
      <c r="B110" s="8" t="s">
        <v>281</v>
      </c>
      <c r="C110" s="8" t="s">
        <v>282</v>
      </c>
      <c r="D110" s="8" t="s">
        <v>43</v>
      </c>
      <c r="E110" s="33" t="s">
        <v>942</v>
      </c>
      <c r="F110" s="3"/>
      <c r="G110" s="3"/>
      <c r="H110" s="3"/>
      <c r="I110" s="49"/>
      <c r="J110" s="49"/>
    </row>
    <row r="111" spans="1:10" ht="15.75" customHeight="1">
      <c r="A111" s="7">
        <v>20570</v>
      </c>
      <c r="B111" s="8" t="s">
        <v>283</v>
      </c>
      <c r="C111" s="8" t="s">
        <v>284</v>
      </c>
      <c r="D111" s="8" t="s">
        <v>43</v>
      </c>
      <c r="E111" s="33" t="s">
        <v>941</v>
      </c>
      <c r="F111" s="3"/>
      <c r="G111" s="3"/>
      <c r="H111" s="3"/>
      <c r="I111" s="49"/>
      <c r="J111" s="49"/>
    </row>
    <row r="112" spans="1:10" ht="15.75" customHeight="1">
      <c r="A112" s="7">
        <v>20563</v>
      </c>
      <c r="B112" s="8" t="s">
        <v>286</v>
      </c>
      <c r="C112" s="8" t="s">
        <v>287</v>
      </c>
      <c r="D112" s="8" t="s">
        <v>43</v>
      </c>
      <c r="E112" s="33" t="s">
        <v>941</v>
      </c>
      <c r="F112" s="3"/>
      <c r="G112" s="3"/>
      <c r="H112" s="3"/>
      <c r="I112" s="49"/>
      <c r="J112" s="49"/>
    </row>
    <row r="113" spans="1:10" ht="15.75" customHeight="1">
      <c r="A113" s="7">
        <v>33701</v>
      </c>
      <c r="B113" s="8" t="s">
        <v>288</v>
      </c>
      <c r="C113" s="8" t="s">
        <v>289</v>
      </c>
      <c r="D113" s="8" t="s">
        <v>43</v>
      </c>
      <c r="E113" s="33" t="s">
        <v>942</v>
      </c>
      <c r="F113" s="3"/>
      <c r="G113" s="3"/>
      <c r="H113" s="3"/>
      <c r="I113" s="49"/>
      <c r="J113" s="49"/>
    </row>
    <row r="114" spans="1:10" ht="15.75" customHeight="1">
      <c r="A114" s="7">
        <v>20893</v>
      </c>
      <c r="B114" s="8" t="s">
        <v>291</v>
      </c>
      <c r="C114" s="8" t="s">
        <v>292</v>
      </c>
      <c r="D114" s="8" t="s">
        <v>62</v>
      </c>
      <c r="E114" s="33" t="s">
        <v>941</v>
      </c>
      <c r="F114" s="3"/>
      <c r="G114" s="3"/>
      <c r="H114" s="3"/>
      <c r="I114" s="49"/>
      <c r="J114" s="49"/>
    </row>
    <row r="115" spans="1:10" ht="15.75" customHeight="1">
      <c r="A115" s="7">
        <v>123827</v>
      </c>
      <c r="B115" s="8" t="s">
        <v>266</v>
      </c>
      <c r="C115" s="8" t="s">
        <v>293</v>
      </c>
      <c r="D115" s="8" t="s">
        <v>43</v>
      </c>
      <c r="E115" s="33" t="s">
        <v>942</v>
      </c>
      <c r="F115" s="3"/>
      <c r="G115" s="3"/>
      <c r="H115" s="3"/>
      <c r="I115" s="49"/>
      <c r="J115" s="49"/>
    </row>
    <row r="116" spans="1:10" ht="15.75" customHeight="1">
      <c r="A116" s="7">
        <v>22349</v>
      </c>
      <c r="B116" s="8" t="s">
        <v>283</v>
      </c>
      <c r="C116" s="8" t="s">
        <v>294</v>
      </c>
      <c r="D116" s="8" t="s">
        <v>43</v>
      </c>
      <c r="E116" s="33" t="s">
        <v>942</v>
      </c>
      <c r="F116" s="3"/>
      <c r="G116" s="3"/>
      <c r="H116" s="3"/>
      <c r="I116" s="49"/>
      <c r="J116" s="49"/>
    </row>
    <row r="117" spans="1:10" ht="15.75" customHeight="1">
      <c r="A117" s="7">
        <v>134219</v>
      </c>
      <c r="B117" s="8" t="s">
        <v>279</v>
      </c>
      <c r="C117" s="8" t="s">
        <v>294</v>
      </c>
      <c r="D117" s="8" t="s">
        <v>43</v>
      </c>
      <c r="E117" s="33" t="s">
        <v>942</v>
      </c>
      <c r="F117" s="3"/>
      <c r="G117" s="3"/>
      <c r="H117" s="3"/>
      <c r="I117" s="49"/>
      <c r="J117" s="49"/>
    </row>
    <row r="118" spans="1:10" ht="15.75" customHeight="1">
      <c r="A118" s="7">
        <v>20800</v>
      </c>
      <c r="B118" s="8" t="s">
        <v>296</v>
      </c>
      <c r="C118" s="8" t="s">
        <v>297</v>
      </c>
      <c r="D118" s="8" t="s">
        <v>43</v>
      </c>
      <c r="E118" s="33" t="s">
        <v>941</v>
      </c>
      <c r="F118" s="3"/>
      <c r="G118" s="3"/>
      <c r="H118" s="3"/>
      <c r="I118" s="49"/>
      <c r="J118" s="49"/>
    </row>
    <row r="119" spans="1:10" ht="15.75" customHeight="1">
      <c r="A119" s="7">
        <v>133051</v>
      </c>
      <c r="B119" s="8" t="s">
        <v>298</v>
      </c>
      <c r="C119" s="8" t="s">
        <v>299</v>
      </c>
      <c r="D119" s="8" t="s">
        <v>43</v>
      </c>
      <c r="E119" s="33" t="s">
        <v>941</v>
      </c>
      <c r="F119" s="3"/>
      <c r="G119" s="3"/>
      <c r="H119" s="3"/>
      <c r="I119" s="49"/>
      <c r="J119" s="49"/>
    </row>
    <row r="120" spans="1:10" ht="15.75" customHeight="1">
      <c r="A120" s="7">
        <v>24629</v>
      </c>
      <c r="B120" s="8" t="s">
        <v>301</v>
      </c>
      <c r="C120" s="8" t="s">
        <v>302</v>
      </c>
      <c r="D120" s="8" t="s">
        <v>43</v>
      </c>
      <c r="E120" s="33" t="s">
        <v>942</v>
      </c>
      <c r="F120" s="3"/>
      <c r="G120" s="3"/>
      <c r="H120" s="3"/>
      <c r="I120" s="49"/>
      <c r="J120" s="49"/>
    </row>
    <row r="121" spans="1:10" ht="15.75" customHeight="1">
      <c r="A121" s="7">
        <v>20528</v>
      </c>
      <c r="B121" s="8" t="s">
        <v>303</v>
      </c>
      <c r="C121" s="8" t="s">
        <v>304</v>
      </c>
      <c r="D121" s="8" t="s">
        <v>43</v>
      </c>
      <c r="E121" s="33" t="s">
        <v>941</v>
      </c>
      <c r="F121" s="3"/>
      <c r="G121" s="3"/>
      <c r="H121" s="3"/>
      <c r="I121" s="49"/>
      <c r="J121" s="49"/>
    </row>
    <row r="122" spans="1:10" ht="15.75" customHeight="1">
      <c r="A122" s="7">
        <v>21620</v>
      </c>
      <c r="B122" s="8" t="s">
        <v>305</v>
      </c>
      <c r="C122" s="8" t="s">
        <v>306</v>
      </c>
      <c r="D122" s="8" t="s">
        <v>43</v>
      </c>
      <c r="E122" s="33" t="s">
        <v>941</v>
      </c>
      <c r="F122" s="3"/>
      <c r="G122" s="3"/>
      <c r="H122" s="3"/>
      <c r="I122" s="49"/>
      <c r="J122" s="49"/>
    </row>
    <row r="123" spans="1:10" ht="15.75" customHeight="1">
      <c r="A123" s="7">
        <v>20879</v>
      </c>
      <c r="B123" s="8" t="s">
        <v>303</v>
      </c>
      <c r="C123" s="8" t="s">
        <v>126</v>
      </c>
      <c r="D123" s="8" t="s">
        <v>43</v>
      </c>
      <c r="E123" s="33" t="s">
        <v>941</v>
      </c>
      <c r="F123" s="3"/>
      <c r="G123" s="3"/>
      <c r="H123" s="3"/>
      <c r="I123" s="49"/>
      <c r="J123" s="49"/>
    </row>
    <row r="124" spans="1:10" ht="15.75" customHeight="1">
      <c r="A124" s="7">
        <v>27533</v>
      </c>
      <c r="B124" s="8" t="s">
        <v>307</v>
      </c>
      <c r="C124" s="8" t="s">
        <v>81</v>
      </c>
      <c r="D124" s="8" t="s">
        <v>43</v>
      </c>
      <c r="E124" s="33" t="s">
        <v>942</v>
      </c>
      <c r="F124" s="3"/>
      <c r="G124" s="3"/>
      <c r="H124" s="3"/>
      <c r="I124" s="49"/>
      <c r="J124" s="49"/>
    </row>
    <row r="125" spans="1:10" ht="15.75" customHeight="1">
      <c r="A125" s="7">
        <v>133794</v>
      </c>
      <c r="B125" s="8" t="s">
        <v>309</v>
      </c>
      <c r="C125" s="8" t="s">
        <v>310</v>
      </c>
      <c r="D125" s="8" t="s">
        <v>62</v>
      </c>
      <c r="E125" s="33" t="s">
        <v>942</v>
      </c>
      <c r="F125" s="3"/>
      <c r="G125" s="3"/>
      <c r="H125" s="3"/>
      <c r="I125" s="49"/>
      <c r="J125" s="49"/>
    </row>
    <row r="126" spans="1:10" ht="15.75" customHeight="1">
      <c r="A126" s="7">
        <v>140822</v>
      </c>
      <c r="B126" s="8" t="s">
        <v>312</v>
      </c>
      <c r="C126" s="8" t="s">
        <v>313</v>
      </c>
      <c r="D126" s="8" t="s">
        <v>62</v>
      </c>
      <c r="E126" s="33" t="s">
        <v>941</v>
      </c>
      <c r="F126" s="3"/>
      <c r="G126" s="3"/>
      <c r="I126" s="49"/>
      <c r="J126" s="49"/>
    </row>
    <row r="127" spans="1:10" ht="15.75" customHeight="1">
      <c r="A127" s="7">
        <v>23197</v>
      </c>
      <c r="B127" s="8" t="s">
        <v>314</v>
      </c>
      <c r="C127" s="8" t="s">
        <v>315</v>
      </c>
      <c r="D127" s="8" t="s">
        <v>43</v>
      </c>
      <c r="E127" s="33" t="s">
        <v>941</v>
      </c>
      <c r="F127" s="3"/>
      <c r="G127" s="3"/>
      <c r="I127" s="49"/>
      <c r="J127" s="49"/>
    </row>
    <row r="128" spans="1:10" ht="15.75" customHeight="1">
      <c r="A128" s="7">
        <v>21202</v>
      </c>
      <c r="B128" s="8" t="s">
        <v>317</v>
      </c>
      <c r="C128" s="8" t="s">
        <v>206</v>
      </c>
      <c r="D128" s="8" t="s">
        <v>62</v>
      </c>
      <c r="E128" s="33" t="s">
        <v>941</v>
      </c>
      <c r="F128" s="3"/>
      <c r="G128" s="3"/>
      <c r="I128" s="49"/>
      <c r="J128" s="49"/>
    </row>
    <row r="129" spans="1:10" ht="15.75" customHeight="1">
      <c r="A129" s="7">
        <v>21374</v>
      </c>
      <c r="B129" s="8" t="s">
        <v>319</v>
      </c>
      <c r="C129" s="8" t="s">
        <v>320</v>
      </c>
      <c r="D129" s="8" t="s">
        <v>43</v>
      </c>
      <c r="E129" s="33" t="s">
        <v>941</v>
      </c>
      <c r="F129" s="3"/>
      <c r="G129" s="3"/>
      <c r="I129" s="49"/>
      <c r="J129" s="49"/>
    </row>
    <row r="130" spans="1:10" ht="15.75" customHeight="1">
      <c r="A130" s="7">
        <v>23022</v>
      </c>
      <c r="B130" s="8" t="s">
        <v>322</v>
      </c>
      <c r="C130" s="8" t="s">
        <v>206</v>
      </c>
      <c r="D130" s="8" t="s">
        <v>43</v>
      </c>
      <c r="E130" s="33" t="s">
        <v>941</v>
      </c>
      <c r="F130" s="3"/>
      <c r="G130" s="3"/>
      <c r="I130" s="49"/>
      <c r="J130" s="49"/>
    </row>
    <row r="131" spans="1:10" ht="15.75" customHeight="1">
      <c r="A131" s="7">
        <v>126990</v>
      </c>
      <c r="B131" s="8" t="s">
        <v>323</v>
      </c>
      <c r="C131" s="8" t="s">
        <v>324</v>
      </c>
      <c r="D131" s="8" t="s">
        <v>43</v>
      </c>
      <c r="E131" s="33" t="s">
        <v>941</v>
      </c>
      <c r="F131" s="3"/>
      <c r="G131" s="3"/>
      <c r="I131" s="49"/>
      <c r="J131" s="49"/>
    </row>
    <row r="132" spans="1:10" ht="15.75" customHeight="1">
      <c r="A132" s="7">
        <v>38732</v>
      </c>
      <c r="B132" s="8" t="s">
        <v>288</v>
      </c>
      <c r="C132" s="8" t="s">
        <v>224</v>
      </c>
      <c r="D132" s="8" t="s">
        <v>43</v>
      </c>
      <c r="E132" s="33" t="s">
        <v>941</v>
      </c>
      <c r="F132" s="3"/>
      <c r="G132" s="3"/>
      <c r="I132" s="49"/>
      <c r="J132" s="49"/>
    </row>
    <row r="133" spans="1:10" ht="15.75" customHeight="1">
      <c r="A133" s="7">
        <v>141756</v>
      </c>
      <c r="B133" s="8" t="s">
        <v>326</v>
      </c>
      <c r="C133" s="8" t="s">
        <v>327</v>
      </c>
      <c r="D133" s="8" t="s">
        <v>43</v>
      </c>
      <c r="E133" s="33" t="s">
        <v>942</v>
      </c>
      <c r="F133" s="3"/>
      <c r="G133" s="3"/>
      <c r="I133" s="49"/>
      <c r="J133" s="49"/>
    </row>
    <row r="134" spans="1:10" ht="15.75" customHeight="1">
      <c r="A134" s="7">
        <v>50460</v>
      </c>
      <c r="B134" s="8" t="s">
        <v>314</v>
      </c>
      <c r="C134" s="8" t="s">
        <v>328</v>
      </c>
      <c r="D134" s="8" t="s">
        <v>43</v>
      </c>
      <c r="E134" s="33" t="s">
        <v>941</v>
      </c>
      <c r="F134" s="3"/>
      <c r="G134" s="3"/>
      <c r="I134" s="49"/>
      <c r="J134" s="49"/>
    </row>
    <row r="135" spans="1:10" ht="15.75" customHeight="1">
      <c r="A135" s="7">
        <v>22394</v>
      </c>
      <c r="B135" s="8" t="s">
        <v>329</v>
      </c>
      <c r="C135" s="8" t="s">
        <v>330</v>
      </c>
      <c r="D135" s="8" t="s">
        <v>43</v>
      </c>
      <c r="E135" s="33" t="s">
        <v>942</v>
      </c>
      <c r="F135" s="3"/>
      <c r="G135" s="3"/>
      <c r="I135" s="49"/>
      <c r="J135" s="49"/>
    </row>
    <row r="136" spans="1:10" ht="15.75" customHeight="1">
      <c r="A136" s="7">
        <v>32590</v>
      </c>
      <c r="B136" s="8" t="s">
        <v>333</v>
      </c>
      <c r="C136" s="8" t="s">
        <v>334</v>
      </c>
      <c r="D136" s="8" t="s">
        <v>43</v>
      </c>
      <c r="E136" s="33" t="s">
        <v>942</v>
      </c>
      <c r="F136" s="3"/>
      <c r="G136" s="3"/>
      <c r="I136" s="49"/>
      <c r="J136" s="49"/>
    </row>
    <row r="137" spans="1:10" ht="15.75" customHeight="1">
      <c r="A137" s="7">
        <v>128548</v>
      </c>
      <c r="B137" s="8" t="s">
        <v>335</v>
      </c>
      <c r="C137" s="8" t="s">
        <v>336</v>
      </c>
      <c r="D137" s="8" t="s">
        <v>43</v>
      </c>
      <c r="E137" s="33" t="s">
        <v>941</v>
      </c>
      <c r="F137" s="3"/>
      <c r="G137" s="3"/>
      <c r="I137" s="49"/>
      <c r="J137" s="49"/>
    </row>
    <row r="138" spans="1:10" ht="15.75" customHeight="1">
      <c r="A138" s="7">
        <v>127152</v>
      </c>
      <c r="B138" s="8" t="s">
        <v>337</v>
      </c>
      <c r="C138" s="8" t="s">
        <v>157</v>
      </c>
      <c r="D138" s="8" t="s">
        <v>43</v>
      </c>
      <c r="E138" s="33" t="s">
        <v>942</v>
      </c>
      <c r="F138" s="3"/>
      <c r="G138" s="3"/>
      <c r="I138" s="49"/>
      <c r="J138" s="49"/>
    </row>
    <row r="139" spans="1:10" ht="15.75" customHeight="1">
      <c r="A139" s="7">
        <v>23699</v>
      </c>
      <c r="B139" s="8" t="s">
        <v>338</v>
      </c>
      <c r="C139" s="8" t="s">
        <v>339</v>
      </c>
      <c r="D139" s="8" t="s">
        <v>62</v>
      </c>
      <c r="E139" s="33" t="s">
        <v>942</v>
      </c>
      <c r="F139" s="3"/>
      <c r="G139" s="3"/>
      <c r="I139" s="49"/>
      <c r="J139" s="49"/>
    </row>
    <row r="140" spans="1:10" ht="15.75" customHeight="1">
      <c r="A140" s="7">
        <v>129289</v>
      </c>
      <c r="B140" s="8" t="s">
        <v>340</v>
      </c>
      <c r="C140" s="8" t="s">
        <v>341</v>
      </c>
      <c r="D140" s="8" t="s">
        <v>43</v>
      </c>
      <c r="E140" s="33" t="s">
        <v>942</v>
      </c>
      <c r="F140" s="3"/>
      <c r="G140" s="3"/>
      <c r="I140" s="49"/>
      <c r="J140" s="49"/>
    </row>
    <row r="141" spans="1:10" ht="15.75" customHeight="1">
      <c r="A141" s="7">
        <v>21920</v>
      </c>
      <c r="B141" s="8" t="s">
        <v>342</v>
      </c>
      <c r="C141" s="8" t="s">
        <v>343</v>
      </c>
      <c r="D141" s="8" t="s">
        <v>62</v>
      </c>
      <c r="E141" s="33" t="s">
        <v>941</v>
      </c>
      <c r="F141" s="3"/>
      <c r="G141" s="3"/>
      <c r="I141" s="49"/>
      <c r="J141" s="49"/>
    </row>
    <row r="142" spans="1:10" ht="15.75" customHeight="1">
      <c r="A142" s="7">
        <v>133475</v>
      </c>
      <c r="B142" s="8" t="s">
        <v>344</v>
      </c>
      <c r="C142" s="8" t="s">
        <v>345</v>
      </c>
      <c r="D142" s="8" t="s">
        <v>43</v>
      </c>
      <c r="E142" s="33" t="s">
        <v>941</v>
      </c>
      <c r="F142" s="3"/>
      <c r="G142" s="3"/>
      <c r="I142" s="49"/>
      <c r="J142" s="49"/>
    </row>
    <row r="143" spans="1:10" ht="15.75" customHeight="1">
      <c r="A143" s="7">
        <v>24744</v>
      </c>
      <c r="B143" s="8" t="s">
        <v>347</v>
      </c>
      <c r="C143" s="8" t="s">
        <v>348</v>
      </c>
      <c r="D143" s="8" t="s">
        <v>43</v>
      </c>
      <c r="E143" s="33" t="s">
        <v>942</v>
      </c>
      <c r="F143" s="3"/>
      <c r="G143" s="3"/>
      <c r="I143" s="49"/>
      <c r="J143" s="49"/>
    </row>
    <row r="144" spans="1:10" ht="15.75" customHeight="1">
      <c r="A144" s="7">
        <v>128012</v>
      </c>
      <c r="B144" s="8" t="s">
        <v>349</v>
      </c>
      <c r="C144" s="8" t="s">
        <v>350</v>
      </c>
      <c r="D144" s="8" t="s">
        <v>43</v>
      </c>
      <c r="E144" s="33" t="s">
        <v>941</v>
      </c>
      <c r="F144" s="3"/>
      <c r="G144" s="3"/>
      <c r="I144" s="49"/>
      <c r="J144" s="49"/>
    </row>
    <row r="145" spans="1:10" ht="15.75" customHeight="1">
      <c r="A145" s="7">
        <v>22465</v>
      </c>
      <c r="B145" s="8" t="s">
        <v>351</v>
      </c>
      <c r="C145" s="8" t="s">
        <v>352</v>
      </c>
      <c r="D145" s="8" t="s">
        <v>43</v>
      </c>
      <c r="E145" s="33" t="s">
        <v>941</v>
      </c>
      <c r="F145" s="3"/>
      <c r="G145" s="3"/>
      <c r="I145" s="49"/>
      <c r="J145" s="49"/>
    </row>
    <row r="146" spans="1:10" ht="15.75" customHeight="1">
      <c r="A146" s="7">
        <v>131866</v>
      </c>
      <c r="B146" s="8" t="s">
        <v>353</v>
      </c>
      <c r="C146" s="8" t="s">
        <v>345</v>
      </c>
      <c r="D146" s="8" t="s">
        <v>43</v>
      </c>
      <c r="E146" s="33" t="s">
        <v>942</v>
      </c>
      <c r="F146" s="3"/>
      <c r="G146" s="3"/>
      <c r="I146" s="49"/>
      <c r="J146" s="49"/>
    </row>
    <row r="147" spans="1:10" ht="15.75" customHeight="1">
      <c r="A147" s="7">
        <v>137759</v>
      </c>
      <c r="B147" s="8" t="s">
        <v>355</v>
      </c>
      <c r="C147" s="8" t="s">
        <v>356</v>
      </c>
      <c r="D147" s="8" t="s">
        <v>43</v>
      </c>
      <c r="E147" s="33" t="s">
        <v>942</v>
      </c>
      <c r="F147" s="3"/>
      <c r="G147" s="3"/>
      <c r="I147" s="49"/>
      <c r="J147" s="49"/>
    </row>
    <row r="148" spans="1:10" ht="15.75" customHeight="1">
      <c r="A148" s="7">
        <v>133441</v>
      </c>
      <c r="B148" s="8" t="s">
        <v>358</v>
      </c>
      <c r="C148" s="8" t="s">
        <v>359</v>
      </c>
      <c r="D148" s="8" t="s">
        <v>43</v>
      </c>
      <c r="E148" s="33" t="s">
        <v>942</v>
      </c>
      <c r="F148" s="3"/>
      <c r="G148" s="3"/>
      <c r="I148" s="49"/>
      <c r="J148" s="49"/>
    </row>
    <row r="149" spans="1:10" ht="15.75" customHeight="1">
      <c r="A149" s="7">
        <v>128016</v>
      </c>
      <c r="B149" s="8" t="s">
        <v>360</v>
      </c>
      <c r="C149" s="8" t="s">
        <v>361</v>
      </c>
      <c r="D149" s="8" t="s">
        <v>43</v>
      </c>
      <c r="E149" s="33" t="s">
        <v>941</v>
      </c>
      <c r="F149" s="3"/>
      <c r="G149" s="3"/>
      <c r="I149" s="49"/>
      <c r="J149" s="49"/>
    </row>
    <row r="150" spans="1:10" ht="15.75" customHeight="1">
      <c r="A150" s="7">
        <v>128577</v>
      </c>
      <c r="B150" s="8" t="s">
        <v>362</v>
      </c>
      <c r="C150" s="8" t="s">
        <v>363</v>
      </c>
      <c r="D150" s="8" t="s">
        <v>62</v>
      </c>
      <c r="E150" s="33" t="s">
        <v>941</v>
      </c>
      <c r="F150" s="3"/>
      <c r="G150" s="3"/>
      <c r="I150" s="49"/>
      <c r="J150" s="49"/>
    </row>
    <row r="151" spans="1:10" ht="15.75" customHeight="1">
      <c r="A151" s="7">
        <v>21960</v>
      </c>
      <c r="B151" s="8" t="s">
        <v>364</v>
      </c>
      <c r="C151" s="8" t="s">
        <v>365</v>
      </c>
      <c r="D151" s="8" t="s">
        <v>62</v>
      </c>
      <c r="E151" s="33" t="s">
        <v>942</v>
      </c>
      <c r="F151" s="3"/>
      <c r="G151" s="3"/>
      <c r="I151" s="49"/>
      <c r="J151" s="49"/>
    </row>
    <row r="152" spans="1:10" ht="15.75" customHeight="1">
      <c r="A152" s="7">
        <v>25925</v>
      </c>
      <c r="B152" s="8" t="s">
        <v>368</v>
      </c>
      <c r="C152" s="8" t="s">
        <v>369</v>
      </c>
      <c r="D152" s="8" t="s">
        <v>43</v>
      </c>
      <c r="E152" s="33" t="s">
        <v>941</v>
      </c>
      <c r="F152" s="3"/>
      <c r="G152" s="3"/>
      <c r="I152" s="49"/>
      <c r="J152" s="49"/>
    </row>
    <row r="153" spans="1:10" ht="15.75" customHeight="1">
      <c r="A153" s="7">
        <v>21509</v>
      </c>
      <c r="B153" s="8" t="s">
        <v>371</v>
      </c>
      <c r="C153" s="8" t="s">
        <v>372</v>
      </c>
      <c r="D153" s="8" t="s">
        <v>62</v>
      </c>
      <c r="E153" s="33" t="s">
        <v>942</v>
      </c>
      <c r="F153" s="3"/>
      <c r="G153" s="3"/>
      <c r="I153" s="49"/>
      <c r="J153" s="49"/>
    </row>
    <row r="154" spans="1:10" ht="15.75" customHeight="1">
      <c r="A154" s="7">
        <v>20507</v>
      </c>
      <c r="B154" s="8" t="s">
        <v>373</v>
      </c>
      <c r="C154" s="8" t="s">
        <v>374</v>
      </c>
      <c r="D154" s="8" t="s">
        <v>43</v>
      </c>
      <c r="E154" s="33" t="s">
        <v>941</v>
      </c>
      <c r="F154" s="3"/>
      <c r="G154" s="3"/>
      <c r="I154" s="49"/>
      <c r="J154" s="49"/>
    </row>
    <row r="155" spans="1:10" ht="15.75" customHeight="1">
      <c r="A155" s="7">
        <v>23736</v>
      </c>
      <c r="B155" s="8" t="s">
        <v>375</v>
      </c>
      <c r="C155" s="8" t="s">
        <v>376</v>
      </c>
      <c r="D155" s="8" t="s">
        <v>43</v>
      </c>
      <c r="E155" s="33" t="s">
        <v>942</v>
      </c>
      <c r="F155" s="3"/>
      <c r="G155" s="3"/>
      <c r="I155" s="49"/>
      <c r="J155" s="49"/>
    </row>
    <row r="156" spans="1:10" ht="15.75" customHeight="1">
      <c r="A156" s="7">
        <v>121525</v>
      </c>
      <c r="B156" s="8" t="s">
        <v>377</v>
      </c>
      <c r="C156" s="8" t="s">
        <v>378</v>
      </c>
      <c r="D156" s="8" t="s">
        <v>43</v>
      </c>
      <c r="E156" s="33" t="s">
        <v>942</v>
      </c>
      <c r="F156" s="3"/>
      <c r="G156" s="3"/>
      <c r="I156" s="49"/>
      <c r="J156" s="49"/>
    </row>
    <row r="157" spans="1:10" ht="15.75" customHeight="1">
      <c r="A157" s="7">
        <v>124685</v>
      </c>
      <c r="B157" s="8" t="s">
        <v>380</v>
      </c>
      <c r="C157" s="8" t="s">
        <v>381</v>
      </c>
      <c r="D157" s="8" t="s">
        <v>43</v>
      </c>
      <c r="E157" s="33" t="s">
        <v>942</v>
      </c>
      <c r="F157" s="3"/>
      <c r="G157" s="3"/>
      <c r="I157" s="49"/>
      <c r="J157" s="49"/>
    </row>
    <row r="158" spans="1:10" ht="15.75" customHeight="1">
      <c r="A158" s="7">
        <v>120830</v>
      </c>
      <c r="B158" s="8" t="s">
        <v>382</v>
      </c>
      <c r="C158" s="8" t="s">
        <v>383</v>
      </c>
      <c r="D158" s="8" t="s">
        <v>43</v>
      </c>
      <c r="E158" s="33" t="s">
        <v>941</v>
      </c>
      <c r="F158" s="3"/>
      <c r="G158" s="3"/>
      <c r="I158" s="49"/>
      <c r="J158" s="49"/>
    </row>
    <row r="159" spans="1:10" ht="15.75" customHeight="1">
      <c r="A159" s="7">
        <v>26313</v>
      </c>
      <c r="B159" s="8" t="s">
        <v>384</v>
      </c>
      <c r="C159" s="8" t="s">
        <v>267</v>
      </c>
      <c r="D159" s="8" t="s">
        <v>43</v>
      </c>
      <c r="E159" s="33" t="s">
        <v>942</v>
      </c>
      <c r="F159" s="3"/>
      <c r="G159" s="3"/>
      <c r="I159" s="49"/>
      <c r="J159" s="49"/>
    </row>
    <row r="160" spans="1:10" ht="15.75" customHeight="1">
      <c r="A160" s="7">
        <v>47952</v>
      </c>
      <c r="B160" s="8" t="s">
        <v>385</v>
      </c>
      <c r="C160" s="8" t="s">
        <v>386</v>
      </c>
      <c r="D160" s="8" t="s">
        <v>43</v>
      </c>
      <c r="E160" s="33" t="s">
        <v>941</v>
      </c>
      <c r="F160" s="3"/>
      <c r="G160" s="3"/>
      <c r="I160" s="49"/>
      <c r="J160" s="49"/>
    </row>
    <row r="161" spans="1:10" ht="15.75" customHeight="1">
      <c r="A161" s="7">
        <v>20928</v>
      </c>
      <c r="B161" s="8" t="s">
        <v>387</v>
      </c>
      <c r="C161" s="8" t="s">
        <v>388</v>
      </c>
      <c r="D161" s="8" t="s">
        <v>62</v>
      </c>
      <c r="E161" s="33" t="s">
        <v>941</v>
      </c>
      <c r="F161" s="3"/>
      <c r="G161" s="3"/>
      <c r="I161" s="49"/>
      <c r="J161" s="49"/>
    </row>
    <row r="162" spans="1:10" ht="15.75" customHeight="1">
      <c r="A162" s="7">
        <v>21854</v>
      </c>
      <c r="B162" s="8" t="s">
        <v>387</v>
      </c>
      <c r="C162" s="8" t="s">
        <v>389</v>
      </c>
      <c r="D162" s="8" t="s">
        <v>62</v>
      </c>
      <c r="E162" s="33" t="s">
        <v>941</v>
      </c>
      <c r="F162" s="3"/>
      <c r="G162" s="3"/>
      <c r="I162" s="49"/>
      <c r="J162" s="49"/>
    </row>
    <row r="163" spans="1:10" ht="15.75" customHeight="1">
      <c r="A163" s="7">
        <v>20646</v>
      </c>
      <c r="B163" s="8" t="s">
        <v>390</v>
      </c>
      <c r="C163" s="8" t="s">
        <v>391</v>
      </c>
      <c r="D163" s="8" t="s">
        <v>43</v>
      </c>
      <c r="E163" s="33" t="s">
        <v>942</v>
      </c>
      <c r="F163" s="3"/>
      <c r="G163" s="3"/>
      <c r="I163" s="49"/>
      <c r="J163" s="49"/>
    </row>
    <row r="164" spans="1:10" ht="15.75" customHeight="1">
      <c r="A164" s="7">
        <v>130329</v>
      </c>
      <c r="B164" s="8" t="s">
        <v>392</v>
      </c>
      <c r="C164" s="8" t="s">
        <v>393</v>
      </c>
      <c r="D164" s="8" t="s">
        <v>43</v>
      </c>
      <c r="E164" s="33" t="s">
        <v>941</v>
      </c>
      <c r="F164" s="3"/>
      <c r="G164" s="3"/>
      <c r="I164" s="49"/>
      <c r="J164" s="49"/>
    </row>
    <row r="165" spans="1:10" ht="15.75" customHeight="1">
      <c r="A165" s="7">
        <v>22396</v>
      </c>
      <c r="B165" s="8" t="s">
        <v>394</v>
      </c>
      <c r="C165" s="8" t="s">
        <v>273</v>
      </c>
      <c r="D165" s="8" t="s">
        <v>43</v>
      </c>
      <c r="E165" s="33" t="s">
        <v>942</v>
      </c>
      <c r="F165" s="3"/>
      <c r="G165" s="3"/>
      <c r="I165" s="49"/>
      <c r="J165" s="49"/>
    </row>
    <row r="166" spans="1:10" ht="15.75" customHeight="1">
      <c r="A166" s="7">
        <v>24603</v>
      </c>
      <c r="B166" s="8" t="s">
        <v>395</v>
      </c>
      <c r="C166" s="8" t="s">
        <v>81</v>
      </c>
      <c r="D166" s="8" t="s">
        <v>62</v>
      </c>
      <c r="E166" s="33" t="s">
        <v>942</v>
      </c>
      <c r="F166" s="3"/>
      <c r="G166" s="3"/>
      <c r="I166" s="49"/>
      <c r="J166" s="49"/>
    </row>
    <row r="167" spans="1:10" ht="15.75" customHeight="1">
      <c r="A167" s="7">
        <v>21211</v>
      </c>
      <c r="B167" s="8" t="s">
        <v>396</v>
      </c>
      <c r="C167" s="8" t="s">
        <v>397</v>
      </c>
      <c r="D167" s="8" t="s">
        <v>62</v>
      </c>
      <c r="E167" s="33" t="s">
        <v>941</v>
      </c>
      <c r="F167" s="3"/>
      <c r="G167" s="3"/>
      <c r="I167" s="49"/>
      <c r="J167" s="49"/>
    </row>
    <row r="168" spans="1:10" ht="15.75" customHeight="1">
      <c r="A168" s="7">
        <v>136940</v>
      </c>
      <c r="B168" s="8" t="s">
        <v>395</v>
      </c>
      <c r="C168" s="8" t="s">
        <v>398</v>
      </c>
      <c r="D168" s="8" t="s">
        <v>43</v>
      </c>
      <c r="E168" s="33" t="s">
        <v>941</v>
      </c>
      <c r="F168" s="3"/>
      <c r="G168" s="3"/>
      <c r="I168" s="49"/>
      <c r="J168" s="49"/>
    </row>
    <row r="169" spans="1:10" ht="15.75" customHeight="1">
      <c r="A169" s="7">
        <v>21274</v>
      </c>
      <c r="B169" s="8" t="s">
        <v>395</v>
      </c>
      <c r="C169" s="8" t="s">
        <v>104</v>
      </c>
      <c r="D169" s="8" t="s">
        <v>62</v>
      </c>
      <c r="E169" s="33" t="s">
        <v>942</v>
      </c>
      <c r="F169" s="3"/>
      <c r="G169" s="3"/>
      <c r="I169" s="49"/>
      <c r="J169" s="49"/>
    </row>
    <row r="170" spans="1:10" ht="15.75" customHeight="1">
      <c r="A170" s="7">
        <v>20757</v>
      </c>
      <c r="B170" s="8" t="s">
        <v>399</v>
      </c>
      <c r="C170" s="8" t="s">
        <v>400</v>
      </c>
      <c r="D170" s="8" t="s">
        <v>43</v>
      </c>
      <c r="E170" s="33" t="s">
        <v>942</v>
      </c>
      <c r="F170" s="3"/>
      <c r="G170" s="3"/>
      <c r="I170" s="49"/>
      <c r="J170" s="49"/>
    </row>
    <row r="171" spans="1:10" ht="15.75" customHeight="1">
      <c r="A171" s="7">
        <v>20965</v>
      </c>
      <c r="B171" s="8" t="s">
        <v>401</v>
      </c>
      <c r="C171" s="8" t="s">
        <v>402</v>
      </c>
      <c r="D171" s="8" t="s">
        <v>43</v>
      </c>
      <c r="E171" s="33" t="s">
        <v>942</v>
      </c>
      <c r="F171" s="3"/>
      <c r="G171" s="3"/>
      <c r="I171" s="49"/>
      <c r="J171" s="49"/>
    </row>
    <row r="172" spans="1:10" ht="15.75" customHeight="1">
      <c r="A172" s="7">
        <v>22403</v>
      </c>
      <c r="B172" s="8" t="s">
        <v>404</v>
      </c>
      <c r="C172" s="8" t="s">
        <v>147</v>
      </c>
      <c r="D172" s="8" t="s">
        <v>43</v>
      </c>
      <c r="E172" s="33" t="s">
        <v>941</v>
      </c>
      <c r="F172" s="3"/>
      <c r="G172" s="3"/>
      <c r="I172" s="49"/>
      <c r="J172" s="49"/>
    </row>
    <row r="173" spans="1:10" ht="15.75" customHeight="1">
      <c r="A173" s="7">
        <v>137765</v>
      </c>
      <c r="B173" s="8" t="s">
        <v>405</v>
      </c>
      <c r="C173" s="8" t="s">
        <v>406</v>
      </c>
      <c r="D173" s="8" t="s">
        <v>43</v>
      </c>
      <c r="E173" s="33" t="s">
        <v>942</v>
      </c>
      <c r="F173" s="3"/>
      <c r="G173" s="3"/>
      <c r="I173" s="49"/>
      <c r="J173" s="49"/>
    </row>
    <row r="174" spans="1:10" ht="15.75" customHeight="1">
      <c r="A174" s="7">
        <v>129792</v>
      </c>
      <c r="B174" s="8" t="s">
        <v>384</v>
      </c>
      <c r="C174" s="8" t="s">
        <v>408</v>
      </c>
      <c r="D174" s="8" t="s">
        <v>43</v>
      </c>
      <c r="E174" s="33" t="s">
        <v>941</v>
      </c>
      <c r="F174" s="3"/>
      <c r="G174" s="3"/>
      <c r="I174" s="49"/>
      <c r="J174" s="49"/>
    </row>
    <row r="175" spans="1:10" ht="15.75" customHeight="1">
      <c r="A175" s="7">
        <v>137115</v>
      </c>
      <c r="B175" s="8" t="s">
        <v>395</v>
      </c>
      <c r="C175" s="8" t="s">
        <v>409</v>
      </c>
      <c r="D175" s="8" t="s">
        <v>62</v>
      </c>
      <c r="E175" s="33" t="s">
        <v>942</v>
      </c>
      <c r="F175" s="3"/>
      <c r="G175" s="3"/>
      <c r="I175" s="49"/>
      <c r="J175" s="49"/>
    </row>
    <row r="176" spans="1:10" ht="15.75" customHeight="1">
      <c r="A176" s="7">
        <v>26523</v>
      </c>
      <c r="B176" s="8" t="s">
        <v>395</v>
      </c>
      <c r="C176" s="8" t="s">
        <v>409</v>
      </c>
      <c r="D176" s="8" t="s">
        <v>43</v>
      </c>
      <c r="E176" s="33" t="s">
        <v>942</v>
      </c>
      <c r="F176" s="3"/>
      <c r="G176" s="3"/>
      <c r="I176" s="49"/>
      <c r="J176" s="49"/>
    </row>
    <row r="177" spans="1:10" ht="15.75" customHeight="1">
      <c r="A177" s="7">
        <v>140383</v>
      </c>
      <c r="B177" s="8" t="s">
        <v>410</v>
      </c>
      <c r="C177" s="8" t="s">
        <v>411</v>
      </c>
      <c r="D177" s="8" t="s">
        <v>62</v>
      </c>
      <c r="E177" s="33" t="s">
        <v>941</v>
      </c>
      <c r="F177" s="3"/>
      <c r="G177" s="3"/>
      <c r="I177" s="49"/>
      <c r="J177" s="49"/>
    </row>
    <row r="178" spans="1:10" ht="15.75" customHeight="1">
      <c r="A178" s="7">
        <v>125074</v>
      </c>
      <c r="B178" s="8" t="s">
        <v>412</v>
      </c>
      <c r="C178" s="8" t="s">
        <v>413</v>
      </c>
      <c r="D178" s="8" t="s">
        <v>43</v>
      </c>
      <c r="E178" s="33" t="s">
        <v>941</v>
      </c>
      <c r="F178" s="3"/>
      <c r="G178" s="3"/>
      <c r="I178" s="49"/>
      <c r="J178" s="49"/>
    </row>
    <row r="179" spans="1:10" ht="15.75" customHeight="1">
      <c r="A179" s="7">
        <v>20512</v>
      </c>
      <c r="B179" s="8" t="s">
        <v>395</v>
      </c>
      <c r="C179" s="8" t="s">
        <v>414</v>
      </c>
      <c r="D179" s="8" t="s">
        <v>62</v>
      </c>
      <c r="E179" s="33" t="s">
        <v>941</v>
      </c>
      <c r="F179" s="3"/>
      <c r="G179" s="3"/>
      <c r="I179" s="49"/>
      <c r="J179" s="49"/>
    </row>
    <row r="180" spans="1:10" ht="15.75" customHeight="1">
      <c r="A180" s="7">
        <v>123434</v>
      </c>
      <c r="B180" s="8" t="s">
        <v>415</v>
      </c>
      <c r="C180" s="8" t="s">
        <v>416</v>
      </c>
      <c r="D180" s="8" t="s">
        <v>43</v>
      </c>
      <c r="E180" s="33" t="s">
        <v>941</v>
      </c>
      <c r="F180" s="3"/>
      <c r="G180" s="3"/>
      <c r="I180" s="49"/>
      <c r="J180" s="49"/>
    </row>
    <row r="181" spans="1:10" ht="15.75" customHeight="1">
      <c r="A181" s="7">
        <v>26481</v>
      </c>
      <c r="B181" s="8" t="s">
        <v>417</v>
      </c>
      <c r="C181" s="8" t="s">
        <v>97</v>
      </c>
      <c r="D181" s="8" t="s">
        <v>43</v>
      </c>
      <c r="E181" s="33" t="s">
        <v>941</v>
      </c>
      <c r="F181" s="3"/>
      <c r="G181" s="3"/>
      <c r="I181" s="49"/>
      <c r="J181" s="49"/>
    </row>
    <row r="182" spans="1:10" ht="15.75" customHeight="1">
      <c r="A182" s="7">
        <v>126829</v>
      </c>
      <c r="B182" s="8" t="s">
        <v>405</v>
      </c>
      <c r="C182" s="8" t="s">
        <v>418</v>
      </c>
      <c r="D182" s="8" t="s">
        <v>62</v>
      </c>
      <c r="E182" s="33" t="s">
        <v>942</v>
      </c>
      <c r="F182" s="3"/>
      <c r="G182" s="3"/>
      <c r="I182" s="49"/>
      <c r="J182" s="49"/>
    </row>
    <row r="183" spans="1:10" ht="15.75" customHeight="1">
      <c r="A183" s="7">
        <v>20765</v>
      </c>
      <c r="B183" s="8" t="s">
        <v>419</v>
      </c>
      <c r="C183" s="8" t="s">
        <v>157</v>
      </c>
      <c r="D183" s="8" t="s">
        <v>43</v>
      </c>
      <c r="E183" s="33" t="s">
        <v>942</v>
      </c>
      <c r="F183" s="3"/>
      <c r="G183" s="3"/>
      <c r="I183" s="49"/>
      <c r="J183" s="49"/>
    </row>
    <row r="184" spans="1:10" ht="15.75" customHeight="1">
      <c r="A184" s="7">
        <v>27415</v>
      </c>
      <c r="B184" s="8" t="s">
        <v>377</v>
      </c>
      <c r="C184" s="8" t="s">
        <v>97</v>
      </c>
      <c r="D184" s="8" t="s">
        <v>43</v>
      </c>
      <c r="E184" s="33" t="s">
        <v>942</v>
      </c>
      <c r="F184" s="3"/>
      <c r="G184" s="3"/>
      <c r="I184" s="49"/>
      <c r="J184" s="49"/>
    </row>
    <row r="185" spans="1:10" ht="15.75" customHeight="1">
      <c r="A185" s="7">
        <v>20942</v>
      </c>
      <c r="B185" s="8" t="s">
        <v>423</v>
      </c>
      <c r="C185" s="8" t="s">
        <v>424</v>
      </c>
      <c r="D185" s="8" t="s">
        <v>43</v>
      </c>
      <c r="E185" s="33" t="s">
        <v>942</v>
      </c>
      <c r="F185" s="3"/>
      <c r="G185" s="3"/>
      <c r="I185" s="49"/>
      <c r="J185" s="49"/>
    </row>
    <row r="186" spans="1:10" ht="15.75" customHeight="1">
      <c r="A186" s="7">
        <v>129923</v>
      </c>
      <c r="B186" s="8" t="s">
        <v>425</v>
      </c>
      <c r="C186" s="8" t="s">
        <v>345</v>
      </c>
      <c r="D186" s="8" t="s">
        <v>43</v>
      </c>
      <c r="E186" s="33" t="s">
        <v>941</v>
      </c>
      <c r="F186" s="3"/>
      <c r="G186" s="3"/>
      <c r="I186" s="49"/>
      <c r="J186" s="49"/>
    </row>
    <row r="187" spans="1:10" ht="15.75" customHeight="1">
      <c r="A187" s="7">
        <v>131568</v>
      </c>
      <c r="B187" s="8" t="s">
        <v>419</v>
      </c>
      <c r="C187" s="8" t="s">
        <v>426</v>
      </c>
      <c r="D187" s="8" t="s">
        <v>43</v>
      </c>
      <c r="E187" s="33" t="s">
        <v>942</v>
      </c>
      <c r="F187" s="3"/>
      <c r="G187" s="3"/>
      <c r="I187" s="49"/>
      <c r="J187" s="49"/>
    </row>
    <row r="188" spans="1:10" ht="15.75" customHeight="1">
      <c r="A188" s="7">
        <v>20908</v>
      </c>
      <c r="B188" s="8" t="s">
        <v>395</v>
      </c>
      <c r="C188" s="8" t="s">
        <v>427</v>
      </c>
      <c r="D188" s="8" t="s">
        <v>62</v>
      </c>
      <c r="E188" s="33" t="s">
        <v>941</v>
      </c>
      <c r="F188" s="3"/>
      <c r="G188" s="3"/>
      <c r="I188" s="49"/>
      <c r="J188" s="49"/>
    </row>
    <row r="189" spans="1:10" ht="15.75" customHeight="1">
      <c r="A189" s="7">
        <v>21895</v>
      </c>
      <c r="B189" s="8" t="s">
        <v>428</v>
      </c>
      <c r="C189" s="8" t="s">
        <v>429</v>
      </c>
      <c r="D189" s="8" t="s">
        <v>62</v>
      </c>
      <c r="E189" s="33" t="s">
        <v>941</v>
      </c>
      <c r="F189" s="3"/>
      <c r="G189" s="3"/>
      <c r="I189" s="49"/>
      <c r="J189" s="49"/>
    </row>
    <row r="190" spans="1:10" ht="15.75" customHeight="1">
      <c r="A190" s="7">
        <v>21159</v>
      </c>
      <c r="B190" s="8" t="s">
        <v>425</v>
      </c>
      <c r="C190" s="8" t="s">
        <v>430</v>
      </c>
      <c r="D190" s="8" t="s">
        <v>43</v>
      </c>
      <c r="E190" s="33" t="s">
        <v>941</v>
      </c>
      <c r="F190" s="3"/>
      <c r="G190" s="3"/>
      <c r="I190" s="49"/>
      <c r="J190" s="49"/>
    </row>
    <row r="191" spans="1:10" ht="15.75" customHeight="1">
      <c r="A191" s="7">
        <v>22335</v>
      </c>
      <c r="B191" s="8" t="s">
        <v>431</v>
      </c>
      <c r="C191" s="8" t="s">
        <v>432</v>
      </c>
      <c r="D191" s="8" t="s">
        <v>43</v>
      </c>
      <c r="E191" s="33" t="s">
        <v>941</v>
      </c>
      <c r="F191" s="3"/>
      <c r="G191" s="3"/>
      <c r="I191" s="49"/>
      <c r="J191" s="49"/>
    </row>
    <row r="192" spans="1:10" ht="15.75" customHeight="1">
      <c r="A192" s="7">
        <v>22543</v>
      </c>
      <c r="B192" s="8" t="s">
        <v>433</v>
      </c>
      <c r="C192" s="8" t="s">
        <v>434</v>
      </c>
      <c r="D192" s="8" t="s">
        <v>43</v>
      </c>
      <c r="E192" s="33" t="s">
        <v>942</v>
      </c>
      <c r="F192" s="3"/>
      <c r="G192" s="3"/>
      <c r="I192" s="49"/>
      <c r="J192" s="49"/>
    </row>
    <row r="193" spans="1:10" ht="15.75" customHeight="1">
      <c r="A193" s="7">
        <v>22757</v>
      </c>
      <c r="B193" s="8" t="s">
        <v>395</v>
      </c>
      <c r="C193" s="8" t="s">
        <v>436</v>
      </c>
      <c r="D193" s="8" t="s">
        <v>62</v>
      </c>
      <c r="E193" s="33" t="s">
        <v>941</v>
      </c>
      <c r="F193" s="3"/>
      <c r="G193" s="3"/>
      <c r="I193" s="49"/>
      <c r="J193" s="49"/>
    </row>
    <row r="194" spans="1:10" ht="15.75" customHeight="1">
      <c r="A194" s="7">
        <v>134753</v>
      </c>
      <c r="B194" s="8" t="s">
        <v>438</v>
      </c>
      <c r="C194" s="8" t="s">
        <v>439</v>
      </c>
      <c r="D194" s="8" t="s">
        <v>62</v>
      </c>
      <c r="E194" s="33" t="s">
        <v>942</v>
      </c>
      <c r="F194" s="3"/>
      <c r="G194" s="3"/>
      <c r="I194" s="49"/>
      <c r="J194" s="49"/>
    </row>
    <row r="195" spans="1:10" ht="15.75" customHeight="1">
      <c r="A195" s="7">
        <v>123238</v>
      </c>
      <c r="B195" s="8" t="s">
        <v>440</v>
      </c>
      <c r="C195" s="8" t="s">
        <v>441</v>
      </c>
      <c r="D195" s="8" t="s">
        <v>43</v>
      </c>
      <c r="E195" s="33" t="s">
        <v>942</v>
      </c>
      <c r="F195" s="3"/>
      <c r="G195" s="3"/>
      <c r="I195" s="49"/>
      <c r="J195" s="49"/>
    </row>
    <row r="196" spans="1:10" ht="15.75" customHeight="1">
      <c r="A196" s="7">
        <v>123387</v>
      </c>
      <c r="B196" s="8" t="s">
        <v>395</v>
      </c>
      <c r="C196" s="8" t="s">
        <v>104</v>
      </c>
      <c r="D196" s="8" t="s">
        <v>62</v>
      </c>
      <c r="E196" s="33" t="s">
        <v>941</v>
      </c>
      <c r="F196" s="3"/>
      <c r="G196" s="3"/>
      <c r="I196" s="49"/>
      <c r="J196" s="49"/>
    </row>
    <row r="197" spans="1:10" ht="15.75" customHeight="1">
      <c r="A197" s="7">
        <v>25850</v>
      </c>
      <c r="B197" s="8" t="s">
        <v>442</v>
      </c>
      <c r="C197" s="8" t="s">
        <v>443</v>
      </c>
      <c r="D197" s="8" t="s">
        <v>43</v>
      </c>
      <c r="E197" s="33" t="s">
        <v>942</v>
      </c>
      <c r="F197" s="3"/>
      <c r="G197" s="3"/>
      <c r="I197" s="49"/>
      <c r="J197" s="49"/>
    </row>
    <row r="198" spans="1:10" ht="15.75" customHeight="1">
      <c r="A198" s="7">
        <v>122569</v>
      </c>
      <c r="B198" s="8" t="s">
        <v>444</v>
      </c>
      <c r="C198" s="8" t="s">
        <v>445</v>
      </c>
      <c r="D198" s="8" t="s">
        <v>43</v>
      </c>
      <c r="E198" s="33" t="s">
        <v>942</v>
      </c>
      <c r="F198" s="3"/>
      <c r="G198" s="3"/>
      <c r="I198" s="49"/>
      <c r="J198" s="49"/>
    </row>
    <row r="199" spans="1:10" ht="15.75" customHeight="1">
      <c r="A199" s="7">
        <v>20618</v>
      </c>
      <c r="B199" s="8" t="s">
        <v>423</v>
      </c>
      <c r="C199" s="8" t="s">
        <v>74</v>
      </c>
      <c r="D199" s="8" t="s">
        <v>62</v>
      </c>
      <c r="E199" s="33" t="s">
        <v>942</v>
      </c>
      <c r="F199" s="3"/>
      <c r="G199" s="3"/>
      <c r="I199" s="49"/>
      <c r="J199" s="49"/>
    </row>
    <row r="200" spans="1:10" ht="15.75" customHeight="1">
      <c r="A200" s="7">
        <v>22244</v>
      </c>
      <c r="B200" s="8" t="s">
        <v>419</v>
      </c>
      <c r="C200" s="8" t="s">
        <v>126</v>
      </c>
      <c r="D200" s="8" t="s">
        <v>43</v>
      </c>
      <c r="E200" s="33" t="s">
        <v>942</v>
      </c>
      <c r="F200" s="3"/>
      <c r="G200" s="3"/>
      <c r="I200" s="49"/>
      <c r="J200" s="49"/>
    </row>
    <row r="201" spans="1:10" ht="15.75" customHeight="1">
      <c r="A201" s="7">
        <v>21780</v>
      </c>
      <c r="B201" s="8" t="s">
        <v>423</v>
      </c>
      <c r="C201" s="8" t="s">
        <v>448</v>
      </c>
      <c r="D201" s="8" t="s">
        <v>43</v>
      </c>
      <c r="E201" s="33" t="s">
        <v>942</v>
      </c>
      <c r="F201" s="3"/>
      <c r="G201" s="3"/>
      <c r="I201" s="49"/>
      <c r="J201" s="49"/>
    </row>
    <row r="202" spans="1:10" ht="15.75" customHeight="1">
      <c r="A202" s="7">
        <v>129058</v>
      </c>
      <c r="B202" s="8" t="s">
        <v>449</v>
      </c>
      <c r="C202" s="8" t="s">
        <v>104</v>
      </c>
      <c r="D202" s="8" t="s">
        <v>62</v>
      </c>
      <c r="E202" s="33" t="s">
        <v>942</v>
      </c>
      <c r="F202" s="3"/>
      <c r="G202" s="3"/>
      <c r="I202" s="49"/>
      <c r="J202" s="49"/>
    </row>
    <row r="203" spans="1:10" ht="15.75" customHeight="1">
      <c r="A203" s="7">
        <v>35391</v>
      </c>
      <c r="B203" s="8" t="s">
        <v>450</v>
      </c>
      <c r="C203" s="8" t="s">
        <v>451</v>
      </c>
      <c r="D203" s="8" t="s">
        <v>43</v>
      </c>
      <c r="E203" s="33" t="s">
        <v>942</v>
      </c>
      <c r="F203" s="3"/>
      <c r="G203" s="3"/>
      <c r="I203" s="49"/>
      <c r="J203" s="49"/>
    </row>
    <row r="204" spans="1:10" ht="15.75" customHeight="1">
      <c r="A204" s="7">
        <v>26437</v>
      </c>
      <c r="B204" s="8" t="s">
        <v>452</v>
      </c>
      <c r="C204" s="8" t="s">
        <v>429</v>
      </c>
      <c r="D204" s="8" t="s">
        <v>62</v>
      </c>
      <c r="E204" s="33" t="s">
        <v>941</v>
      </c>
      <c r="F204" s="3"/>
      <c r="G204" s="3"/>
      <c r="I204" s="49"/>
      <c r="J204" s="49"/>
    </row>
    <row r="205" spans="1:10" ht="15.75" customHeight="1">
      <c r="A205" s="7">
        <v>31488</v>
      </c>
      <c r="B205" s="8" t="s">
        <v>455</v>
      </c>
      <c r="C205" s="8" t="s">
        <v>456</v>
      </c>
      <c r="D205" s="8" t="s">
        <v>62</v>
      </c>
      <c r="E205" s="33" t="s">
        <v>941</v>
      </c>
      <c r="F205" s="3"/>
      <c r="G205" s="3"/>
      <c r="I205" s="49"/>
      <c r="J205" s="49"/>
    </row>
    <row r="206" spans="1:10" ht="15.75" customHeight="1">
      <c r="A206" s="7">
        <v>20678</v>
      </c>
      <c r="B206" s="8" t="s">
        <v>458</v>
      </c>
      <c r="C206" s="8" t="s">
        <v>459</v>
      </c>
      <c r="D206" s="8" t="s">
        <v>43</v>
      </c>
      <c r="E206" s="33" t="s">
        <v>941</v>
      </c>
      <c r="F206" s="3"/>
      <c r="G206" s="3"/>
      <c r="I206" s="49"/>
      <c r="J206" s="49"/>
    </row>
    <row r="207" spans="1:10" ht="15.75" customHeight="1">
      <c r="A207" s="7">
        <v>26647</v>
      </c>
      <c r="B207" s="8" t="s">
        <v>460</v>
      </c>
      <c r="C207" s="8" t="s">
        <v>461</v>
      </c>
      <c r="D207" s="8" t="s">
        <v>62</v>
      </c>
      <c r="E207" s="33" t="s">
        <v>942</v>
      </c>
      <c r="F207" s="3"/>
      <c r="G207" s="3"/>
      <c r="I207" s="49"/>
      <c r="J207" s="49"/>
    </row>
    <row r="208" spans="1:10" ht="15.75" customHeight="1">
      <c r="A208" s="7">
        <v>21190</v>
      </c>
      <c r="B208" s="8" t="s">
        <v>462</v>
      </c>
      <c r="C208" s="8" t="s">
        <v>376</v>
      </c>
      <c r="D208" s="8" t="s">
        <v>43</v>
      </c>
      <c r="E208" s="33" t="s">
        <v>941</v>
      </c>
      <c r="F208" s="3"/>
      <c r="G208" s="3"/>
      <c r="I208" s="49"/>
      <c r="J208" s="49"/>
    </row>
    <row r="209" spans="1:10" ht="15.75" customHeight="1">
      <c r="A209" s="7">
        <v>125442</v>
      </c>
      <c r="B209" s="8" t="s">
        <v>464</v>
      </c>
      <c r="C209" s="8" t="s">
        <v>273</v>
      </c>
      <c r="D209" s="8" t="s">
        <v>43</v>
      </c>
      <c r="E209" s="33" t="s">
        <v>941</v>
      </c>
      <c r="F209" s="3"/>
      <c r="G209" s="3"/>
      <c r="I209" s="49"/>
      <c r="J209" s="49"/>
    </row>
    <row r="210" spans="1:10" ht="15.75" customHeight="1">
      <c r="A210" s="7">
        <v>22915</v>
      </c>
      <c r="B210" s="8" t="s">
        <v>449</v>
      </c>
      <c r="C210" s="8" t="s">
        <v>465</v>
      </c>
      <c r="D210" s="8" t="s">
        <v>62</v>
      </c>
      <c r="E210" s="33" t="s">
        <v>942</v>
      </c>
      <c r="F210" s="3"/>
      <c r="G210" s="3"/>
      <c r="I210" s="49"/>
      <c r="J210" s="49"/>
    </row>
    <row r="211" spans="1:10" ht="15.75" customHeight="1">
      <c r="A211" s="7">
        <v>138260</v>
      </c>
      <c r="B211" s="8" t="s">
        <v>466</v>
      </c>
      <c r="C211" s="8" t="s">
        <v>467</v>
      </c>
      <c r="D211" s="8" t="s">
        <v>43</v>
      </c>
      <c r="E211" s="33" t="s">
        <v>942</v>
      </c>
      <c r="F211" s="3"/>
      <c r="G211" s="3"/>
      <c r="I211" s="49"/>
      <c r="J211" s="49"/>
    </row>
    <row r="212" spans="1:10" ht="15.75" customHeight="1">
      <c r="A212" s="7">
        <v>124350</v>
      </c>
      <c r="B212" s="8" t="s">
        <v>468</v>
      </c>
      <c r="C212" s="8" t="s">
        <v>469</v>
      </c>
      <c r="D212" s="8" t="s">
        <v>43</v>
      </c>
      <c r="E212" s="33" t="s">
        <v>942</v>
      </c>
      <c r="F212" s="3"/>
      <c r="G212" s="3"/>
      <c r="I212" s="49"/>
      <c r="J212" s="49"/>
    </row>
    <row r="213" spans="1:10" ht="15.75" customHeight="1">
      <c r="A213" s="7">
        <v>20912</v>
      </c>
      <c r="B213" s="8" t="s">
        <v>423</v>
      </c>
      <c r="C213" s="8" t="s">
        <v>74</v>
      </c>
      <c r="D213" s="8" t="s">
        <v>62</v>
      </c>
      <c r="E213" s="33" t="s">
        <v>941</v>
      </c>
      <c r="F213" s="3"/>
      <c r="G213" s="3"/>
      <c r="I213" s="49"/>
      <c r="J213" s="49"/>
    </row>
    <row r="214" spans="1:10" ht="15.75" customHeight="1">
      <c r="A214" s="7">
        <v>125612</v>
      </c>
      <c r="B214" s="8" t="s">
        <v>471</v>
      </c>
      <c r="C214" s="8" t="s">
        <v>472</v>
      </c>
      <c r="D214" s="8" t="s">
        <v>43</v>
      </c>
      <c r="E214" s="33" t="s">
        <v>941</v>
      </c>
      <c r="F214" s="3"/>
      <c r="G214" s="3"/>
      <c r="I214" s="49"/>
      <c r="J214" s="49"/>
    </row>
    <row r="215" spans="1:10" ht="15.75" customHeight="1">
      <c r="A215" s="7">
        <v>20740</v>
      </c>
      <c r="B215" s="8" t="s">
        <v>449</v>
      </c>
      <c r="C215" s="8" t="s">
        <v>429</v>
      </c>
      <c r="D215" s="8" t="s">
        <v>62</v>
      </c>
      <c r="E215" s="33" t="s">
        <v>941</v>
      </c>
      <c r="F215" s="3"/>
      <c r="G215" s="3"/>
      <c r="I215" s="49"/>
      <c r="J215" s="49"/>
    </row>
    <row r="216" spans="1:10" ht="15.75" customHeight="1">
      <c r="A216" s="7">
        <v>26936</v>
      </c>
      <c r="B216" s="8" t="s">
        <v>473</v>
      </c>
      <c r="C216" s="8" t="s">
        <v>474</v>
      </c>
      <c r="D216" s="8" t="s">
        <v>43</v>
      </c>
      <c r="E216" s="33" t="s">
        <v>941</v>
      </c>
      <c r="F216" s="3"/>
      <c r="G216" s="3"/>
      <c r="I216" s="49"/>
      <c r="J216" s="49"/>
    </row>
    <row r="217" spans="1:10" ht="15.75" customHeight="1">
      <c r="A217" s="7">
        <v>22375</v>
      </c>
      <c r="B217" s="8" t="s">
        <v>475</v>
      </c>
      <c r="C217" s="8" t="s">
        <v>476</v>
      </c>
      <c r="D217" s="8" t="s">
        <v>43</v>
      </c>
      <c r="E217" s="33" t="s">
        <v>941</v>
      </c>
      <c r="F217" s="3"/>
      <c r="G217" s="3"/>
      <c r="I217" s="49"/>
      <c r="J217" s="49"/>
    </row>
    <row r="218" spans="1:10" ht="15.75" customHeight="1">
      <c r="A218" s="7">
        <v>122961</v>
      </c>
      <c r="B218" s="8" t="s">
        <v>452</v>
      </c>
      <c r="C218" s="8" t="s">
        <v>477</v>
      </c>
      <c r="D218" s="8" t="s">
        <v>62</v>
      </c>
      <c r="E218" s="33" t="s">
        <v>942</v>
      </c>
      <c r="F218" s="3"/>
      <c r="G218" s="3"/>
      <c r="I218" s="49"/>
      <c r="J218" s="49"/>
    </row>
    <row r="219" spans="1:10" ht="15.75" customHeight="1">
      <c r="A219" s="7">
        <v>21996</v>
      </c>
      <c r="B219" s="8" t="s">
        <v>478</v>
      </c>
      <c r="C219" s="8" t="s">
        <v>479</v>
      </c>
      <c r="D219" s="8" t="s">
        <v>43</v>
      </c>
      <c r="E219" s="33" t="s">
        <v>941</v>
      </c>
      <c r="F219" s="3"/>
      <c r="G219" s="3"/>
      <c r="I219" s="49"/>
      <c r="J219" s="49"/>
    </row>
    <row r="220" spans="1:10" ht="15.75" customHeight="1">
      <c r="A220" s="7">
        <v>136414</v>
      </c>
      <c r="B220" s="8" t="s">
        <v>481</v>
      </c>
      <c r="C220" s="8" t="s">
        <v>482</v>
      </c>
      <c r="D220" s="8" t="s">
        <v>43</v>
      </c>
      <c r="E220" s="33" t="s">
        <v>942</v>
      </c>
      <c r="F220" s="3"/>
      <c r="G220" s="3"/>
      <c r="I220" s="49"/>
      <c r="J220" s="49"/>
    </row>
    <row r="221" spans="1:10" ht="15.75" customHeight="1">
      <c r="A221" s="7">
        <v>23092</v>
      </c>
      <c r="B221" s="8" t="s">
        <v>483</v>
      </c>
      <c r="C221" s="8" t="s">
        <v>234</v>
      </c>
      <c r="D221" s="8" t="s">
        <v>62</v>
      </c>
      <c r="E221" s="33" t="s">
        <v>941</v>
      </c>
      <c r="F221" s="3"/>
      <c r="G221" s="3"/>
      <c r="I221" s="49"/>
      <c r="J221" s="49"/>
    </row>
    <row r="222" spans="1:10" ht="15.75" customHeight="1">
      <c r="A222" s="7">
        <v>131851</v>
      </c>
      <c r="B222" s="8" t="s">
        <v>484</v>
      </c>
      <c r="C222" s="8" t="s">
        <v>485</v>
      </c>
      <c r="D222" s="8" t="s">
        <v>62</v>
      </c>
      <c r="E222" s="33" t="s">
        <v>942</v>
      </c>
      <c r="F222" s="3"/>
      <c r="G222" s="3"/>
      <c r="I222" s="49"/>
      <c r="J222" s="49"/>
    </row>
    <row r="223" spans="1:10" ht="15.75" customHeight="1">
      <c r="A223" s="7">
        <v>21767</v>
      </c>
      <c r="B223" s="8" t="s">
        <v>486</v>
      </c>
      <c r="C223" s="8" t="s">
        <v>487</v>
      </c>
      <c r="D223" s="8" t="s">
        <v>43</v>
      </c>
      <c r="E223" s="33" t="s">
        <v>942</v>
      </c>
      <c r="F223" s="3"/>
      <c r="G223" s="3"/>
      <c r="I223" s="49"/>
      <c r="J223" s="49"/>
    </row>
    <row r="224" spans="1:10" ht="15.75" customHeight="1">
      <c r="A224" s="7">
        <v>22352</v>
      </c>
      <c r="B224" s="8" t="s">
        <v>490</v>
      </c>
      <c r="C224" s="8" t="s">
        <v>491</v>
      </c>
      <c r="D224" s="8" t="s">
        <v>43</v>
      </c>
      <c r="E224" s="33" t="s">
        <v>941</v>
      </c>
      <c r="F224" s="3"/>
      <c r="G224" s="3"/>
      <c r="I224" s="49"/>
      <c r="J224" s="49"/>
    </row>
    <row r="225" spans="1:10" ht="15.75" customHeight="1">
      <c r="A225" s="7">
        <v>20718</v>
      </c>
      <c r="B225" s="8" t="s">
        <v>466</v>
      </c>
      <c r="C225" s="8" t="s">
        <v>492</v>
      </c>
      <c r="D225" s="8" t="s">
        <v>43</v>
      </c>
      <c r="E225" s="33" t="s">
        <v>942</v>
      </c>
      <c r="F225" s="3"/>
      <c r="G225" s="3"/>
      <c r="I225" s="49"/>
      <c r="J225" s="49"/>
    </row>
    <row r="226" spans="1:10" ht="15.75" customHeight="1">
      <c r="A226" s="7">
        <v>20784</v>
      </c>
      <c r="B226" s="8" t="s">
        <v>494</v>
      </c>
      <c r="C226" s="8" t="s">
        <v>398</v>
      </c>
      <c r="D226" s="8" t="s">
        <v>43</v>
      </c>
      <c r="E226" s="33" t="s">
        <v>941</v>
      </c>
      <c r="F226" s="3"/>
      <c r="G226" s="3"/>
      <c r="I226" s="49"/>
      <c r="J226" s="49"/>
    </row>
    <row r="227" spans="1:10" ht="15.75" customHeight="1">
      <c r="A227" s="7">
        <v>20611</v>
      </c>
      <c r="B227" s="8" t="s">
        <v>495</v>
      </c>
      <c r="C227" s="8" t="s">
        <v>496</v>
      </c>
      <c r="D227" s="8" t="s">
        <v>43</v>
      </c>
      <c r="E227" s="33" t="s">
        <v>942</v>
      </c>
      <c r="F227" s="3"/>
      <c r="G227" s="3"/>
      <c r="I227" s="49"/>
      <c r="J227" s="49"/>
    </row>
    <row r="228" spans="1:10" ht="15.75" customHeight="1">
      <c r="A228" s="7">
        <v>22758</v>
      </c>
      <c r="B228" s="8" t="s">
        <v>497</v>
      </c>
      <c r="C228" s="8" t="s">
        <v>498</v>
      </c>
      <c r="D228" s="8" t="s">
        <v>43</v>
      </c>
      <c r="E228" s="33" t="s">
        <v>941</v>
      </c>
      <c r="F228" s="3"/>
      <c r="G228" s="3"/>
      <c r="I228" s="49"/>
      <c r="J228" s="49"/>
    </row>
    <row r="229" spans="1:10" ht="15.75" customHeight="1">
      <c r="A229" s="7">
        <v>23546</v>
      </c>
      <c r="B229" s="8" t="s">
        <v>500</v>
      </c>
      <c r="C229" s="8" t="s">
        <v>501</v>
      </c>
      <c r="D229" s="8" t="s">
        <v>62</v>
      </c>
      <c r="E229" s="33" t="s">
        <v>942</v>
      </c>
      <c r="F229" s="3"/>
      <c r="G229" s="3"/>
      <c r="I229" s="49"/>
      <c r="J229" s="49"/>
    </row>
    <row r="230" spans="1:10" ht="15.75" customHeight="1">
      <c r="A230" s="7">
        <v>20580</v>
      </c>
      <c r="B230" s="8" t="s">
        <v>502</v>
      </c>
      <c r="C230" s="8" t="s">
        <v>503</v>
      </c>
      <c r="D230" s="8" t="s">
        <v>62</v>
      </c>
      <c r="E230" s="33" t="s">
        <v>941</v>
      </c>
      <c r="F230" s="3"/>
      <c r="G230" s="3"/>
      <c r="I230" s="49"/>
      <c r="J230" s="49"/>
    </row>
    <row r="231" spans="1:10" ht="15.75" customHeight="1">
      <c r="A231" s="7">
        <v>26583</v>
      </c>
      <c r="B231" s="8" t="s">
        <v>504</v>
      </c>
      <c r="C231" s="8" t="s">
        <v>505</v>
      </c>
      <c r="D231" s="8" t="s">
        <v>62</v>
      </c>
      <c r="E231" s="33" t="s">
        <v>941</v>
      </c>
      <c r="F231" s="3"/>
      <c r="G231" s="3"/>
      <c r="I231" s="49"/>
      <c r="J231" s="49"/>
    </row>
    <row r="232" spans="1:10" ht="15.75" customHeight="1">
      <c r="A232" s="7">
        <v>24052</v>
      </c>
      <c r="B232" s="8" t="s">
        <v>483</v>
      </c>
      <c r="C232" s="8" t="s">
        <v>507</v>
      </c>
      <c r="D232" s="8" t="s">
        <v>62</v>
      </c>
      <c r="E232" s="33" t="s">
        <v>941</v>
      </c>
      <c r="F232" s="3"/>
      <c r="G232" s="3"/>
      <c r="I232" s="49"/>
      <c r="J232" s="49"/>
    </row>
    <row r="233" spans="1:10" ht="15.75" customHeight="1">
      <c r="A233" s="7">
        <v>136793</v>
      </c>
      <c r="B233" s="8" t="s">
        <v>508</v>
      </c>
      <c r="C233" s="8" t="s">
        <v>509</v>
      </c>
      <c r="D233" s="8" t="s">
        <v>62</v>
      </c>
      <c r="E233" s="33" t="s">
        <v>941</v>
      </c>
      <c r="F233" s="3"/>
      <c r="G233" s="3"/>
      <c r="I233" s="49"/>
      <c r="J233" s="49"/>
    </row>
    <row r="234" spans="1:10" ht="15.75" customHeight="1">
      <c r="A234" s="7">
        <v>27589</v>
      </c>
      <c r="B234" s="8" t="s">
        <v>510</v>
      </c>
      <c r="C234" s="8" t="s">
        <v>511</v>
      </c>
      <c r="D234" s="8" t="s">
        <v>62</v>
      </c>
      <c r="E234" s="33" t="s">
        <v>942</v>
      </c>
      <c r="F234" s="3"/>
      <c r="G234" s="3"/>
      <c r="I234" s="49"/>
      <c r="J234" s="49"/>
    </row>
    <row r="235" spans="1:10" ht="15.75" customHeight="1">
      <c r="A235" s="7">
        <v>128890</v>
      </c>
      <c r="B235" s="8" t="s">
        <v>512</v>
      </c>
      <c r="C235" s="8" t="s">
        <v>513</v>
      </c>
      <c r="D235" s="8" t="s">
        <v>43</v>
      </c>
      <c r="E235" s="33" t="s">
        <v>942</v>
      </c>
      <c r="F235" s="3"/>
      <c r="G235" s="3"/>
      <c r="I235" s="49"/>
      <c r="J235" s="49"/>
    </row>
    <row r="236" spans="1:10" ht="15.75" customHeight="1">
      <c r="A236" s="7">
        <v>128338</v>
      </c>
      <c r="B236" s="8" t="s">
        <v>504</v>
      </c>
      <c r="C236" s="8" t="s">
        <v>515</v>
      </c>
      <c r="D236" s="8" t="s">
        <v>43</v>
      </c>
      <c r="E236" s="33" t="s">
        <v>942</v>
      </c>
      <c r="F236" s="3"/>
      <c r="G236" s="3"/>
      <c r="I236" s="49"/>
      <c r="J236" s="49"/>
    </row>
    <row r="237" spans="1:10" ht="15.75" customHeight="1">
      <c r="A237" s="7">
        <v>122029</v>
      </c>
      <c r="B237" s="8" t="s">
        <v>516</v>
      </c>
      <c r="C237" s="8" t="s">
        <v>517</v>
      </c>
      <c r="D237" s="8" t="s">
        <v>62</v>
      </c>
      <c r="E237" s="33" t="s">
        <v>942</v>
      </c>
      <c r="F237" s="3"/>
      <c r="G237" s="3"/>
      <c r="I237" s="49"/>
      <c r="J237" s="49"/>
    </row>
    <row r="238" spans="1:10" ht="15.75" customHeight="1">
      <c r="A238" s="7">
        <v>24918</v>
      </c>
      <c r="B238" s="8" t="s">
        <v>494</v>
      </c>
      <c r="C238" s="8" t="s">
        <v>224</v>
      </c>
      <c r="D238" s="8" t="s">
        <v>43</v>
      </c>
      <c r="E238" s="33" t="s">
        <v>942</v>
      </c>
      <c r="F238" s="3"/>
      <c r="G238" s="3"/>
      <c r="I238" s="49"/>
      <c r="J238" s="49"/>
    </row>
    <row r="239" spans="1:10" ht="15.75" customHeight="1">
      <c r="A239" s="7">
        <v>126464</v>
      </c>
      <c r="B239" s="8" t="s">
        <v>518</v>
      </c>
      <c r="C239" s="8" t="s">
        <v>519</v>
      </c>
      <c r="D239" s="8" t="s">
        <v>62</v>
      </c>
      <c r="E239" s="33" t="s">
        <v>941</v>
      </c>
      <c r="F239" s="3"/>
      <c r="G239" s="3"/>
      <c r="I239" s="49"/>
      <c r="J239" s="49"/>
    </row>
    <row r="240" spans="1:10" ht="15.75" customHeight="1">
      <c r="A240" s="7">
        <v>20920</v>
      </c>
      <c r="B240" s="8" t="s">
        <v>520</v>
      </c>
      <c r="C240" s="8" t="s">
        <v>521</v>
      </c>
      <c r="D240" s="8" t="s">
        <v>62</v>
      </c>
      <c r="E240" s="33" t="s">
        <v>942</v>
      </c>
      <c r="F240" s="3"/>
      <c r="G240" s="3"/>
      <c r="I240" s="49"/>
      <c r="J240" s="49"/>
    </row>
    <row r="241" spans="1:10" ht="15.75" customHeight="1">
      <c r="A241" s="7">
        <v>138327</v>
      </c>
      <c r="B241" s="8" t="s">
        <v>494</v>
      </c>
      <c r="C241" s="8" t="s">
        <v>523</v>
      </c>
      <c r="D241" s="8" t="s">
        <v>43</v>
      </c>
      <c r="E241" s="33" t="s">
        <v>942</v>
      </c>
      <c r="F241" s="3"/>
      <c r="G241" s="3"/>
      <c r="I241" s="49"/>
      <c r="J241" s="49"/>
    </row>
    <row r="242" spans="1:10" ht="15.75" customHeight="1">
      <c r="A242" s="7">
        <v>20630</v>
      </c>
      <c r="B242" s="8" t="s">
        <v>497</v>
      </c>
      <c r="C242" s="8" t="s">
        <v>524</v>
      </c>
      <c r="D242" s="8" t="s">
        <v>43</v>
      </c>
      <c r="E242" s="33" t="s">
        <v>941</v>
      </c>
      <c r="F242" s="3"/>
      <c r="G242" s="3"/>
      <c r="I242" s="49"/>
      <c r="J242" s="49"/>
    </row>
    <row r="243" spans="1:10" ht="15.75" customHeight="1">
      <c r="A243" s="7">
        <v>131432</v>
      </c>
      <c r="B243" s="8" t="s">
        <v>449</v>
      </c>
      <c r="C243" s="8" t="s">
        <v>104</v>
      </c>
      <c r="D243" s="8" t="s">
        <v>62</v>
      </c>
      <c r="E243" s="33" t="s">
        <v>941</v>
      </c>
      <c r="F243" s="3"/>
      <c r="G243" s="3"/>
      <c r="I243" s="49"/>
      <c r="J243" s="49"/>
    </row>
    <row r="244" spans="1:10" ht="15.75" customHeight="1">
      <c r="A244" s="7">
        <v>128597</v>
      </c>
      <c r="B244" s="8" t="s">
        <v>494</v>
      </c>
      <c r="C244" s="8" t="s">
        <v>526</v>
      </c>
      <c r="D244" s="8" t="s">
        <v>43</v>
      </c>
      <c r="E244" s="33" t="s">
        <v>942</v>
      </c>
      <c r="F244" s="3"/>
      <c r="G244" s="3"/>
      <c r="I244" s="49"/>
      <c r="J244" s="49"/>
    </row>
    <row r="245" spans="1:10" ht="15.75" customHeight="1">
      <c r="A245" s="7">
        <v>121649</v>
      </c>
      <c r="B245" s="8" t="s">
        <v>528</v>
      </c>
      <c r="C245" s="8" t="s">
        <v>529</v>
      </c>
      <c r="D245" s="8" t="s">
        <v>43</v>
      </c>
      <c r="E245" s="33" t="s">
        <v>941</v>
      </c>
      <c r="F245" s="3"/>
      <c r="G245" s="3"/>
      <c r="I245" s="49"/>
      <c r="J245" s="49"/>
    </row>
    <row r="246" spans="1:10" ht="15.75" customHeight="1">
      <c r="A246" s="7">
        <v>136683</v>
      </c>
      <c r="B246" s="8" t="s">
        <v>531</v>
      </c>
      <c r="C246" s="8" t="s">
        <v>532</v>
      </c>
      <c r="D246" s="8" t="s">
        <v>43</v>
      </c>
      <c r="E246" s="33" t="s">
        <v>942</v>
      </c>
      <c r="F246" s="3"/>
      <c r="G246" s="3"/>
      <c r="I246" s="49"/>
      <c r="J246" s="49"/>
    </row>
    <row r="247" spans="1:10" ht="15.75" customHeight="1">
      <c r="A247" s="7">
        <v>135431</v>
      </c>
      <c r="B247" s="8" t="s">
        <v>494</v>
      </c>
      <c r="C247" s="8" t="s">
        <v>533</v>
      </c>
      <c r="D247" s="8" t="s">
        <v>43</v>
      </c>
      <c r="E247" s="33" t="s">
        <v>942</v>
      </c>
      <c r="F247" s="3"/>
      <c r="G247" s="3"/>
      <c r="I247" s="49"/>
      <c r="J247" s="49"/>
    </row>
    <row r="248" spans="1:10" ht="15.75" customHeight="1">
      <c r="A248" s="7">
        <v>139711</v>
      </c>
      <c r="B248" s="8" t="s">
        <v>534</v>
      </c>
      <c r="C248" s="8" t="s">
        <v>535</v>
      </c>
      <c r="D248" s="8" t="s">
        <v>43</v>
      </c>
      <c r="E248" s="33" t="s">
        <v>941</v>
      </c>
      <c r="F248" s="3"/>
      <c r="G248" s="3"/>
      <c r="I248" s="49"/>
      <c r="J248" s="49"/>
    </row>
    <row r="249" spans="1:10" ht="15.75" customHeight="1">
      <c r="A249" s="7">
        <v>24955</v>
      </c>
      <c r="B249" s="8" t="s">
        <v>537</v>
      </c>
      <c r="C249" s="8" t="s">
        <v>293</v>
      </c>
      <c r="D249" s="8" t="s">
        <v>43</v>
      </c>
      <c r="E249" s="33" t="s">
        <v>942</v>
      </c>
      <c r="F249" s="3"/>
      <c r="G249" s="3"/>
      <c r="I249" s="49"/>
      <c r="J249" s="49"/>
    </row>
    <row r="250" spans="1:10" ht="15.75" customHeight="1">
      <c r="A250" s="7">
        <v>25977</v>
      </c>
      <c r="B250" s="8" t="s">
        <v>538</v>
      </c>
      <c r="C250" s="8" t="s">
        <v>539</v>
      </c>
      <c r="D250" s="8" t="s">
        <v>62</v>
      </c>
      <c r="E250" s="33" t="s">
        <v>941</v>
      </c>
      <c r="F250" s="3"/>
      <c r="G250" s="3"/>
      <c r="I250" s="49"/>
      <c r="J250" s="49"/>
    </row>
    <row r="251" spans="1:10" ht="15.75" customHeight="1">
      <c r="A251" s="7">
        <v>23590</v>
      </c>
      <c r="B251" s="8" t="s">
        <v>497</v>
      </c>
      <c r="C251" s="8" t="s">
        <v>541</v>
      </c>
      <c r="D251" s="8" t="s">
        <v>43</v>
      </c>
      <c r="E251" s="33" t="s">
        <v>941</v>
      </c>
      <c r="F251" s="3"/>
      <c r="G251" s="3"/>
      <c r="I251" s="49"/>
      <c r="J251" s="49"/>
    </row>
    <row r="252" spans="1:10" ht="15.75" customHeight="1">
      <c r="A252" s="7">
        <v>23650</v>
      </c>
      <c r="B252" s="8" t="s">
        <v>543</v>
      </c>
      <c r="C252" s="8" t="s">
        <v>544</v>
      </c>
      <c r="D252" s="8" t="s">
        <v>43</v>
      </c>
      <c r="E252" s="33" t="s">
        <v>941</v>
      </c>
      <c r="F252" s="3"/>
      <c r="G252" s="3"/>
      <c r="I252" s="49"/>
      <c r="J252" s="49"/>
    </row>
    <row r="253" spans="1:10" ht="15.75" customHeight="1">
      <c r="A253" s="7">
        <v>22432</v>
      </c>
      <c r="B253" s="8" t="s">
        <v>545</v>
      </c>
      <c r="C253" s="8" t="s">
        <v>139</v>
      </c>
      <c r="D253" s="8" t="s">
        <v>62</v>
      </c>
      <c r="E253" s="33" t="s">
        <v>941</v>
      </c>
      <c r="F253" s="3"/>
      <c r="G253" s="3"/>
      <c r="I253" s="49"/>
      <c r="J253" s="49"/>
    </row>
    <row r="254" spans="1:10" ht="15.75" customHeight="1">
      <c r="A254" s="7">
        <v>21935</v>
      </c>
      <c r="B254" s="8" t="s">
        <v>534</v>
      </c>
      <c r="C254" s="8" t="s">
        <v>546</v>
      </c>
      <c r="D254" s="8" t="s">
        <v>43</v>
      </c>
      <c r="E254" s="33" t="s">
        <v>941</v>
      </c>
      <c r="F254" s="3"/>
      <c r="G254" s="3"/>
      <c r="I254" s="49"/>
      <c r="J254" s="49"/>
    </row>
    <row r="255" spans="1:10" ht="15.75" customHeight="1">
      <c r="A255" s="7">
        <v>22924</v>
      </c>
      <c r="B255" s="8" t="s">
        <v>534</v>
      </c>
      <c r="C255" s="8" t="s">
        <v>548</v>
      </c>
      <c r="D255" s="8" t="s">
        <v>43</v>
      </c>
      <c r="E255" s="33" t="s">
        <v>941</v>
      </c>
      <c r="F255" s="3"/>
      <c r="G255" s="3"/>
      <c r="I255" s="49"/>
      <c r="J255" s="49"/>
    </row>
    <row r="256" spans="1:10" ht="15.75" customHeight="1">
      <c r="A256" s="7">
        <v>131726</v>
      </c>
      <c r="B256" s="8" t="s">
        <v>520</v>
      </c>
      <c r="C256" s="8" t="s">
        <v>429</v>
      </c>
      <c r="D256" s="8" t="s">
        <v>62</v>
      </c>
      <c r="E256" s="33" t="s">
        <v>942</v>
      </c>
      <c r="F256" s="3"/>
      <c r="G256" s="3"/>
      <c r="I256" s="49"/>
      <c r="J256" s="49"/>
    </row>
    <row r="257" spans="1:10" ht="15.75" customHeight="1">
      <c r="A257" s="7">
        <v>131043</v>
      </c>
      <c r="B257" s="8" t="s">
        <v>550</v>
      </c>
      <c r="C257" s="8" t="s">
        <v>551</v>
      </c>
      <c r="D257" s="8" t="s">
        <v>43</v>
      </c>
      <c r="E257" s="33" t="s">
        <v>941</v>
      </c>
      <c r="F257" s="3"/>
      <c r="G257" s="3"/>
      <c r="I257" s="49"/>
      <c r="J257" s="49"/>
    </row>
    <row r="258" spans="1:10" ht="15.75" customHeight="1">
      <c r="A258" s="7">
        <v>27051</v>
      </c>
      <c r="B258" s="8" t="s">
        <v>543</v>
      </c>
      <c r="C258" s="8" t="s">
        <v>304</v>
      </c>
      <c r="D258" s="8" t="s">
        <v>43</v>
      </c>
      <c r="E258" s="33" t="s">
        <v>942</v>
      </c>
      <c r="F258" s="3"/>
      <c r="G258" s="3"/>
      <c r="I258" s="49"/>
      <c r="J258" s="49"/>
    </row>
    <row r="259" spans="1:10" ht="15.75" customHeight="1">
      <c r="A259" s="7">
        <v>119693</v>
      </c>
      <c r="B259" s="8" t="s">
        <v>554</v>
      </c>
      <c r="C259" s="8" t="s">
        <v>555</v>
      </c>
      <c r="D259" s="8" t="s">
        <v>62</v>
      </c>
      <c r="E259" s="33" t="s">
        <v>942</v>
      </c>
      <c r="F259" s="3"/>
      <c r="G259" s="3"/>
      <c r="I259" s="49"/>
      <c r="J259" s="49"/>
    </row>
    <row r="260" spans="1:10" ht="15.75" customHeight="1">
      <c r="A260" s="7">
        <v>20963</v>
      </c>
      <c r="B260" s="8" t="s">
        <v>556</v>
      </c>
      <c r="C260" s="8" t="s">
        <v>157</v>
      </c>
      <c r="D260" s="8" t="s">
        <v>62</v>
      </c>
      <c r="E260" s="33" t="s">
        <v>941</v>
      </c>
      <c r="F260" s="3"/>
      <c r="G260" s="3"/>
      <c r="I260" s="49"/>
      <c r="J260" s="49"/>
    </row>
    <row r="261" spans="1:10" ht="15.75" customHeight="1">
      <c r="A261" s="7">
        <v>130364</v>
      </c>
      <c r="B261" s="8" t="s">
        <v>557</v>
      </c>
      <c r="C261" s="8" t="s">
        <v>558</v>
      </c>
      <c r="D261" s="8" t="s">
        <v>43</v>
      </c>
      <c r="E261" s="33" t="s">
        <v>941</v>
      </c>
      <c r="F261" s="3"/>
      <c r="G261" s="3"/>
      <c r="I261" s="49"/>
      <c r="J261" s="49"/>
    </row>
    <row r="262" spans="1:10" ht="15.75" customHeight="1">
      <c r="A262" s="7">
        <v>21113</v>
      </c>
      <c r="B262" s="8" t="s">
        <v>559</v>
      </c>
      <c r="C262" s="8" t="s">
        <v>560</v>
      </c>
      <c r="D262" s="8" t="s">
        <v>43</v>
      </c>
      <c r="E262" s="33" t="s">
        <v>941</v>
      </c>
      <c r="F262" s="3"/>
      <c r="G262" s="3"/>
      <c r="I262" s="49"/>
      <c r="J262" s="49"/>
    </row>
    <row r="263" spans="1:10" ht="15.75" customHeight="1">
      <c r="A263" s="7">
        <v>138474</v>
      </c>
      <c r="B263" s="8" t="s">
        <v>554</v>
      </c>
      <c r="C263" s="8" t="s">
        <v>561</v>
      </c>
      <c r="D263" s="8" t="s">
        <v>62</v>
      </c>
      <c r="E263" s="33" t="s">
        <v>941</v>
      </c>
      <c r="F263" s="3"/>
      <c r="G263" s="3"/>
      <c r="I263" s="49"/>
      <c r="J263" s="49"/>
    </row>
    <row r="264" spans="1:10" ht="15.75" customHeight="1">
      <c r="A264" s="7">
        <v>23925</v>
      </c>
      <c r="B264" s="8" t="s">
        <v>512</v>
      </c>
      <c r="C264" s="8" t="s">
        <v>562</v>
      </c>
      <c r="D264" s="8" t="s">
        <v>43</v>
      </c>
      <c r="E264" s="33" t="s">
        <v>942</v>
      </c>
      <c r="F264" s="3"/>
      <c r="G264" s="3"/>
      <c r="I264" s="49"/>
      <c r="J264" s="49"/>
    </row>
    <row r="265" spans="1:10" ht="15.75" customHeight="1">
      <c r="A265" s="7">
        <v>20801</v>
      </c>
      <c r="B265" s="8" t="s">
        <v>563</v>
      </c>
      <c r="C265" s="8" t="s">
        <v>564</v>
      </c>
      <c r="D265" s="8" t="s">
        <v>62</v>
      </c>
      <c r="E265" s="33" t="s">
        <v>941</v>
      </c>
      <c r="F265" s="3"/>
      <c r="G265" s="3"/>
      <c r="I265" s="49"/>
      <c r="J265" s="49"/>
    </row>
    <row r="266" spans="1:10" ht="15.75" customHeight="1">
      <c r="A266" s="7">
        <v>22808</v>
      </c>
      <c r="B266" s="8" t="s">
        <v>565</v>
      </c>
      <c r="C266" s="8" t="s">
        <v>566</v>
      </c>
      <c r="D266" s="8" t="s">
        <v>43</v>
      </c>
      <c r="E266" s="33" t="s">
        <v>941</v>
      </c>
      <c r="F266" s="3"/>
      <c r="G266" s="3"/>
      <c r="I266" s="49"/>
      <c r="J266" s="49"/>
    </row>
    <row r="267" spans="1:10" ht="15.75" customHeight="1">
      <c r="A267" s="7">
        <v>20752</v>
      </c>
      <c r="B267" s="8" t="s">
        <v>567</v>
      </c>
      <c r="C267" s="8" t="s">
        <v>402</v>
      </c>
      <c r="D267" s="8" t="s">
        <v>62</v>
      </c>
      <c r="E267" s="33" t="s">
        <v>942</v>
      </c>
      <c r="F267" s="3"/>
      <c r="G267" s="3"/>
      <c r="I267" s="49"/>
      <c r="J267" s="49"/>
    </row>
    <row r="268" spans="1:10" ht="15.75" customHeight="1">
      <c r="A268" s="7">
        <v>124135</v>
      </c>
      <c r="B268" s="8" t="s">
        <v>534</v>
      </c>
      <c r="C268" s="8" t="s">
        <v>568</v>
      </c>
      <c r="D268" s="8" t="s">
        <v>43</v>
      </c>
      <c r="E268" s="33" t="s">
        <v>941</v>
      </c>
      <c r="F268" s="3"/>
      <c r="G268" s="3"/>
      <c r="I268" s="49"/>
      <c r="J268" s="49"/>
    </row>
    <row r="269" spans="1:10" ht="15.75" customHeight="1">
      <c r="A269" s="7">
        <v>21823</v>
      </c>
      <c r="B269" s="8" t="s">
        <v>569</v>
      </c>
      <c r="C269" s="8" t="s">
        <v>570</v>
      </c>
      <c r="D269" s="8" t="s">
        <v>43</v>
      </c>
      <c r="E269" s="33" t="s">
        <v>941</v>
      </c>
      <c r="F269" s="3"/>
      <c r="G269" s="3"/>
      <c r="I269" s="49"/>
      <c r="J269" s="49"/>
    </row>
    <row r="270" spans="1:10" ht="15.75" customHeight="1">
      <c r="A270" s="7">
        <v>23508</v>
      </c>
      <c r="B270" s="8" t="s">
        <v>572</v>
      </c>
      <c r="C270" s="8" t="s">
        <v>573</v>
      </c>
      <c r="D270" s="8" t="s">
        <v>62</v>
      </c>
      <c r="E270" s="33" t="s">
        <v>941</v>
      </c>
      <c r="F270" s="3"/>
      <c r="G270" s="3"/>
      <c r="I270" s="49"/>
      <c r="J270" s="49"/>
    </row>
    <row r="271" spans="1:10" ht="15.75" customHeight="1">
      <c r="A271" s="7">
        <v>21415</v>
      </c>
      <c r="B271" s="8" t="s">
        <v>575</v>
      </c>
      <c r="C271" s="8" t="s">
        <v>576</v>
      </c>
      <c r="D271" s="8" t="s">
        <v>43</v>
      </c>
      <c r="E271" s="33" t="s">
        <v>941</v>
      </c>
      <c r="F271" s="3"/>
      <c r="G271" s="3"/>
      <c r="I271" s="49"/>
      <c r="J271" s="49"/>
    </row>
    <row r="272" spans="1:10" ht="15.75" customHeight="1">
      <c r="A272" s="7">
        <v>22331</v>
      </c>
      <c r="B272" s="8" t="s">
        <v>577</v>
      </c>
      <c r="C272" s="8" t="s">
        <v>578</v>
      </c>
      <c r="D272" s="8" t="s">
        <v>62</v>
      </c>
      <c r="E272" s="33" t="s">
        <v>942</v>
      </c>
      <c r="F272" s="3"/>
      <c r="G272" s="3"/>
      <c r="I272" s="49"/>
      <c r="J272" s="49"/>
    </row>
    <row r="273" spans="1:10" ht="15.75" customHeight="1">
      <c r="A273" s="7">
        <v>125298</v>
      </c>
      <c r="B273" s="8" t="s">
        <v>565</v>
      </c>
      <c r="C273" s="8" t="s">
        <v>149</v>
      </c>
      <c r="D273" s="8" t="s">
        <v>43</v>
      </c>
      <c r="E273" s="33" t="s">
        <v>941</v>
      </c>
      <c r="F273" s="3"/>
      <c r="G273" s="3"/>
      <c r="I273" s="49"/>
      <c r="J273" s="49"/>
    </row>
    <row r="274" spans="1:10" ht="15.75" customHeight="1">
      <c r="A274" s="7">
        <v>121725</v>
      </c>
      <c r="B274" s="8" t="s">
        <v>579</v>
      </c>
      <c r="C274" s="8" t="s">
        <v>580</v>
      </c>
      <c r="D274" s="8" t="s">
        <v>43</v>
      </c>
      <c r="E274" s="33" t="s">
        <v>941</v>
      </c>
      <c r="F274" s="3"/>
      <c r="G274" s="3"/>
      <c r="I274" s="49"/>
      <c r="J274" s="49"/>
    </row>
    <row r="275" spans="1:10" ht="15.75" customHeight="1">
      <c r="A275" s="7">
        <v>20660</v>
      </c>
      <c r="B275" s="8" t="s">
        <v>581</v>
      </c>
      <c r="C275" s="8" t="s">
        <v>582</v>
      </c>
      <c r="D275" s="8" t="s">
        <v>43</v>
      </c>
      <c r="E275" s="33" t="s">
        <v>941</v>
      </c>
      <c r="F275" s="3"/>
      <c r="G275" s="3"/>
      <c r="I275" s="49"/>
      <c r="J275" s="49"/>
    </row>
    <row r="276" spans="1:10" ht="15.75" customHeight="1">
      <c r="A276" s="7">
        <v>94376</v>
      </c>
      <c r="B276" s="8" t="s">
        <v>583</v>
      </c>
      <c r="C276" s="8" t="s">
        <v>584</v>
      </c>
      <c r="D276" s="8" t="s">
        <v>43</v>
      </c>
      <c r="E276" s="33" t="s">
        <v>942</v>
      </c>
      <c r="F276" s="3"/>
      <c r="G276" s="3"/>
      <c r="I276" s="49"/>
      <c r="J276" s="49"/>
    </row>
    <row r="277" spans="1:10" ht="15.75" customHeight="1">
      <c r="A277" s="7">
        <v>22931</v>
      </c>
      <c r="B277" s="8" t="s">
        <v>585</v>
      </c>
      <c r="C277" s="8" t="s">
        <v>586</v>
      </c>
      <c r="D277" s="8" t="s">
        <v>43</v>
      </c>
      <c r="E277" s="33" t="s">
        <v>941</v>
      </c>
      <c r="F277" s="3"/>
      <c r="G277" s="3"/>
      <c r="I277" s="49"/>
      <c r="J277" s="49"/>
    </row>
    <row r="278" spans="1:10" ht="15.75" customHeight="1">
      <c r="A278" s="7">
        <v>44204</v>
      </c>
      <c r="B278" s="8" t="s">
        <v>587</v>
      </c>
      <c r="C278" s="8" t="s">
        <v>588</v>
      </c>
      <c r="D278" s="8" t="s">
        <v>43</v>
      </c>
      <c r="E278" s="33" t="s">
        <v>941</v>
      </c>
      <c r="F278" s="3"/>
      <c r="G278" s="3"/>
      <c r="I278" s="49"/>
      <c r="J278" s="49"/>
    </row>
    <row r="279" spans="1:10" ht="15.75" customHeight="1">
      <c r="A279" s="7">
        <v>125284</v>
      </c>
      <c r="B279" s="8" t="s">
        <v>589</v>
      </c>
      <c r="C279" s="8" t="s">
        <v>590</v>
      </c>
      <c r="D279" s="8" t="s">
        <v>43</v>
      </c>
      <c r="E279" s="33" t="s">
        <v>941</v>
      </c>
      <c r="F279" s="3"/>
      <c r="G279" s="3"/>
      <c r="I279" s="49"/>
      <c r="J279" s="49"/>
    </row>
    <row r="280" spans="1:10" ht="15.75" customHeight="1">
      <c r="A280" s="7">
        <v>26347</v>
      </c>
      <c r="B280" s="8" t="s">
        <v>591</v>
      </c>
      <c r="C280" s="8" t="s">
        <v>409</v>
      </c>
      <c r="D280" s="8" t="s">
        <v>43</v>
      </c>
      <c r="E280" s="33" t="s">
        <v>942</v>
      </c>
      <c r="F280" s="3"/>
      <c r="G280" s="3"/>
      <c r="I280" s="49"/>
      <c r="J280" s="49"/>
    </row>
    <row r="281" spans="1:10" ht="15.75" customHeight="1">
      <c r="A281" s="7">
        <v>21281</v>
      </c>
      <c r="B281" s="8" t="s">
        <v>592</v>
      </c>
      <c r="C281" s="8" t="s">
        <v>593</v>
      </c>
      <c r="D281" s="8" t="s">
        <v>62</v>
      </c>
      <c r="E281" s="33" t="s">
        <v>941</v>
      </c>
      <c r="F281" s="3"/>
      <c r="G281" s="3"/>
      <c r="I281" s="49"/>
      <c r="J281" s="49"/>
    </row>
    <row r="282" spans="1:10" ht="15.75" customHeight="1">
      <c r="A282" s="7">
        <v>24866</v>
      </c>
      <c r="B282" s="8" t="s">
        <v>594</v>
      </c>
      <c r="C282" s="8" t="s">
        <v>81</v>
      </c>
      <c r="D282" s="8" t="s">
        <v>43</v>
      </c>
      <c r="E282" s="33" t="s">
        <v>942</v>
      </c>
      <c r="F282" s="3"/>
      <c r="G282" s="3"/>
      <c r="I282" s="49"/>
      <c r="J282" s="49"/>
    </row>
    <row r="283" spans="1:10" ht="15.75" customHeight="1">
      <c r="A283" s="7">
        <v>123347</v>
      </c>
      <c r="B283" s="8" t="s">
        <v>596</v>
      </c>
      <c r="C283" s="8" t="s">
        <v>244</v>
      </c>
      <c r="D283" s="8" t="s">
        <v>43</v>
      </c>
      <c r="E283" s="33" t="s">
        <v>942</v>
      </c>
      <c r="F283" s="3"/>
      <c r="G283" s="3"/>
      <c r="I283" s="49"/>
      <c r="J283" s="49"/>
    </row>
    <row r="284" spans="1:10" ht="15.75" customHeight="1">
      <c r="A284" s="7">
        <v>20785</v>
      </c>
      <c r="B284" s="8" t="s">
        <v>597</v>
      </c>
      <c r="C284" s="8" t="s">
        <v>598</v>
      </c>
      <c r="D284" s="8" t="s">
        <v>43</v>
      </c>
      <c r="E284" s="33" t="s">
        <v>942</v>
      </c>
      <c r="F284" s="3"/>
      <c r="G284" s="3"/>
      <c r="I284" s="49"/>
      <c r="J284" s="49"/>
    </row>
    <row r="285" spans="1:10" ht="15.75" customHeight="1">
      <c r="A285" s="7">
        <v>21141</v>
      </c>
      <c r="B285" s="8" t="s">
        <v>599</v>
      </c>
      <c r="C285" s="8" t="s">
        <v>152</v>
      </c>
      <c r="D285" s="8" t="s">
        <v>43</v>
      </c>
      <c r="E285" s="33" t="s">
        <v>942</v>
      </c>
      <c r="F285" s="3"/>
      <c r="G285" s="3"/>
      <c r="I285" s="49"/>
      <c r="J285" s="49"/>
    </row>
    <row r="286" spans="1:10" ht="15.75" customHeight="1">
      <c r="A286" s="7">
        <v>22489</v>
      </c>
      <c r="B286" s="8" t="s">
        <v>600</v>
      </c>
      <c r="C286" s="8" t="s">
        <v>601</v>
      </c>
      <c r="D286" s="8" t="s">
        <v>62</v>
      </c>
      <c r="E286" s="33" t="s">
        <v>942</v>
      </c>
      <c r="F286" s="3"/>
      <c r="G286" s="3"/>
      <c r="I286" s="49"/>
      <c r="J286" s="49"/>
    </row>
    <row r="287" spans="1:10" ht="15.75" customHeight="1">
      <c r="A287" s="7">
        <v>94270</v>
      </c>
      <c r="B287" s="8" t="s">
        <v>602</v>
      </c>
      <c r="C287" s="8" t="s">
        <v>603</v>
      </c>
      <c r="D287" s="8" t="s">
        <v>43</v>
      </c>
      <c r="E287" s="33" t="s">
        <v>942</v>
      </c>
      <c r="F287" s="3"/>
      <c r="G287" s="3"/>
      <c r="I287" s="49"/>
      <c r="J287" s="49"/>
    </row>
    <row r="288" spans="1:10" ht="15.75" customHeight="1">
      <c r="A288" s="7">
        <v>127626</v>
      </c>
      <c r="B288" s="8" t="s">
        <v>604</v>
      </c>
      <c r="C288" s="8" t="s">
        <v>501</v>
      </c>
      <c r="D288" s="8" t="s">
        <v>62</v>
      </c>
      <c r="E288" s="33" t="s">
        <v>941</v>
      </c>
      <c r="F288" s="3"/>
      <c r="G288" s="3"/>
      <c r="I288" s="49"/>
      <c r="J288" s="49"/>
    </row>
    <row r="289" spans="1:10" ht="15.75" customHeight="1">
      <c r="A289" s="7">
        <v>128553</v>
      </c>
      <c r="B289" s="8" t="s">
        <v>605</v>
      </c>
      <c r="C289" s="8" t="s">
        <v>606</v>
      </c>
      <c r="D289" s="8" t="s">
        <v>43</v>
      </c>
      <c r="E289" s="33" t="s">
        <v>941</v>
      </c>
      <c r="F289" s="3"/>
      <c r="G289" s="3"/>
      <c r="I289" s="49"/>
      <c r="J289" s="49"/>
    </row>
    <row r="290" spans="1:10" ht="15.75" customHeight="1">
      <c r="A290" s="7">
        <v>21389</v>
      </c>
      <c r="B290" s="8" t="s">
        <v>607</v>
      </c>
      <c r="C290" s="8" t="s">
        <v>608</v>
      </c>
      <c r="D290" s="8" t="s">
        <v>62</v>
      </c>
      <c r="E290" s="33" t="s">
        <v>942</v>
      </c>
      <c r="F290" s="3"/>
      <c r="G290" s="3"/>
      <c r="I290" s="49"/>
      <c r="J290" s="49"/>
    </row>
    <row r="291" spans="1:10" ht="15.75" customHeight="1">
      <c r="A291" s="7">
        <v>137477</v>
      </c>
      <c r="B291" s="8" t="s">
        <v>609</v>
      </c>
      <c r="C291" s="8" t="s">
        <v>610</v>
      </c>
      <c r="D291" s="8" t="s">
        <v>43</v>
      </c>
      <c r="E291" s="33" t="s">
        <v>942</v>
      </c>
      <c r="F291" s="3"/>
      <c r="G291" s="3"/>
      <c r="I291" s="49"/>
      <c r="J291" s="49"/>
    </row>
    <row r="292" spans="1:10" ht="15.75" customHeight="1">
      <c r="A292" s="7">
        <v>20594</v>
      </c>
      <c r="B292" s="8" t="s">
        <v>612</v>
      </c>
      <c r="C292" s="8" t="s">
        <v>104</v>
      </c>
      <c r="D292" s="8" t="s">
        <v>62</v>
      </c>
      <c r="E292" s="33" t="s">
        <v>941</v>
      </c>
      <c r="F292" s="3"/>
      <c r="G292" s="3"/>
      <c r="I292" s="49"/>
      <c r="J292" s="49"/>
    </row>
    <row r="293" spans="1:10" ht="15.75" customHeight="1">
      <c r="A293" s="7">
        <v>27355</v>
      </c>
      <c r="B293" s="8" t="s">
        <v>613</v>
      </c>
      <c r="C293" s="8" t="s">
        <v>614</v>
      </c>
      <c r="D293" s="8" t="s">
        <v>43</v>
      </c>
      <c r="E293" s="33" t="s">
        <v>942</v>
      </c>
      <c r="F293" s="3"/>
      <c r="G293" s="3"/>
      <c r="I293" s="49"/>
      <c r="J293" s="49"/>
    </row>
    <row r="294" spans="1:10" ht="15.75" customHeight="1">
      <c r="A294" s="7">
        <v>127539</v>
      </c>
      <c r="B294" s="8" t="s">
        <v>615</v>
      </c>
      <c r="C294" s="8" t="s">
        <v>616</v>
      </c>
      <c r="D294" s="8" t="s">
        <v>62</v>
      </c>
      <c r="E294" s="33" t="s">
        <v>942</v>
      </c>
      <c r="F294" s="3"/>
      <c r="G294" s="3"/>
      <c r="I294" s="49"/>
      <c r="J294" s="49"/>
    </row>
    <row r="295" spans="1:10" ht="15.75" customHeight="1">
      <c r="A295" s="7">
        <v>21460</v>
      </c>
      <c r="B295" s="8" t="s">
        <v>618</v>
      </c>
      <c r="C295" s="8" t="s">
        <v>619</v>
      </c>
      <c r="D295" s="8" t="s">
        <v>43</v>
      </c>
      <c r="E295" s="33" t="s">
        <v>941</v>
      </c>
      <c r="F295" s="3"/>
      <c r="G295" s="3"/>
      <c r="I295" s="49"/>
      <c r="J295" s="49"/>
    </row>
    <row r="296" spans="1:10" ht="15.75" customHeight="1">
      <c r="A296" s="7">
        <v>125932</v>
      </c>
      <c r="B296" s="8" t="s">
        <v>620</v>
      </c>
      <c r="C296" s="8" t="s">
        <v>126</v>
      </c>
      <c r="D296" s="8" t="s">
        <v>43</v>
      </c>
      <c r="E296" s="33" t="s">
        <v>942</v>
      </c>
      <c r="F296" s="3"/>
      <c r="G296" s="3"/>
      <c r="I296" s="49"/>
      <c r="J296" s="49"/>
    </row>
    <row r="297" spans="1:10" ht="15.75" customHeight="1">
      <c r="A297" s="7">
        <v>21954</v>
      </c>
      <c r="B297" s="8" t="s">
        <v>623</v>
      </c>
      <c r="C297" s="8" t="s">
        <v>624</v>
      </c>
      <c r="D297" s="8" t="s">
        <v>43</v>
      </c>
      <c r="E297" s="33" t="s">
        <v>942</v>
      </c>
      <c r="F297" s="3"/>
      <c r="G297" s="3"/>
      <c r="I297" s="49"/>
      <c r="J297" s="49"/>
    </row>
    <row r="298" spans="1:10" ht="15.75" customHeight="1">
      <c r="A298" s="7">
        <v>131137</v>
      </c>
      <c r="B298" s="8" t="s">
        <v>625</v>
      </c>
      <c r="C298" s="8" t="s">
        <v>626</v>
      </c>
      <c r="D298" s="8" t="s">
        <v>62</v>
      </c>
      <c r="E298" s="33" t="s">
        <v>941</v>
      </c>
      <c r="F298" s="3"/>
      <c r="G298" s="3"/>
      <c r="I298" s="49"/>
      <c r="J298" s="49"/>
    </row>
    <row r="299" spans="1:10" ht="15.75" customHeight="1">
      <c r="A299" s="7">
        <v>26231</v>
      </c>
      <c r="B299" s="8" t="s">
        <v>627</v>
      </c>
      <c r="C299" s="8" t="s">
        <v>345</v>
      </c>
      <c r="D299" s="8" t="s">
        <v>43</v>
      </c>
      <c r="E299" s="33" t="s">
        <v>941</v>
      </c>
      <c r="F299" s="3"/>
      <c r="G299" s="3"/>
      <c r="I299" s="49"/>
      <c r="J299" s="49"/>
    </row>
    <row r="300" spans="1:10" ht="15.75" customHeight="1">
      <c r="A300" s="7">
        <v>94112</v>
      </c>
      <c r="B300" s="8" t="s">
        <v>628</v>
      </c>
      <c r="C300" s="8" t="s">
        <v>629</v>
      </c>
      <c r="D300" s="8" t="s">
        <v>62</v>
      </c>
      <c r="E300" s="33" t="s">
        <v>941</v>
      </c>
      <c r="F300" s="3"/>
      <c r="G300" s="3"/>
      <c r="I300" s="49"/>
      <c r="J300" s="49"/>
    </row>
    <row r="301" spans="1:10" ht="15.75" customHeight="1">
      <c r="A301" s="7">
        <v>20783</v>
      </c>
      <c r="B301" s="8" t="s">
        <v>631</v>
      </c>
      <c r="C301" s="8" t="s">
        <v>632</v>
      </c>
      <c r="D301" s="8" t="s">
        <v>62</v>
      </c>
      <c r="E301" s="33" t="s">
        <v>941</v>
      </c>
      <c r="F301" s="3"/>
      <c r="G301" s="3"/>
      <c r="I301" s="49"/>
      <c r="J301" s="49"/>
    </row>
    <row r="302" spans="1:10" ht="15.75" customHeight="1">
      <c r="A302" s="7">
        <v>27748</v>
      </c>
      <c r="B302" s="8" t="s">
        <v>565</v>
      </c>
      <c r="C302" s="8" t="s">
        <v>633</v>
      </c>
      <c r="D302" s="8" t="s">
        <v>43</v>
      </c>
      <c r="E302" s="33" t="s">
        <v>941</v>
      </c>
      <c r="F302" s="3"/>
      <c r="G302" s="3"/>
      <c r="I302" s="49"/>
      <c r="J302" s="49"/>
    </row>
    <row r="303" spans="1:10" ht="15.75" customHeight="1">
      <c r="A303" s="7">
        <v>128930</v>
      </c>
      <c r="B303" s="8" t="s">
        <v>634</v>
      </c>
      <c r="C303" s="8" t="s">
        <v>635</v>
      </c>
      <c r="D303" s="8" t="s">
        <v>62</v>
      </c>
      <c r="E303" s="33" t="s">
        <v>941</v>
      </c>
      <c r="F303" s="3"/>
      <c r="G303" s="3"/>
      <c r="I303" s="49"/>
      <c r="J303" s="49"/>
    </row>
    <row r="304" spans="1:10" ht="15.75" customHeight="1">
      <c r="A304" s="7">
        <v>25895</v>
      </c>
      <c r="B304" s="8" t="s">
        <v>636</v>
      </c>
      <c r="C304" s="8" t="s">
        <v>637</v>
      </c>
      <c r="D304" s="8" t="s">
        <v>43</v>
      </c>
      <c r="E304" s="33" t="s">
        <v>942</v>
      </c>
      <c r="F304" s="3"/>
      <c r="G304" s="3"/>
      <c r="I304" s="49"/>
      <c r="J304" s="49"/>
    </row>
    <row r="305" spans="1:10" ht="15.75" customHeight="1">
      <c r="A305" s="7">
        <v>20432</v>
      </c>
      <c r="B305" s="8" t="s">
        <v>638</v>
      </c>
      <c r="C305" s="8" t="s">
        <v>639</v>
      </c>
      <c r="D305" s="8" t="s">
        <v>43</v>
      </c>
      <c r="E305" s="33" t="s">
        <v>942</v>
      </c>
      <c r="F305" s="3"/>
      <c r="G305" s="3"/>
      <c r="I305" s="49"/>
      <c r="J305" s="49"/>
    </row>
    <row r="306" spans="1:10" ht="15.75" customHeight="1">
      <c r="A306" s="7">
        <v>127056</v>
      </c>
      <c r="B306" s="8" t="s">
        <v>641</v>
      </c>
      <c r="C306" s="8" t="s">
        <v>642</v>
      </c>
      <c r="D306" s="8" t="s">
        <v>43</v>
      </c>
      <c r="E306" s="33" t="s">
        <v>941</v>
      </c>
      <c r="F306" s="3"/>
      <c r="G306" s="3"/>
      <c r="I306" s="49"/>
      <c r="J306" s="49"/>
    </row>
    <row r="307" spans="1:10" ht="15.75" customHeight="1">
      <c r="A307" s="7">
        <v>124153</v>
      </c>
      <c r="B307" s="8" t="s">
        <v>643</v>
      </c>
      <c r="C307" s="8" t="s">
        <v>644</v>
      </c>
      <c r="D307" s="8" t="s">
        <v>62</v>
      </c>
      <c r="E307" s="33" t="s">
        <v>941</v>
      </c>
      <c r="F307" s="3"/>
      <c r="G307" s="3"/>
      <c r="I307" s="49"/>
      <c r="J307" s="49"/>
    </row>
    <row r="308" spans="1:10" ht="15.75" customHeight="1">
      <c r="A308" s="7">
        <v>26548</v>
      </c>
      <c r="B308" s="8" t="s">
        <v>565</v>
      </c>
      <c r="C308" s="8" t="s">
        <v>104</v>
      </c>
      <c r="D308" s="8" t="s">
        <v>43</v>
      </c>
      <c r="E308" s="33" t="s">
        <v>942</v>
      </c>
      <c r="F308" s="3"/>
      <c r="G308" s="3"/>
      <c r="I308" s="49"/>
      <c r="J308" s="49"/>
    </row>
    <row r="309" spans="1:10" ht="15.75" customHeight="1">
      <c r="A309" s="7">
        <v>141584</v>
      </c>
      <c r="B309" s="8" t="s">
        <v>646</v>
      </c>
      <c r="C309" s="8" t="s">
        <v>647</v>
      </c>
      <c r="D309" s="8" t="s">
        <v>43</v>
      </c>
      <c r="E309" s="33" t="s">
        <v>942</v>
      </c>
      <c r="F309" s="3"/>
      <c r="G309" s="3"/>
      <c r="I309" s="49"/>
      <c r="J309" s="49"/>
    </row>
    <row r="310" spans="1:10" ht="15.75" customHeight="1">
      <c r="A310" s="7">
        <v>131197</v>
      </c>
      <c r="B310" s="8" t="s">
        <v>648</v>
      </c>
      <c r="C310" s="8" t="s">
        <v>345</v>
      </c>
      <c r="D310" s="8" t="s">
        <v>43</v>
      </c>
      <c r="E310" s="33" t="s">
        <v>941</v>
      </c>
      <c r="F310" s="3"/>
      <c r="G310" s="3"/>
      <c r="I310" s="49"/>
      <c r="J310" s="49"/>
    </row>
    <row r="311" spans="1:10" ht="15.75" customHeight="1">
      <c r="A311" s="7">
        <v>22434</v>
      </c>
      <c r="B311" s="8" t="s">
        <v>649</v>
      </c>
      <c r="C311" s="8" t="s">
        <v>81</v>
      </c>
      <c r="D311" s="8" t="s">
        <v>43</v>
      </c>
      <c r="E311" s="33" t="s">
        <v>942</v>
      </c>
      <c r="F311" s="3"/>
      <c r="G311" s="3"/>
      <c r="I311" s="49"/>
      <c r="J311" s="49"/>
    </row>
    <row r="312" spans="1:10" ht="15.75" customHeight="1">
      <c r="A312" s="7">
        <v>20957</v>
      </c>
      <c r="B312" s="8" t="s">
        <v>641</v>
      </c>
      <c r="C312" s="8" t="s">
        <v>650</v>
      </c>
      <c r="D312" s="8" t="s">
        <v>43</v>
      </c>
      <c r="E312" s="33" t="s">
        <v>942</v>
      </c>
      <c r="F312" s="3"/>
      <c r="G312" s="3"/>
      <c r="I312" s="49"/>
      <c r="J312" s="49"/>
    </row>
    <row r="313" spans="1:10" ht="15.75" customHeight="1">
      <c r="A313" s="7">
        <v>20762</v>
      </c>
      <c r="B313" s="8" t="s">
        <v>651</v>
      </c>
      <c r="C313" s="8" t="s">
        <v>652</v>
      </c>
      <c r="D313" s="8" t="s">
        <v>43</v>
      </c>
      <c r="E313" s="33" t="s">
        <v>941</v>
      </c>
      <c r="F313" s="3"/>
      <c r="G313" s="3"/>
      <c r="I313" s="49"/>
      <c r="J313" s="49"/>
    </row>
    <row r="314" spans="1:10" ht="15.75" customHeight="1">
      <c r="A314" s="7">
        <v>122330</v>
      </c>
      <c r="B314" s="8" t="s">
        <v>653</v>
      </c>
      <c r="C314" s="8" t="s">
        <v>81</v>
      </c>
      <c r="D314" s="8" t="s">
        <v>43</v>
      </c>
      <c r="E314" s="33" t="s">
        <v>942</v>
      </c>
      <c r="F314" s="3"/>
      <c r="G314" s="3"/>
      <c r="I314" s="49"/>
      <c r="J314" s="49"/>
    </row>
    <row r="315" spans="1:10" ht="15.75" customHeight="1">
      <c r="A315" s="7">
        <v>21161</v>
      </c>
      <c r="B315" s="8" t="s">
        <v>654</v>
      </c>
      <c r="C315" s="8" t="s">
        <v>655</v>
      </c>
      <c r="D315" s="8" t="s">
        <v>62</v>
      </c>
      <c r="E315" s="33" t="s">
        <v>942</v>
      </c>
      <c r="F315" s="3"/>
      <c r="G315" s="3"/>
      <c r="I315" s="49"/>
      <c r="J315" s="49"/>
    </row>
    <row r="316" spans="1:10" ht="15.75" customHeight="1">
      <c r="A316" s="7">
        <v>127967</v>
      </c>
      <c r="B316" s="8" t="s">
        <v>649</v>
      </c>
      <c r="C316" s="8" t="s">
        <v>656</v>
      </c>
      <c r="D316" s="8" t="s">
        <v>43</v>
      </c>
      <c r="E316" s="33" t="s">
        <v>941</v>
      </c>
      <c r="F316" s="3"/>
      <c r="G316" s="3"/>
      <c r="I316" s="49"/>
      <c r="J316" s="49"/>
    </row>
    <row r="317" spans="1:10" ht="15.75" customHeight="1">
      <c r="A317" s="7">
        <v>21608</v>
      </c>
      <c r="B317" s="8" t="s">
        <v>657</v>
      </c>
      <c r="C317" s="8" t="s">
        <v>658</v>
      </c>
      <c r="D317" s="8" t="s">
        <v>62</v>
      </c>
      <c r="E317" s="33" t="s">
        <v>942</v>
      </c>
      <c r="F317" s="3"/>
      <c r="G317" s="3"/>
      <c r="I317" s="49"/>
      <c r="J317" s="49"/>
    </row>
    <row r="318" spans="1:10" ht="15.75" customHeight="1">
      <c r="A318" s="7">
        <v>133005</v>
      </c>
      <c r="B318" s="8" t="s">
        <v>659</v>
      </c>
      <c r="C318" s="8" t="s">
        <v>660</v>
      </c>
      <c r="D318" s="8" t="s">
        <v>43</v>
      </c>
      <c r="E318" s="33" t="s">
        <v>942</v>
      </c>
      <c r="F318" s="3"/>
      <c r="G318" s="3"/>
      <c r="I318" s="49"/>
      <c r="J318" s="49"/>
    </row>
    <row r="319" spans="1:10" ht="15.75" customHeight="1">
      <c r="A319" s="7">
        <v>20633</v>
      </c>
      <c r="B319" s="8" t="s">
        <v>662</v>
      </c>
      <c r="C319" s="8" t="s">
        <v>663</v>
      </c>
      <c r="D319" s="8" t="s">
        <v>43</v>
      </c>
      <c r="E319" s="33" t="s">
        <v>941</v>
      </c>
      <c r="F319" s="3"/>
      <c r="G319" s="3"/>
      <c r="I319" s="49"/>
      <c r="J319" s="49"/>
    </row>
    <row r="320" spans="1:10" ht="15.75" customHeight="1">
      <c r="A320" s="7">
        <v>21007</v>
      </c>
      <c r="B320" s="8" t="s">
        <v>653</v>
      </c>
      <c r="C320" s="8" t="s">
        <v>664</v>
      </c>
      <c r="D320" s="8" t="s">
        <v>43</v>
      </c>
      <c r="E320" s="33" t="s">
        <v>942</v>
      </c>
      <c r="F320" s="3"/>
      <c r="G320" s="3"/>
      <c r="I320" s="49"/>
      <c r="J320" s="49"/>
    </row>
    <row r="321" spans="1:10" ht="15.75" customHeight="1">
      <c r="A321" s="7">
        <v>20921</v>
      </c>
      <c r="B321" s="8" t="s">
        <v>665</v>
      </c>
      <c r="C321" s="8" t="s">
        <v>147</v>
      </c>
      <c r="D321" s="8" t="s">
        <v>43</v>
      </c>
      <c r="E321" s="33" t="s">
        <v>942</v>
      </c>
      <c r="F321" s="3" t="str">
        <f t="shared" ref="F3:F449" si="1">CONCATENATE(B321, " ", C321)</f>
        <v>Radhe Tripathi</v>
      </c>
      <c r="G321" s="3" t="str">
        <f t="shared" ref="G321:G501" si="2">IF(D321:D820="Female",IF(E321:E820="Yes","Mrs","Miss"),IF($E$2:$E$501="Yes","Mr.","Master"))</f>
        <v>Master</v>
      </c>
      <c r="I321" s="49"/>
      <c r="J321" s="49"/>
    </row>
    <row r="322" spans="1:10" ht="15.75" customHeight="1">
      <c r="A322" s="7">
        <v>22622</v>
      </c>
      <c r="B322" s="8" t="s">
        <v>666</v>
      </c>
      <c r="C322" s="8" t="s">
        <v>667</v>
      </c>
      <c r="D322" s="8" t="s">
        <v>43</v>
      </c>
      <c r="E322" s="33" t="s">
        <v>941</v>
      </c>
      <c r="F322" s="3" t="str">
        <f t="shared" si="1"/>
        <v>Ravi Agrawal</v>
      </c>
      <c r="G322" s="3" t="str">
        <f t="shared" si="2"/>
        <v>Mr.</v>
      </c>
      <c r="I322" s="49"/>
      <c r="J322" s="49"/>
    </row>
    <row r="323" spans="1:10" ht="15.75" customHeight="1">
      <c r="A323" s="7">
        <v>21647</v>
      </c>
      <c r="B323" s="8" t="s">
        <v>668</v>
      </c>
      <c r="C323" s="8" t="s">
        <v>126</v>
      </c>
      <c r="D323" s="8" t="s">
        <v>43</v>
      </c>
      <c r="E323" s="33" t="s">
        <v>941</v>
      </c>
      <c r="F323" s="3" t="str">
        <f t="shared" si="1"/>
        <v>Rajib Mondal</v>
      </c>
      <c r="G323" s="3" t="str">
        <f t="shared" si="2"/>
        <v>Mr.</v>
      </c>
      <c r="I323" s="49"/>
      <c r="J323" s="49"/>
    </row>
    <row r="324" spans="1:10" ht="15.75" customHeight="1">
      <c r="A324" s="7">
        <v>20598</v>
      </c>
      <c r="B324" s="8" t="s">
        <v>669</v>
      </c>
      <c r="C324" s="8" t="s">
        <v>670</v>
      </c>
      <c r="D324" s="8" t="s">
        <v>62</v>
      </c>
      <c r="E324" s="33" t="s">
        <v>942</v>
      </c>
      <c r="F324" s="3" t="str">
        <f t="shared" si="1"/>
        <v>Parul Doshrambir</v>
      </c>
      <c r="G324" s="3" t="str">
        <f t="shared" si="2"/>
        <v>Miss</v>
      </c>
      <c r="I324" s="49"/>
      <c r="J324" s="49"/>
    </row>
    <row r="325" spans="1:10" ht="15.75" customHeight="1">
      <c r="A325" s="7">
        <v>21770</v>
      </c>
      <c r="B325" s="8" t="s">
        <v>653</v>
      </c>
      <c r="C325" s="8" t="s">
        <v>671</v>
      </c>
      <c r="D325" s="8" t="s">
        <v>43</v>
      </c>
      <c r="E325" s="33" t="s">
        <v>942</v>
      </c>
      <c r="F325" s="3" t="str">
        <f t="shared" si="1"/>
        <v>Rahul Bharadwaj</v>
      </c>
      <c r="G325" s="3" t="str">
        <f t="shared" si="2"/>
        <v>Master</v>
      </c>
      <c r="I325" s="49"/>
      <c r="J325" s="49"/>
    </row>
    <row r="326" spans="1:10" ht="15.75" customHeight="1">
      <c r="A326" s="7">
        <v>21805</v>
      </c>
      <c r="B326" s="8" t="s">
        <v>672</v>
      </c>
      <c r="C326" s="8" t="s">
        <v>673</v>
      </c>
      <c r="D326" s="8" t="s">
        <v>62</v>
      </c>
      <c r="E326" s="33" t="s">
        <v>941</v>
      </c>
      <c r="F326" s="3" t="str">
        <f t="shared" si="1"/>
        <v>Rekha Chokkisannappa</v>
      </c>
      <c r="G326" s="3" t="str">
        <f t="shared" si="2"/>
        <v>Mrs</v>
      </c>
      <c r="I326" s="49"/>
      <c r="J326" s="49"/>
    </row>
    <row r="327" spans="1:10" ht="15.75" customHeight="1">
      <c r="A327" s="7">
        <v>42146</v>
      </c>
      <c r="B327" s="8" t="s">
        <v>618</v>
      </c>
      <c r="C327" s="8" t="s">
        <v>674</v>
      </c>
      <c r="D327" s="8" t="s">
        <v>43</v>
      </c>
      <c r="E327" s="33" t="s">
        <v>941</v>
      </c>
      <c r="F327" s="3" t="str">
        <f t="shared" si="1"/>
        <v>Pavan Chorasiya</v>
      </c>
      <c r="G327" s="3" t="str">
        <f t="shared" si="2"/>
        <v>Mr.</v>
      </c>
      <c r="I327" s="49"/>
      <c r="J327" s="49"/>
    </row>
    <row r="328" spans="1:10" ht="15.75" customHeight="1">
      <c r="A328" s="7">
        <v>20697</v>
      </c>
      <c r="B328" s="8" t="s">
        <v>675</v>
      </c>
      <c r="C328" s="8" t="s">
        <v>676</v>
      </c>
      <c r="D328" s="8" t="s">
        <v>62</v>
      </c>
      <c r="E328" s="33" t="s">
        <v>941</v>
      </c>
      <c r="F328" s="3" t="str">
        <f t="shared" si="1"/>
        <v>Pitta Kumarijosna</v>
      </c>
      <c r="G328" s="3" t="str">
        <f t="shared" si="2"/>
        <v>Mrs</v>
      </c>
      <c r="I328" s="49"/>
      <c r="J328" s="49"/>
    </row>
    <row r="329" spans="1:10" ht="15.75" customHeight="1">
      <c r="A329" s="7">
        <v>20647</v>
      </c>
      <c r="B329" s="8" t="s">
        <v>659</v>
      </c>
      <c r="C329" s="8" t="s">
        <v>677</v>
      </c>
      <c r="D329" s="8" t="s">
        <v>62</v>
      </c>
      <c r="E329" s="33" t="s">
        <v>942</v>
      </c>
      <c r="F329" s="3" t="str">
        <f t="shared" si="1"/>
        <v>Radha Karthik</v>
      </c>
      <c r="G329" s="3" t="str">
        <f t="shared" si="2"/>
        <v>Miss</v>
      </c>
      <c r="I329" s="49"/>
      <c r="J329" s="49"/>
    </row>
    <row r="330" spans="1:10" ht="15.75" customHeight="1">
      <c r="A330" s="7">
        <v>140018</v>
      </c>
      <c r="B330" s="8" t="s">
        <v>659</v>
      </c>
      <c r="C330" s="8" t="s">
        <v>678</v>
      </c>
      <c r="D330" s="8" t="s">
        <v>62</v>
      </c>
      <c r="E330" s="33" t="s">
        <v>941</v>
      </c>
      <c r="F330" s="3" t="str">
        <f t="shared" si="1"/>
        <v>Radha Sankararaman</v>
      </c>
      <c r="G330" s="3" t="str">
        <f t="shared" si="2"/>
        <v>Mrs</v>
      </c>
      <c r="I330" s="49"/>
      <c r="J330" s="49"/>
    </row>
    <row r="331" spans="1:10" ht="15.75" customHeight="1">
      <c r="A331" s="7">
        <v>119656</v>
      </c>
      <c r="B331" s="8" t="s">
        <v>680</v>
      </c>
      <c r="C331" s="8" t="s">
        <v>402</v>
      </c>
      <c r="D331" s="8" t="s">
        <v>62</v>
      </c>
      <c r="E331" s="33" t="s">
        <v>942</v>
      </c>
      <c r="F331" s="3" t="str">
        <f t="shared" si="1"/>
        <v>Rajia Choudhury</v>
      </c>
      <c r="G331" s="3" t="str">
        <f t="shared" si="2"/>
        <v>Miss</v>
      </c>
      <c r="I331" s="49"/>
      <c r="J331" s="49"/>
    </row>
    <row r="332" spans="1:10" ht="15.75" customHeight="1">
      <c r="A332" s="7">
        <v>129073</v>
      </c>
      <c r="B332" s="8" t="s">
        <v>666</v>
      </c>
      <c r="C332" s="8" t="s">
        <v>681</v>
      </c>
      <c r="D332" s="8" t="s">
        <v>43</v>
      </c>
      <c r="E332" s="33" t="s">
        <v>941</v>
      </c>
      <c r="F332" s="3" t="str">
        <f t="shared" si="1"/>
        <v>Ravi Malviya</v>
      </c>
      <c r="G332" s="3" t="str">
        <f t="shared" si="2"/>
        <v>Mr.</v>
      </c>
      <c r="I332" s="49"/>
      <c r="J332" s="49"/>
    </row>
    <row r="333" spans="1:10" ht="15.75" customHeight="1">
      <c r="A333" s="7">
        <v>20754</v>
      </c>
      <c r="B333" s="8" t="s">
        <v>682</v>
      </c>
      <c r="C333" s="8" t="s">
        <v>683</v>
      </c>
      <c r="D333" s="8" t="s">
        <v>62</v>
      </c>
      <c r="E333" s="33" t="s">
        <v>942</v>
      </c>
      <c r="F333" s="3" t="str">
        <f t="shared" si="1"/>
        <v>Richa Jyotishi</v>
      </c>
      <c r="G333" s="3" t="str">
        <f t="shared" si="2"/>
        <v>Miss</v>
      </c>
      <c r="I333" s="49"/>
      <c r="J333" s="49"/>
    </row>
    <row r="334" spans="1:10" ht="15.75" customHeight="1">
      <c r="A334" s="7">
        <v>20922</v>
      </c>
      <c r="B334" s="8" t="s">
        <v>684</v>
      </c>
      <c r="C334" s="8" t="s">
        <v>685</v>
      </c>
      <c r="D334" s="8" t="s">
        <v>62</v>
      </c>
      <c r="E334" s="33" t="s">
        <v>942</v>
      </c>
      <c r="F334" s="3" t="str">
        <f t="shared" si="1"/>
        <v>Rema Suresh</v>
      </c>
      <c r="G334" s="3" t="str">
        <f t="shared" si="2"/>
        <v>Miss</v>
      </c>
      <c r="I334" s="49"/>
      <c r="J334" s="49"/>
    </row>
    <row r="335" spans="1:10" ht="15.75" customHeight="1">
      <c r="A335" s="7">
        <v>20515</v>
      </c>
      <c r="B335" s="8" t="s">
        <v>686</v>
      </c>
      <c r="C335" s="8" t="s">
        <v>687</v>
      </c>
      <c r="D335" s="8" t="s">
        <v>43</v>
      </c>
      <c r="E335" s="33" t="s">
        <v>941</v>
      </c>
      <c r="F335" s="3" t="str">
        <f t="shared" si="1"/>
        <v>Raju Ranjantiwari</v>
      </c>
      <c r="G335" s="3" t="str">
        <f t="shared" si="2"/>
        <v>Mr.</v>
      </c>
      <c r="I335" s="49"/>
      <c r="J335" s="49"/>
    </row>
    <row r="336" spans="1:10" ht="15.75" customHeight="1">
      <c r="A336" s="7">
        <v>21911</v>
      </c>
      <c r="B336" s="8" t="s">
        <v>688</v>
      </c>
      <c r="C336" s="8" t="s">
        <v>689</v>
      </c>
      <c r="D336" s="8" t="s">
        <v>43</v>
      </c>
      <c r="E336" s="33" t="s">
        <v>941</v>
      </c>
      <c r="F336" s="3" t="str">
        <f t="shared" si="1"/>
        <v>Reyya Tarunkumarvarma</v>
      </c>
      <c r="G336" s="3" t="str">
        <f t="shared" si="2"/>
        <v>Mr.</v>
      </c>
      <c r="I336" s="49"/>
      <c r="J336" s="49"/>
    </row>
    <row r="337" spans="1:10" ht="15.75" customHeight="1">
      <c r="A337" s="7">
        <v>126025</v>
      </c>
      <c r="B337" s="8" t="s">
        <v>666</v>
      </c>
      <c r="C337" s="8" t="s">
        <v>690</v>
      </c>
      <c r="D337" s="8" t="s">
        <v>43</v>
      </c>
      <c r="E337" s="33" t="s">
        <v>941</v>
      </c>
      <c r="F337" s="3" t="str">
        <f t="shared" si="1"/>
        <v>Ravi Dwivedi</v>
      </c>
      <c r="G337" s="3" t="str">
        <f t="shared" si="2"/>
        <v>Mr.</v>
      </c>
      <c r="I337" s="49"/>
      <c r="J337" s="49"/>
    </row>
    <row r="338" spans="1:10" ht="15.75" customHeight="1">
      <c r="A338" s="7">
        <v>123556</v>
      </c>
      <c r="B338" s="8" t="s">
        <v>692</v>
      </c>
      <c r="C338" s="8" t="s">
        <v>398</v>
      </c>
      <c r="D338" s="8" t="s">
        <v>62</v>
      </c>
      <c r="E338" s="33" t="s">
        <v>942</v>
      </c>
      <c r="F338" s="3" t="str">
        <f t="shared" si="1"/>
        <v>Rani Tiwari</v>
      </c>
      <c r="G338" s="3" t="str">
        <f t="shared" si="2"/>
        <v>Miss</v>
      </c>
      <c r="I338" s="49"/>
      <c r="J338" s="49"/>
    </row>
    <row r="339" spans="1:10" ht="15.75" customHeight="1">
      <c r="A339" s="7">
        <v>20482</v>
      </c>
      <c r="B339" s="8" t="s">
        <v>693</v>
      </c>
      <c r="C339" s="8" t="s">
        <v>130</v>
      </c>
      <c r="D339" s="8" t="s">
        <v>62</v>
      </c>
      <c r="E339" s="33" t="s">
        <v>941</v>
      </c>
      <c r="F339" s="3" t="str">
        <f t="shared" si="1"/>
        <v>Riyaz Fatima</v>
      </c>
      <c r="G339" s="3" t="str">
        <f t="shared" si="2"/>
        <v>Mrs</v>
      </c>
      <c r="I339" s="49"/>
      <c r="J339" s="49"/>
    </row>
    <row r="340" spans="1:10" ht="15.75" customHeight="1">
      <c r="A340" s="7">
        <v>24980</v>
      </c>
      <c r="B340" s="8" t="s">
        <v>694</v>
      </c>
      <c r="C340" s="8" t="s">
        <v>104</v>
      </c>
      <c r="D340" s="8" t="s">
        <v>62</v>
      </c>
      <c r="E340" s="33" t="s">
        <v>941</v>
      </c>
      <c r="F340" s="3" t="str">
        <f t="shared" si="1"/>
        <v>Ritu Sharma</v>
      </c>
      <c r="G340" s="3" t="str">
        <f t="shared" si="2"/>
        <v>Mrs</v>
      </c>
      <c r="I340" s="49"/>
      <c r="J340" s="49"/>
    </row>
    <row r="341" spans="1:10" ht="15.75" customHeight="1">
      <c r="A341" s="7">
        <v>21135</v>
      </c>
      <c r="B341" s="8" t="s">
        <v>666</v>
      </c>
      <c r="C341" s="8" t="s">
        <v>695</v>
      </c>
      <c r="D341" s="8" t="s">
        <v>43</v>
      </c>
      <c r="E341" s="33" t="s">
        <v>941</v>
      </c>
      <c r="F341" s="3" t="str">
        <f t="shared" si="1"/>
        <v>Ravi Panchal</v>
      </c>
      <c r="G341" s="3" t="str">
        <f t="shared" si="2"/>
        <v>Mr.</v>
      </c>
      <c r="I341" s="49"/>
      <c r="J341" s="49"/>
    </row>
    <row r="342" spans="1:10" ht="15.75" customHeight="1">
      <c r="A342" s="7">
        <v>126614</v>
      </c>
      <c r="B342" s="8" t="s">
        <v>668</v>
      </c>
      <c r="C342" s="8" t="s">
        <v>696</v>
      </c>
      <c r="D342" s="8" t="s">
        <v>43</v>
      </c>
      <c r="E342" s="33" t="s">
        <v>942</v>
      </c>
      <c r="F342" s="3" t="str">
        <f t="shared" si="1"/>
        <v>Rajib Handique</v>
      </c>
      <c r="G342" s="3" t="str">
        <f t="shared" si="2"/>
        <v>Master</v>
      </c>
      <c r="I342" s="49"/>
      <c r="J342" s="49"/>
    </row>
    <row r="343" spans="1:10" ht="15.75" customHeight="1">
      <c r="A343" s="7">
        <v>133476</v>
      </c>
      <c r="B343" s="8" t="s">
        <v>697</v>
      </c>
      <c r="C343" s="8" t="s">
        <v>698</v>
      </c>
      <c r="D343" s="8" t="s">
        <v>43</v>
      </c>
      <c r="E343" s="33" t="s">
        <v>942</v>
      </c>
      <c r="F343" s="3" t="str">
        <f t="shared" si="1"/>
        <v>Reema Parihar</v>
      </c>
      <c r="G343" s="3" t="str">
        <f t="shared" si="2"/>
        <v>Master</v>
      </c>
      <c r="I343" s="49"/>
      <c r="J343" s="49"/>
    </row>
    <row r="344" spans="1:10" ht="15.75" customHeight="1">
      <c r="A344" s="7">
        <v>24634</v>
      </c>
      <c r="B344" s="8" t="s">
        <v>666</v>
      </c>
      <c r="C344" s="8" t="s">
        <v>275</v>
      </c>
      <c r="D344" s="8" t="s">
        <v>43</v>
      </c>
      <c r="E344" s="33" t="s">
        <v>942</v>
      </c>
      <c r="F344" s="3" t="str">
        <f t="shared" si="1"/>
        <v>Ravi Shankar</v>
      </c>
      <c r="G344" s="3" t="str">
        <f t="shared" si="2"/>
        <v>Master</v>
      </c>
      <c r="I344" s="49"/>
      <c r="J344" s="49"/>
    </row>
    <row r="345" spans="1:10" ht="15.75" customHeight="1">
      <c r="A345" s="7">
        <v>128794</v>
      </c>
      <c r="B345" s="8" t="s">
        <v>686</v>
      </c>
      <c r="C345" s="8" t="s">
        <v>699</v>
      </c>
      <c r="D345" s="8" t="s">
        <v>43</v>
      </c>
      <c r="E345" s="33" t="s">
        <v>942</v>
      </c>
      <c r="F345" s="3" t="str">
        <f t="shared" si="1"/>
        <v>Raju Vanjari</v>
      </c>
      <c r="G345" s="3" t="str">
        <f t="shared" si="2"/>
        <v>Master</v>
      </c>
      <c r="I345" s="49"/>
      <c r="J345" s="49"/>
    </row>
    <row r="346" spans="1:10" ht="15.75" customHeight="1">
      <c r="A346" s="7">
        <v>23639</v>
      </c>
      <c r="B346" s="8" t="s">
        <v>700</v>
      </c>
      <c r="C346" s="8" t="s">
        <v>701</v>
      </c>
      <c r="D346" s="8" t="s">
        <v>62</v>
      </c>
      <c r="E346" s="33" t="s">
        <v>941</v>
      </c>
      <c r="F346" s="3" t="str">
        <f t="shared" si="1"/>
        <v>Rajni Nagose</v>
      </c>
      <c r="G346" s="3" t="str">
        <f t="shared" si="2"/>
        <v>Mrs</v>
      </c>
      <c r="I346" s="49"/>
      <c r="J346" s="49"/>
    </row>
    <row r="347" spans="1:10" ht="15.75" customHeight="1">
      <c r="A347" s="7">
        <v>20921</v>
      </c>
      <c r="B347" s="8" t="s">
        <v>702</v>
      </c>
      <c r="C347" s="8" t="s">
        <v>703</v>
      </c>
      <c r="D347" s="8" t="s">
        <v>62</v>
      </c>
      <c r="E347" s="33" t="s">
        <v>942</v>
      </c>
      <c r="F347" s="3" t="str">
        <f t="shared" si="1"/>
        <v>Reeta Chauhan</v>
      </c>
      <c r="G347" s="3" t="str">
        <f t="shared" si="2"/>
        <v>Miss</v>
      </c>
      <c r="I347" s="49"/>
      <c r="J347" s="49"/>
    </row>
    <row r="348" spans="1:10" ht="15.75" customHeight="1">
      <c r="A348" s="7">
        <v>26693</v>
      </c>
      <c r="B348" s="8" t="s">
        <v>705</v>
      </c>
      <c r="C348" s="8" t="s">
        <v>706</v>
      </c>
      <c r="D348" s="8" t="s">
        <v>43</v>
      </c>
      <c r="E348" s="33" t="s">
        <v>942</v>
      </c>
      <c r="F348" s="3" t="str">
        <f t="shared" si="1"/>
        <v>Ranji Eliaskozhy</v>
      </c>
      <c r="G348" s="3" t="str">
        <f t="shared" si="2"/>
        <v>Master</v>
      </c>
      <c r="I348" s="49"/>
      <c r="J348" s="49"/>
    </row>
    <row r="349" spans="1:10" ht="15.75" customHeight="1">
      <c r="A349" s="7">
        <v>141686</v>
      </c>
      <c r="B349" s="8" t="s">
        <v>707</v>
      </c>
      <c r="C349" s="8" t="s">
        <v>292</v>
      </c>
      <c r="D349" s="8" t="s">
        <v>62</v>
      </c>
      <c r="E349" s="33" t="s">
        <v>941</v>
      </c>
      <c r="F349" s="3" t="str">
        <f t="shared" si="1"/>
        <v>Rumu Banerjee</v>
      </c>
      <c r="G349" s="3" t="str">
        <f t="shared" si="2"/>
        <v>Mrs</v>
      </c>
      <c r="I349" s="49"/>
      <c r="J349" s="49"/>
    </row>
    <row r="350" spans="1:10" ht="15.75" customHeight="1">
      <c r="A350" s="7">
        <v>128829</v>
      </c>
      <c r="B350" s="8" t="s">
        <v>708</v>
      </c>
      <c r="C350" s="8" t="s">
        <v>108</v>
      </c>
      <c r="D350" s="8" t="s">
        <v>43</v>
      </c>
      <c r="E350" s="33" t="s">
        <v>942</v>
      </c>
      <c r="F350" s="3" t="str">
        <f t="shared" si="1"/>
        <v>Rohit Ranjan</v>
      </c>
      <c r="G350" s="3" t="str">
        <f t="shared" si="2"/>
        <v>Master</v>
      </c>
      <c r="I350" s="49"/>
      <c r="J350" s="49"/>
    </row>
    <row r="351" spans="1:10" ht="15.75" customHeight="1">
      <c r="A351" s="7">
        <v>20479</v>
      </c>
      <c r="B351" s="8" t="s">
        <v>709</v>
      </c>
      <c r="C351" s="8" t="s">
        <v>710</v>
      </c>
      <c r="D351" s="8" t="s">
        <v>43</v>
      </c>
      <c r="E351" s="33" t="s">
        <v>941</v>
      </c>
      <c r="F351" s="3" t="str">
        <f t="shared" si="1"/>
        <v>Rinku Lahkar</v>
      </c>
      <c r="G351" s="3" t="str">
        <f t="shared" si="2"/>
        <v>Mr.</v>
      </c>
      <c r="I351" s="49"/>
      <c r="J351" s="49"/>
    </row>
    <row r="352" spans="1:10" ht="15.75" customHeight="1">
      <c r="A352" s="7">
        <v>20952</v>
      </c>
      <c r="B352" s="8" t="s">
        <v>712</v>
      </c>
      <c r="C352" s="8" t="s">
        <v>713</v>
      </c>
      <c r="D352" s="8" t="s">
        <v>43</v>
      </c>
      <c r="E352" s="33" t="s">
        <v>941</v>
      </c>
      <c r="F352" s="3" t="str">
        <f t="shared" si="1"/>
        <v>Ramu Korupolu</v>
      </c>
      <c r="G352" s="3" t="str">
        <f t="shared" si="2"/>
        <v>Mr.</v>
      </c>
      <c r="I352" s="49"/>
      <c r="J352" s="49"/>
    </row>
    <row r="353" spans="1:10" ht="15.75" customHeight="1">
      <c r="A353" s="7">
        <v>129568</v>
      </c>
      <c r="B353" s="8" t="s">
        <v>714</v>
      </c>
      <c r="C353" s="8" t="s">
        <v>715</v>
      </c>
      <c r="D353" s="8" t="s">
        <v>43</v>
      </c>
      <c r="E353" s="33" t="s">
        <v>942</v>
      </c>
      <c r="F353" s="3" t="str">
        <f t="shared" si="1"/>
        <v>Sabir Shabbir</v>
      </c>
      <c r="G353" s="3" t="str">
        <f t="shared" si="2"/>
        <v>Master</v>
      </c>
      <c r="I353" s="49"/>
      <c r="J353" s="49"/>
    </row>
    <row r="354" spans="1:10" ht="15.75" customHeight="1">
      <c r="A354" s="7">
        <v>26086</v>
      </c>
      <c r="B354" s="8" t="s">
        <v>684</v>
      </c>
      <c r="C354" s="8" t="s">
        <v>716</v>
      </c>
      <c r="D354" s="8" t="s">
        <v>62</v>
      </c>
      <c r="E354" s="33" t="s">
        <v>941</v>
      </c>
      <c r="F354" s="3" t="str">
        <f t="shared" si="1"/>
        <v>Rema Dahanga</v>
      </c>
      <c r="G354" s="3" t="str">
        <f t="shared" si="2"/>
        <v>Mrs</v>
      </c>
      <c r="I354" s="49"/>
      <c r="J354" s="49"/>
    </row>
    <row r="355" spans="1:10" ht="15.75" customHeight="1">
      <c r="A355" s="7">
        <v>21063</v>
      </c>
      <c r="B355" s="8" t="s">
        <v>717</v>
      </c>
      <c r="C355" s="8" t="s">
        <v>718</v>
      </c>
      <c r="D355" s="8" t="s">
        <v>62</v>
      </c>
      <c r="E355" s="33" t="s">
        <v>941</v>
      </c>
      <c r="F355" s="3" t="str">
        <f t="shared" si="1"/>
        <v>Renu Gurang</v>
      </c>
      <c r="G355" s="3" t="str">
        <f t="shared" si="2"/>
        <v>Mrs</v>
      </c>
      <c r="I355" s="49"/>
      <c r="J355" s="49"/>
    </row>
    <row r="356" spans="1:10" ht="15.75" customHeight="1">
      <c r="A356" s="7">
        <v>22217</v>
      </c>
      <c r="B356" s="8" t="s">
        <v>719</v>
      </c>
      <c r="C356" s="8" t="s">
        <v>376</v>
      </c>
      <c r="D356" s="8" t="s">
        <v>43</v>
      </c>
      <c r="E356" s="33" t="s">
        <v>942</v>
      </c>
      <c r="F356" s="3" t="str">
        <f t="shared" si="1"/>
        <v>Ryali Venkateswararao</v>
      </c>
      <c r="G356" s="3" t="str">
        <f t="shared" si="2"/>
        <v>Master</v>
      </c>
      <c r="I356" s="49"/>
      <c r="J356" s="49"/>
    </row>
    <row r="357" spans="1:10" ht="15.75" customHeight="1">
      <c r="A357" s="7">
        <v>132186</v>
      </c>
      <c r="B357" s="8" t="s">
        <v>721</v>
      </c>
      <c r="C357" s="8" t="s">
        <v>722</v>
      </c>
      <c r="D357" s="8" t="s">
        <v>43</v>
      </c>
      <c r="E357" s="33" t="s">
        <v>941</v>
      </c>
      <c r="F357" s="3" t="str">
        <f t="shared" si="1"/>
        <v>Sahir Gulati</v>
      </c>
      <c r="G357" s="3" t="str">
        <f t="shared" si="2"/>
        <v>Mr.</v>
      </c>
      <c r="I357" s="49"/>
      <c r="J357" s="49"/>
    </row>
    <row r="358" spans="1:10" ht="15.75" customHeight="1">
      <c r="A358" s="7">
        <v>21615</v>
      </c>
      <c r="B358" s="8" t="s">
        <v>723</v>
      </c>
      <c r="C358" s="8" t="s">
        <v>724</v>
      </c>
      <c r="D358" s="8" t="s">
        <v>62</v>
      </c>
      <c r="E358" s="33" t="s">
        <v>941</v>
      </c>
      <c r="F358" s="3" t="str">
        <f t="shared" si="1"/>
        <v>Rupa Acharyya</v>
      </c>
      <c r="G358" s="3" t="str">
        <f t="shared" si="2"/>
        <v>Mrs</v>
      </c>
      <c r="I358" s="49"/>
      <c r="J358" s="49"/>
    </row>
    <row r="359" spans="1:10" ht="15.75" customHeight="1">
      <c r="A359" s="7">
        <v>20546</v>
      </c>
      <c r="B359" s="8" t="s">
        <v>725</v>
      </c>
      <c r="C359" s="8" t="s">
        <v>726</v>
      </c>
      <c r="D359" s="8" t="s">
        <v>43</v>
      </c>
      <c r="E359" s="33" t="s">
        <v>941</v>
      </c>
      <c r="F359" s="3" t="str">
        <f t="shared" si="1"/>
        <v>Sajid Siddiqui</v>
      </c>
      <c r="G359" s="3" t="str">
        <f t="shared" si="2"/>
        <v>Mr.</v>
      </c>
      <c r="I359" s="49"/>
      <c r="J359" s="49"/>
    </row>
    <row r="360" spans="1:10" ht="15.75" customHeight="1">
      <c r="A360" s="7">
        <v>31092</v>
      </c>
      <c r="B360" s="8" t="s">
        <v>666</v>
      </c>
      <c r="C360" s="8" t="s">
        <v>727</v>
      </c>
      <c r="D360" s="8" t="s">
        <v>43</v>
      </c>
      <c r="E360" s="33" t="s">
        <v>942</v>
      </c>
      <c r="F360" s="3" t="str">
        <f t="shared" si="1"/>
        <v>Ravi Bachawle</v>
      </c>
      <c r="G360" s="3" t="str">
        <f t="shared" si="2"/>
        <v>Master</v>
      </c>
      <c r="I360" s="49"/>
      <c r="J360" s="49"/>
    </row>
    <row r="361" spans="1:10" ht="15.75" customHeight="1">
      <c r="A361" s="7">
        <v>126215</v>
      </c>
      <c r="B361" s="8" t="s">
        <v>708</v>
      </c>
      <c r="C361" s="8" t="s">
        <v>491</v>
      </c>
      <c r="D361" s="8" t="s">
        <v>43</v>
      </c>
      <c r="E361" s="33" t="s">
        <v>942</v>
      </c>
      <c r="F361" s="3" t="str">
        <f t="shared" si="1"/>
        <v>Rohit Tirkey</v>
      </c>
      <c r="G361" s="3" t="str">
        <f t="shared" si="2"/>
        <v>Master</v>
      </c>
      <c r="I361" s="49"/>
      <c r="J361" s="49"/>
    </row>
    <row r="362" spans="1:10" ht="15.75" customHeight="1">
      <c r="A362" s="7">
        <v>124244</v>
      </c>
      <c r="B362" s="8" t="s">
        <v>666</v>
      </c>
      <c r="C362" s="8" t="s">
        <v>728</v>
      </c>
      <c r="D362" s="8" t="s">
        <v>43</v>
      </c>
      <c r="E362" s="33" t="s">
        <v>941</v>
      </c>
      <c r="F362" s="3" t="str">
        <f t="shared" si="1"/>
        <v>Ravi Kaundal</v>
      </c>
      <c r="G362" s="3" t="str">
        <f t="shared" si="2"/>
        <v>Mr.</v>
      </c>
      <c r="I362" s="49"/>
      <c r="J362" s="49"/>
    </row>
    <row r="363" spans="1:10" ht="15.75" customHeight="1">
      <c r="A363" s="7">
        <v>124780</v>
      </c>
      <c r="B363" s="8" t="s">
        <v>729</v>
      </c>
      <c r="C363" s="8" t="s">
        <v>730</v>
      </c>
      <c r="D363" s="8" t="s">
        <v>43</v>
      </c>
      <c r="E363" s="33" t="s">
        <v>941</v>
      </c>
      <c r="F363" s="3" t="str">
        <f t="shared" si="1"/>
        <v>Riju Purushothaman</v>
      </c>
      <c r="G363" s="3" t="str">
        <f t="shared" si="2"/>
        <v>Mr.</v>
      </c>
      <c r="I363" s="49"/>
      <c r="J363" s="49"/>
    </row>
    <row r="364" spans="1:10" ht="15.75" customHeight="1">
      <c r="A364" s="7">
        <v>21756</v>
      </c>
      <c r="B364" s="8" t="s">
        <v>731</v>
      </c>
      <c r="C364" s="8" t="s">
        <v>732</v>
      </c>
      <c r="D364" s="8" t="s">
        <v>43</v>
      </c>
      <c r="E364" s="33" t="s">
        <v>942</v>
      </c>
      <c r="F364" s="3" t="str">
        <f t="shared" si="1"/>
        <v>Satya Bhattacharjee</v>
      </c>
      <c r="G364" s="3" t="str">
        <f t="shared" si="2"/>
        <v>Master</v>
      </c>
      <c r="I364" s="49"/>
      <c r="J364" s="49"/>
    </row>
    <row r="365" spans="1:10" ht="15.75" customHeight="1">
      <c r="A365" s="7">
        <v>121041</v>
      </c>
      <c r="B365" s="8" t="s">
        <v>672</v>
      </c>
      <c r="C365" s="8" t="s">
        <v>152</v>
      </c>
      <c r="D365" s="8" t="s">
        <v>62</v>
      </c>
      <c r="E365" s="33" t="s">
        <v>941</v>
      </c>
      <c r="F365" s="3" t="str">
        <f t="shared" si="1"/>
        <v>Rekha Srivastava</v>
      </c>
      <c r="G365" s="3" t="str">
        <f t="shared" si="2"/>
        <v>Mrs</v>
      </c>
      <c r="I365" s="49"/>
      <c r="J365" s="49"/>
    </row>
    <row r="366" spans="1:10" ht="15.75" customHeight="1">
      <c r="A366" s="7">
        <v>25921</v>
      </c>
      <c r="B366" s="8" t="s">
        <v>734</v>
      </c>
      <c r="C366" s="8" t="s">
        <v>735</v>
      </c>
      <c r="D366" s="8" t="s">
        <v>43</v>
      </c>
      <c r="E366" s="33" t="s">
        <v>941</v>
      </c>
      <c r="F366" s="3" t="str">
        <f t="shared" si="1"/>
        <v>Samir Bhakat</v>
      </c>
      <c r="G366" s="3" t="str">
        <f t="shared" si="2"/>
        <v>Mr.</v>
      </c>
      <c r="I366" s="49"/>
      <c r="J366" s="49"/>
    </row>
    <row r="367" spans="1:10" ht="15.75" customHeight="1">
      <c r="A367" s="7">
        <v>128402</v>
      </c>
      <c r="B367" s="8" t="s">
        <v>736</v>
      </c>
      <c r="C367" s="8" t="s">
        <v>277</v>
      </c>
      <c r="D367" s="8" t="s">
        <v>43</v>
      </c>
      <c r="E367" s="33" t="s">
        <v>941</v>
      </c>
      <c r="F367" s="3" t="str">
        <f t="shared" si="1"/>
        <v>Ruman Sutradhar</v>
      </c>
      <c r="G367" s="3" t="str">
        <f t="shared" si="2"/>
        <v>Mr.</v>
      </c>
      <c r="I367" s="49"/>
      <c r="J367" s="49"/>
    </row>
    <row r="368" spans="1:10" ht="15.75" customHeight="1">
      <c r="A368" s="7">
        <v>94307</v>
      </c>
      <c r="B368" s="8" t="s">
        <v>708</v>
      </c>
      <c r="C368" s="8" t="s">
        <v>737</v>
      </c>
      <c r="D368" s="8" t="s">
        <v>43</v>
      </c>
      <c r="E368" s="33" t="s">
        <v>942</v>
      </c>
      <c r="F368" s="3" t="str">
        <f t="shared" si="1"/>
        <v>Rohit Pathak</v>
      </c>
      <c r="G368" s="3" t="str">
        <f t="shared" si="2"/>
        <v>Master</v>
      </c>
      <c r="I368" s="49"/>
      <c r="J368" s="49"/>
    </row>
    <row r="369" spans="1:10" ht="15.75" customHeight="1">
      <c r="A369" s="7">
        <v>130041</v>
      </c>
      <c r="B369" s="8" t="s">
        <v>731</v>
      </c>
      <c r="C369" s="8" t="s">
        <v>104</v>
      </c>
      <c r="D369" s="8" t="s">
        <v>43</v>
      </c>
      <c r="E369" s="33" t="s">
        <v>942</v>
      </c>
      <c r="F369" s="3" t="str">
        <f t="shared" si="1"/>
        <v>Satya Sharma</v>
      </c>
      <c r="G369" s="3" t="str">
        <f t="shared" si="2"/>
        <v>Master</v>
      </c>
      <c r="I369" s="49"/>
      <c r="J369" s="49"/>
    </row>
    <row r="370" spans="1:10" ht="15.75" customHeight="1">
      <c r="A370" s="7">
        <v>121810</v>
      </c>
      <c r="B370" s="8" t="s">
        <v>738</v>
      </c>
      <c r="C370" s="8" t="s">
        <v>739</v>
      </c>
      <c r="D370" s="8" t="s">
        <v>43</v>
      </c>
      <c r="E370" s="33" t="s">
        <v>941</v>
      </c>
      <c r="F370" s="3" t="str">
        <f t="shared" si="1"/>
        <v>Santa Gurung</v>
      </c>
      <c r="G370" s="3" t="str">
        <f t="shared" si="2"/>
        <v>Mr.</v>
      </c>
      <c r="I370" s="49"/>
      <c r="J370" s="49"/>
    </row>
    <row r="371" spans="1:10" ht="15.75" customHeight="1">
      <c r="A371" s="7">
        <v>21727</v>
      </c>
      <c r="B371" s="8" t="s">
        <v>740</v>
      </c>
      <c r="C371" s="8" t="s">
        <v>741</v>
      </c>
      <c r="D371" s="8" t="s">
        <v>62</v>
      </c>
      <c r="E371" s="33" t="s">
        <v>941</v>
      </c>
      <c r="F371" s="3" t="str">
        <f t="shared" si="1"/>
        <v>Shah Jagdishbhai</v>
      </c>
      <c r="G371" s="3" t="str">
        <f t="shared" si="2"/>
        <v>Mrs</v>
      </c>
      <c r="I371" s="49"/>
      <c r="J371" s="49"/>
    </row>
    <row r="372" spans="1:10" ht="15.75" customHeight="1">
      <c r="A372" s="7">
        <v>26259</v>
      </c>
      <c r="B372" s="8" t="s">
        <v>742</v>
      </c>
      <c r="C372" s="8" t="s">
        <v>743</v>
      </c>
      <c r="D372" s="8" t="s">
        <v>62</v>
      </c>
      <c r="E372" s="33" t="s">
        <v>942</v>
      </c>
      <c r="F372" s="3" t="str">
        <f t="shared" si="1"/>
        <v>Rosie Lalrinpari</v>
      </c>
      <c r="G372" s="3" t="str">
        <f t="shared" si="2"/>
        <v>Miss</v>
      </c>
      <c r="I372" s="49"/>
      <c r="J372" s="49"/>
    </row>
    <row r="373" spans="1:10" ht="15.75" customHeight="1">
      <c r="A373" s="7">
        <v>26548</v>
      </c>
      <c r="B373" s="8" t="s">
        <v>744</v>
      </c>
      <c r="C373" s="8" t="s">
        <v>429</v>
      </c>
      <c r="D373" s="8" t="s">
        <v>62</v>
      </c>
      <c r="E373" s="33" t="s">
        <v>942</v>
      </c>
      <c r="F373" s="3" t="str">
        <f t="shared" si="1"/>
        <v>Riya Kumari</v>
      </c>
      <c r="G373" s="3" t="str">
        <f t="shared" si="2"/>
        <v>Miss</v>
      </c>
      <c r="I373" s="49"/>
      <c r="J373" s="49"/>
    </row>
    <row r="374" spans="1:10" ht="15.75" customHeight="1">
      <c r="A374" s="7">
        <v>123547</v>
      </c>
      <c r="B374" s="8" t="s">
        <v>746</v>
      </c>
      <c r="C374" s="8" t="s">
        <v>747</v>
      </c>
      <c r="D374" s="8" t="s">
        <v>43</v>
      </c>
      <c r="E374" s="33" t="s">
        <v>941</v>
      </c>
      <c r="F374" s="3" t="str">
        <f t="shared" si="1"/>
        <v>Shaik Yousaff</v>
      </c>
      <c r="G374" s="3" t="str">
        <f t="shared" si="2"/>
        <v>Mr.</v>
      </c>
      <c r="I374" s="49"/>
      <c r="J374" s="49"/>
    </row>
    <row r="375" spans="1:10" ht="15.75" customHeight="1">
      <c r="A375" s="7">
        <v>128519</v>
      </c>
      <c r="B375" s="8" t="s">
        <v>748</v>
      </c>
      <c r="C375" s="8" t="s">
        <v>749</v>
      </c>
      <c r="D375" s="8" t="s">
        <v>43</v>
      </c>
      <c r="E375" s="33" t="s">
        <v>942</v>
      </c>
      <c r="F375" s="3" t="str">
        <f t="shared" si="1"/>
        <v>Savio Coutinho</v>
      </c>
      <c r="G375" s="3" t="str">
        <f t="shared" si="2"/>
        <v>Master</v>
      </c>
      <c r="I375" s="49"/>
      <c r="J375" s="49"/>
    </row>
    <row r="376" spans="1:10" ht="15.75" customHeight="1">
      <c r="A376" s="7">
        <v>121892</v>
      </c>
      <c r="B376" s="8" t="s">
        <v>750</v>
      </c>
      <c r="C376" s="8" t="s">
        <v>429</v>
      </c>
      <c r="D376" s="8" t="s">
        <v>62</v>
      </c>
      <c r="E376" s="33" t="s">
        <v>942</v>
      </c>
      <c r="F376" s="3" t="str">
        <f t="shared" si="1"/>
        <v>Rinki Kumari</v>
      </c>
      <c r="G376" s="3" t="str">
        <f t="shared" si="2"/>
        <v>Miss</v>
      </c>
      <c r="I376" s="49"/>
      <c r="J376" s="49"/>
    </row>
    <row r="377" spans="1:10" ht="15.75" customHeight="1">
      <c r="A377" s="7">
        <v>20427</v>
      </c>
      <c r="B377" s="8" t="s">
        <v>751</v>
      </c>
      <c r="C377" s="8" t="s">
        <v>752</v>
      </c>
      <c r="D377" s="8" t="s">
        <v>43</v>
      </c>
      <c r="E377" s="33" t="s">
        <v>941</v>
      </c>
      <c r="F377" s="3" t="str">
        <f t="shared" si="1"/>
        <v>Sarat Sonowal</v>
      </c>
      <c r="G377" s="3" t="str">
        <f t="shared" si="2"/>
        <v>Mr.</v>
      </c>
      <c r="I377" s="49"/>
      <c r="J377" s="49"/>
    </row>
    <row r="378" spans="1:10" ht="15.75" customHeight="1">
      <c r="A378" s="7">
        <v>22515</v>
      </c>
      <c r="B378" s="8" t="s">
        <v>753</v>
      </c>
      <c r="C378" s="8" t="s">
        <v>754</v>
      </c>
      <c r="D378" s="8" t="s">
        <v>43</v>
      </c>
      <c r="E378" s="33" t="s">
        <v>941</v>
      </c>
      <c r="F378" s="3" t="str">
        <f t="shared" si="1"/>
        <v>Rupai Hemrom</v>
      </c>
      <c r="G378" s="3" t="str">
        <f t="shared" si="2"/>
        <v>Mr.</v>
      </c>
      <c r="I378" s="49"/>
      <c r="J378" s="49"/>
    </row>
    <row r="379" spans="1:10" ht="15.75" customHeight="1">
      <c r="A379" s="7">
        <v>21021</v>
      </c>
      <c r="B379" s="8" t="s">
        <v>756</v>
      </c>
      <c r="C379" s="8" t="s">
        <v>345</v>
      </c>
      <c r="D379" s="8" t="s">
        <v>43</v>
      </c>
      <c r="E379" s="33" t="s">
        <v>941</v>
      </c>
      <c r="F379" s="3" t="str">
        <f t="shared" si="1"/>
        <v>Shiv Prasad</v>
      </c>
      <c r="G379" s="3" t="str">
        <f t="shared" si="2"/>
        <v>Mr.</v>
      </c>
      <c r="I379" s="49"/>
      <c r="J379" s="49"/>
    </row>
    <row r="380" spans="1:10" ht="15.75" customHeight="1">
      <c r="A380" s="7">
        <v>24659</v>
      </c>
      <c r="B380" s="8" t="s">
        <v>757</v>
      </c>
      <c r="C380" s="8" t="s">
        <v>758</v>
      </c>
      <c r="D380" s="8" t="s">
        <v>43</v>
      </c>
      <c r="E380" s="33" t="s">
        <v>942</v>
      </c>
      <c r="F380" s="3" t="str">
        <f t="shared" si="1"/>
        <v>Salim Ahamed</v>
      </c>
      <c r="G380" s="3" t="str">
        <f t="shared" si="2"/>
        <v>Master</v>
      </c>
      <c r="I380" s="49"/>
      <c r="J380" s="49"/>
    </row>
    <row r="381" spans="1:10" ht="15.75" customHeight="1">
      <c r="A381" s="7">
        <v>20745</v>
      </c>
      <c r="B381" s="8" t="s">
        <v>746</v>
      </c>
      <c r="C381" s="8" t="s">
        <v>759</v>
      </c>
      <c r="D381" s="8" t="s">
        <v>43</v>
      </c>
      <c r="E381" s="33" t="s">
        <v>941</v>
      </c>
      <c r="F381" s="3" t="str">
        <f t="shared" si="1"/>
        <v>Shaik Nissarahamed</v>
      </c>
      <c r="G381" s="3" t="str">
        <f t="shared" si="2"/>
        <v>Mr.</v>
      </c>
      <c r="I381" s="49"/>
      <c r="J381" s="49"/>
    </row>
    <row r="382" spans="1:10" ht="15.75" customHeight="1">
      <c r="A382" s="7">
        <v>131022</v>
      </c>
      <c r="B382" s="8" t="s">
        <v>760</v>
      </c>
      <c r="C382" s="8" t="s">
        <v>761</v>
      </c>
      <c r="D382" s="8" t="s">
        <v>43</v>
      </c>
      <c r="E382" s="33" t="s">
        <v>942</v>
      </c>
      <c r="F382" s="3" t="str">
        <f t="shared" si="1"/>
        <v>Seby Joseph</v>
      </c>
      <c r="G382" s="3" t="str">
        <f t="shared" si="2"/>
        <v>Master</v>
      </c>
      <c r="I382" s="49"/>
      <c r="J382" s="49"/>
    </row>
    <row r="383" spans="1:10" ht="15.75" customHeight="1">
      <c r="A383" s="7">
        <v>20766</v>
      </c>
      <c r="B383" s="8" t="s">
        <v>746</v>
      </c>
      <c r="C383" s="8" t="s">
        <v>590</v>
      </c>
      <c r="D383" s="8" t="s">
        <v>43</v>
      </c>
      <c r="E383" s="33" t="s">
        <v>941</v>
      </c>
      <c r="F383" s="3" t="str">
        <f t="shared" si="1"/>
        <v>Shaik Srinivasarao</v>
      </c>
      <c r="G383" s="3" t="str">
        <f t="shared" si="2"/>
        <v>Mr.</v>
      </c>
      <c r="I383" s="49"/>
      <c r="J383" s="49"/>
    </row>
    <row r="384" spans="1:10" ht="15.75" customHeight="1">
      <c r="A384" s="7">
        <v>20477</v>
      </c>
      <c r="B384" s="8" t="s">
        <v>762</v>
      </c>
      <c r="C384" s="8" t="s">
        <v>763</v>
      </c>
      <c r="D384" s="8" t="s">
        <v>62</v>
      </c>
      <c r="E384" s="33" t="s">
        <v>942</v>
      </c>
      <c r="F384" s="3" t="str">
        <f t="shared" si="1"/>
        <v>Seema Phadke</v>
      </c>
      <c r="G384" s="3" t="str">
        <f t="shared" si="2"/>
        <v>Miss</v>
      </c>
      <c r="I384" s="49"/>
      <c r="J384" s="49"/>
    </row>
    <row r="385" spans="1:10" ht="15.75" customHeight="1">
      <c r="A385" s="7">
        <v>24859</v>
      </c>
      <c r="B385" s="8" t="s">
        <v>762</v>
      </c>
      <c r="C385" s="8" t="s">
        <v>764</v>
      </c>
      <c r="D385" s="8" t="s">
        <v>62</v>
      </c>
      <c r="E385" s="33" t="s">
        <v>941</v>
      </c>
      <c r="F385" s="3" t="str">
        <f t="shared" si="1"/>
        <v>Seema Sirohi</v>
      </c>
      <c r="G385" s="3" t="str">
        <f t="shared" si="2"/>
        <v>Mrs</v>
      </c>
      <c r="I385" s="49"/>
      <c r="J385" s="49"/>
    </row>
    <row r="386" spans="1:10" ht="15.75" customHeight="1">
      <c r="A386" s="7">
        <v>127508</v>
      </c>
      <c r="B386" s="8" t="s">
        <v>734</v>
      </c>
      <c r="C386" s="8" t="s">
        <v>273</v>
      </c>
      <c r="D386" s="8" t="s">
        <v>43</v>
      </c>
      <c r="E386" s="33" t="s">
        <v>941</v>
      </c>
      <c r="F386" s="3" t="str">
        <f t="shared" si="1"/>
        <v>Samir Sarkar</v>
      </c>
      <c r="G386" s="3" t="str">
        <f t="shared" si="2"/>
        <v>Mr.</v>
      </c>
      <c r="I386" s="49"/>
      <c r="J386" s="49"/>
    </row>
    <row r="387" spans="1:10" ht="15.75" customHeight="1">
      <c r="A387" s="7">
        <v>21878</v>
      </c>
      <c r="B387" s="8" t="s">
        <v>765</v>
      </c>
      <c r="C387" s="8" t="s">
        <v>766</v>
      </c>
      <c r="D387" s="8" t="s">
        <v>62</v>
      </c>
      <c r="E387" s="33" t="s">
        <v>941</v>
      </c>
      <c r="F387" s="3" t="str">
        <f t="shared" si="1"/>
        <v>Sana Kadoli</v>
      </c>
      <c r="G387" s="3" t="str">
        <f t="shared" si="2"/>
        <v>Mrs</v>
      </c>
      <c r="I387" s="49"/>
      <c r="J387" s="49"/>
    </row>
    <row r="388" spans="1:10" ht="15.75" customHeight="1">
      <c r="A388" s="7">
        <v>125093</v>
      </c>
      <c r="B388" s="8" t="s">
        <v>746</v>
      </c>
      <c r="C388" s="8" t="s">
        <v>767</v>
      </c>
      <c r="D388" s="8" t="s">
        <v>43</v>
      </c>
      <c r="E388" s="33" t="s">
        <v>942</v>
      </c>
      <c r="F388" s="3" t="str">
        <f t="shared" si="1"/>
        <v>Shaik Subhani</v>
      </c>
      <c r="G388" s="3" t="str">
        <f t="shared" si="2"/>
        <v>Master</v>
      </c>
      <c r="I388" s="49"/>
      <c r="J388" s="49"/>
    </row>
    <row r="389" spans="1:10" ht="15.75" customHeight="1">
      <c r="A389" s="7">
        <v>21145</v>
      </c>
      <c r="B389" s="8" t="s">
        <v>768</v>
      </c>
      <c r="C389" s="8" t="s">
        <v>315</v>
      </c>
      <c r="D389" s="8" t="s">
        <v>43</v>
      </c>
      <c r="E389" s="33" t="s">
        <v>942</v>
      </c>
      <c r="F389" s="3" t="str">
        <f t="shared" si="1"/>
        <v>Shyam Jadhav</v>
      </c>
      <c r="G389" s="3" t="str">
        <f t="shared" si="2"/>
        <v>Master</v>
      </c>
      <c r="I389" s="49"/>
      <c r="J389" s="49"/>
    </row>
    <row r="390" spans="1:10" ht="15.75" customHeight="1">
      <c r="A390" s="7">
        <v>20942</v>
      </c>
      <c r="B390" s="8" t="s">
        <v>769</v>
      </c>
      <c r="C390" s="8" t="s">
        <v>206</v>
      </c>
      <c r="D390" s="8" t="s">
        <v>62</v>
      </c>
      <c r="E390" s="33" t="s">
        <v>941</v>
      </c>
      <c r="F390" s="3" t="str">
        <f t="shared" si="1"/>
        <v>Shely Chakraborty</v>
      </c>
      <c r="G390" s="3" t="str">
        <f t="shared" si="2"/>
        <v>Mrs</v>
      </c>
      <c r="I390" s="49"/>
      <c r="J390" s="49"/>
    </row>
    <row r="391" spans="1:10" ht="15.75" customHeight="1">
      <c r="A391" s="7">
        <v>20763</v>
      </c>
      <c r="B391" s="8" t="s">
        <v>768</v>
      </c>
      <c r="C391" s="8" t="s">
        <v>104</v>
      </c>
      <c r="D391" s="8" t="s">
        <v>43</v>
      </c>
      <c r="E391" s="33" t="s">
        <v>942</v>
      </c>
      <c r="F391" s="3" t="str">
        <f t="shared" si="1"/>
        <v>Shyam Sharma</v>
      </c>
      <c r="G391" s="3" t="str">
        <f t="shared" si="2"/>
        <v>Master</v>
      </c>
      <c r="I391" s="49"/>
      <c r="J391" s="49"/>
    </row>
    <row r="392" spans="1:10" ht="15.75" customHeight="1">
      <c r="A392" s="7">
        <v>20433</v>
      </c>
      <c r="B392" s="8" t="s">
        <v>734</v>
      </c>
      <c r="C392" s="8" t="s">
        <v>108</v>
      </c>
      <c r="D392" s="8" t="s">
        <v>43</v>
      </c>
      <c r="E392" s="33" t="s">
        <v>941</v>
      </c>
      <c r="F392" s="3" t="str">
        <f t="shared" si="1"/>
        <v>Samir Ranjan</v>
      </c>
      <c r="G392" s="3" t="str">
        <f t="shared" si="2"/>
        <v>Mr.</v>
      </c>
      <c r="I392" s="49"/>
      <c r="J392" s="49"/>
    </row>
    <row r="393" spans="1:10" ht="15.75" customHeight="1">
      <c r="A393" s="7">
        <v>26565</v>
      </c>
      <c r="B393" s="8" t="s">
        <v>756</v>
      </c>
      <c r="C393" s="8" t="s">
        <v>74</v>
      </c>
      <c r="D393" s="8" t="s">
        <v>43</v>
      </c>
      <c r="E393" s="33" t="s">
        <v>941</v>
      </c>
      <c r="F393" s="3" t="str">
        <f t="shared" si="1"/>
        <v>Shiv Shukla</v>
      </c>
      <c r="G393" s="3" t="str">
        <f t="shared" si="2"/>
        <v>Mr.</v>
      </c>
      <c r="I393" s="49"/>
      <c r="J393" s="49"/>
    </row>
    <row r="394" spans="1:10" ht="15.75" customHeight="1">
      <c r="A394" s="7">
        <v>22357</v>
      </c>
      <c r="B394" s="8" t="s">
        <v>770</v>
      </c>
      <c r="C394" s="8" t="s">
        <v>771</v>
      </c>
      <c r="D394" s="8" t="s">
        <v>43</v>
      </c>
      <c r="E394" s="33" t="s">
        <v>941</v>
      </c>
      <c r="F394" s="3" t="str">
        <f t="shared" si="1"/>
        <v>Sant Sakharam</v>
      </c>
      <c r="G394" s="3" t="str">
        <f t="shared" si="2"/>
        <v>Mr.</v>
      </c>
      <c r="I394" s="49"/>
      <c r="J394" s="49"/>
    </row>
    <row r="395" spans="1:10" ht="15.75" customHeight="1">
      <c r="A395" s="7">
        <v>22047</v>
      </c>
      <c r="B395" s="8" t="s">
        <v>746</v>
      </c>
      <c r="C395" s="8" t="s">
        <v>772</v>
      </c>
      <c r="D395" s="8" t="s">
        <v>43</v>
      </c>
      <c r="E395" s="33" t="s">
        <v>942</v>
      </c>
      <c r="F395" s="3" t="str">
        <f t="shared" si="1"/>
        <v>Shaik Shamshuddin</v>
      </c>
      <c r="G395" s="3" t="str">
        <f t="shared" si="2"/>
        <v>Master</v>
      </c>
      <c r="I395" s="49"/>
      <c r="J395" s="49"/>
    </row>
    <row r="396" spans="1:10" ht="15.75" customHeight="1">
      <c r="A396" s="7">
        <v>39151</v>
      </c>
      <c r="B396" s="8" t="s">
        <v>746</v>
      </c>
      <c r="C396" s="8" t="s">
        <v>773</v>
      </c>
      <c r="D396" s="8" t="s">
        <v>43</v>
      </c>
      <c r="E396" s="33" t="s">
        <v>941</v>
      </c>
      <c r="F396" s="3" t="str">
        <f t="shared" si="1"/>
        <v>Shaik Ansarali</v>
      </c>
      <c r="G396" s="3" t="str">
        <f t="shared" si="2"/>
        <v>Mr.</v>
      </c>
      <c r="I396" s="49"/>
      <c r="J396" s="49"/>
    </row>
    <row r="397" spans="1:10" ht="15.75" customHeight="1">
      <c r="A397" s="7">
        <v>21080</v>
      </c>
      <c r="B397" s="8" t="s">
        <v>731</v>
      </c>
      <c r="C397" s="8" t="s">
        <v>327</v>
      </c>
      <c r="D397" s="8" t="s">
        <v>43</v>
      </c>
      <c r="E397" s="33" t="s">
        <v>941</v>
      </c>
      <c r="F397" s="3" t="str">
        <f t="shared" si="1"/>
        <v>Satya Ahirwar</v>
      </c>
      <c r="G397" s="3" t="str">
        <f t="shared" si="2"/>
        <v>Mr.</v>
      </c>
      <c r="I397" s="49"/>
      <c r="J397" s="49"/>
    </row>
    <row r="398" spans="1:10" ht="15.75" customHeight="1">
      <c r="A398" s="7">
        <v>21251</v>
      </c>
      <c r="B398" s="8" t="s">
        <v>774</v>
      </c>
      <c r="C398" s="8" t="s">
        <v>775</v>
      </c>
      <c r="D398" s="8" t="s">
        <v>43</v>
      </c>
      <c r="E398" s="33" t="s">
        <v>942</v>
      </c>
      <c r="F398" s="3" t="str">
        <f t="shared" si="1"/>
        <v>Sanju Pardhi</v>
      </c>
      <c r="G398" s="3" t="str">
        <f t="shared" si="2"/>
        <v>Master</v>
      </c>
      <c r="I398" s="49"/>
      <c r="J398" s="49"/>
    </row>
    <row r="399" spans="1:10" ht="15.75" customHeight="1">
      <c r="A399" s="7">
        <v>22905</v>
      </c>
      <c r="B399" s="8" t="s">
        <v>776</v>
      </c>
      <c r="C399" s="8" t="s">
        <v>777</v>
      </c>
      <c r="D399" s="8" t="s">
        <v>43</v>
      </c>
      <c r="E399" s="33" t="s">
        <v>941</v>
      </c>
      <c r="F399" s="3" t="str">
        <f t="shared" si="1"/>
        <v>Sheik Hussain</v>
      </c>
      <c r="G399" s="3" t="str">
        <f t="shared" si="2"/>
        <v>Mr.</v>
      </c>
      <c r="I399" s="49"/>
      <c r="J399" s="49"/>
    </row>
    <row r="400" spans="1:10" ht="15.75" customHeight="1">
      <c r="A400" s="7">
        <v>25711</v>
      </c>
      <c r="B400" s="8" t="s">
        <v>778</v>
      </c>
      <c r="C400" s="8" t="s">
        <v>779</v>
      </c>
      <c r="D400" s="8" t="s">
        <v>62</v>
      </c>
      <c r="E400" s="33" t="s">
        <v>941</v>
      </c>
      <c r="F400" s="3" t="str">
        <f t="shared" si="1"/>
        <v>Simi Rajeev</v>
      </c>
      <c r="G400" s="3" t="str">
        <f t="shared" si="2"/>
        <v>Mrs</v>
      </c>
      <c r="I400" s="49"/>
      <c r="J400" s="49"/>
    </row>
    <row r="401" spans="1:10" ht="15.75" customHeight="1">
      <c r="A401" s="7">
        <v>129528</v>
      </c>
      <c r="B401" s="8" t="s">
        <v>746</v>
      </c>
      <c r="C401" s="8" t="s">
        <v>780</v>
      </c>
      <c r="D401" s="8" t="s">
        <v>43</v>
      </c>
      <c r="E401" s="33" t="s">
        <v>942</v>
      </c>
      <c r="F401" s="3" t="str">
        <f t="shared" si="1"/>
        <v>Shaik Azgarali</v>
      </c>
      <c r="G401" s="3" t="str">
        <f t="shared" si="2"/>
        <v>Master</v>
      </c>
      <c r="I401" s="49"/>
      <c r="J401" s="49"/>
    </row>
    <row r="402" spans="1:10" ht="15.75" customHeight="1">
      <c r="A402" s="7">
        <v>131440</v>
      </c>
      <c r="B402" s="8" t="s">
        <v>781</v>
      </c>
      <c r="C402" s="8" t="s">
        <v>234</v>
      </c>
      <c r="D402" s="8" t="s">
        <v>62</v>
      </c>
      <c r="E402" s="33" t="s">
        <v>941</v>
      </c>
      <c r="F402" s="3" t="str">
        <f t="shared" si="1"/>
        <v>Sikha Sengupta</v>
      </c>
      <c r="G402" s="3" t="str">
        <f t="shared" si="2"/>
        <v>Mrs</v>
      </c>
      <c r="I402" s="49"/>
      <c r="J402" s="49"/>
    </row>
    <row r="403" spans="1:10" ht="15.75" customHeight="1">
      <c r="A403" s="7">
        <v>24012</v>
      </c>
      <c r="B403" s="8" t="s">
        <v>782</v>
      </c>
      <c r="C403" s="8" t="s">
        <v>783</v>
      </c>
      <c r="D403" s="8" t="s">
        <v>43</v>
      </c>
      <c r="E403" s="33" t="s">
        <v>941</v>
      </c>
      <c r="F403" s="3" t="str">
        <f t="shared" si="1"/>
        <v>Shri Parkash</v>
      </c>
      <c r="G403" s="3" t="str">
        <f t="shared" si="2"/>
        <v>Mr.</v>
      </c>
      <c r="I403" s="49"/>
      <c r="J403" s="49"/>
    </row>
    <row r="404" spans="1:10" ht="15.75" customHeight="1">
      <c r="A404" s="7">
        <v>21820</v>
      </c>
      <c r="B404" s="8" t="s">
        <v>768</v>
      </c>
      <c r="C404" s="8" t="s">
        <v>784</v>
      </c>
      <c r="D404" s="8" t="s">
        <v>43</v>
      </c>
      <c r="E404" s="33" t="s">
        <v>941</v>
      </c>
      <c r="F404" s="3" t="str">
        <f t="shared" si="1"/>
        <v>Shyam Paswan</v>
      </c>
      <c r="G404" s="3" t="str">
        <f t="shared" si="2"/>
        <v>Mr.</v>
      </c>
      <c r="I404" s="49"/>
      <c r="J404" s="49"/>
    </row>
    <row r="405" spans="1:10" ht="15.75" customHeight="1">
      <c r="A405" s="7">
        <v>25461</v>
      </c>
      <c r="B405" s="8" t="s">
        <v>785</v>
      </c>
      <c r="C405" s="8" t="s">
        <v>786</v>
      </c>
      <c r="D405" s="8" t="s">
        <v>43</v>
      </c>
      <c r="E405" s="33" t="s">
        <v>942</v>
      </c>
      <c r="F405" s="3" t="str">
        <f t="shared" si="1"/>
        <v>Singh Baldhari</v>
      </c>
      <c r="G405" s="3" t="str">
        <f t="shared" si="2"/>
        <v>Master</v>
      </c>
      <c r="I405" s="49"/>
      <c r="J405" s="49"/>
    </row>
    <row r="406" spans="1:10" ht="15.75" customHeight="1">
      <c r="A406" s="7">
        <v>126732</v>
      </c>
      <c r="B406" s="8" t="s">
        <v>768</v>
      </c>
      <c r="C406" s="8" t="s">
        <v>784</v>
      </c>
      <c r="D406" s="8" t="s">
        <v>43</v>
      </c>
      <c r="E406" s="33" t="s">
        <v>942</v>
      </c>
      <c r="F406" s="3" t="str">
        <f t="shared" si="1"/>
        <v>Shyam Paswan</v>
      </c>
      <c r="G406" s="3" t="str">
        <f t="shared" si="2"/>
        <v>Master</v>
      </c>
      <c r="I406" s="49"/>
      <c r="J406" s="49"/>
    </row>
    <row r="407" spans="1:10" ht="15.75" customHeight="1">
      <c r="A407" s="7">
        <v>27664</v>
      </c>
      <c r="B407" s="8" t="s">
        <v>787</v>
      </c>
      <c r="C407" s="8" t="s">
        <v>231</v>
      </c>
      <c r="D407" s="8" t="s">
        <v>43</v>
      </c>
      <c r="E407" s="33" t="s">
        <v>941</v>
      </c>
      <c r="F407" s="3" t="str">
        <f t="shared" si="1"/>
        <v>Sudip Karmakar</v>
      </c>
      <c r="G407" s="3" t="str">
        <f t="shared" si="2"/>
        <v>Mr.</v>
      </c>
      <c r="I407" s="49"/>
      <c r="J407" s="49"/>
    </row>
    <row r="408" spans="1:10" ht="15.75" customHeight="1">
      <c r="A408" s="7">
        <v>133138</v>
      </c>
      <c r="B408" s="8" t="s">
        <v>785</v>
      </c>
      <c r="C408" s="8" t="s">
        <v>788</v>
      </c>
      <c r="D408" s="8" t="s">
        <v>43</v>
      </c>
      <c r="E408" s="33" t="s">
        <v>941</v>
      </c>
      <c r="F408" s="3" t="str">
        <f t="shared" si="1"/>
        <v>Singh Bhupendar</v>
      </c>
      <c r="G408" s="3" t="str">
        <f t="shared" si="2"/>
        <v>Mr.</v>
      </c>
      <c r="I408" s="49"/>
      <c r="J408" s="49"/>
    </row>
    <row r="409" spans="1:10" ht="15.75" customHeight="1">
      <c r="A409" s="7">
        <v>122734</v>
      </c>
      <c r="B409" s="8" t="s">
        <v>789</v>
      </c>
      <c r="C409" s="8" t="s">
        <v>790</v>
      </c>
      <c r="D409" s="8" t="s">
        <v>62</v>
      </c>
      <c r="E409" s="33" t="s">
        <v>941</v>
      </c>
      <c r="F409" s="3" t="str">
        <f t="shared" si="1"/>
        <v>Suman Navale</v>
      </c>
      <c r="G409" s="3" t="str">
        <f t="shared" si="2"/>
        <v>Mrs</v>
      </c>
      <c r="I409" s="49"/>
      <c r="J409" s="49"/>
    </row>
    <row r="410" spans="1:10" ht="15.75" customHeight="1">
      <c r="A410" s="7">
        <v>22167</v>
      </c>
      <c r="B410" s="8" t="s">
        <v>791</v>
      </c>
      <c r="C410" s="8" t="s">
        <v>635</v>
      </c>
      <c r="D410" s="8" t="s">
        <v>43</v>
      </c>
      <c r="E410" s="33" t="s">
        <v>941</v>
      </c>
      <c r="F410" s="3" t="str">
        <f t="shared" si="1"/>
        <v>Sunil Mandal</v>
      </c>
      <c r="G410" s="3" t="str">
        <f t="shared" si="2"/>
        <v>Mr.</v>
      </c>
      <c r="I410" s="49"/>
      <c r="J410" s="49"/>
    </row>
    <row r="411" spans="1:10" ht="15.75" customHeight="1">
      <c r="A411" s="7">
        <v>26642</v>
      </c>
      <c r="B411" s="8" t="s">
        <v>792</v>
      </c>
      <c r="C411" s="8" t="s">
        <v>761</v>
      </c>
      <c r="D411" s="8" t="s">
        <v>62</v>
      </c>
      <c r="E411" s="33" t="s">
        <v>942</v>
      </c>
      <c r="F411" s="3" t="str">
        <f t="shared" si="1"/>
        <v>Siji Joseph</v>
      </c>
      <c r="G411" s="3" t="str">
        <f t="shared" si="2"/>
        <v>Miss</v>
      </c>
      <c r="I411" s="49"/>
      <c r="J411" s="49"/>
    </row>
    <row r="412" spans="1:10" ht="15.75" customHeight="1">
      <c r="A412" s="7">
        <v>138213</v>
      </c>
      <c r="B412" s="8" t="s">
        <v>793</v>
      </c>
      <c r="C412" s="8" t="s">
        <v>794</v>
      </c>
      <c r="D412" s="8" t="s">
        <v>62</v>
      </c>
      <c r="E412" s="33" t="s">
        <v>942</v>
      </c>
      <c r="F412" s="3" t="str">
        <f t="shared" si="1"/>
        <v>Sonia Bagchi</v>
      </c>
      <c r="G412" s="3" t="str">
        <f t="shared" si="2"/>
        <v>Miss</v>
      </c>
      <c r="I412" s="49"/>
      <c r="J412" s="49"/>
    </row>
    <row r="413" spans="1:10" ht="15.75" customHeight="1">
      <c r="A413" s="7">
        <v>126676</v>
      </c>
      <c r="B413" s="8" t="s">
        <v>791</v>
      </c>
      <c r="C413" s="8" t="s">
        <v>315</v>
      </c>
      <c r="D413" s="8" t="s">
        <v>43</v>
      </c>
      <c r="E413" s="33" t="s">
        <v>941</v>
      </c>
      <c r="F413" s="3" t="str">
        <f t="shared" si="1"/>
        <v>Sunil Jadhav</v>
      </c>
      <c r="G413" s="3" t="str">
        <f t="shared" si="2"/>
        <v>Mr.</v>
      </c>
      <c r="I413" s="49"/>
      <c r="J413" s="49"/>
    </row>
    <row r="414" spans="1:10" ht="15.75" customHeight="1">
      <c r="A414" s="7">
        <v>129168</v>
      </c>
      <c r="B414" s="8" t="s">
        <v>796</v>
      </c>
      <c r="C414" s="8" t="s">
        <v>104</v>
      </c>
      <c r="D414" s="8" t="s">
        <v>43</v>
      </c>
      <c r="E414" s="33" t="s">
        <v>942</v>
      </c>
      <c r="F414" s="3" t="str">
        <f t="shared" si="1"/>
        <v>Sumit Sharma</v>
      </c>
      <c r="G414" s="3" t="str">
        <f t="shared" si="2"/>
        <v>Master</v>
      </c>
      <c r="I414" s="49"/>
      <c r="J414" s="49"/>
    </row>
    <row r="415" spans="1:10" ht="15.75" customHeight="1">
      <c r="A415" s="7">
        <v>121576</v>
      </c>
      <c r="B415" s="8" t="s">
        <v>791</v>
      </c>
      <c r="C415" s="8" t="s">
        <v>797</v>
      </c>
      <c r="D415" s="8" t="s">
        <v>43</v>
      </c>
      <c r="E415" s="33" t="s">
        <v>942</v>
      </c>
      <c r="F415" s="3" t="str">
        <f t="shared" si="1"/>
        <v>Sunil Kharatmal</v>
      </c>
      <c r="G415" s="3" t="str">
        <f t="shared" si="2"/>
        <v>Master</v>
      </c>
      <c r="I415" s="49"/>
      <c r="J415" s="49"/>
    </row>
    <row r="416" spans="1:10" ht="15.75" customHeight="1">
      <c r="A416" s="7">
        <v>21346</v>
      </c>
      <c r="B416" s="8" t="s">
        <v>798</v>
      </c>
      <c r="C416" s="8" t="s">
        <v>799</v>
      </c>
      <c r="D416" s="8" t="s">
        <v>62</v>
      </c>
      <c r="E416" s="33" t="s">
        <v>942</v>
      </c>
      <c r="F416" s="3" t="str">
        <f t="shared" si="1"/>
        <v>Supia Sangma</v>
      </c>
      <c r="G416" s="3" t="str">
        <f t="shared" si="2"/>
        <v>Miss</v>
      </c>
      <c r="I416" s="49"/>
      <c r="J416" s="49"/>
    </row>
    <row r="417" spans="1:10" ht="15.75" customHeight="1">
      <c r="A417" s="7">
        <v>128641</v>
      </c>
      <c r="B417" s="8" t="s">
        <v>800</v>
      </c>
      <c r="C417" s="8" t="s">
        <v>801</v>
      </c>
      <c r="D417" s="8" t="s">
        <v>43</v>
      </c>
      <c r="E417" s="33" t="s">
        <v>942</v>
      </c>
      <c r="F417" s="3" t="str">
        <f t="shared" si="1"/>
        <v>Sujit Bhowmick</v>
      </c>
      <c r="G417" s="3" t="str">
        <f t="shared" si="2"/>
        <v>Master</v>
      </c>
      <c r="I417" s="49"/>
      <c r="J417" s="49"/>
    </row>
    <row r="418" spans="1:10" ht="15.75" customHeight="1">
      <c r="A418" s="7">
        <v>94442</v>
      </c>
      <c r="B418" s="8" t="s">
        <v>802</v>
      </c>
      <c r="C418" s="8" t="s">
        <v>777</v>
      </c>
      <c r="D418" s="8" t="s">
        <v>43</v>
      </c>
      <c r="E418" s="33" t="s">
        <v>942</v>
      </c>
      <c r="F418" s="3" t="str">
        <f t="shared" si="1"/>
        <v>Syed Hussain</v>
      </c>
      <c r="G418" s="3" t="str">
        <f t="shared" si="2"/>
        <v>Master</v>
      </c>
      <c r="I418" s="49"/>
      <c r="J418" s="49"/>
    </row>
    <row r="419" spans="1:10" ht="15.75" customHeight="1">
      <c r="A419" s="7">
        <v>21427</v>
      </c>
      <c r="B419" s="8" t="s">
        <v>803</v>
      </c>
      <c r="C419" s="8" t="s">
        <v>124</v>
      </c>
      <c r="D419" s="8" t="s">
        <v>43</v>
      </c>
      <c r="E419" s="33" t="s">
        <v>942</v>
      </c>
      <c r="F419" s="3" t="str">
        <f t="shared" si="1"/>
        <v>Sujoy Chatterjee</v>
      </c>
      <c r="G419" s="3" t="str">
        <f t="shared" si="2"/>
        <v>Master</v>
      </c>
      <c r="I419" s="49"/>
      <c r="J419" s="49"/>
    </row>
    <row r="420" spans="1:10" ht="15.75" customHeight="1">
      <c r="A420" s="7">
        <v>140105</v>
      </c>
      <c r="B420" s="8" t="s">
        <v>791</v>
      </c>
      <c r="C420" s="8" t="s">
        <v>104</v>
      </c>
      <c r="D420" s="8" t="s">
        <v>43</v>
      </c>
      <c r="E420" s="33" t="s">
        <v>942</v>
      </c>
      <c r="F420" s="3" t="str">
        <f t="shared" si="1"/>
        <v>Sunil Sharma</v>
      </c>
      <c r="G420" s="3" t="str">
        <f t="shared" si="2"/>
        <v>Master</v>
      </c>
      <c r="I420" s="49"/>
      <c r="J420" s="49"/>
    </row>
    <row r="421" spans="1:10" ht="15.75" customHeight="1">
      <c r="A421" s="7">
        <v>123382</v>
      </c>
      <c r="B421" s="8" t="s">
        <v>791</v>
      </c>
      <c r="C421" s="8" t="s">
        <v>805</v>
      </c>
      <c r="D421" s="8" t="s">
        <v>43</v>
      </c>
      <c r="E421" s="33" t="s">
        <v>941</v>
      </c>
      <c r="F421" s="3" t="str">
        <f t="shared" si="1"/>
        <v>Sunil Meshram</v>
      </c>
      <c r="G421" s="3" t="str">
        <f t="shared" si="2"/>
        <v>Mr.</v>
      </c>
      <c r="I421" s="49"/>
      <c r="J421" s="49"/>
    </row>
    <row r="422" spans="1:10" ht="15.75" customHeight="1">
      <c r="A422" s="7">
        <v>125910</v>
      </c>
      <c r="B422" s="8" t="s">
        <v>791</v>
      </c>
      <c r="C422" s="8" t="s">
        <v>273</v>
      </c>
      <c r="D422" s="8" t="s">
        <v>43</v>
      </c>
      <c r="E422" s="33" t="s">
        <v>941</v>
      </c>
      <c r="F422" s="3" t="str">
        <f t="shared" si="1"/>
        <v>Sunil Sarkar</v>
      </c>
      <c r="G422" s="3" t="str">
        <f t="shared" si="2"/>
        <v>Mr.</v>
      </c>
      <c r="I422" s="49"/>
      <c r="J422" s="49"/>
    </row>
    <row r="423" spans="1:10" ht="15.75" customHeight="1">
      <c r="A423" s="7">
        <v>117259</v>
      </c>
      <c r="B423" s="8" t="s">
        <v>809</v>
      </c>
      <c r="C423" s="8" t="s">
        <v>810</v>
      </c>
      <c r="D423" s="8" t="s">
        <v>43</v>
      </c>
      <c r="E423" s="33" t="s">
        <v>942</v>
      </c>
      <c r="F423" s="3" t="str">
        <f t="shared" si="1"/>
        <v>Silam Lakshmareddy</v>
      </c>
      <c r="G423" s="3" t="str">
        <f t="shared" si="2"/>
        <v>Master</v>
      </c>
      <c r="I423" s="49"/>
      <c r="J423" s="49"/>
    </row>
    <row r="424" spans="1:10" ht="15.75" customHeight="1">
      <c r="A424" s="7">
        <v>23332</v>
      </c>
      <c r="B424" s="8" t="s">
        <v>791</v>
      </c>
      <c r="C424" s="8" t="s">
        <v>811</v>
      </c>
      <c r="D424" s="8" t="s">
        <v>43</v>
      </c>
      <c r="E424" s="33" t="s">
        <v>941</v>
      </c>
      <c r="F424" s="3" t="str">
        <f t="shared" si="1"/>
        <v>Sunil Khurde</v>
      </c>
      <c r="G424" s="3" t="str">
        <f t="shared" si="2"/>
        <v>Mr.</v>
      </c>
      <c r="I424" s="49"/>
      <c r="J424" s="49"/>
    </row>
    <row r="425" spans="1:10" ht="15.75" customHeight="1">
      <c r="A425" s="7">
        <v>121357</v>
      </c>
      <c r="B425" s="8" t="s">
        <v>791</v>
      </c>
      <c r="C425" s="8" t="s">
        <v>812</v>
      </c>
      <c r="D425" s="8" t="s">
        <v>43</v>
      </c>
      <c r="E425" s="33" t="s">
        <v>941</v>
      </c>
      <c r="F425" s="3" t="str">
        <f t="shared" si="1"/>
        <v>Sunil Suteri</v>
      </c>
      <c r="G425" s="3" t="str">
        <f t="shared" si="2"/>
        <v>Mr.</v>
      </c>
      <c r="I425" s="49"/>
      <c r="J425" s="49"/>
    </row>
    <row r="426" spans="1:10" ht="15.75" customHeight="1">
      <c r="A426" s="7">
        <v>134724</v>
      </c>
      <c r="B426" s="8" t="s">
        <v>813</v>
      </c>
      <c r="C426" s="8" t="s">
        <v>814</v>
      </c>
      <c r="D426" s="8" t="s">
        <v>62</v>
      </c>
      <c r="E426" s="33" t="s">
        <v>942</v>
      </c>
      <c r="F426" s="3" t="str">
        <f t="shared" si="1"/>
        <v>Sneha Gadkari</v>
      </c>
      <c r="G426" s="3" t="str">
        <f t="shared" si="2"/>
        <v>Miss</v>
      </c>
      <c r="I426" s="49"/>
      <c r="J426" s="49"/>
    </row>
    <row r="427" spans="1:10" ht="15.75" customHeight="1">
      <c r="A427" s="7">
        <v>24986</v>
      </c>
      <c r="B427" s="8" t="s">
        <v>815</v>
      </c>
      <c r="C427" s="8" t="s">
        <v>816</v>
      </c>
      <c r="D427" s="8" t="s">
        <v>43</v>
      </c>
      <c r="E427" s="33" t="s">
        <v>942</v>
      </c>
      <c r="F427" s="3" t="str">
        <f t="shared" si="1"/>
        <v>Suraj Gazmir</v>
      </c>
      <c r="G427" s="3" t="str">
        <f t="shared" si="2"/>
        <v>Master</v>
      </c>
      <c r="I427" s="49"/>
      <c r="J427" s="49"/>
    </row>
    <row r="428" spans="1:10" ht="15.75" customHeight="1">
      <c r="A428" s="7">
        <v>21134</v>
      </c>
      <c r="B428" s="8" t="s">
        <v>791</v>
      </c>
      <c r="C428" s="8" t="s">
        <v>817</v>
      </c>
      <c r="D428" s="8" t="s">
        <v>43</v>
      </c>
      <c r="E428" s="33" t="s">
        <v>942</v>
      </c>
      <c r="F428" s="3" t="str">
        <f t="shared" si="1"/>
        <v>Sunil Devkar</v>
      </c>
      <c r="G428" s="3" t="str">
        <f t="shared" si="2"/>
        <v>Master</v>
      </c>
      <c r="I428" s="49"/>
      <c r="J428" s="49"/>
    </row>
    <row r="429" spans="1:10" ht="15.75" customHeight="1">
      <c r="A429" s="7">
        <v>133911</v>
      </c>
      <c r="B429" s="8" t="s">
        <v>818</v>
      </c>
      <c r="C429" s="8" t="s">
        <v>819</v>
      </c>
      <c r="D429" s="8" t="s">
        <v>62</v>
      </c>
      <c r="E429" s="33" t="s">
        <v>941</v>
      </c>
      <c r="F429" s="3" t="str">
        <f t="shared" si="1"/>
        <v>Sudha Vishwanathan</v>
      </c>
      <c r="G429" s="3" t="str">
        <f t="shared" si="2"/>
        <v>Mrs</v>
      </c>
      <c r="I429" s="49"/>
      <c r="J429" s="49"/>
    </row>
    <row r="430" spans="1:10" ht="15.75" customHeight="1">
      <c r="A430" s="7">
        <v>122645</v>
      </c>
      <c r="B430" s="8" t="s">
        <v>787</v>
      </c>
      <c r="C430" s="8" t="s">
        <v>821</v>
      </c>
      <c r="D430" s="8" t="s">
        <v>43</v>
      </c>
      <c r="E430" s="33" t="s">
        <v>942</v>
      </c>
      <c r="F430" s="3" t="str">
        <f t="shared" si="1"/>
        <v>Sudip Pramanik</v>
      </c>
      <c r="G430" s="3" t="str">
        <f t="shared" si="2"/>
        <v>Master</v>
      </c>
      <c r="I430" s="49"/>
      <c r="J430" s="49"/>
    </row>
    <row r="431" spans="1:10" ht="15.75" customHeight="1">
      <c r="A431" s="7">
        <v>126056</v>
      </c>
      <c r="B431" s="8" t="s">
        <v>796</v>
      </c>
      <c r="C431" s="8" t="s">
        <v>224</v>
      </c>
      <c r="D431" s="8" t="s">
        <v>43</v>
      </c>
      <c r="E431" s="33" t="s">
        <v>942</v>
      </c>
      <c r="F431" s="3" t="str">
        <f t="shared" si="1"/>
        <v>Sumit Saikia</v>
      </c>
      <c r="G431" s="3" t="str">
        <f t="shared" si="2"/>
        <v>Master</v>
      </c>
      <c r="I431" s="49"/>
      <c r="J431" s="49"/>
    </row>
    <row r="432" spans="1:10" ht="15.75" customHeight="1">
      <c r="A432" s="7">
        <v>22100</v>
      </c>
      <c r="B432" s="8" t="s">
        <v>802</v>
      </c>
      <c r="C432" s="8" t="s">
        <v>777</v>
      </c>
      <c r="D432" s="8" t="s">
        <v>43</v>
      </c>
      <c r="E432" s="33" t="s">
        <v>941</v>
      </c>
      <c r="F432" s="3" t="str">
        <f t="shared" si="1"/>
        <v>Syed Hussain</v>
      </c>
      <c r="G432" s="3" t="str">
        <f t="shared" si="2"/>
        <v>Mr.</v>
      </c>
      <c r="I432" s="49"/>
      <c r="J432" s="49"/>
    </row>
    <row r="433" spans="1:10" ht="15.75" customHeight="1">
      <c r="A433" s="7">
        <v>121138</v>
      </c>
      <c r="B433" s="8" t="s">
        <v>791</v>
      </c>
      <c r="C433" s="8" t="s">
        <v>822</v>
      </c>
      <c r="D433" s="8" t="s">
        <v>43</v>
      </c>
      <c r="E433" s="33" t="s">
        <v>942</v>
      </c>
      <c r="F433" s="3" t="str">
        <f t="shared" si="1"/>
        <v>Sunil Gujjalwar</v>
      </c>
      <c r="G433" s="3" t="str">
        <f t="shared" si="2"/>
        <v>Master</v>
      </c>
      <c r="I433" s="49"/>
      <c r="J433" s="49"/>
    </row>
    <row r="434" spans="1:10" ht="15.75" customHeight="1">
      <c r="A434" s="7">
        <v>121279</v>
      </c>
      <c r="B434" s="8" t="s">
        <v>785</v>
      </c>
      <c r="C434" s="8" t="s">
        <v>823</v>
      </c>
      <c r="D434" s="8" t="s">
        <v>43</v>
      </c>
      <c r="E434" s="33" t="s">
        <v>941</v>
      </c>
      <c r="F434" s="3" t="str">
        <f t="shared" si="1"/>
        <v>Singh Ramshankar</v>
      </c>
      <c r="G434" s="3" t="str">
        <f t="shared" si="2"/>
        <v>Mr.</v>
      </c>
      <c r="I434" s="49"/>
      <c r="J434" s="49"/>
    </row>
    <row r="435" spans="1:10" ht="15.75" customHeight="1">
      <c r="A435" s="7">
        <v>24842</v>
      </c>
      <c r="B435" s="8" t="s">
        <v>824</v>
      </c>
      <c r="C435" s="8" t="s">
        <v>825</v>
      </c>
      <c r="D435" s="8" t="s">
        <v>62</v>
      </c>
      <c r="E435" s="33" t="s">
        <v>942</v>
      </c>
      <c r="F435" s="3" t="str">
        <f t="shared" si="1"/>
        <v>Smita Ghosh</v>
      </c>
      <c r="G435" s="3" t="str">
        <f t="shared" si="2"/>
        <v>Miss</v>
      </c>
      <c r="I435" s="49"/>
      <c r="J435" s="49"/>
    </row>
    <row r="436" spans="1:10" ht="15.75" customHeight="1">
      <c r="A436" s="7">
        <v>47221</v>
      </c>
      <c r="B436" s="8" t="s">
        <v>818</v>
      </c>
      <c r="C436" s="8" t="s">
        <v>827</v>
      </c>
      <c r="D436" s="8" t="s">
        <v>62</v>
      </c>
      <c r="E436" s="33" t="s">
        <v>941</v>
      </c>
      <c r="F436" s="3" t="str">
        <f t="shared" si="1"/>
        <v>Sudha Sabapathi</v>
      </c>
      <c r="G436" s="3" t="str">
        <f t="shared" si="2"/>
        <v>Mrs</v>
      </c>
      <c r="I436" s="49"/>
      <c r="J436" s="49"/>
    </row>
    <row r="437" spans="1:10" ht="15.75" customHeight="1">
      <c r="A437" s="7">
        <v>131473</v>
      </c>
      <c r="B437" s="8" t="s">
        <v>789</v>
      </c>
      <c r="C437" s="8" t="s">
        <v>74</v>
      </c>
      <c r="D437" s="8" t="s">
        <v>62</v>
      </c>
      <c r="E437" s="33" t="s">
        <v>941</v>
      </c>
      <c r="F437" s="3" t="str">
        <f t="shared" si="1"/>
        <v>Suman Shukla</v>
      </c>
      <c r="G437" s="3" t="str">
        <f t="shared" si="2"/>
        <v>Mrs</v>
      </c>
      <c r="I437" s="49"/>
      <c r="J437" s="49"/>
    </row>
    <row r="438" spans="1:10" ht="15.75" customHeight="1">
      <c r="A438" s="7">
        <v>26897</v>
      </c>
      <c r="B438" s="8" t="s">
        <v>796</v>
      </c>
      <c r="C438" s="8" t="s">
        <v>828</v>
      </c>
      <c r="D438" s="8" t="s">
        <v>43</v>
      </c>
      <c r="E438" s="33" t="s">
        <v>941</v>
      </c>
      <c r="F438" s="3" t="str">
        <f t="shared" si="1"/>
        <v>Sumit Biswas</v>
      </c>
      <c r="G438" s="3" t="str">
        <f t="shared" si="2"/>
        <v>Mr.</v>
      </c>
      <c r="I438" s="49"/>
      <c r="J438" s="49"/>
    </row>
    <row r="439" spans="1:10" ht="15.75" customHeight="1">
      <c r="A439" s="7">
        <v>137627</v>
      </c>
      <c r="B439" s="8" t="s">
        <v>791</v>
      </c>
      <c r="C439" s="8" t="s">
        <v>829</v>
      </c>
      <c r="D439" s="8" t="s">
        <v>43</v>
      </c>
      <c r="E439" s="33" t="s">
        <v>941</v>
      </c>
      <c r="F439" s="3" t="str">
        <f t="shared" si="1"/>
        <v>Sunil Dhingra</v>
      </c>
      <c r="G439" s="3" t="str">
        <f t="shared" si="2"/>
        <v>Mr.</v>
      </c>
      <c r="I439" s="49"/>
      <c r="J439" s="49"/>
    </row>
    <row r="440" spans="1:10" ht="15.75" customHeight="1">
      <c r="A440" s="7">
        <v>130871</v>
      </c>
      <c r="B440" s="8" t="s">
        <v>791</v>
      </c>
      <c r="C440" s="8" t="s">
        <v>830</v>
      </c>
      <c r="D440" s="8" t="s">
        <v>43</v>
      </c>
      <c r="E440" s="33" t="s">
        <v>941</v>
      </c>
      <c r="F440" s="3" t="str">
        <f t="shared" si="1"/>
        <v>Sunil Bidwai</v>
      </c>
      <c r="G440" s="3" t="str">
        <f t="shared" si="2"/>
        <v>Mr.</v>
      </c>
      <c r="I440" s="49"/>
      <c r="J440" s="49"/>
    </row>
    <row r="441" spans="1:10" ht="15.75" customHeight="1">
      <c r="A441" s="7">
        <v>20789</v>
      </c>
      <c r="B441" s="8" t="s">
        <v>831</v>
      </c>
      <c r="C441" s="8" t="s">
        <v>832</v>
      </c>
      <c r="D441" s="8" t="s">
        <v>43</v>
      </c>
      <c r="E441" s="33" t="s">
        <v>941</v>
      </c>
      <c r="F441" s="3" t="str">
        <f t="shared" si="1"/>
        <v>Tinku Rajkhowa</v>
      </c>
      <c r="G441" s="3" t="str">
        <f t="shared" si="2"/>
        <v>Mr.</v>
      </c>
      <c r="I441" s="49"/>
      <c r="J441" s="49"/>
    </row>
    <row r="442" spans="1:10" ht="15.75" customHeight="1">
      <c r="A442" s="7">
        <v>131558</v>
      </c>
      <c r="B442" s="8" t="s">
        <v>802</v>
      </c>
      <c r="C442" s="8" t="s">
        <v>548</v>
      </c>
      <c r="D442" s="8" t="s">
        <v>43</v>
      </c>
      <c r="E442" s="33" t="s">
        <v>942</v>
      </c>
      <c r="F442" s="3" t="str">
        <f t="shared" si="1"/>
        <v>Syed Salman</v>
      </c>
      <c r="G442" s="3" t="str">
        <f t="shared" si="2"/>
        <v>Master</v>
      </c>
      <c r="I442" s="49"/>
      <c r="J442" s="49"/>
    </row>
    <row r="443" spans="1:10" ht="15.75" customHeight="1">
      <c r="A443" s="7">
        <v>94307</v>
      </c>
      <c r="B443" s="8" t="s">
        <v>833</v>
      </c>
      <c r="C443" s="8" t="s">
        <v>834</v>
      </c>
      <c r="D443" s="8" t="s">
        <v>43</v>
      </c>
      <c r="E443" s="33" t="s">
        <v>942</v>
      </c>
      <c r="F443" s="3" t="str">
        <f t="shared" si="1"/>
        <v>Tarun Bansal</v>
      </c>
      <c r="G443" s="3" t="str">
        <f t="shared" si="2"/>
        <v>Master</v>
      </c>
      <c r="I443" s="49"/>
      <c r="J443" s="49"/>
    </row>
    <row r="444" spans="1:10" ht="15.75" customHeight="1">
      <c r="A444" s="7">
        <v>140709</v>
      </c>
      <c r="B444" s="8" t="s">
        <v>833</v>
      </c>
      <c r="C444" s="8" t="s">
        <v>206</v>
      </c>
      <c r="D444" s="8" t="s">
        <v>43</v>
      </c>
      <c r="E444" s="33" t="s">
        <v>941</v>
      </c>
      <c r="F444" s="3" t="str">
        <f t="shared" si="1"/>
        <v>Tarun Chakraborty</v>
      </c>
      <c r="G444" s="3" t="str">
        <f t="shared" si="2"/>
        <v>Mr.</v>
      </c>
      <c r="I444" s="49"/>
      <c r="J444" s="49"/>
    </row>
    <row r="445" spans="1:10" ht="15.75" customHeight="1">
      <c r="A445" s="7">
        <v>123122</v>
      </c>
      <c r="B445" s="8" t="s">
        <v>815</v>
      </c>
      <c r="C445" s="8" t="s">
        <v>837</v>
      </c>
      <c r="D445" s="8" t="s">
        <v>43</v>
      </c>
      <c r="E445" s="33" t="s">
        <v>941</v>
      </c>
      <c r="F445" s="3" t="str">
        <f t="shared" si="1"/>
        <v>Suraj Palsingh</v>
      </c>
      <c r="G445" s="3" t="str">
        <f t="shared" si="2"/>
        <v>Mr.</v>
      </c>
      <c r="I445" s="49"/>
      <c r="J445" s="49"/>
    </row>
    <row r="446" spans="1:10" ht="15.75" customHeight="1">
      <c r="A446" s="7">
        <v>22458</v>
      </c>
      <c r="B446" s="8" t="s">
        <v>838</v>
      </c>
      <c r="C446" s="8" t="s">
        <v>234</v>
      </c>
      <c r="D446" s="8" t="s">
        <v>43</v>
      </c>
      <c r="E446" s="33" t="s">
        <v>941</v>
      </c>
      <c r="F446" s="3" t="str">
        <f t="shared" si="1"/>
        <v>Tapas Sengupta</v>
      </c>
      <c r="G446" s="3" t="str">
        <f t="shared" si="2"/>
        <v>Mr.</v>
      </c>
      <c r="I446" s="49"/>
      <c r="J446" s="49"/>
    </row>
    <row r="447" spans="1:10" ht="15.75" customHeight="1">
      <c r="A447" s="7">
        <v>93908</v>
      </c>
      <c r="B447" s="8" t="s">
        <v>833</v>
      </c>
      <c r="C447" s="8" t="s">
        <v>840</v>
      </c>
      <c r="D447" s="8" t="s">
        <v>43</v>
      </c>
      <c r="E447" s="33" t="s">
        <v>941</v>
      </c>
      <c r="F447" s="3" t="str">
        <f t="shared" si="1"/>
        <v>Tarun Jaiswal</v>
      </c>
      <c r="G447" s="3" t="str">
        <f t="shared" si="2"/>
        <v>Mr.</v>
      </c>
      <c r="I447" s="49"/>
      <c r="J447" s="49"/>
    </row>
    <row r="448" spans="1:10" ht="15.75" customHeight="1">
      <c r="A448" s="7">
        <v>125323</v>
      </c>
      <c r="B448" s="8" t="s">
        <v>841</v>
      </c>
      <c r="C448" s="8" t="s">
        <v>273</v>
      </c>
      <c r="D448" s="8" t="s">
        <v>43</v>
      </c>
      <c r="E448" s="33" t="s">
        <v>942</v>
      </c>
      <c r="F448" s="3" t="str">
        <f t="shared" si="1"/>
        <v>Tapan Sarkar</v>
      </c>
      <c r="G448" s="3" t="str">
        <f t="shared" si="2"/>
        <v>Master</v>
      </c>
      <c r="I448" s="49"/>
      <c r="J448" s="49"/>
    </row>
    <row r="449" spans="1:10" ht="15.75" customHeight="1">
      <c r="A449" s="7">
        <v>136688</v>
      </c>
      <c r="B449" s="8" t="s">
        <v>842</v>
      </c>
      <c r="C449" s="8" t="s">
        <v>206</v>
      </c>
      <c r="D449" s="8" t="s">
        <v>62</v>
      </c>
      <c r="E449" s="33" t="s">
        <v>942</v>
      </c>
      <c r="F449" s="3" t="str">
        <f t="shared" si="1"/>
        <v>Udita Chakraborty</v>
      </c>
      <c r="G449" s="3" t="str">
        <f t="shared" si="2"/>
        <v>Miss</v>
      </c>
      <c r="I449" s="49"/>
      <c r="J449" s="49"/>
    </row>
    <row r="450" spans="1:10" ht="15.75" customHeight="1">
      <c r="A450" s="7">
        <v>128961</v>
      </c>
      <c r="B450" s="8" t="s">
        <v>843</v>
      </c>
      <c r="C450" s="8" t="s">
        <v>635</v>
      </c>
      <c r="D450" s="8" t="s">
        <v>62</v>
      </c>
      <c r="E450" s="33" t="s">
        <v>942</v>
      </c>
      <c r="F450" s="3" t="e">
        <f t="shared" ref="F450:F501" ca="1" si="3">concat(B450,C450)</f>
        <v>#NAME?</v>
      </c>
      <c r="G450" s="3" t="str">
        <f t="shared" si="2"/>
        <v>Miss</v>
      </c>
      <c r="I450" s="49"/>
      <c r="J450" s="49"/>
    </row>
    <row r="451" spans="1:10" ht="15.75" customHeight="1">
      <c r="A451" s="7">
        <v>20646</v>
      </c>
      <c r="B451" s="8" t="s">
        <v>844</v>
      </c>
      <c r="C451" s="8" t="s">
        <v>845</v>
      </c>
      <c r="D451" s="8" t="s">
        <v>43</v>
      </c>
      <c r="E451" s="33" t="s">
        <v>942</v>
      </c>
      <c r="F451" s="3" t="e">
        <f t="shared" ca="1" si="3"/>
        <v>#NAME?</v>
      </c>
      <c r="G451" s="3" t="str">
        <f t="shared" si="2"/>
        <v>Master</v>
      </c>
      <c r="I451" s="49"/>
      <c r="J451" s="49"/>
    </row>
    <row r="452" spans="1:10" ht="15.75" customHeight="1">
      <c r="A452" s="7">
        <v>42271</v>
      </c>
      <c r="B452" s="8" t="s">
        <v>846</v>
      </c>
      <c r="C452" s="8" t="s">
        <v>847</v>
      </c>
      <c r="D452" s="8" t="s">
        <v>43</v>
      </c>
      <c r="E452" s="33" t="s">
        <v>942</v>
      </c>
      <c r="F452" s="3" t="e">
        <f t="shared" ca="1" si="3"/>
        <v>#NAME?</v>
      </c>
      <c r="G452" s="3" t="str">
        <f t="shared" si="2"/>
        <v>Master</v>
      </c>
      <c r="I452" s="49"/>
      <c r="J452" s="49"/>
    </row>
    <row r="453" spans="1:10" ht="15.75" customHeight="1">
      <c r="A453" s="7">
        <v>22053</v>
      </c>
      <c r="B453" s="8" t="s">
        <v>848</v>
      </c>
      <c r="C453" s="8" t="s">
        <v>849</v>
      </c>
      <c r="D453" s="8" t="s">
        <v>43</v>
      </c>
      <c r="E453" s="33" t="s">
        <v>942</v>
      </c>
      <c r="F453" s="3" t="e">
        <f t="shared" ca="1" si="3"/>
        <v>#NAME?</v>
      </c>
      <c r="G453" s="3" t="str">
        <f t="shared" si="2"/>
        <v>Master</v>
      </c>
      <c r="I453" s="49"/>
      <c r="J453" s="49"/>
    </row>
    <row r="454" spans="1:10" ht="15.75" customHeight="1">
      <c r="A454" s="7">
        <v>26352</v>
      </c>
      <c r="B454" s="8" t="s">
        <v>850</v>
      </c>
      <c r="C454" s="8" t="s">
        <v>851</v>
      </c>
      <c r="D454" s="8" t="s">
        <v>43</v>
      </c>
      <c r="E454" s="33" t="s">
        <v>941</v>
      </c>
      <c r="F454" s="3" t="e">
        <f t="shared" ca="1" si="3"/>
        <v>#NAME?</v>
      </c>
      <c r="G454" s="3" t="str">
        <f t="shared" si="2"/>
        <v>Mr.</v>
      </c>
      <c r="I454" s="49"/>
      <c r="J454" s="49"/>
    </row>
    <row r="455" spans="1:10" ht="15.75" customHeight="1">
      <c r="A455" s="7">
        <v>27003</v>
      </c>
      <c r="B455" s="8" t="s">
        <v>852</v>
      </c>
      <c r="C455" s="8" t="s">
        <v>853</v>
      </c>
      <c r="D455" s="8" t="s">
        <v>43</v>
      </c>
      <c r="E455" s="33" t="s">
        <v>941</v>
      </c>
      <c r="F455" s="3" t="e">
        <f t="shared" ca="1" si="3"/>
        <v>#NAME?</v>
      </c>
      <c r="G455" s="3" t="str">
        <f t="shared" si="2"/>
        <v>Mr.</v>
      </c>
      <c r="I455" s="49"/>
      <c r="J455" s="49"/>
    </row>
    <row r="456" spans="1:10" ht="15.75" customHeight="1">
      <c r="A456" s="7">
        <v>129265</v>
      </c>
      <c r="B456" s="8" t="s">
        <v>833</v>
      </c>
      <c r="C456" s="8" t="s">
        <v>267</v>
      </c>
      <c r="D456" s="8" t="s">
        <v>43</v>
      </c>
      <c r="E456" s="33" t="s">
        <v>942</v>
      </c>
      <c r="F456" s="3" t="e">
        <f t="shared" ca="1" si="3"/>
        <v>#NAME?</v>
      </c>
      <c r="G456" s="3" t="str">
        <f t="shared" si="2"/>
        <v>Master</v>
      </c>
      <c r="I456" s="49"/>
      <c r="J456" s="49"/>
    </row>
    <row r="457" spans="1:10" ht="15.75" customHeight="1">
      <c r="A457" s="7">
        <v>22636</v>
      </c>
      <c r="B457" s="8" t="s">
        <v>855</v>
      </c>
      <c r="C457" s="8" t="s">
        <v>856</v>
      </c>
      <c r="D457" s="8" t="s">
        <v>43</v>
      </c>
      <c r="E457" s="33" t="s">
        <v>941</v>
      </c>
      <c r="F457" s="3" t="e">
        <f t="shared" ca="1" si="3"/>
        <v>#NAME?</v>
      </c>
      <c r="G457" s="3" t="str">
        <f t="shared" si="2"/>
        <v>Mr.</v>
      </c>
      <c r="I457" s="49"/>
      <c r="J457" s="49"/>
    </row>
    <row r="458" spans="1:10" ht="15.75" customHeight="1">
      <c r="A458" s="7">
        <v>20894</v>
      </c>
      <c r="B458" s="8" t="s">
        <v>852</v>
      </c>
      <c r="C458" s="8" t="s">
        <v>857</v>
      </c>
      <c r="D458" s="8" t="s">
        <v>43</v>
      </c>
      <c r="E458" s="33" t="s">
        <v>942</v>
      </c>
      <c r="F458" s="3" t="e">
        <f t="shared" ca="1" si="3"/>
        <v>#NAME?</v>
      </c>
      <c r="G458" s="3" t="str">
        <f t="shared" si="2"/>
        <v>Master</v>
      </c>
      <c r="I458" s="49"/>
      <c r="J458" s="49"/>
    </row>
    <row r="459" spans="1:10" ht="15.75" customHeight="1">
      <c r="A459" s="7">
        <v>20571</v>
      </c>
      <c r="B459" s="8" t="s">
        <v>858</v>
      </c>
      <c r="C459" s="8" t="s">
        <v>104</v>
      </c>
      <c r="D459" s="8" t="s">
        <v>43</v>
      </c>
      <c r="E459" s="33" t="s">
        <v>941</v>
      </c>
      <c r="F459" s="3" t="e">
        <f t="shared" ca="1" si="3"/>
        <v>#NAME?</v>
      </c>
      <c r="G459" s="3" t="str">
        <f t="shared" si="2"/>
        <v>Mr.</v>
      </c>
      <c r="I459" s="49"/>
      <c r="J459" s="49"/>
    </row>
    <row r="460" spans="1:10" ht="15.75" customHeight="1">
      <c r="A460" s="7">
        <v>33416</v>
      </c>
      <c r="B460" s="8" t="s">
        <v>859</v>
      </c>
      <c r="C460" s="8" t="s">
        <v>860</v>
      </c>
      <c r="D460" s="8" t="s">
        <v>43</v>
      </c>
      <c r="E460" s="33" t="s">
        <v>941</v>
      </c>
      <c r="F460" s="3" t="e">
        <f t="shared" ca="1" si="3"/>
        <v>#NAME?</v>
      </c>
      <c r="G460" s="3" t="str">
        <f t="shared" si="2"/>
        <v>Mr.</v>
      </c>
      <c r="I460" s="49"/>
      <c r="J460" s="49"/>
    </row>
    <row r="461" spans="1:10" ht="15.75" customHeight="1">
      <c r="A461" s="7">
        <v>23633</v>
      </c>
      <c r="B461" s="8" t="s">
        <v>852</v>
      </c>
      <c r="C461" s="8" t="s">
        <v>737</v>
      </c>
      <c r="D461" s="8" t="s">
        <v>43</v>
      </c>
      <c r="E461" s="33" t="s">
        <v>941</v>
      </c>
      <c r="F461" s="3" t="e">
        <f t="shared" ca="1" si="3"/>
        <v>#NAME?</v>
      </c>
      <c r="G461" s="3" t="str">
        <f t="shared" si="2"/>
        <v>Mr.</v>
      </c>
      <c r="I461" s="49"/>
      <c r="J461" s="49"/>
    </row>
    <row r="462" spans="1:10" ht="15.75" customHeight="1">
      <c r="A462" s="7">
        <v>129777</v>
      </c>
      <c r="B462" s="8" t="s">
        <v>863</v>
      </c>
      <c r="C462" s="8" t="s">
        <v>864</v>
      </c>
      <c r="D462" s="8" t="s">
        <v>62</v>
      </c>
      <c r="E462" s="33" t="s">
        <v>941</v>
      </c>
      <c r="F462" s="3" t="e">
        <f t="shared" ca="1" si="3"/>
        <v>#NAME?</v>
      </c>
      <c r="G462" s="3" t="str">
        <f t="shared" si="2"/>
        <v>Mrs</v>
      </c>
      <c r="I462" s="49"/>
      <c r="J462" s="49"/>
    </row>
    <row r="463" spans="1:10" ht="15.75" customHeight="1">
      <c r="A463" s="7">
        <v>141694</v>
      </c>
      <c r="B463" s="8" t="s">
        <v>865</v>
      </c>
      <c r="C463" s="8" t="s">
        <v>866</v>
      </c>
      <c r="D463" s="8" t="s">
        <v>43</v>
      </c>
      <c r="E463" s="33" t="s">
        <v>942</v>
      </c>
      <c r="F463" s="3" t="e">
        <f t="shared" ca="1" si="3"/>
        <v>#NAME?</v>
      </c>
      <c r="G463" s="3" t="str">
        <f t="shared" si="2"/>
        <v>Master</v>
      </c>
      <c r="I463" s="49"/>
      <c r="J463" s="49"/>
    </row>
    <row r="464" spans="1:10" ht="15.75" customHeight="1">
      <c r="A464" s="7">
        <v>121398</v>
      </c>
      <c r="B464" s="8" t="s">
        <v>867</v>
      </c>
      <c r="C464" s="8" t="s">
        <v>145</v>
      </c>
      <c r="D464" s="8" t="s">
        <v>43</v>
      </c>
      <c r="E464" s="33" t="s">
        <v>942</v>
      </c>
      <c r="F464" s="3" t="e">
        <f t="shared" ca="1" si="3"/>
        <v>#NAME?</v>
      </c>
      <c r="G464" s="3" t="str">
        <f t="shared" si="2"/>
        <v>Master</v>
      </c>
      <c r="I464" s="49"/>
      <c r="J464" s="49"/>
    </row>
    <row r="465" spans="1:10" ht="15.75" customHeight="1">
      <c r="A465" s="7">
        <v>120444</v>
      </c>
      <c r="B465" s="8" t="s">
        <v>868</v>
      </c>
      <c r="C465" s="8" t="s">
        <v>869</v>
      </c>
      <c r="D465" s="8" t="s">
        <v>43</v>
      </c>
      <c r="E465" s="33" t="s">
        <v>941</v>
      </c>
      <c r="F465" s="3" t="e">
        <f t="shared" ca="1" si="3"/>
        <v>#NAME?</v>
      </c>
      <c r="G465" s="3" t="str">
        <f t="shared" si="2"/>
        <v>Mr.</v>
      </c>
      <c r="I465" s="49"/>
      <c r="J465" s="49"/>
    </row>
    <row r="466" spans="1:10" ht="15.75" customHeight="1">
      <c r="A466" s="7">
        <v>37310</v>
      </c>
      <c r="B466" s="8" t="s">
        <v>870</v>
      </c>
      <c r="C466" s="8" t="s">
        <v>234</v>
      </c>
      <c r="D466" s="8" t="s">
        <v>43</v>
      </c>
      <c r="E466" s="33" t="s">
        <v>941</v>
      </c>
      <c r="F466" s="3" t="e">
        <f t="shared" ca="1" si="3"/>
        <v>#NAME?</v>
      </c>
      <c r="G466" s="3" t="str">
        <f t="shared" si="2"/>
        <v>Mr.</v>
      </c>
      <c r="I466" s="49"/>
      <c r="J466" s="49"/>
    </row>
    <row r="467" spans="1:10" ht="15.75" customHeight="1">
      <c r="A467" s="7">
        <v>120375</v>
      </c>
      <c r="B467" s="8" t="s">
        <v>863</v>
      </c>
      <c r="C467" s="8" t="s">
        <v>74</v>
      </c>
      <c r="D467" s="8" t="s">
        <v>62</v>
      </c>
      <c r="E467" s="33" t="s">
        <v>941</v>
      </c>
      <c r="F467" s="3" t="e">
        <f t="shared" ca="1" si="3"/>
        <v>#NAME?</v>
      </c>
      <c r="G467" s="3" t="str">
        <f t="shared" si="2"/>
        <v>Mrs</v>
      </c>
      <c r="I467" s="49"/>
      <c r="J467" s="49"/>
    </row>
    <row r="468" spans="1:10" ht="15.75" customHeight="1">
      <c r="A468" s="7">
        <v>27392</v>
      </c>
      <c r="B468" s="8" t="s">
        <v>871</v>
      </c>
      <c r="C468" s="8" t="s">
        <v>132</v>
      </c>
      <c r="D468" s="8" t="s">
        <v>43</v>
      </c>
      <c r="E468" s="33" t="s">
        <v>942</v>
      </c>
      <c r="F468" s="3" t="e">
        <f t="shared" ca="1" si="3"/>
        <v>#NAME?</v>
      </c>
      <c r="G468" s="3" t="str">
        <f t="shared" si="2"/>
        <v>Master</v>
      </c>
      <c r="I468" s="49"/>
      <c r="J468" s="49"/>
    </row>
    <row r="469" spans="1:10" ht="15.75" customHeight="1">
      <c r="A469" s="7">
        <v>36155</v>
      </c>
      <c r="B469" s="8" t="s">
        <v>852</v>
      </c>
      <c r="C469" s="8" t="s">
        <v>873</v>
      </c>
      <c r="D469" s="8" t="s">
        <v>43</v>
      </c>
      <c r="E469" s="33" t="s">
        <v>941</v>
      </c>
      <c r="F469" s="3" t="e">
        <f t="shared" ca="1" si="3"/>
        <v>#NAME?</v>
      </c>
      <c r="G469" s="3" t="str">
        <f t="shared" si="2"/>
        <v>Mr.</v>
      </c>
      <c r="I469" s="49"/>
      <c r="J469" s="49"/>
    </row>
    <row r="470" spans="1:10" ht="15.75" customHeight="1">
      <c r="A470" s="7">
        <v>140169</v>
      </c>
      <c r="B470" s="8" t="s">
        <v>863</v>
      </c>
      <c r="C470" s="8" t="s">
        <v>874</v>
      </c>
      <c r="D470" s="8" t="s">
        <v>62</v>
      </c>
      <c r="E470" s="33" t="s">
        <v>941</v>
      </c>
      <c r="F470" s="3" t="e">
        <f t="shared" ca="1" si="3"/>
        <v>#NAME?</v>
      </c>
      <c r="G470" s="3" t="str">
        <f t="shared" si="2"/>
        <v>Mrs</v>
      </c>
      <c r="I470" s="49"/>
      <c r="J470" s="49"/>
    </row>
    <row r="471" spans="1:10" ht="15.75" customHeight="1">
      <c r="A471" s="7">
        <v>128689</v>
      </c>
      <c r="B471" s="8" t="s">
        <v>875</v>
      </c>
      <c r="C471" s="8" t="s">
        <v>876</v>
      </c>
      <c r="D471" s="8" t="s">
        <v>43</v>
      </c>
      <c r="E471" s="33" t="s">
        <v>941</v>
      </c>
      <c r="F471" s="3" t="e">
        <f t="shared" ca="1" si="3"/>
        <v>#NAME?</v>
      </c>
      <c r="G471" s="3" t="str">
        <f t="shared" si="2"/>
        <v>Mr.</v>
      </c>
      <c r="I471" s="49"/>
      <c r="J471" s="49"/>
    </row>
    <row r="472" spans="1:10" ht="15.75" customHeight="1">
      <c r="A472" s="7">
        <v>31817</v>
      </c>
      <c r="B472" s="8" t="s">
        <v>871</v>
      </c>
      <c r="C472" s="8" t="s">
        <v>878</v>
      </c>
      <c r="D472" s="8" t="s">
        <v>43</v>
      </c>
      <c r="E472" s="33" t="s">
        <v>941</v>
      </c>
      <c r="F472" s="3" t="e">
        <f t="shared" ca="1" si="3"/>
        <v>#NAME?</v>
      </c>
      <c r="G472" s="3" t="str">
        <f t="shared" si="2"/>
        <v>Mr.</v>
      </c>
      <c r="I472" s="49"/>
      <c r="J472" s="49"/>
    </row>
    <row r="473" spans="1:10" ht="15.75" customHeight="1">
      <c r="A473" s="7">
        <v>21759</v>
      </c>
      <c r="B473" s="8" t="s">
        <v>863</v>
      </c>
      <c r="C473" s="8" t="s">
        <v>104</v>
      </c>
      <c r="D473" s="8" t="s">
        <v>62</v>
      </c>
      <c r="E473" s="33" t="s">
        <v>942</v>
      </c>
      <c r="F473" s="3" t="e">
        <f t="shared" ca="1" si="3"/>
        <v>#NAME?</v>
      </c>
      <c r="G473" s="3" t="str">
        <f t="shared" si="2"/>
        <v>Miss</v>
      </c>
      <c r="I473" s="49"/>
      <c r="J473" s="49"/>
    </row>
    <row r="474" spans="1:10" ht="15.75" customHeight="1">
      <c r="A474" s="7">
        <v>129446</v>
      </c>
      <c r="B474" s="8" t="s">
        <v>879</v>
      </c>
      <c r="C474" s="8" t="s">
        <v>880</v>
      </c>
      <c r="D474" s="8" t="s">
        <v>43</v>
      </c>
      <c r="E474" s="33" t="s">
        <v>942</v>
      </c>
      <c r="F474" s="3" t="e">
        <f t="shared" ca="1" si="3"/>
        <v>#NAME?</v>
      </c>
      <c r="G474" s="3" t="str">
        <f t="shared" si="2"/>
        <v>Master</v>
      </c>
      <c r="I474" s="49"/>
      <c r="J474" s="49"/>
    </row>
    <row r="475" spans="1:10" ht="15.75" customHeight="1">
      <c r="A475" s="7">
        <v>130192</v>
      </c>
      <c r="B475" s="8" t="s">
        <v>871</v>
      </c>
      <c r="C475" s="8" t="s">
        <v>664</v>
      </c>
      <c r="D475" s="8" t="s">
        <v>43</v>
      </c>
      <c r="E475" s="33" t="s">
        <v>942</v>
      </c>
      <c r="F475" s="3" t="e">
        <f t="shared" ca="1" si="3"/>
        <v>#NAME?</v>
      </c>
      <c r="G475" s="3" t="str">
        <f t="shared" si="2"/>
        <v>Master</v>
      </c>
      <c r="I475" s="49"/>
      <c r="J475" s="49"/>
    </row>
    <row r="476" spans="1:10" ht="15.75" customHeight="1">
      <c r="A476" s="7">
        <v>20875</v>
      </c>
      <c r="B476" s="8" t="s">
        <v>863</v>
      </c>
      <c r="C476" s="8" t="s">
        <v>104</v>
      </c>
      <c r="D476" s="8" t="s">
        <v>43</v>
      </c>
      <c r="E476" s="33" t="s">
        <v>941</v>
      </c>
      <c r="F476" s="3" t="e">
        <f t="shared" ca="1" si="3"/>
        <v>#NAME?</v>
      </c>
      <c r="G476" s="3" t="str">
        <f t="shared" si="2"/>
        <v>Mr.</v>
      </c>
      <c r="I476" s="49"/>
      <c r="J476" s="49"/>
    </row>
    <row r="477" spans="1:10" ht="15.75" customHeight="1">
      <c r="A477" s="7">
        <v>26811</v>
      </c>
      <c r="B477" s="8" t="s">
        <v>881</v>
      </c>
      <c r="C477" s="8" t="s">
        <v>882</v>
      </c>
      <c r="D477" s="8" t="s">
        <v>43</v>
      </c>
      <c r="E477" s="33" t="s">
        <v>941</v>
      </c>
      <c r="F477" s="3" t="e">
        <f t="shared" ca="1" si="3"/>
        <v>#NAME?</v>
      </c>
      <c r="G477" s="3" t="str">
        <f t="shared" si="2"/>
        <v>Mr.</v>
      </c>
      <c r="I477" s="49"/>
      <c r="J477" s="49"/>
    </row>
    <row r="478" spans="1:10" ht="15.75" customHeight="1">
      <c r="A478" s="7">
        <v>129858</v>
      </c>
      <c r="B478" s="8" t="s">
        <v>879</v>
      </c>
      <c r="C478" s="8" t="s">
        <v>273</v>
      </c>
      <c r="D478" s="8" t="s">
        <v>43</v>
      </c>
      <c r="E478" s="33" t="s">
        <v>941</v>
      </c>
      <c r="F478" s="3" t="e">
        <f t="shared" ca="1" si="3"/>
        <v>#NAME?</v>
      </c>
      <c r="G478" s="3" t="str">
        <f t="shared" si="2"/>
        <v>Mr.</v>
      </c>
      <c r="I478" s="49"/>
      <c r="J478" s="49"/>
    </row>
    <row r="479" spans="1:10" ht="15.75" customHeight="1">
      <c r="A479" s="7">
        <v>25535</v>
      </c>
      <c r="B479" s="8" t="s">
        <v>883</v>
      </c>
      <c r="C479" s="8" t="s">
        <v>884</v>
      </c>
      <c r="D479" s="8" t="s">
        <v>62</v>
      </c>
      <c r="E479" s="33" t="s">
        <v>942</v>
      </c>
      <c r="F479" s="3" t="e">
        <f t="shared" ca="1" si="3"/>
        <v>#NAME?</v>
      </c>
      <c r="G479" s="3" t="str">
        <f t="shared" si="2"/>
        <v>Miss</v>
      </c>
      <c r="I479" s="49"/>
      <c r="J479" s="49"/>
    </row>
    <row r="480" spans="1:10" ht="15.75" customHeight="1">
      <c r="A480" s="7">
        <v>132997</v>
      </c>
      <c r="B480" s="8" t="s">
        <v>871</v>
      </c>
      <c r="C480" s="8" t="s">
        <v>885</v>
      </c>
      <c r="D480" s="8" t="s">
        <v>43</v>
      </c>
      <c r="E480" s="33" t="s">
        <v>942</v>
      </c>
      <c r="F480" s="3" t="e">
        <f t="shared" ca="1" si="3"/>
        <v>#NAME?</v>
      </c>
      <c r="G480" s="3" t="str">
        <f t="shared" si="2"/>
        <v>Master</v>
      </c>
      <c r="I480" s="49"/>
      <c r="J480" s="49"/>
    </row>
    <row r="481" spans="1:10" ht="15.75" customHeight="1">
      <c r="A481" s="7">
        <v>124337</v>
      </c>
      <c r="B481" s="8" t="s">
        <v>887</v>
      </c>
      <c r="C481" s="8" t="s">
        <v>104</v>
      </c>
      <c r="D481" s="8" t="s">
        <v>62</v>
      </c>
      <c r="E481" s="33" t="s">
        <v>941</v>
      </c>
      <c r="F481" s="3" t="e">
        <f t="shared" ca="1" si="3"/>
        <v>#NAME?</v>
      </c>
      <c r="G481" s="3" t="str">
        <f t="shared" si="2"/>
        <v>Mrs</v>
      </c>
      <c r="I481" s="49"/>
      <c r="J481" s="49"/>
    </row>
    <row r="482" spans="1:10" ht="15.75" customHeight="1">
      <c r="A482" s="7">
        <v>21283</v>
      </c>
      <c r="B482" s="8" t="s">
        <v>871</v>
      </c>
      <c r="C482" s="8" t="s">
        <v>888</v>
      </c>
      <c r="D482" s="8" t="s">
        <v>43</v>
      </c>
      <c r="E482" s="33" t="s">
        <v>941</v>
      </c>
      <c r="F482" s="3" t="e">
        <f t="shared" ca="1" si="3"/>
        <v>#NAME?</v>
      </c>
      <c r="G482" s="3" t="str">
        <f t="shared" si="2"/>
        <v>Mr.</v>
      </c>
      <c r="I482" s="49"/>
      <c r="J482" s="49"/>
    </row>
    <row r="483" spans="1:10" ht="15.75" customHeight="1">
      <c r="A483" s="7">
        <v>30474</v>
      </c>
      <c r="B483" s="8" t="s">
        <v>871</v>
      </c>
      <c r="C483" s="8" t="s">
        <v>889</v>
      </c>
      <c r="D483" s="8" t="s">
        <v>43</v>
      </c>
      <c r="E483" s="33" t="s">
        <v>942</v>
      </c>
      <c r="F483" s="3" t="e">
        <f t="shared" ca="1" si="3"/>
        <v>#NAME?</v>
      </c>
      <c r="G483" s="3" t="str">
        <f t="shared" si="2"/>
        <v>Master</v>
      </c>
      <c r="I483" s="49"/>
      <c r="J483" s="49"/>
    </row>
    <row r="484" spans="1:10" ht="15.75" customHeight="1">
      <c r="A484" s="7">
        <v>21089</v>
      </c>
      <c r="B484" s="8" t="s">
        <v>890</v>
      </c>
      <c r="C484" s="8" t="s">
        <v>664</v>
      </c>
      <c r="D484" s="8" t="s">
        <v>43</v>
      </c>
      <c r="E484" s="33" t="s">
        <v>941</v>
      </c>
      <c r="F484" s="3" t="e">
        <f t="shared" ca="1" si="3"/>
        <v>#NAME?</v>
      </c>
      <c r="G484" s="3" t="str">
        <f t="shared" si="2"/>
        <v>Mr.</v>
      </c>
      <c r="I484" s="49"/>
      <c r="J484" s="49"/>
    </row>
    <row r="485" spans="1:10" ht="15.75" customHeight="1">
      <c r="A485" s="7">
        <v>129154</v>
      </c>
      <c r="B485" s="8" t="s">
        <v>890</v>
      </c>
      <c r="C485" s="8" t="s">
        <v>891</v>
      </c>
      <c r="D485" s="8" t="s">
        <v>43</v>
      </c>
      <c r="E485" s="33" t="s">
        <v>942</v>
      </c>
      <c r="F485" s="3" t="e">
        <f t="shared" ca="1" si="3"/>
        <v>#NAME?</v>
      </c>
      <c r="G485" s="3" t="str">
        <f t="shared" si="2"/>
        <v>Master</v>
      </c>
      <c r="I485" s="49"/>
      <c r="J485" s="49"/>
    </row>
    <row r="486" spans="1:10" ht="15.75" customHeight="1">
      <c r="A486" s="7">
        <v>122594</v>
      </c>
      <c r="B486" s="8" t="s">
        <v>892</v>
      </c>
      <c r="C486" s="8" t="s">
        <v>893</v>
      </c>
      <c r="D486" s="8" t="s">
        <v>43</v>
      </c>
      <c r="E486" s="33" t="s">
        <v>941</v>
      </c>
      <c r="F486" s="3" t="e">
        <f t="shared" ca="1" si="3"/>
        <v>#NAME?</v>
      </c>
      <c r="G486" s="3" t="str">
        <f t="shared" si="2"/>
        <v>Mr.</v>
      </c>
      <c r="I486" s="49"/>
      <c r="J486" s="49"/>
    </row>
    <row r="487" spans="1:10" ht="15.75" customHeight="1">
      <c r="A487" s="7">
        <v>20529</v>
      </c>
      <c r="B487" s="8" t="s">
        <v>892</v>
      </c>
      <c r="C487" s="8" t="s">
        <v>106</v>
      </c>
      <c r="D487" s="8" t="s">
        <v>43</v>
      </c>
      <c r="E487" s="33" t="s">
        <v>941</v>
      </c>
      <c r="F487" s="3" t="e">
        <f t="shared" ca="1" si="3"/>
        <v>#NAME?</v>
      </c>
      <c r="G487" s="3" t="str">
        <f t="shared" si="2"/>
        <v>Mr.</v>
      </c>
      <c r="I487" s="49"/>
      <c r="J487" s="49"/>
    </row>
    <row r="488" spans="1:10" ht="15.75" customHeight="1">
      <c r="A488" s="7">
        <v>139532</v>
      </c>
      <c r="B488" s="8" t="s">
        <v>892</v>
      </c>
      <c r="C488" s="8" t="s">
        <v>894</v>
      </c>
      <c r="D488" s="8" t="s">
        <v>43</v>
      </c>
      <c r="E488" s="33" t="s">
        <v>942</v>
      </c>
      <c r="F488" s="3" t="e">
        <f t="shared" ca="1" si="3"/>
        <v>#NAME?</v>
      </c>
      <c r="G488" s="3" t="str">
        <f t="shared" si="2"/>
        <v>Master</v>
      </c>
      <c r="I488" s="49"/>
      <c r="J488" s="49"/>
    </row>
    <row r="489" spans="1:10" ht="15.75" customHeight="1">
      <c r="A489" s="7">
        <v>21547</v>
      </c>
      <c r="B489" s="8" t="s">
        <v>895</v>
      </c>
      <c r="C489" s="8" t="s">
        <v>104</v>
      </c>
      <c r="D489" s="8" t="s">
        <v>43</v>
      </c>
      <c r="E489" s="33" t="s">
        <v>941</v>
      </c>
      <c r="F489" s="3" t="e">
        <f t="shared" ca="1" si="3"/>
        <v>#NAME?</v>
      </c>
      <c r="G489" s="3" t="str">
        <f t="shared" si="2"/>
        <v>Mr.</v>
      </c>
      <c r="I489" s="49"/>
      <c r="J489" s="49"/>
    </row>
    <row r="490" spans="1:10" ht="15.75" customHeight="1">
      <c r="A490" s="7">
        <v>22414</v>
      </c>
      <c r="B490" s="8" t="s">
        <v>895</v>
      </c>
      <c r="C490" s="8" t="s">
        <v>896</v>
      </c>
      <c r="D490" s="8" t="s">
        <v>43</v>
      </c>
      <c r="E490" s="33" t="s">
        <v>942</v>
      </c>
      <c r="F490" s="3" t="e">
        <f t="shared" ca="1" si="3"/>
        <v>#NAME?</v>
      </c>
      <c r="G490" s="3" t="str">
        <f t="shared" si="2"/>
        <v>Master</v>
      </c>
      <c r="I490" s="49"/>
      <c r="J490" s="49"/>
    </row>
    <row r="491" spans="1:10" ht="15.75" customHeight="1">
      <c r="A491" s="7">
        <v>22076</v>
      </c>
      <c r="B491" s="8" t="s">
        <v>892</v>
      </c>
      <c r="C491" s="8" t="s">
        <v>897</v>
      </c>
      <c r="D491" s="8" t="s">
        <v>43</v>
      </c>
      <c r="E491" s="33" t="s">
        <v>942</v>
      </c>
      <c r="F491" s="3" t="e">
        <f t="shared" ca="1" si="3"/>
        <v>#NAME?</v>
      </c>
      <c r="G491" s="3" t="str">
        <f t="shared" si="2"/>
        <v>Master</v>
      </c>
      <c r="I491" s="49"/>
      <c r="J491" s="49"/>
    </row>
    <row r="492" spans="1:10" ht="15.75" customHeight="1">
      <c r="A492" s="7">
        <v>94257</v>
      </c>
      <c r="B492" s="8" t="s">
        <v>892</v>
      </c>
      <c r="C492" s="8" t="s">
        <v>208</v>
      </c>
      <c r="D492" s="8" t="s">
        <v>43</v>
      </c>
      <c r="E492" s="33" t="s">
        <v>941</v>
      </c>
      <c r="F492" s="3" t="e">
        <f t="shared" ca="1" si="3"/>
        <v>#NAME?</v>
      </c>
      <c r="G492" s="3" t="str">
        <f t="shared" si="2"/>
        <v>Mr.</v>
      </c>
      <c r="I492" s="49"/>
      <c r="J492" s="49"/>
    </row>
    <row r="493" spans="1:10" ht="15.75" customHeight="1">
      <c r="A493" s="7">
        <v>22085</v>
      </c>
      <c r="B493" s="8" t="s">
        <v>895</v>
      </c>
      <c r="C493" s="8" t="s">
        <v>899</v>
      </c>
      <c r="D493" s="8" t="s">
        <v>43</v>
      </c>
      <c r="E493" s="33" t="s">
        <v>942</v>
      </c>
      <c r="F493" s="3" t="e">
        <f t="shared" ca="1" si="3"/>
        <v>#NAME?</v>
      </c>
      <c r="G493" s="3" t="str">
        <f t="shared" si="2"/>
        <v>Master</v>
      </c>
      <c r="I493" s="49"/>
      <c r="J493" s="49"/>
    </row>
    <row r="494" spans="1:10" ht="15.75" customHeight="1">
      <c r="A494" s="7">
        <v>125335</v>
      </c>
      <c r="B494" s="8" t="s">
        <v>895</v>
      </c>
      <c r="C494" s="8" t="s">
        <v>900</v>
      </c>
      <c r="D494" s="8" t="s">
        <v>43</v>
      </c>
      <c r="E494" s="33" t="s">
        <v>941</v>
      </c>
      <c r="F494" s="3" t="e">
        <f t="shared" ca="1" si="3"/>
        <v>#NAME?</v>
      </c>
      <c r="G494" s="3" t="str">
        <f t="shared" si="2"/>
        <v>Mr.</v>
      </c>
      <c r="I494" s="49"/>
      <c r="J494" s="49"/>
    </row>
    <row r="495" spans="1:10" ht="15.75" customHeight="1">
      <c r="A495" s="7">
        <v>123608</v>
      </c>
      <c r="B495" s="8" t="s">
        <v>901</v>
      </c>
      <c r="C495" s="8" t="s">
        <v>902</v>
      </c>
      <c r="D495" s="8" t="s">
        <v>43</v>
      </c>
      <c r="E495" s="33" t="s">
        <v>941</v>
      </c>
      <c r="F495" s="3" t="e">
        <f t="shared" ca="1" si="3"/>
        <v>#NAME?</v>
      </c>
      <c r="G495" s="3" t="str">
        <f t="shared" si="2"/>
        <v>Mr.</v>
      </c>
      <c r="I495" s="49"/>
      <c r="J495" s="49"/>
    </row>
    <row r="496" spans="1:10" ht="15.75" customHeight="1">
      <c r="A496" s="7">
        <v>134874</v>
      </c>
      <c r="B496" s="8" t="s">
        <v>901</v>
      </c>
      <c r="C496" s="8" t="s">
        <v>104</v>
      </c>
      <c r="D496" s="8" t="s">
        <v>43</v>
      </c>
      <c r="E496" s="33" t="s">
        <v>942</v>
      </c>
      <c r="F496" s="3" t="e">
        <f t="shared" ca="1" si="3"/>
        <v>#NAME?</v>
      </c>
      <c r="G496" s="3" t="str">
        <f t="shared" si="2"/>
        <v>Master</v>
      </c>
      <c r="I496" s="49"/>
      <c r="J496" s="49"/>
    </row>
    <row r="497" spans="1:10" ht="15.75" customHeight="1">
      <c r="A497" s="7">
        <v>24335</v>
      </c>
      <c r="B497" s="8" t="s">
        <v>901</v>
      </c>
      <c r="C497" s="8" t="s">
        <v>903</v>
      </c>
      <c r="D497" s="8" t="s">
        <v>43</v>
      </c>
      <c r="E497" s="33" t="s">
        <v>941</v>
      </c>
      <c r="F497" s="3" t="e">
        <f t="shared" ca="1" si="3"/>
        <v>#NAME?</v>
      </c>
      <c r="G497" s="3" t="str">
        <f t="shared" si="2"/>
        <v>Mr.</v>
      </c>
      <c r="I497" s="49"/>
      <c r="J497" s="49"/>
    </row>
    <row r="498" spans="1:10" ht="15.75" customHeight="1">
      <c r="A498" s="7">
        <v>22299</v>
      </c>
      <c r="B498" s="8" t="s">
        <v>901</v>
      </c>
      <c r="C498" s="8" t="s">
        <v>904</v>
      </c>
      <c r="D498" s="8" t="s">
        <v>43</v>
      </c>
      <c r="E498" s="33" t="s">
        <v>941</v>
      </c>
      <c r="F498" s="3" t="e">
        <f t="shared" ca="1" si="3"/>
        <v>#NAME?</v>
      </c>
      <c r="G498" s="3" t="str">
        <f t="shared" si="2"/>
        <v>Mr.</v>
      </c>
      <c r="I498" s="49"/>
      <c r="J498" s="49"/>
    </row>
    <row r="499" spans="1:10" ht="15.75" customHeight="1">
      <c r="A499" s="7">
        <v>125064</v>
      </c>
      <c r="B499" s="8" t="s">
        <v>901</v>
      </c>
      <c r="C499" s="8" t="s">
        <v>905</v>
      </c>
      <c r="D499" s="8" t="s">
        <v>43</v>
      </c>
      <c r="E499" s="33" t="s">
        <v>941</v>
      </c>
      <c r="F499" s="3" t="e">
        <f t="shared" ca="1" si="3"/>
        <v>#NAME?</v>
      </c>
      <c r="G499" s="3" t="str">
        <f t="shared" si="2"/>
        <v>Mr.</v>
      </c>
      <c r="I499" s="49"/>
      <c r="J499" s="49"/>
    </row>
    <row r="500" spans="1:10" ht="15.75" customHeight="1">
      <c r="A500" s="7">
        <v>27411</v>
      </c>
      <c r="B500" s="8" t="s">
        <v>906</v>
      </c>
      <c r="C500" s="8" t="s">
        <v>907</v>
      </c>
      <c r="D500" s="8" t="s">
        <v>43</v>
      </c>
      <c r="E500" s="33" t="s">
        <v>942</v>
      </c>
      <c r="F500" s="3" t="e">
        <f t="shared" ca="1" si="3"/>
        <v>#NAME?</v>
      </c>
      <c r="G500" s="3" t="str">
        <f t="shared" si="2"/>
        <v>Master</v>
      </c>
      <c r="I500" s="49"/>
      <c r="J500" s="49"/>
    </row>
    <row r="501" spans="1:10" ht="15.75" customHeight="1">
      <c r="A501" s="15">
        <v>131079</v>
      </c>
      <c r="B501" s="16" t="s">
        <v>908</v>
      </c>
      <c r="C501" s="16" t="s">
        <v>909</v>
      </c>
      <c r="D501" s="16" t="s">
        <v>43</v>
      </c>
      <c r="E501" s="50" t="s">
        <v>942</v>
      </c>
      <c r="F501" s="3" t="e">
        <f t="shared" ca="1" si="3"/>
        <v>#NAME?</v>
      </c>
      <c r="G501" s="3" t="str">
        <f t="shared" si="2"/>
        <v>Master</v>
      </c>
      <c r="I501" s="49"/>
      <c r="J501" s="49"/>
    </row>
    <row r="502" spans="1:10" ht="15.75" customHeight="1">
      <c r="I502" s="49"/>
      <c r="J502" s="49"/>
    </row>
    <row r="503" spans="1:10" ht="15.75" customHeight="1">
      <c r="I503" s="49"/>
      <c r="J503" s="49"/>
    </row>
    <row r="504" spans="1:10" ht="15.75" customHeight="1">
      <c r="I504" s="49"/>
      <c r="J504" s="49"/>
    </row>
    <row r="505" spans="1:10" ht="15.75" customHeight="1">
      <c r="I505" s="49"/>
      <c r="J505" s="49"/>
    </row>
    <row r="506" spans="1:10" ht="15.75" customHeight="1">
      <c r="I506" s="49"/>
      <c r="J506" s="49"/>
    </row>
    <row r="507" spans="1:10" ht="15.75" customHeight="1">
      <c r="I507" s="49"/>
      <c r="J507" s="49"/>
    </row>
    <row r="508" spans="1:10" ht="15.75" customHeight="1">
      <c r="I508" s="49"/>
      <c r="J508" s="49"/>
    </row>
    <row r="509" spans="1:10" ht="15.75" customHeight="1">
      <c r="I509" s="49"/>
      <c r="J509" s="49"/>
    </row>
    <row r="510" spans="1:10" ht="15.75" customHeight="1">
      <c r="I510" s="49"/>
      <c r="J510" s="49"/>
    </row>
    <row r="511" spans="1:10" ht="15.75" customHeight="1">
      <c r="I511" s="49"/>
      <c r="J511" s="49"/>
    </row>
    <row r="512" spans="1:10" ht="15.75" customHeight="1">
      <c r="I512" s="49"/>
      <c r="J512" s="49"/>
    </row>
    <row r="513" spans="9:10" ht="15.75" customHeight="1">
      <c r="I513" s="49"/>
      <c r="J513" s="49"/>
    </row>
    <row r="514" spans="9:10" ht="15.75" customHeight="1">
      <c r="I514" s="49"/>
      <c r="J514" s="49"/>
    </row>
    <row r="515" spans="9:10" ht="15.75" customHeight="1">
      <c r="I515" s="49"/>
      <c r="J515" s="49"/>
    </row>
    <row r="516" spans="9:10" ht="15.75" customHeight="1">
      <c r="I516" s="49"/>
      <c r="J516" s="49"/>
    </row>
    <row r="517" spans="9:10" ht="15.75" customHeight="1">
      <c r="I517" s="49"/>
      <c r="J517" s="49"/>
    </row>
    <row r="518" spans="9:10" ht="15.75" customHeight="1">
      <c r="I518" s="49"/>
      <c r="J518" s="49"/>
    </row>
    <row r="519" spans="9:10" ht="15.75" customHeight="1">
      <c r="I519" s="49"/>
      <c r="J519" s="49"/>
    </row>
    <row r="520" spans="9:10" ht="15.75" customHeight="1">
      <c r="I520" s="49"/>
      <c r="J520" s="49"/>
    </row>
    <row r="521" spans="9:10" ht="15.75" customHeight="1">
      <c r="I521" s="49"/>
      <c r="J521" s="49"/>
    </row>
    <row r="522" spans="9:10" ht="15.75" customHeight="1">
      <c r="I522" s="49"/>
      <c r="J522" s="49"/>
    </row>
    <row r="523" spans="9:10" ht="15.75" customHeight="1">
      <c r="I523" s="49"/>
      <c r="J523" s="49"/>
    </row>
    <row r="524" spans="9:10" ht="15.75" customHeight="1">
      <c r="I524" s="49"/>
      <c r="J524" s="49"/>
    </row>
    <row r="525" spans="9:10" ht="15.75" customHeight="1">
      <c r="I525" s="49"/>
      <c r="J525" s="49"/>
    </row>
    <row r="526" spans="9:10" ht="15.75" customHeight="1">
      <c r="I526" s="49"/>
      <c r="J526" s="49"/>
    </row>
    <row r="527" spans="9:10" ht="15.75" customHeight="1">
      <c r="I527" s="49"/>
      <c r="J527" s="49"/>
    </row>
    <row r="528" spans="9:10" ht="15.75" customHeight="1">
      <c r="I528" s="49"/>
      <c r="J528" s="49"/>
    </row>
    <row r="529" spans="9:10" ht="15.75" customHeight="1">
      <c r="I529" s="49"/>
      <c r="J529" s="49"/>
    </row>
    <row r="530" spans="9:10" ht="15.75" customHeight="1">
      <c r="I530" s="49"/>
      <c r="J530" s="49"/>
    </row>
    <row r="531" spans="9:10" ht="15.75" customHeight="1">
      <c r="I531" s="49"/>
      <c r="J531" s="49"/>
    </row>
    <row r="532" spans="9:10" ht="15.75" customHeight="1">
      <c r="I532" s="49"/>
      <c r="J532" s="49"/>
    </row>
    <row r="533" spans="9:10" ht="15.75" customHeight="1">
      <c r="I533" s="49"/>
      <c r="J533" s="49"/>
    </row>
    <row r="534" spans="9:10" ht="15.75" customHeight="1">
      <c r="I534" s="49"/>
      <c r="J534" s="49"/>
    </row>
    <row r="535" spans="9:10" ht="15.75" customHeight="1">
      <c r="I535" s="49"/>
      <c r="J535" s="49"/>
    </row>
    <row r="536" spans="9:10" ht="15.75" customHeight="1">
      <c r="I536" s="49"/>
      <c r="J536" s="49"/>
    </row>
    <row r="537" spans="9:10" ht="15.75" customHeight="1">
      <c r="I537" s="49"/>
      <c r="J537" s="49"/>
    </row>
    <row r="538" spans="9:10" ht="15.75" customHeight="1">
      <c r="I538" s="49"/>
      <c r="J538" s="49"/>
    </row>
    <row r="539" spans="9:10" ht="15.75" customHeight="1">
      <c r="I539" s="49"/>
      <c r="J539" s="49"/>
    </row>
    <row r="540" spans="9:10" ht="15.75" customHeight="1">
      <c r="I540" s="49"/>
      <c r="J540" s="49"/>
    </row>
    <row r="541" spans="9:10" ht="15.75" customHeight="1">
      <c r="I541" s="49"/>
      <c r="J541" s="49"/>
    </row>
    <row r="542" spans="9:10" ht="15.75" customHeight="1">
      <c r="I542" s="49"/>
      <c r="J542" s="49"/>
    </row>
    <row r="543" spans="9:10" ht="15.75" customHeight="1">
      <c r="I543" s="49"/>
      <c r="J543" s="49"/>
    </row>
    <row r="544" spans="9:10" ht="15.75" customHeight="1">
      <c r="I544" s="49"/>
      <c r="J544" s="49"/>
    </row>
    <row r="545" spans="9:10" ht="15.75" customHeight="1">
      <c r="I545" s="49"/>
      <c r="J545" s="49"/>
    </row>
    <row r="546" spans="9:10" ht="15.75" customHeight="1">
      <c r="I546" s="49"/>
      <c r="J546" s="49"/>
    </row>
    <row r="547" spans="9:10" ht="15.75" customHeight="1">
      <c r="I547" s="49"/>
      <c r="J547" s="49"/>
    </row>
    <row r="548" spans="9:10" ht="15.75" customHeight="1">
      <c r="I548" s="49"/>
      <c r="J548" s="49"/>
    </row>
    <row r="549" spans="9:10" ht="15.75" customHeight="1">
      <c r="I549" s="49"/>
      <c r="J549" s="49"/>
    </row>
    <row r="550" spans="9:10" ht="15.75" customHeight="1">
      <c r="I550" s="49"/>
      <c r="J550" s="49"/>
    </row>
    <row r="551" spans="9:10" ht="15.75" customHeight="1">
      <c r="I551" s="49"/>
      <c r="J551" s="49"/>
    </row>
    <row r="552" spans="9:10" ht="15.75" customHeight="1">
      <c r="I552" s="49"/>
      <c r="J552" s="49"/>
    </row>
    <row r="553" spans="9:10" ht="15.75" customHeight="1">
      <c r="I553" s="49"/>
      <c r="J553" s="49"/>
    </row>
    <row r="554" spans="9:10" ht="15.75" customHeight="1">
      <c r="I554" s="49"/>
      <c r="J554" s="49"/>
    </row>
    <row r="555" spans="9:10" ht="15.75" customHeight="1">
      <c r="I555" s="49"/>
      <c r="J555" s="49"/>
    </row>
    <row r="556" spans="9:10" ht="15.75" customHeight="1">
      <c r="I556" s="49"/>
      <c r="J556" s="49"/>
    </row>
    <row r="557" spans="9:10" ht="15.75" customHeight="1">
      <c r="I557" s="49"/>
      <c r="J557" s="49"/>
    </row>
    <row r="558" spans="9:10" ht="15.75" customHeight="1">
      <c r="I558" s="49"/>
      <c r="J558" s="49"/>
    </row>
    <row r="559" spans="9:10" ht="15.75" customHeight="1">
      <c r="I559" s="49"/>
      <c r="J559" s="49"/>
    </row>
    <row r="560" spans="9:10" ht="15.75" customHeight="1">
      <c r="I560" s="49"/>
      <c r="J560" s="49"/>
    </row>
    <row r="561" spans="9:10" ht="15.75" customHeight="1">
      <c r="I561" s="49"/>
      <c r="J561" s="49"/>
    </row>
    <row r="562" spans="9:10" ht="15.75" customHeight="1">
      <c r="I562" s="49"/>
      <c r="J562" s="49"/>
    </row>
    <row r="563" spans="9:10" ht="15.75" customHeight="1">
      <c r="I563" s="49"/>
      <c r="J563" s="49"/>
    </row>
    <row r="564" spans="9:10" ht="15.75" customHeight="1">
      <c r="I564" s="49"/>
      <c r="J564" s="49"/>
    </row>
    <row r="565" spans="9:10" ht="15.75" customHeight="1">
      <c r="I565" s="49"/>
      <c r="J565" s="49"/>
    </row>
    <row r="566" spans="9:10" ht="15.75" customHeight="1">
      <c r="I566" s="49"/>
      <c r="J566" s="49"/>
    </row>
    <row r="567" spans="9:10" ht="15.75" customHeight="1">
      <c r="I567" s="49"/>
      <c r="J567" s="49"/>
    </row>
    <row r="568" spans="9:10" ht="15.75" customHeight="1">
      <c r="I568" s="49"/>
      <c r="J568" s="49"/>
    </row>
    <row r="569" spans="9:10" ht="15.75" customHeight="1">
      <c r="I569" s="49"/>
      <c r="J569" s="49"/>
    </row>
    <row r="570" spans="9:10" ht="15.75" customHeight="1">
      <c r="I570" s="49"/>
      <c r="J570" s="49"/>
    </row>
    <row r="571" spans="9:10" ht="15.75" customHeight="1">
      <c r="I571" s="49"/>
      <c r="J571" s="49"/>
    </row>
    <row r="572" spans="9:10" ht="15.75" customHeight="1">
      <c r="I572" s="49"/>
      <c r="J572" s="49"/>
    </row>
    <row r="573" spans="9:10" ht="15.75" customHeight="1">
      <c r="I573" s="49"/>
      <c r="J573" s="49"/>
    </row>
    <row r="574" spans="9:10" ht="15.75" customHeight="1">
      <c r="I574" s="49"/>
      <c r="J574" s="49"/>
    </row>
    <row r="575" spans="9:10" ht="15.75" customHeight="1">
      <c r="I575" s="49"/>
      <c r="J575" s="49"/>
    </row>
    <row r="576" spans="9:10" ht="15.75" customHeight="1">
      <c r="I576" s="49"/>
      <c r="J576" s="49"/>
    </row>
    <row r="577" spans="9:10" ht="15.75" customHeight="1">
      <c r="I577" s="49"/>
      <c r="J577" s="49"/>
    </row>
    <row r="578" spans="9:10" ht="15.75" customHeight="1">
      <c r="I578" s="49"/>
      <c r="J578" s="49"/>
    </row>
    <row r="579" spans="9:10" ht="15.75" customHeight="1">
      <c r="I579" s="49"/>
      <c r="J579" s="49"/>
    </row>
    <row r="580" spans="9:10" ht="15.75" customHeight="1">
      <c r="I580" s="49"/>
      <c r="J580" s="49"/>
    </row>
    <row r="581" spans="9:10" ht="15.75" customHeight="1">
      <c r="I581" s="49"/>
      <c r="J581" s="49"/>
    </row>
    <row r="582" spans="9:10" ht="15.75" customHeight="1">
      <c r="I582" s="49"/>
      <c r="J582" s="49"/>
    </row>
    <row r="583" spans="9:10" ht="15.75" customHeight="1">
      <c r="I583" s="49"/>
      <c r="J583" s="49"/>
    </row>
    <row r="584" spans="9:10" ht="15.75" customHeight="1">
      <c r="I584" s="49"/>
      <c r="J584" s="49"/>
    </row>
    <row r="585" spans="9:10" ht="15.75" customHeight="1">
      <c r="I585" s="49"/>
      <c r="J585" s="49"/>
    </row>
    <row r="586" spans="9:10" ht="15.75" customHeight="1">
      <c r="I586" s="49"/>
      <c r="J586" s="49"/>
    </row>
    <row r="587" spans="9:10" ht="15.75" customHeight="1">
      <c r="I587" s="49"/>
      <c r="J587" s="49"/>
    </row>
    <row r="588" spans="9:10" ht="15.75" customHeight="1">
      <c r="I588" s="49"/>
      <c r="J588" s="49"/>
    </row>
    <row r="589" spans="9:10" ht="15.75" customHeight="1">
      <c r="I589" s="49"/>
      <c r="J589" s="49"/>
    </row>
    <row r="590" spans="9:10" ht="15.75" customHeight="1">
      <c r="I590" s="49"/>
      <c r="J590" s="49"/>
    </row>
    <row r="591" spans="9:10" ht="15.75" customHeight="1">
      <c r="I591" s="49"/>
      <c r="J591" s="49"/>
    </row>
    <row r="592" spans="9:10" ht="15.75" customHeight="1">
      <c r="I592" s="49"/>
      <c r="J592" s="49"/>
    </row>
    <row r="593" spans="9:10" ht="15.75" customHeight="1">
      <c r="I593" s="49"/>
      <c r="J593" s="49"/>
    </row>
    <row r="594" spans="9:10" ht="15.75" customHeight="1">
      <c r="I594" s="49"/>
      <c r="J594" s="49"/>
    </row>
    <row r="595" spans="9:10" ht="15.75" customHeight="1">
      <c r="I595" s="49"/>
      <c r="J595" s="49"/>
    </row>
    <row r="596" spans="9:10" ht="15.75" customHeight="1">
      <c r="I596" s="49"/>
      <c r="J596" s="49"/>
    </row>
    <row r="597" spans="9:10" ht="15.75" customHeight="1">
      <c r="I597" s="49"/>
      <c r="J597" s="49"/>
    </row>
    <row r="598" spans="9:10" ht="15.75" customHeight="1">
      <c r="I598" s="49"/>
      <c r="J598" s="49"/>
    </row>
    <row r="599" spans="9:10" ht="15.75" customHeight="1">
      <c r="I599" s="49"/>
      <c r="J599" s="49"/>
    </row>
    <row r="600" spans="9:10" ht="15.75" customHeight="1">
      <c r="I600" s="49"/>
      <c r="J600" s="49"/>
    </row>
    <row r="601" spans="9:10" ht="15.75" customHeight="1">
      <c r="I601" s="49"/>
      <c r="J601" s="49"/>
    </row>
    <row r="602" spans="9:10" ht="15.75" customHeight="1">
      <c r="I602" s="49"/>
      <c r="J602" s="49"/>
    </row>
    <row r="603" spans="9:10" ht="15.75" customHeight="1">
      <c r="I603" s="49"/>
      <c r="J603" s="49"/>
    </row>
    <row r="604" spans="9:10" ht="15.75" customHeight="1">
      <c r="I604" s="49"/>
      <c r="J604" s="49"/>
    </row>
    <row r="605" spans="9:10" ht="15.75" customHeight="1">
      <c r="I605" s="49"/>
      <c r="J605" s="49"/>
    </row>
    <row r="606" spans="9:10" ht="15.75" customHeight="1">
      <c r="I606" s="49"/>
      <c r="J606" s="49"/>
    </row>
    <row r="607" spans="9:10" ht="15.75" customHeight="1">
      <c r="I607" s="49"/>
      <c r="J607" s="49"/>
    </row>
    <row r="608" spans="9:10" ht="15.75" customHeight="1">
      <c r="I608" s="49"/>
      <c r="J608" s="49"/>
    </row>
    <row r="609" spans="9:10" ht="15.75" customHeight="1">
      <c r="I609" s="49"/>
      <c r="J609" s="49"/>
    </row>
    <row r="610" spans="9:10" ht="15.75" customHeight="1">
      <c r="I610" s="49"/>
      <c r="J610" s="49"/>
    </row>
    <row r="611" spans="9:10" ht="15.75" customHeight="1">
      <c r="I611" s="49"/>
      <c r="J611" s="49"/>
    </row>
    <row r="612" spans="9:10" ht="15.75" customHeight="1">
      <c r="I612" s="49"/>
      <c r="J612" s="49"/>
    </row>
    <row r="613" spans="9:10" ht="15.75" customHeight="1">
      <c r="I613" s="49"/>
      <c r="J613" s="49"/>
    </row>
    <row r="614" spans="9:10" ht="15.75" customHeight="1">
      <c r="I614" s="49"/>
      <c r="J614" s="49"/>
    </row>
    <row r="615" spans="9:10" ht="15.75" customHeight="1">
      <c r="I615" s="49"/>
      <c r="J615" s="49"/>
    </row>
    <row r="616" spans="9:10" ht="15.75" customHeight="1">
      <c r="I616" s="49"/>
      <c r="J616" s="49"/>
    </row>
    <row r="617" spans="9:10" ht="15.75" customHeight="1">
      <c r="I617" s="49"/>
      <c r="J617" s="49"/>
    </row>
    <row r="618" spans="9:10" ht="15.75" customHeight="1">
      <c r="I618" s="49"/>
      <c r="J618" s="49"/>
    </row>
    <row r="619" spans="9:10" ht="15.75" customHeight="1">
      <c r="I619" s="49"/>
      <c r="J619" s="49"/>
    </row>
    <row r="620" spans="9:10" ht="15.75" customHeight="1">
      <c r="I620" s="49"/>
      <c r="J620" s="49"/>
    </row>
    <row r="621" spans="9:10" ht="15.75" customHeight="1">
      <c r="I621" s="49"/>
      <c r="J621" s="49"/>
    </row>
    <row r="622" spans="9:10" ht="15.75" customHeight="1">
      <c r="I622" s="49"/>
      <c r="J622" s="49"/>
    </row>
    <row r="623" spans="9:10" ht="15.75" customHeight="1">
      <c r="I623" s="49"/>
      <c r="J623" s="49"/>
    </row>
    <row r="624" spans="9:10" ht="15.75" customHeight="1">
      <c r="I624" s="49"/>
      <c r="J624" s="49"/>
    </row>
    <row r="625" spans="9:10" ht="15.75" customHeight="1">
      <c r="I625" s="49"/>
      <c r="J625" s="49"/>
    </row>
    <row r="626" spans="9:10" ht="15.75" customHeight="1">
      <c r="I626" s="49"/>
      <c r="J626" s="49"/>
    </row>
    <row r="627" spans="9:10" ht="15.75" customHeight="1">
      <c r="I627" s="49"/>
      <c r="J627" s="49"/>
    </row>
    <row r="628" spans="9:10" ht="15.75" customHeight="1">
      <c r="I628" s="49"/>
      <c r="J628" s="49"/>
    </row>
    <row r="629" spans="9:10" ht="15.75" customHeight="1">
      <c r="I629" s="49"/>
      <c r="J629" s="49"/>
    </row>
    <row r="630" spans="9:10" ht="15.75" customHeight="1">
      <c r="I630" s="49"/>
      <c r="J630" s="49"/>
    </row>
    <row r="631" spans="9:10" ht="15.75" customHeight="1">
      <c r="I631" s="49"/>
      <c r="J631" s="49"/>
    </row>
    <row r="632" spans="9:10" ht="15.75" customHeight="1">
      <c r="I632" s="49"/>
      <c r="J632" s="49"/>
    </row>
    <row r="633" spans="9:10" ht="15.75" customHeight="1">
      <c r="I633" s="49"/>
      <c r="J633" s="49"/>
    </row>
    <row r="634" spans="9:10" ht="15.75" customHeight="1">
      <c r="I634" s="49"/>
      <c r="J634" s="49"/>
    </row>
    <row r="635" spans="9:10" ht="15.75" customHeight="1">
      <c r="I635" s="49"/>
      <c r="J635" s="49"/>
    </row>
    <row r="636" spans="9:10" ht="15.75" customHeight="1">
      <c r="I636" s="49"/>
      <c r="J636" s="49"/>
    </row>
    <row r="637" spans="9:10" ht="15.75" customHeight="1">
      <c r="I637" s="49"/>
      <c r="J637" s="49"/>
    </row>
    <row r="638" spans="9:10" ht="15.75" customHeight="1">
      <c r="I638" s="49"/>
      <c r="J638" s="49"/>
    </row>
    <row r="639" spans="9:10" ht="15.75" customHeight="1">
      <c r="I639" s="49"/>
      <c r="J639" s="49"/>
    </row>
    <row r="640" spans="9:10" ht="15.75" customHeight="1">
      <c r="I640" s="49"/>
      <c r="J640" s="49"/>
    </row>
    <row r="641" spans="9:10" ht="15.75" customHeight="1">
      <c r="I641" s="49"/>
      <c r="J641" s="49"/>
    </row>
    <row r="642" spans="9:10" ht="15.75" customHeight="1">
      <c r="I642" s="49"/>
      <c r="J642" s="49"/>
    </row>
    <row r="643" spans="9:10" ht="15.75" customHeight="1">
      <c r="I643" s="49"/>
      <c r="J643" s="49"/>
    </row>
    <row r="644" spans="9:10" ht="15.75" customHeight="1">
      <c r="I644" s="49"/>
      <c r="J644" s="49"/>
    </row>
    <row r="645" spans="9:10" ht="15.75" customHeight="1">
      <c r="I645" s="49"/>
      <c r="J645" s="49"/>
    </row>
    <row r="646" spans="9:10" ht="15.75" customHeight="1">
      <c r="I646" s="49"/>
      <c r="J646" s="49"/>
    </row>
    <row r="647" spans="9:10" ht="15.75" customHeight="1">
      <c r="I647" s="49"/>
      <c r="J647" s="49"/>
    </row>
    <row r="648" spans="9:10" ht="15.75" customHeight="1">
      <c r="I648" s="49"/>
      <c r="J648" s="49"/>
    </row>
    <row r="649" spans="9:10" ht="15.75" customHeight="1">
      <c r="I649" s="49"/>
      <c r="J649" s="49"/>
    </row>
    <row r="650" spans="9:10" ht="15.75" customHeight="1">
      <c r="I650" s="49"/>
      <c r="J650" s="49"/>
    </row>
    <row r="651" spans="9:10" ht="15.75" customHeight="1">
      <c r="I651" s="49"/>
      <c r="J651" s="49"/>
    </row>
    <row r="652" spans="9:10" ht="15.75" customHeight="1">
      <c r="I652" s="49"/>
      <c r="J652" s="49"/>
    </row>
    <row r="653" spans="9:10" ht="15.75" customHeight="1">
      <c r="I653" s="49"/>
      <c r="J653" s="49"/>
    </row>
    <row r="654" spans="9:10" ht="15.75" customHeight="1">
      <c r="I654" s="49"/>
      <c r="J654" s="49"/>
    </row>
    <row r="655" spans="9:10" ht="15.75" customHeight="1">
      <c r="I655" s="49"/>
      <c r="J655" s="49"/>
    </row>
    <row r="656" spans="9:10" ht="15.75" customHeight="1">
      <c r="I656" s="49"/>
      <c r="J656" s="49"/>
    </row>
    <row r="657" spans="9:10" ht="15.75" customHeight="1">
      <c r="I657" s="49"/>
      <c r="J657" s="49"/>
    </row>
    <row r="658" spans="9:10" ht="15.75" customHeight="1">
      <c r="I658" s="49"/>
      <c r="J658" s="49"/>
    </row>
    <row r="659" spans="9:10" ht="15.75" customHeight="1">
      <c r="I659" s="49"/>
      <c r="J659" s="49"/>
    </row>
    <row r="660" spans="9:10" ht="15.75" customHeight="1">
      <c r="I660" s="49"/>
      <c r="J660" s="49"/>
    </row>
    <row r="661" spans="9:10" ht="15.75" customHeight="1">
      <c r="I661" s="49"/>
      <c r="J661" s="49"/>
    </row>
    <row r="662" spans="9:10" ht="15.75" customHeight="1">
      <c r="I662" s="49"/>
      <c r="J662" s="49"/>
    </row>
    <row r="663" spans="9:10" ht="15.75" customHeight="1">
      <c r="I663" s="49"/>
      <c r="J663" s="49"/>
    </row>
    <row r="664" spans="9:10" ht="15.75" customHeight="1">
      <c r="I664" s="49"/>
      <c r="J664" s="49"/>
    </row>
    <row r="665" spans="9:10" ht="15.75" customHeight="1">
      <c r="I665" s="49"/>
      <c r="J665" s="49"/>
    </row>
    <row r="666" spans="9:10" ht="15.75" customHeight="1">
      <c r="I666" s="49"/>
      <c r="J666" s="49"/>
    </row>
    <row r="667" spans="9:10" ht="15.75" customHeight="1">
      <c r="I667" s="49"/>
      <c r="J667" s="49"/>
    </row>
    <row r="668" spans="9:10" ht="15.75" customHeight="1">
      <c r="I668" s="49"/>
      <c r="J668" s="49"/>
    </row>
    <row r="669" spans="9:10" ht="15.75" customHeight="1">
      <c r="I669" s="49"/>
      <c r="J669" s="49"/>
    </row>
    <row r="670" spans="9:10" ht="15.75" customHeight="1">
      <c r="I670" s="49"/>
      <c r="J670" s="49"/>
    </row>
    <row r="671" spans="9:10" ht="15.75" customHeight="1">
      <c r="I671" s="49"/>
      <c r="J671" s="49"/>
    </row>
    <row r="672" spans="9:10" ht="15.75" customHeight="1">
      <c r="I672" s="49"/>
      <c r="J672" s="49"/>
    </row>
    <row r="673" spans="9:10" ht="15.75" customHeight="1">
      <c r="I673" s="49"/>
      <c r="J673" s="49"/>
    </row>
    <row r="674" spans="9:10" ht="15.75" customHeight="1">
      <c r="I674" s="49"/>
      <c r="J674" s="49"/>
    </row>
    <row r="675" spans="9:10" ht="15.75" customHeight="1">
      <c r="I675" s="49"/>
      <c r="J675" s="49"/>
    </row>
    <row r="676" spans="9:10" ht="15.75" customHeight="1">
      <c r="I676" s="49"/>
      <c r="J676" s="49"/>
    </row>
    <row r="677" spans="9:10" ht="15.75" customHeight="1">
      <c r="I677" s="49"/>
      <c r="J677" s="49"/>
    </row>
    <row r="678" spans="9:10" ht="15.75" customHeight="1">
      <c r="I678" s="49"/>
      <c r="J678" s="49"/>
    </row>
    <row r="679" spans="9:10" ht="15.75" customHeight="1">
      <c r="I679" s="49"/>
      <c r="J679" s="49"/>
    </row>
    <row r="680" spans="9:10" ht="15.75" customHeight="1">
      <c r="I680" s="49"/>
      <c r="J680" s="49"/>
    </row>
    <row r="681" spans="9:10" ht="15.75" customHeight="1">
      <c r="I681" s="49"/>
      <c r="J681" s="49"/>
    </row>
    <row r="682" spans="9:10" ht="15.75" customHeight="1">
      <c r="I682" s="49"/>
      <c r="J682" s="49"/>
    </row>
    <row r="683" spans="9:10" ht="15.75" customHeight="1">
      <c r="I683" s="49"/>
      <c r="J683" s="49"/>
    </row>
    <row r="684" spans="9:10" ht="15.75" customHeight="1">
      <c r="I684" s="49"/>
      <c r="J684" s="49"/>
    </row>
    <row r="685" spans="9:10" ht="15.75" customHeight="1">
      <c r="I685" s="49"/>
      <c r="J685" s="49"/>
    </row>
    <row r="686" spans="9:10" ht="15.75" customHeight="1">
      <c r="I686" s="49"/>
      <c r="J686" s="49"/>
    </row>
    <row r="687" spans="9:10" ht="15.75" customHeight="1">
      <c r="I687" s="49"/>
      <c r="J687" s="49"/>
    </row>
    <row r="688" spans="9:10" ht="15.75" customHeight="1">
      <c r="I688" s="49"/>
      <c r="J688" s="49"/>
    </row>
    <row r="689" spans="9:10" ht="15.75" customHeight="1">
      <c r="I689" s="49"/>
      <c r="J689" s="49"/>
    </row>
    <row r="690" spans="9:10" ht="15.75" customHeight="1">
      <c r="I690" s="49"/>
      <c r="J690" s="49"/>
    </row>
    <row r="691" spans="9:10" ht="15.75" customHeight="1">
      <c r="I691" s="49"/>
      <c r="J691" s="49"/>
    </row>
    <row r="692" spans="9:10" ht="15.75" customHeight="1">
      <c r="I692" s="49"/>
      <c r="J692" s="49"/>
    </row>
    <row r="693" spans="9:10" ht="15.75" customHeight="1">
      <c r="I693" s="49"/>
      <c r="J693" s="49"/>
    </row>
    <row r="694" spans="9:10" ht="15.75" customHeight="1">
      <c r="I694" s="49"/>
      <c r="J694" s="49"/>
    </row>
    <row r="695" spans="9:10" ht="15.75" customHeight="1">
      <c r="I695" s="49"/>
      <c r="J695" s="49"/>
    </row>
    <row r="696" spans="9:10" ht="15.75" customHeight="1">
      <c r="I696" s="49"/>
      <c r="J696" s="49"/>
    </row>
    <row r="697" spans="9:10" ht="15.75" customHeight="1">
      <c r="I697" s="49"/>
      <c r="J697" s="49"/>
    </row>
    <row r="698" spans="9:10" ht="15.75" customHeight="1">
      <c r="I698" s="49"/>
      <c r="J698" s="49"/>
    </row>
    <row r="699" spans="9:10" ht="15.75" customHeight="1">
      <c r="I699" s="49"/>
      <c r="J699" s="49"/>
    </row>
    <row r="700" spans="9:10" ht="15.75" customHeight="1">
      <c r="I700" s="49"/>
      <c r="J700" s="49"/>
    </row>
    <row r="701" spans="9:10" ht="15.75" customHeight="1">
      <c r="I701" s="49"/>
      <c r="J701" s="49"/>
    </row>
    <row r="702" spans="9:10" ht="15.75" customHeight="1">
      <c r="I702" s="49"/>
      <c r="J702" s="49"/>
    </row>
    <row r="703" spans="9:10" ht="15.75" customHeight="1">
      <c r="I703" s="49"/>
      <c r="J703" s="49"/>
    </row>
    <row r="704" spans="9:10" ht="15.75" customHeight="1">
      <c r="I704" s="49"/>
      <c r="J704" s="49"/>
    </row>
    <row r="705" spans="9:10" ht="15.75" customHeight="1">
      <c r="I705" s="49"/>
      <c r="J705" s="49"/>
    </row>
    <row r="706" spans="9:10" ht="15.75" customHeight="1">
      <c r="I706" s="49"/>
      <c r="J706" s="49"/>
    </row>
    <row r="707" spans="9:10" ht="15.75" customHeight="1">
      <c r="I707" s="49"/>
      <c r="J707" s="49"/>
    </row>
    <row r="708" spans="9:10" ht="15.75" customHeight="1">
      <c r="I708" s="49"/>
      <c r="J708" s="49"/>
    </row>
    <row r="709" spans="9:10" ht="15.75" customHeight="1">
      <c r="I709" s="49"/>
      <c r="J709" s="49"/>
    </row>
    <row r="710" spans="9:10" ht="15.75" customHeight="1">
      <c r="I710" s="49"/>
      <c r="J710" s="49"/>
    </row>
    <row r="711" spans="9:10" ht="15.75" customHeight="1">
      <c r="I711" s="49"/>
      <c r="J711" s="49"/>
    </row>
    <row r="712" spans="9:10" ht="15.75" customHeight="1">
      <c r="I712" s="49"/>
      <c r="J712" s="49"/>
    </row>
    <row r="713" spans="9:10" ht="15.75" customHeight="1">
      <c r="I713" s="49"/>
      <c r="J713" s="49"/>
    </row>
    <row r="714" spans="9:10" ht="15.75" customHeight="1">
      <c r="I714" s="49"/>
      <c r="J714" s="49"/>
    </row>
    <row r="715" spans="9:10" ht="15.75" customHeight="1">
      <c r="I715" s="49"/>
      <c r="J715" s="49"/>
    </row>
    <row r="716" spans="9:10" ht="15.75" customHeight="1">
      <c r="I716" s="49"/>
      <c r="J716" s="49"/>
    </row>
    <row r="717" spans="9:10" ht="15.75" customHeight="1">
      <c r="I717" s="49"/>
      <c r="J717" s="49"/>
    </row>
    <row r="718" spans="9:10" ht="15.75" customHeight="1">
      <c r="I718" s="49"/>
      <c r="J718" s="49"/>
    </row>
    <row r="719" spans="9:10" ht="15.75" customHeight="1">
      <c r="I719" s="49"/>
      <c r="J719" s="49"/>
    </row>
    <row r="720" spans="9:10" ht="15.75" customHeight="1">
      <c r="I720" s="49"/>
      <c r="J720" s="49"/>
    </row>
    <row r="721" spans="9:10" ht="15.75" customHeight="1">
      <c r="I721" s="49"/>
      <c r="J721" s="49"/>
    </row>
    <row r="722" spans="9:10" ht="15.75" customHeight="1">
      <c r="I722" s="49"/>
      <c r="J722" s="49"/>
    </row>
    <row r="723" spans="9:10" ht="15.75" customHeight="1">
      <c r="I723" s="49"/>
      <c r="J723" s="49"/>
    </row>
    <row r="724" spans="9:10" ht="15.75" customHeight="1">
      <c r="I724" s="49"/>
      <c r="J724" s="49"/>
    </row>
    <row r="725" spans="9:10" ht="15.75" customHeight="1">
      <c r="I725" s="49"/>
      <c r="J725" s="49"/>
    </row>
    <row r="726" spans="9:10" ht="15.75" customHeight="1">
      <c r="I726" s="49"/>
      <c r="J726" s="49"/>
    </row>
    <row r="727" spans="9:10" ht="15.75" customHeight="1">
      <c r="I727" s="49"/>
      <c r="J727" s="49"/>
    </row>
    <row r="728" spans="9:10" ht="15.75" customHeight="1">
      <c r="I728" s="49"/>
      <c r="J728" s="49"/>
    </row>
    <row r="729" spans="9:10" ht="15.75" customHeight="1">
      <c r="I729" s="49"/>
      <c r="J729" s="49"/>
    </row>
    <row r="730" spans="9:10" ht="15.75" customHeight="1">
      <c r="I730" s="49"/>
      <c r="J730" s="49"/>
    </row>
    <row r="731" spans="9:10" ht="15.75" customHeight="1">
      <c r="I731" s="49"/>
      <c r="J731" s="49"/>
    </row>
    <row r="732" spans="9:10" ht="15.75" customHeight="1">
      <c r="I732" s="49"/>
      <c r="J732" s="49"/>
    </row>
    <row r="733" spans="9:10" ht="15.75" customHeight="1">
      <c r="I733" s="49"/>
      <c r="J733" s="49"/>
    </row>
    <row r="734" spans="9:10" ht="15.75" customHeight="1">
      <c r="I734" s="49"/>
      <c r="J734" s="49"/>
    </row>
    <row r="735" spans="9:10" ht="15.75" customHeight="1">
      <c r="I735" s="49"/>
      <c r="J735" s="49"/>
    </row>
    <row r="736" spans="9:10" ht="15.75" customHeight="1">
      <c r="I736" s="49"/>
      <c r="J736" s="49"/>
    </row>
    <row r="737" spans="9:10" ht="15.75" customHeight="1">
      <c r="I737" s="49"/>
      <c r="J737" s="49"/>
    </row>
    <row r="738" spans="9:10" ht="15.75" customHeight="1">
      <c r="I738" s="49"/>
      <c r="J738" s="49"/>
    </row>
    <row r="739" spans="9:10" ht="15.75" customHeight="1">
      <c r="I739" s="49"/>
      <c r="J739" s="49"/>
    </row>
    <row r="740" spans="9:10" ht="15.75" customHeight="1">
      <c r="I740" s="49"/>
      <c r="J740" s="49"/>
    </row>
    <row r="741" spans="9:10" ht="15.75" customHeight="1">
      <c r="I741" s="49"/>
      <c r="J741" s="49"/>
    </row>
    <row r="742" spans="9:10" ht="15.75" customHeight="1">
      <c r="I742" s="49"/>
      <c r="J742" s="49"/>
    </row>
    <row r="743" spans="9:10" ht="15.75" customHeight="1">
      <c r="I743" s="49"/>
      <c r="J743" s="49"/>
    </row>
    <row r="744" spans="9:10" ht="15.75" customHeight="1">
      <c r="I744" s="49"/>
      <c r="J744" s="49"/>
    </row>
    <row r="745" spans="9:10" ht="15.75" customHeight="1">
      <c r="I745" s="49"/>
      <c r="J745" s="49"/>
    </row>
    <row r="746" spans="9:10" ht="15.75" customHeight="1">
      <c r="I746" s="49"/>
      <c r="J746" s="49"/>
    </row>
    <row r="747" spans="9:10" ht="15.75" customHeight="1">
      <c r="I747" s="49"/>
      <c r="J747" s="49"/>
    </row>
    <row r="748" spans="9:10" ht="15.75" customHeight="1">
      <c r="I748" s="49"/>
      <c r="J748" s="49"/>
    </row>
    <row r="749" spans="9:10" ht="15.75" customHeight="1">
      <c r="I749" s="49"/>
      <c r="J749" s="49"/>
    </row>
    <row r="750" spans="9:10" ht="15.75" customHeight="1">
      <c r="I750" s="49"/>
      <c r="J750" s="49"/>
    </row>
    <row r="751" spans="9:10" ht="15.75" customHeight="1">
      <c r="I751" s="49"/>
      <c r="J751" s="49"/>
    </row>
    <row r="752" spans="9:10" ht="15.75" customHeight="1">
      <c r="I752" s="49"/>
      <c r="J752" s="49"/>
    </row>
    <row r="753" spans="9:10" ht="15.75" customHeight="1">
      <c r="I753" s="49"/>
      <c r="J753" s="49"/>
    </row>
    <row r="754" spans="9:10" ht="15.75" customHeight="1">
      <c r="I754" s="49"/>
      <c r="J754" s="49"/>
    </row>
    <row r="755" spans="9:10" ht="15.75" customHeight="1">
      <c r="I755" s="49"/>
      <c r="J755" s="49"/>
    </row>
    <row r="756" spans="9:10" ht="15.75" customHeight="1">
      <c r="I756" s="49"/>
      <c r="J756" s="49"/>
    </row>
    <row r="757" spans="9:10" ht="15.75" customHeight="1">
      <c r="I757" s="49"/>
      <c r="J757" s="49"/>
    </row>
    <row r="758" spans="9:10" ht="15.75" customHeight="1">
      <c r="I758" s="49"/>
      <c r="J758" s="49"/>
    </row>
    <row r="759" spans="9:10" ht="15.75" customHeight="1">
      <c r="I759" s="49"/>
      <c r="J759" s="49"/>
    </row>
    <row r="760" spans="9:10" ht="15.75" customHeight="1">
      <c r="I760" s="49"/>
      <c r="J760" s="49"/>
    </row>
    <row r="761" spans="9:10" ht="15.75" customHeight="1">
      <c r="I761" s="49"/>
      <c r="J761" s="49"/>
    </row>
    <row r="762" spans="9:10" ht="15.75" customHeight="1">
      <c r="I762" s="49"/>
      <c r="J762" s="49"/>
    </row>
    <row r="763" spans="9:10" ht="15.75" customHeight="1">
      <c r="I763" s="49"/>
      <c r="J763" s="49"/>
    </row>
    <row r="764" spans="9:10" ht="15.75" customHeight="1">
      <c r="I764" s="49"/>
      <c r="J764" s="49"/>
    </row>
    <row r="765" spans="9:10" ht="15.75" customHeight="1">
      <c r="I765" s="49"/>
      <c r="J765" s="49"/>
    </row>
    <row r="766" spans="9:10" ht="15.75" customHeight="1">
      <c r="I766" s="49"/>
      <c r="J766" s="49"/>
    </row>
    <row r="767" spans="9:10" ht="15.75" customHeight="1">
      <c r="I767" s="49"/>
      <c r="J767" s="49"/>
    </row>
    <row r="768" spans="9:10" ht="15.75" customHeight="1">
      <c r="I768" s="49"/>
      <c r="J768" s="49"/>
    </row>
    <row r="769" spans="9:10" ht="15.75" customHeight="1">
      <c r="I769" s="49"/>
      <c r="J769" s="49"/>
    </row>
    <row r="770" spans="9:10" ht="15.75" customHeight="1">
      <c r="I770" s="49"/>
      <c r="J770" s="49"/>
    </row>
    <row r="771" spans="9:10" ht="15.75" customHeight="1">
      <c r="I771" s="49"/>
      <c r="J771" s="49"/>
    </row>
    <row r="772" spans="9:10" ht="15.75" customHeight="1">
      <c r="I772" s="49"/>
      <c r="J772" s="49"/>
    </row>
    <row r="773" spans="9:10" ht="15.75" customHeight="1">
      <c r="I773" s="49"/>
      <c r="J773" s="49"/>
    </row>
    <row r="774" spans="9:10" ht="15.75" customHeight="1">
      <c r="I774" s="49"/>
      <c r="J774" s="49"/>
    </row>
    <row r="775" spans="9:10" ht="15.75" customHeight="1">
      <c r="I775" s="49"/>
      <c r="J775" s="49"/>
    </row>
    <row r="776" spans="9:10" ht="15.75" customHeight="1">
      <c r="I776" s="49"/>
      <c r="J776" s="49"/>
    </row>
    <row r="777" spans="9:10" ht="15.75" customHeight="1">
      <c r="I777" s="49"/>
      <c r="J777" s="49"/>
    </row>
    <row r="778" spans="9:10" ht="15.75" customHeight="1">
      <c r="I778" s="49"/>
      <c r="J778" s="49"/>
    </row>
    <row r="779" spans="9:10" ht="15.75" customHeight="1">
      <c r="I779" s="49"/>
      <c r="J779" s="49"/>
    </row>
    <row r="780" spans="9:10" ht="15.75" customHeight="1">
      <c r="I780" s="49"/>
      <c r="J780" s="49"/>
    </row>
    <row r="781" spans="9:10" ht="15.75" customHeight="1">
      <c r="I781" s="49"/>
      <c r="J781" s="49"/>
    </row>
    <row r="782" spans="9:10" ht="15.75" customHeight="1">
      <c r="I782" s="49"/>
      <c r="J782" s="49"/>
    </row>
    <row r="783" spans="9:10" ht="15.75" customHeight="1">
      <c r="I783" s="49"/>
      <c r="J783" s="49"/>
    </row>
    <row r="784" spans="9:10" ht="15.75" customHeight="1">
      <c r="I784" s="49"/>
      <c r="J784" s="49"/>
    </row>
    <row r="785" spans="9:10" ht="15.75" customHeight="1">
      <c r="I785" s="49"/>
      <c r="J785" s="49"/>
    </row>
    <row r="786" spans="9:10" ht="15.75" customHeight="1">
      <c r="I786" s="49"/>
      <c r="J786" s="49"/>
    </row>
    <row r="787" spans="9:10" ht="15.75" customHeight="1">
      <c r="I787" s="49"/>
      <c r="J787" s="49"/>
    </row>
    <row r="788" spans="9:10" ht="15.75" customHeight="1">
      <c r="I788" s="49"/>
      <c r="J788" s="49"/>
    </row>
    <row r="789" spans="9:10" ht="15.75" customHeight="1">
      <c r="I789" s="49"/>
      <c r="J789" s="49"/>
    </row>
    <row r="790" spans="9:10" ht="15.75" customHeight="1">
      <c r="I790" s="49"/>
      <c r="J790" s="49"/>
    </row>
    <row r="791" spans="9:10" ht="15.75" customHeight="1">
      <c r="I791" s="49"/>
      <c r="J791" s="49"/>
    </row>
    <row r="792" spans="9:10" ht="15.75" customHeight="1">
      <c r="I792" s="49"/>
      <c r="J792" s="49"/>
    </row>
    <row r="793" spans="9:10" ht="15.75" customHeight="1">
      <c r="I793" s="49"/>
      <c r="J793" s="49"/>
    </row>
    <row r="794" spans="9:10" ht="15.75" customHeight="1">
      <c r="I794" s="49"/>
      <c r="J794" s="49"/>
    </row>
    <row r="795" spans="9:10" ht="15.75" customHeight="1">
      <c r="I795" s="49"/>
      <c r="J795" s="49"/>
    </row>
    <row r="796" spans="9:10" ht="15.75" customHeight="1">
      <c r="I796" s="49"/>
      <c r="J796" s="49"/>
    </row>
    <row r="797" spans="9:10" ht="15.75" customHeight="1">
      <c r="I797" s="49"/>
      <c r="J797" s="49"/>
    </row>
    <row r="798" spans="9:10" ht="15.75" customHeight="1">
      <c r="I798" s="49"/>
      <c r="J798" s="49"/>
    </row>
    <row r="799" spans="9:10" ht="15.75" customHeight="1">
      <c r="I799" s="49"/>
      <c r="J799" s="49"/>
    </row>
    <row r="800" spans="9:10" ht="15.75" customHeight="1">
      <c r="I800" s="49"/>
      <c r="J800" s="49"/>
    </row>
    <row r="801" spans="9:10" ht="15.75" customHeight="1">
      <c r="I801" s="49"/>
      <c r="J801" s="49"/>
    </row>
    <row r="802" spans="9:10" ht="15.75" customHeight="1">
      <c r="I802" s="49"/>
      <c r="J802" s="49"/>
    </row>
    <row r="803" spans="9:10" ht="15.75" customHeight="1">
      <c r="I803" s="49"/>
      <c r="J803" s="49"/>
    </row>
    <row r="804" spans="9:10" ht="15.75" customHeight="1">
      <c r="I804" s="49"/>
      <c r="J804" s="49"/>
    </row>
    <row r="805" spans="9:10" ht="15.75" customHeight="1">
      <c r="I805" s="49"/>
      <c r="J805" s="49"/>
    </row>
    <row r="806" spans="9:10" ht="15.75" customHeight="1">
      <c r="I806" s="49"/>
      <c r="J806" s="49"/>
    </row>
    <row r="807" spans="9:10" ht="15.75" customHeight="1">
      <c r="I807" s="49"/>
      <c r="J807" s="49"/>
    </row>
    <row r="808" spans="9:10" ht="15.75" customHeight="1">
      <c r="I808" s="49"/>
      <c r="J808" s="49"/>
    </row>
    <row r="809" spans="9:10" ht="15.75" customHeight="1">
      <c r="I809" s="49"/>
      <c r="J809" s="49"/>
    </row>
    <row r="810" spans="9:10" ht="15.75" customHeight="1">
      <c r="I810" s="49"/>
      <c r="J810" s="49"/>
    </row>
    <row r="811" spans="9:10" ht="15.75" customHeight="1">
      <c r="I811" s="49"/>
      <c r="J811" s="49"/>
    </row>
    <row r="812" spans="9:10" ht="15.75" customHeight="1">
      <c r="I812" s="49"/>
      <c r="J812" s="49"/>
    </row>
    <row r="813" spans="9:10" ht="15.75" customHeight="1">
      <c r="I813" s="49"/>
      <c r="J813" s="49"/>
    </row>
    <row r="814" spans="9:10" ht="15.75" customHeight="1">
      <c r="I814" s="49"/>
      <c r="J814" s="49"/>
    </row>
    <row r="815" spans="9:10" ht="15.75" customHeight="1">
      <c r="I815" s="49"/>
      <c r="J815" s="49"/>
    </row>
    <row r="816" spans="9:10" ht="15.75" customHeight="1">
      <c r="I816" s="49"/>
      <c r="J816" s="49"/>
    </row>
    <row r="817" spans="9:10" ht="15.75" customHeight="1">
      <c r="I817" s="49"/>
      <c r="J817" s="49"/>
    </row>
    <row r="818" spans="9:10" ht="15.75" customHeight="1">
      <c r="I818" s="49"/>
      <c r="J818" s="49"/>
    </row>
    <row r="819" spans="9:10" ht="15.75" customHeight="1">
      <c r="I819" s="49"/>
      <c r="J819" s="49"/>
    </row>
    <row r="820" spans="9:10" ht="15.75" customHeight="1">
      <c r="I820" s="49"/>
      <c r="J820" s="49"/>
    </row>
    <row r="821" spans="9:10" ht="15.75" customHeight="1">
      <c r="I821" s="49"/>
      <c r="J821" s="49"/>
    </row>
    <row r="822" spans="9:10" ht="15.75" customHeight="1">
      <c r="I822" s="49"/>
      <c r="J822" s="49"/>
    </row>
    <row r="823" spans="9:10" ht="15.75" customHeight="1">
      <c r="I823" s="49"/>
      <c r="J823" s="49"/>
    </row>
    <row r="824" spans="9:10" ht="15.75" customHeight="1">
      <c r="I824" s="49"/>
      <c r="J824" s="49"/>
    </row>
    <row r="825" spans="9:10" ht="15.75" customHeight="1">
      <c r="I825" s="49"/>
      <c r="J825" s="49"/>
    </row>
    <row r="826" spans="9:10" ht="15.75" customHeight="1">
      <c r="I826" s="49"/>
      <c r="J826" s="49"/>
    </row>
    <row r="827" spans="9:10" ht="15.75" customHeight="1">
      <c r="I827" s="49"/>
      <c r="J827" s="49"/>
    </row>
    <row r="828" spans="9:10" ht="15.75" customHeight="1">
      <c r="I828" s="49"/>
      <c r="J828" s="49"/>
    </row>
    <row r="829" spans="9:10" ht="15.75" customHeight="1">
      <c r="I829" s="49"/>
      <c r="J829" s="49"/>
    </row>
    <row r="830" spans="9:10" ht="15.75" customHeight="1">
      <c r="I830" s="49"/>
      <c r="J830" s="49"/>
    </row>
    <row r="831" spans="9:10" ht="15.75" customHeight="1">
      <c r="I831" s="49"/>
      <c r="J831" s="49"/>
    </row>
    <row r="832" spans="9:10" ht="15.75" customHeight="1">
      <c r="I832" s="49"/>
      <c r="J832" s="49"/>
    </row>
    <row r="833" spans="9:10" ht="15.75" customHeight="1">
      <c r="I833" s="49"/>
      <c r="J833" s="49"/>
    </row>
    <row r="834" spans="9:10" ht="15.75" customHeight="1">
      <c r="I834" s="49"/>
      <c r="J834" s="49"/>
    </row>
    <row r="835" spans="9:10" ht="15.75" customHeight="1">
      <c r="I835" s="49"/>
      <c r="J835" s="49"/>
    </row>
    <row r="836" spans="9:10" ht="15.75" customHeight="1">
      <c r="I836" s="49"/>
      <c r="J836" s="49"/>
    </row>
    <row r="837" spans="9:10" ht="15.75" customHeight="1">
      <c r="I837" s="49"/>
      <c r="J837" s="49"/>
    </row>
    <row r="838" spans="9:10" ht="15.75" customHeight="1">
      <c r="I838" s="49"/>
      <c r="J838" s="49"/>
    </row>
    <row r="839" spans="9:10" ht="15.75" customHeight="1">
      <c r="I839" s="49"/>
      <c r="J839" s="49"/>
    </row>
    <row r="840" spans="9:10" ht="15.75" customHeight="1">
      <c r="I840" s="49"/>
      <c r="J840" s="49"/>
    </row>
    <row r="841" spans="9:10" ht="15.75" customHeight="1">
      <c r="I841" s="49"/>
      <c r="J841" s="49"/>
    </row>
    <row r="842" spans="9:10" ht="15.75" customHeight="1">
      <c r="I842" s="49"/>
      <c r="J842" s="49"/>
    </row>
    <row r="843" spans="9:10" ht="15.75" customHeight="1">
      <c r="I843" s="49"/>
      <c r="J843" s="49"/>
    </row>
    <row r="844" spans="9:10" ht="15.75" customHeight="1">
      <c r="I844" s="49"/>
      <c r="J844" s="49"/>
    </row>
    <row r="845" spans="9:10" ht="15.75" customHeight="1">
      <c r="I845" s="49"/>
      <c r="J845" s="49"/>
    </row>
    <row r="846" spans="9:10" ht="15.75" customHeight="1">
      <c r="I846" s="49"/>
      <c r="J846" s="49"/>
    </row>
    <row r="847" spans="9:10" ht="15.75" customHeight="1">
      <c r="I847" s="49"/>
      <c r="J847" s="49"/>
    </row>
    <row r="848" spans="9:10" ht="15.75" customHeight="1">
      <c r="I848" s="49"/>
      <c r="J848" s="49"/>
    </row>
    <row r="849" spans="9:10" ht="15.75" customHeight="1">
      <c r="I849" s="49"/>
      <c r="J849" s="49"/>
    </row>
    <row r="850" spans="9:10" ht="15.75" customHeight="1">
      <c r="I850" s="49"/>
      <c r="J850" s="49"/>
    </row>
    <row r="851" spans="9:10" ht="15.75" customHeight="1">
      <c r="I851" s="49"/>
      <c r="J851" s="49"/>
    </row>
    <row r="852" spans="9:10" ht="15.75" customHeight="1">
      <c r="I852" s="49"/>
      <c r="J852" s="49"/>
    </row>
    <row r="853" spans="9:10" ht="15.75" customHeight="1">
      <c r="I853" s="49"/>
      <c r="J853" s="49"/>
    </row>
    <row r="854" spans="9:10" ht="15.75" customHeight="1">
      <c r="I854" s="49"/>
      <c r="J854" s="49"/>
    </row>
    <row r="855" spans="9:10" ht="15.75" customHeight="1">
      <c r="I855" s="49"/>
      <c r="J855" s="49"/>
    </row>
    <row r="856" spans="9:10" ht="15.75" customHeight="1">
      <c r="I856" s="49"/>
      <c r="J856" s="49"/>
    </row>
    <row r="857" spans="9:10" ht="15.75" customHeight="1">
      <c r="I857" s="49"/>
      <c r="J857" s="49"/>
    </row>
    <row r="858" spans="9:10" ht="15.75" customHeight="1">
      <c r="I858" s="49"/>
      <c r="J858" s="49"/>
    </row>
    <row r="859" spans="9:10" ht="15.75" customHeight="1">
      <c r="I859" s="49"/>
      <c r="J859" s="49"/>
    </row>
    <row r="860" spans="9:10" ht="15.75" customHeight="1">
      <c r="I860" s="49"/>
      <c r="J860" s="49"/>
    </row>
    <row r="861" spans="9:10" ht="15.75" customHeight="1">
      <c r="I861" s="49"/>
      <c r="J861" s="49"/>
    </row>
    <row r="862" spans="9:10" ht="15.75" customHeight="1">
      <c r="I862" s="49"/>
      <c r="J862" s="49"/>
    </row>
    <row r="863" spans="9:10" ht="15.75" customHeight="1">
      <c r="I863" s="49"/>
      <c r="J863" s="49"/>
    </row>
    <row r="864" spans="9:10" ht="15.75" customHeight="1">
      <c r="I864" s="49"/>
      <c r="J864" s="49"/>
    </row>
    <row r="865" spans="9:10" ht="15.75" customHeight="1">
      <c r="I865" s="49"/>
      <c r="J865" s="49"/>
    </row>
    <row r="866" spans="9:10" ht="15.75" customHeight="1">
      <c r="I866" s="49"/>
      <c r="J866" s="49"/>
    </row>
    <row r="867" spans="9:10" ht="15.75" customHeight="1">
      <c r="I867" s="49"/>
      <c r="J867" s="49"/>
    </row>
    <row r="868" spans="9:10" ht="15.75" customHeight="1">
      <c r="I868" s="49"/>
      <c r="J868" s="49"/>
    </row>
    <row r="869" spans="9:10" ht="15.75" customHeight="1">
      <c r="I869" s="49"/>
      <c r="J869" s="49"/>
    </row>
    <row r="870" spans="9:10" ht="15.75" customHeight="1">
      <c r="I870" s="49"/>
      <c r="J870" s="49"/>
    </row>
    <row r="871" spans="9:10" ht="15.75" customHeight="1">
      <c r="I871" s="49"/>
      <c r="J871" s="49"/>
    </row>
    <row r="872" spans="9:10" ht="15.75" customHeight="1">
      <c r="I872" s="49"/>
      <c r="J872" s="49"/>
    </row>
    <row r="873" spans="9:10" ht="15.75" customHeight="1">
      <c r="I873" s="49"/>
      <c r="J873" s="49"/>
    </row>
    <row r="874" spans="9:10" ht="15.75" customHeight="1">
      <c r="I874" s="49"/>
      <c r="J874" s="49"/>
    </row>
    <row r="875" spans="9:10" ht="15.75" customHeight="1">
      <c r="I875" s="49"/>
      <c r="J875" s="49"/>
    </row>
    <row r="876" spans="9:10" ht="15.75" customHeight="1">
      <c r="I876" s="49"/>
      <c r="J876" s="49"/>
    </row>
    <row r="877" spans="9:10" ht="15.75" customHeight="1">
      <c r="I877" s="49"/>
      <c r="J877" s="49"/>
    </row>
    <row r="878" spans="9:10" ht="15.75" customHeight="1">
      <c r="I878" s="49"/>
      <c r="J878" s="49"/>
    </row>
    <row r="879" spans="9:10" ht="15.75" customHeight="1">
      <c r="I879" s="49"/>
      <c r="J879" s="49"/>
    </row>
    <row r="880" spans="9:10" ht="15.75" customHeight="1">
      <c r="I880" s="49"/>
      <c r="J880" s="49"/>
    </row>
    <row r="881" spans="9:10" ht="15.75" customHeight="1">
      <c r="I881" s="49"/>
      <c r="J881" s="49"/>
    </row>
    <row r="882" spans="9:10" ht="15.75" customHeight="1">
      <c r="I882" s="49"/>
      <c r="J882" s="49"/>
    </row>
    <row r="883" spans="9:10" ht="15.75" customHeight="1">
      <c r="I883" s="49"/>
      <c r="J883" s="49"/>
    </row>
    <row r="884" spans="9:10" ht="15.75" customHeight="1">
      <c r="I884" s="49"/>
      <c r="J884" s="49"/>
    </row>
    <row r="885" spans="9:10" ht="15.75" customHeight="1">
      <c r="I885" s="49"/>
      <c r="J885" s="49"/>
    </row>
    <row r="886" spans="9:10" ht="15.75" customHeight="1">
      <c r="I886" s="49"/>
      <c r="J886" s="49"/>
    </row>
    <row r="887" spans="9:10" ht="15.75" customHeight="1">
      <c r="I887" s="49"/>
      <c r="J887" s="49"/>
    </row>
    <row r="888" spans="9:10" ht="15.75" customHeight="1">
      <c r="I888" s="49"/>
      <c r="J888" s="49"/>
    </row>
    <row r="889" spans="9:10" ht="15.75" customHeight="1">
      <c r="I889" s="49"/>
      <c r="J889" s="49"/>
    </row>
    <row r="890" spans="9:10" ht="15.75" customHeight="1">
      <c r="I890" s="49"/>
      <c r="J890" s="49"/>
    </row>
    <row r="891" spans="9:10" ht="15.75" customHeight="1">
      <c r="I891" s="49"/>
      <c r="J891" s="49"/>
    </row>
    <row r="892" spans="9:10" ht="15.75" customHeight="1">
      <c r="I892" s="49"/>
      <c r="J892" s="49"/>
    </row>
    <row r="893" spans="9:10" ht="15.75" customHeight="1">
      <c r="I893" s="49"/>
      <c r="J893" s="49"/>
    </row>
    <row r="894" spans="9:10" ht="15.75" customHeight="1">
      <c r="I894" s="49"/>
      <c r="J894" s="49"/>
    </row>
    <row r="895" spans="9:10" ht="15.75" customHeight="1">
      <c r="I895" s="49"/>
      <c r="J895" s="49"/>
    </row>
    <row r="896" spans="9:10" ht="15.75" customHeight="1">
      <c r="I896" s="49"/>
      <c r="J896" s="49"/>
    </row>
    <row r="897" spans="9:10" ht="15.75" customHeight="1">
      <c r="I897" s="49"/>
      <c r="J897" s="49"/>
    </row>
    <row r="898" spans="9:10" ht="15.75" customHeight="1">
      <c r="I898" s="49"/>
      <c r="J898" s="49"/>
    </row>
    <row r="899" spans="9:10" ht="15.75" customHeight="1">
      <c r="I899" s="49"/>
      <c r="J899" s="49"/>
    </row>
    <row r="900" spans="9:10" ht="15.75" customHeight="1">
      <c r="I900" s="49"/>
      <c r="J900" s="49"/>
    </row>
    <row r="901" spans="9:10" ht="15.75" customHeight="1">
      <c r="I901" s="49"/>
      <c r="J901" s="49"/>
    </row>
    <row r="902" spans="9:10" ht="15.75" customHeight="1">
      <c r="I902" s="49"/>
      <c r="J902" s="49"/>
    </row>
    <row r="903" spans="9:10" ht="15.75" customHeight="1">
      <c r="I903" s="49"/>
      <c r="J903" s="49"/>
    </row>
    <row r="904" spans="9:10" ht="15.75" customHeight="1">
      <c r="I904" s="49"/>
      <c r="J904" s="49"/>
    </row>
    <row r="905" spans="9:10" ht="15.75" customHeight="1">
      <c r="I905" s="49"/>
      <c r="J905" s="49"/>
    </row>
    <row r="906" spans="9:10" ht="15.75" customHeight="1">
      <c r="I906" s="49"/>
      <c r="J906" s="49"/>
    </row>
    <row r="907" spans="9:10" ht="15.75" customHeight="1">
      <c r="I907" s="49"/>
      <c r="J907" s="49"/>
    </row>
    <row r="908" spans="9:10" ht="15.75" customHeight="1">
      <c r="I908" s="49"/>
      <c r="J908" s="49"/>
    </row>
    <row r="909" spans="9:10" ht="15.75" customHeight="1">
      <c r="I909" s="49"/>
      <c r="J909" s="49"/>
    </row>
    <row r="910" spans="9:10" ht="15.75" customHeight="1">
      <c r="I910" s="49"/>
      <c r="J910" s="49"/>
    </row>
    <row r="911" spans="9:10" ht="15.75" customHeight="1">
      <c r="I911" s="49"/>
      <c r="J911" s="49"/>
    </row>
    <row r="912" spans="9:10" ht="15.75" customHeight="1">
      <c r="I912" s="49"/>
      <c r="J912" s="49"/>
    </row>
    <row r="913" spans="9:10" ht="15.75" customHeight="1">
      <c r="I913" s="49"/>
      <c r="J913" s="49"/>
    </row>
    <row r="914" spans="9:10" ht="15.75" customHeight="1">
      <c r="I914" s="49"/>
      <c r="J914" s="49"/>
    </row>
    <row r="915" spans="9:10" ht="15.75" customHeight="1">
      <c r="I915" s="49"/>
      <c r="J915" s="49"/>
    </row>
    <row r="916" spans="9:10" ht="15.75" customHeight="1">
      <c r="I916" s="49"/>
      <c r="J916" s="49"/>
    </row>
    <row r="917" spans="9:10" ht="15.75" customHeight="1">
      <c r="I917" s="49"/>
      <c r="J917" s="49"/>
    </row>
    <row r="918" spans="9:10" ht="15.75" customHeight="1">
      <c r="I918" s="49"/>
      <c r="J918" s="49"/>
    </row>
    <row r="919" spans="9:10" ht="15.75" customHeight="1">
      <c r="I919" s="49"/>
      <c r="J919" s="49"/>
    </row>
    <row r="920" spans="9:10" ht="15.75" customHeight="1">
      <c r="I920" s="49"/>
      <c r="J920" s="49"/>
    </row>
    <row r="921" spans="9:10" ht="15.75" customHeight="1">
      <c r="I921" s="49"/>
      <c r="J921" s="49"/>
    </row>
    <row r="922" spans="9:10" ht="15.75" customHeight="1">
      <c r="I922" s="49"/>
      <c r="J922" s="49"/>
    </row>
    <row r="923" spans="9:10" ht="15.75" customHeight="1">
      <c r="I923" s="49"/>
      <c r="J923" s="49"/>
    </row>
    <row r="924" spans="9:10" ht="15.75" customHeight="1">
      <c r="I924" s="49"/>
      <c r="J924" s="49"/>
    </row>
    <row r="925" spans="9:10" ht="15.75" customHeight="1">
      <c r="I925" s="49"/>
      <c r="J925" s="49"/>
    </row>
    <row r="926" spans="9:10" ht="15.75" customHeight="1">
      <c r="I926" s="49"/>
      <c r="J926" s="49"/>
    </row>
    <row r="927" spans="9:10" ht="15.75" customHeight="1">
      <c r="I927" s="49"/>
      <c r="J927" s="49"/>
    </row>
    <row r="928" spans="9:10" ht="15.75" customHeight="1">
      <c r="I928" s="49"/>
      <c r="J928" s="49"/>
    </row>
    <row r="929" spans="9:10" ht="15.75" customHeight="1">
      <c r="I929" s="49"/>
      <c r="J929" s="49"/>
    </row>
    <row r="930" spans="9:10" ht="15.75" customHeight="1">
      <c r="I930" s="49"/>
      <c r="J930" s="49"/>
    </row>
    <row r="931" spans="9:10" ht="15.75" customHeight="1">
      <c r="I931" s="49"/>
      <c r="J931" s="49"/>
    </row>
    <row r="932" spans="9:10" ht="15.75" customHeight="1">
      <c r="I932" s="49"/>
      <c r="J932" s="49"/>
    </row>
    <row r="933" spans="9:10" ht="15.75" customHeight="1">
      <c r="I933" s="49"/>
      <c r="J933" s="49"/>
    </row>
    <row r="934" spans="9:10" ht="15.75" customHeight="1">
      <c r="I934" s="49"/>
      <c r="J934" s="49"/>
    </row>
    <row r="935" spans="9:10" ht="15.75" customHeight="1">
      <c r="I935" s="49"/>
      <c r="J935" s="49"/>
    </row>
    <row r="936" spans="9:10" ht="15.75" customHeight="1">
      <c r="I936" s="49"/>
      <c r="J936" s="49"/>
    </row>
    <row r="937" spans="9:10" ht="15.75" customHeight="1">
      <c r="I937" s="49"/>
      <c r="J937" s="49"/>
    </row>
    <row r="938" spans="9:10" ht="15.75" customHeight="1">
      <c r="I938" s="49"/>
      <c r="J938" s="49"/>
    </row>
    <row r="939" spans="9:10" ht="15.75" customHeight="1">
      <c r="I939" s="49"/>
      <c r="J939" s="49"/>
    </row>
    <row r="940" spans="9:10" ht="15.75" customHeight="1">
      <c r="I940" s="49"/>
      <c r="J940" s="49"/>
    </row>
    <row r="941" spans="9:10" ht="15.75" customHeight="1">
      <c r="I941" s="49"/>
      <c r="J941" s="49"/>
    </row>
    <row r="942" spans="9:10" ht="15.75" customHeight="1">
      <c r="I942" s="49"/>
      <c r="J942" s="49"/>
    </row>
    <row r="943" spans="9:10" ht="15.75" customHeight="1">
      <c r="I943" s="49"/>
      <c r="J943" s="49"/>
    </row>
    <row r="944" spans="9:10" ht="15.75" customHeight="1">
      <c r="I944" s="49"/>
      <c r="J944" s="49"/>
    </row>
    <row r="945" spans="9:10" ht="15.75" customHeight="1">
      <c r="I945" s="49"/>
      <c r="J945" s="49"/>
    </row>
    <row r="946" spans="9:10" ht="15.75" customHeight="1">
      <c r="I946" s="49"/>
      <c r="J946" s="49"/>
    </row>
    <row r="947" spans="9:10" ht="15.75" customHeight="1">
      <c r="I947" s="49"/>
      <c r="J947" s="49"/>
    </row>
    <row r="948" spans="9:10" ht="15.75" customHeight="1">
      <c r="I948" s="49"/>
      <c r="J948" s="49"/>
    </row>
    <row r="949" spans="9:10" ht="15.75" customHeight="1">
      <c r="I949" s="49"/>
      <c r="J949" s="49"/>
    </row>
    <row r="950" spans="9:10" ht="15.75" customHeight="1">
      <c r="I950" s="49"/>
      <c r="J950" s="49"/>
    </row>
    <row r="951" spans="9:10" ht="15.75" customHeight="1">
      <c r="I951" s="49"/>
      <c r="J951" s="49"/>
    </row>
    <row r="952" spans="9:10" ht="15.75" customHeight="1">
      <c r="I952" s="49"/>
      <c r="J952" s="49"/>
    </row>
    <row r="953" spans="9:10" ht="15.75" customHeight="1">
      <c r="I953" s="49"/>
      <c r="J953" s="49"/>
    </row>
    <row r="954" spans="9:10" ht="15.75" customHeight="1">
      <c r="I954" s="49"/>
      <c r="J954" s="49"/>
    </row>
    <row r="955" spans="9:10" ht="15.75" customHeight="1">
      <c r="I955" s="49"/>
      <c r="J955" s="49"/>
    </row>
    <row r="956" spans="9:10" ht="15.75" customHeight="1">
      <c r="I956" s="49"/>
      <c r="J956" s="49"/>
    </row>
    <row r="957" spans="9:10" ht="15.75" customHeight="1">
      <c r="I957" s="49"/>
      <c r="J957" s="49"/>
    </row>
    <row r="958" spans="9:10" ht="15.75" customHeight="1">
      <c r="I958" s="49"/>
      <c r="J958" s="49"/>
    </row>
    <row r="959" spans="9:10" ht="15.75" customHeight="1">
      <c r="I959" s="49"/>
      <c r="J959" s="49"/>
    </row>
    <row r="960" spans="9:10" ht="15.75" customHeight="1">
      <c r="I960" s="49"/>
      <c r="J960" s="49"/>
    </row>
    <row r="961" spans="9:10" ht="15.75" customHeight="1">
      <c r="I961" s="49"/>
      <c r="J961" s="49"/>
    </row>
    <row r="962" spans="9:10" ht="15.75" customHeight="1">
      <c r="I962" s="49"/>
      <c r="J962" s="49"/>
    </row>
    <row r="963" spans="9:10" ht="15.75" customHeight="1">
      <c r="I963" s="49"/>
      <c r="J963" s="49"/>
    </row>
    <row r="964" spans="9:10" ht="15.75" customHeight="1">
      <c r="I964" s="49"/>
      <c r="J964" s="49"/>
    </row>
    <row r="965" spans="9:10" ht="15.75" customHeight="1">
      <c r="I965" s="49"/>
      <c r="J965" s="49"/>
    </row>
    <row r="966" spans="9:10" ht="15.75" customHeight="1">
      <c r="I966" s="49"/>
      <c r="J966" s="49"/>
    </row>
    <row r="967" spans="9:10" ht="15.75" customHeight="1">
      <c r="I967" s="49"/>
      <c r="J967" s="49"/>
    </row>
    <row r="968" spans="9:10" ht="15.75" customHeight="1">
      <c r="I968" s="49"/>
      <c r="J968" s="49"/>
    </row>
    <row r="969" spans="9:10" ht="15.75" customHeight="1">
      <c r="I969" s="49"/>
      <c r="J969" s="49"/>
    </row>
    <row r="970" spans="9:10" ht="15.75" customHeight="1">
      <c r="I970" s="49"/>
      <c r="J970" s="49"/>
    </row>
    <row r="971" spans="9:10" ht="15.75" customHeight="1">
      <c r="I971" s="49"/>
      <c r="J971" s="49"/>
    </row>
    <row r="972" spans="9:10" ht="15.75" customHeight="1">
      <c r="I972" s="49"/>
      <c r="J972" s="49"/>
    </row>
    <row r="973" spans="9:10" ht="15.75" customHeight="1">
      <c r="I973" s="49"/>
      <c r="J973" s="49"/>
    </row>
    <row r="974" spans="9:10" ht="15.75" customHeight="1">
      <c r="I974" s="49"/>
      <c r="J974" s="49"/>
    </row>
    <row r="975" spans="9:10" ht="15.75" customHeight="1">
      <c r="I975" s="49"/>
      <c r="J975" s="49"/>
    </row>
    <row r="976" spans="9:10" ht="15.75" customHeight="1">
      <c r="I976" s="49"/>
      <c r="J976" s="49"/>
    </row>
    <row r="977" spans="9:10" ht="15.75" customHeight="1">
      <c r="I977" s="49"/>
      <c r="J977" s="49"/>
    </row>
    <row r="978" spans="9:10" ht="15.75" customHeight="1">
      <c r="I978" s="49"/>
      <c r="J978" s="49"/>
    </row>
    <row r="979" spans="9:10" ht="15.75" customHeight="1">
      <c r="I979" s="49"/>
      <c r="J979" s="49"/>
    </row>
    <row r="980" spans="9:10" ht="15.75" customHeight="1">
      <c r="I980" s="49"/>
      <c r="J980" s="49"/>
    </row>
    <row r="981" spans="9:10" ht="15.75" customHeight="1">
      <c r="I981" s="49"/>
      <c r="J981" s="49"/>
    </row>
    <row r="982" spans="9:10" ht="15.75" customHeight="1">
      <c r="I982" s="49"/>
      <c r="J982" s="49"/>
    </row>
    <row r="983" spans="9:10" ht="15.75" customHeight="1">
      <c r="I983" s="49"/>
      <c r="J983" s="49"/>
    </row>
    <row r="984" spans="9:10" ht="15.75" customHeight="1">
      <c r="I984" s="49"/>
      <c r="J984" s="49"/>
    </row>
    <row r="985" spans="9:10" ht="15.75" customHeight="1">
      <c r="I985" s="49"/>
      <c r="J985" s="49"/>
    </row>
    <row r="986" spans="9:10" ht="15.75" customHeight="1">
      <c r="I986" s="49"/>
      <c r="J986" s="49"/>
    </row>
    <row r="987" spans="9:10" ht="15.75" customHeight="1">
      <c r="I987" s="49"/>
      <c r="J987" s="49"/>
    </row>
    <row r="988" spans="9:10" ht="15.75" customHeight="1">
      <c r="I988" s="49"/>
      <c r="J988" s="49"/>
    </row>
    <row r="989" spans="9:10" ht="15.75" customHeight="1">
      <c r="I989" s="49"/>
      <c r="J989" s="49"/>
    </row>
    <row r="990" spans="9:10" ht="15.75" customHeight="1">
      <c r="I990" s="49"/>
      <c r="J990" s="49"/>
    </row>
    <row r="991" spans="9:10" ht="15.75" customHeight="1">
      <c r="I991" s="49"/>
      <c r="J991" s="49"/>
    </row>
    <row r="992" spans="9:10" ht="15.75" customHeight="1">
      <c r="I992" s="49"/>
      <c r="J992" s="49"/>
    </row>
    <row r="993" spans="9:10" ht="15.75" customHeight="1">
      <c r="I993" s="49"/>
      <c r="J993" s="49"/>
    </row>
    <row r="994" spans="9:10" ht="15.75" customHeight="1">
      <c r="I994" s="49"/>
      <c r="J994" s="49"/>
    </row>
    <row r="995" spans="9:10" ht="15.75" customHeight="1">
      <c r="I995" s="49"/>
      <c r="J995" s="49"/>
    </row>
    <row r="996" spans="9:10" ht="15.75" customHeight="1">
      <c r="I996" s="49"/>
      <c r="J996" s="49"/>
    </row>
    <row r="997" spans="9:10" ht="15.75" customHeight="1">
      <c r="I997" s="49"/>
      <c r="J997" s="49"/>
    </row>
    <row r="998" spans="9:10" ht="15.75" customHeight="1">
      <c r="I998" s="49"/>
      <c r="J998" s="49"/>
    </row>
    <row r="999" spans="9:10" ht="15.75" customHeight="1">
      <c r="I999" s="49"/>
      <c r="J999" s="49"/>
    </row>
    <row r="1000" spans="9:10" ht="15.75" customHeight="1">
      <c r="I1000" s="49"/>
      <c r="J1000" s="4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9" sqref="C9"/>
    </sheetView>
  </sheetViews>
  <sheetFormatPr defaultColWidth="14.453125" defaultRowHeight="15" customHeight="1"/>
  <cols>
    <col min="1" max="1" width="19" customWidth="1"/>
    <col min="2" max="2" width="20" customWidth="1"/>
    <col min="3" max="3" width="18.54296875" customWidth="1"/>
    <col min="4" max="4" width="17.26953125" customWidth="1"/>
    <col min="5" max="5" width="9.08984375" customWidth="1"/>
    <col min="6" max="6" width="14.54296875" customWidth="1"/>
    <col min="7" max="7" width="13" customWidth="1"/>
    <col min="8" max="8" width="10.7265625" customWidth="1"/>
    <col min="9" max="9" width="13.08984375" customWidth="1"/>
    <col min="10" max="26" width="8.7265625" customWidth="1"/>
  </cols>
  <sheetData>
    <row r="1" spans="1:26" ht="18.5">
      <c r="A1" s="51" t="s">
        <v>948</v>
      </c>
      <c r="B1" s="52" t="s">
        <v>949</v>
      </c>
      <c r="C1" s="52" t="s">
        <v>950</v>
      </c>
      <c r="D1" s="53"/>
      <c r="E1" s="54"/>
      <c r="F1" s="55" t="s">
        <v>950</v>
      </c>
      <c r="G1" s="55" t="s">
        <v>951</v>
      </c>
      <c r="H1" s="55" t="s">
        <v>952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4.5">
      <c r="A2" s="56">
        <v>403</v>
      </c>
      <c r="B2" s="57" t="s">
        <v>41</v>
      </c>
      <c r="C2" s="58"/>
      <c r="D2" s="53"/>
      <c r="E2" s="54"/>
      <c r="F2" s="59">
        <v>45474</v>
      </c>
      <c r="G2" s="55">
        <v>0</v>
      </c>
      <c r="H2" s="55">
        <f t="shared" ref="H2:H4" si="0">30 -G2</f>
        <v>30</v>
      </c>
      <c r="I2" s="60" t="str">
        <f t="shared" ref="I2:I4" si="1">IF(H2&lt;=5,concat("Hurry up, only ",H2," seats left!"),"")</f>
        <v/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4.5">
      <c r="A3" s="61">
        <v>627</v>
      </c>
      <c r="B3" s="7" t="s">
        <v>47</v>
      </c>
      <c r="C3" s="62"/>
      <c r="D3" s="53"/>
      <c r="E3" s="54"/>
      <c r="F3" s="59">
        <v>45505</v>
      </c>
      <c r="G3" s="55">
        <f t="shared" ref="G2:G4" si="2">COUNTIF(C:C,F3)</f>
        <v>0</v>
      </c>
      <c r="H3" s="55">
        <f t="shared" si="0"/>
        <v>30</v>
      </c>
      <c r="I3" s="60" t="str">
        <f t="shared" si="1"/>
        <v/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4.5">
      <c r="A4" s="61">
        <v>317</v>
      </c>
      <c r="B4" s="7" t="s">
        <v>60</v>
      </c>
      <c r="C4" s="62"/>
      <c r="D4" s="53"/>
      <c r="E4" s="54"/>
      <c r="F4" s="59">
        <v>45444</v>
      </c>
      <c r="G4" s="55">
        <f t="shared" si="2"/>
        <v>0</v>
      </c>
      <c r="H4" s="55">
        <f t="shared" si="0"/>
        <v>30</v>
      </c>
      <c r="I4" s="60" t="str">
        <f t="shared" si="1"/>
        <v/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4.5">
      <c r="A5" s="61">
        <v>298</v>
      </c>
      <c r="B5" s="7" t="s">
        <v>65</v>
      </c>
      <c r="C5" s="62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4.5">
      <c r="A6" s="61">
        <v>349</v>
      </c>
      <c r="B6" s="7" t="s">
        <v>69</v>
      </c>
      <c r="C6" s="63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4.5">
      <c r="A7" s="61">
        <v>540</v>
      </c>
      <c r="B7" s="7" t="s">
        <v>73</v>
      </c>
      <c r="C7" s="63"/>
      <c r="D7" s="54"/>
      <c r="E7" s="54"/>
      <c r="F7" s="54" t="s">
        <v>0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4.5">
      <c r="A8" s="61">
        <v>902</v>
      </c>
      <c r="B8" s="7" t="s">
        <v>89</v>
      </c>
      <c r="C8" s="62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5">
      <c r="A9" s="61">
        <v>473</v>
      </c>
      <c r="B9" s="7" t="s">
        <v>96</v>
      </c>
      <c r="C9" s="63"/>
      <c r="D9" s="54"/>
      <c r="E9" s="54"/>
      <c r="F9" s="54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4.5">
      <c r="A10" s="61">
        <v>93</v>
      </c>
      <c r="B10" s="7" t="s">
        <v>99</v>
      </c>
      <c r="C10" s="63"/>
      <c r="D10" s="54"/>
      <c r="E10" s="54"/>
      <c r="F10" s="54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4.5">
      <c r="A11" s="61">
        <v>823</v>
      </c>
      <c r="B11" s="7" t="s">
        <v>105</v>
      </c>
      <c r="C11" s="6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4.5">
      <c r="A12" s="61">
        <v>887</v>
      </c>
      <c r="B12" s="7" t="s">
        <v>107</v>
      </c>
      <c r="C12" s="63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4.5">
      <c r="A13" s="61">
        <v>1</v>
      </c>
      <c r="B13" s="7" t="s">
        <v>112</v>
      </c>
      <c r="C13" s="6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4.5">
      <c r="A14" s="61">
        <v>60</v>
      </c>
      <c r="B14" s="7" t="s">
        <v>115</v>
      </c>
      <c r="C14" s="6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4.5">
      <c r="A15" s="61">
        <v>1021</v>
      </c>
      <c r="B15" s="7" t="s">
        <v>118</v>
      </c>
      <c r="C15" s="63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4.5">
      <c r="A16" s="61">
        <v>14</v>
      </c>
      <c r="B16" s="7" t="s">
        <v>121</v>
      </c>
      <c r="C16" s="6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4.5">
      <c r="A17" s="61">
        <v>360</v>
      </c>
      <c r="B17" s="7" t="s">
        <v>123</v>
      </c>
      <c r="C17" s="6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4.5">
      <c r="A18" s="61">
        <v>394</v>
      </c>
      <c r="B18" s="7" t="s">
        <v>129</v>
      </c>
      <c r="C18" s="6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4.5">
      <c r="A19" s="61">
        <v>1089</v>
      </c>
      <c r="B19" s="7" t="s">
        <v>135</v>
      </c>
      <c r="C19" s="6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4.5">
      <c r="A20" s="61">
        <v>1022</v>
      </c>
      <c r="B20" s="7" t="s">
        <v>138</v>
      </c>
      <c r="C20" s="63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>
      <c r="A21" s="61">
        <v>146</v>
      </c>
      <c r="B21" s="7" t="s">
        <v>141</v>
      </c>
      <c r="C21" s="6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>
      <c r="A22" s="61">
        <v>137</v>
      </c>
      <c r="B22" s="7" t="s">
        <v>144</v>
      </c>
      <c r="C22" s="6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>
      <c r="A23" s="61">
        <v>296</v>
      </c>
      <c r="B23" s="7" t="s">
        <v>156</v>
      </c>
      <c r="C23" s="6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>
      <c r="A24" s="61">
        <v>35</v>
      </c>
      <c r="B24" s="7" t="s">
        <v>163</v>
      </c>
      <c r="C24" s="6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>
      <c r="A25" s="61">
        <v>696</v>
      </c>
      <c r="B25" s="7" t="s">
        <v>165</v>
      </c>
      <c r="C25" s="6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>
      <c r="A26" s="61">
        <v>513</v>
      </c>
      <c r="B26" s="7" t="s">
        <v>168</v>
      </c>
      <c r="C26" s="6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>
      <c r="A27" s="61">
        <v>37</v>
      </c>
      <c r="B27" s="7" t="s">
        <v>177</v>
      </c>
      <c r="C27" s="6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>
      <c r="A28" s="61">
        <v>1110</v>
      </c>
      <c r="B28" s="7" t="s">
        <v>182</v>
      </c>
      <c r="C28" s="6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5.75" customHeight="1">
      <c r="A29" s="61">
        <v>766</v>
      </c>
      <c r="B29" s="7" t="s">
        <v>186</v>
      </c>
      <c r="C29" s="6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5.75" customHeight="1">
      <c r="A30" s="61">
        <v>750</v>
      </c>
      <c r="B30" s="7" t="s">
        <v>188</v>
      </c>
      <c r="C30" s="6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5.75" customHeight="1">
      <c r="A31" s="61">
        <v>317</v>
      </c>
      <c r="B31" s="7" t="s">
        <v>191</v>
      </c>
      <c r="C31" s="6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5.75" customHeight="1">
      <c r="A32" s="61">
        <v>160</v>
      </c>
      <c r="B32" s="7" t="s">
        <v>193</v>
      </c>
      <c r="C32" s="6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5.75" customHeight="1">
      <c r="A33" s="61">
        <v>716</v>
      </c>
      <c r="B33" s="7" t="s">
        <v>195</v>
      </c>
      <c r="C33" s="6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5.75" customHeight="1">
      <c r="A34" s="61">
        <v>500</v>
      </c>
      <c r="B34" s="7" t="s">
        <v>197</v>
      </c>
      <c r="C34" s="63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5.75" customHeight="1">
      <c r="A35" s="61">
        <v>849</v>
      </c>
      <c r="B35" s="7" t="s">
        <v>199</v>
      </c>
      <c r="C35" s="6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customHeight="1">
      <c r="A36" s="61">
        <v>761</v>
      </c>
      <c r="B36" s="7" t="s">
        <v>203</v>
      </c>
      <c r="C36" s="6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5.75" customHeight="1">
      <c r="A37" s="61">
        <v>69</v>
      </c>
      <c r="B37" s="7" t="s">
        <v>207</v>
      </c>
      <c r="C37" s="6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5.75" customHeight="1">
      <c r="A38" s="61">
        <v>511</v>
      </c>
      <c r="B38" s="7" t="s">
        <v>213</v>
      </c>
      <c r="C38" s="6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5.75" customHeight="1">
      <c r="A39" s="61">
        <v>234</v>
      </c>
      <c r="B39" s="7" t="s">
        <v>218</v>
      </c>
      <c r="C39" s="6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5.75" customHeight="1">
      <c r="A40" s="61">
        <v>286</v>
      </c>
      <c r="B40" s="7" t="s">
        <v>225</v>
      </c>
      <c r="C40" s="6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5.75" customHeight="1">
      <c r="A41" s="61">
        <v>877</v>
      </c>
      <c r="B41" s="7" t="s">
        <v>228</v>
      </c>
      <c r="C41" s="6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>
      <c r="A42" s="61">
        <v>462</v>
      </c>
      <c r="B42" s="7" t="s">
        <v>230</v>
      </c>
      <c r="C42" s="6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5.75" customHeight="1">
      <c r="A43" s="61">
        <v>850</v>
      </c>
      <c r="B43" s="7" t="s">
        <v>232</v>
      </c>
      <c r="C43" s="6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>
      <c r="A44" s="61">
        <v>119</v>
      </c>
      <c r="B44" s="7" t="s">
        <v>233</v>
      </c>
      <c r="C44" s="6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>
      <c r="A45" s="61">
        <v>945</v>
      </c>
      <c r="B45" s="7" t="s">
        <v>236</v>
      </c>
      <c r="C45" s="6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5.75" customHeight="1">
      <c r="A46" s="61">
        <v>336</v>
      </c>
      <c r="B46" s="7" t="s">
        <v>239</v>
      </c>
      <c r="C46" s="6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.75" customHeight="1">
      <c r="A47" s="61">
        <v>172</v>
      </c>
      <c r="B47" s="7" t="s">
        <v>240</v>
      </c>
      <c r="C47" s="6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5.75" customHeight="1">
      <c r="A48" s="61">
        <v>1068</v>
      </c>
      <c r="B48" s="7" t="s">
        <v>243</v>
      </c>
      <c r="C48" s="6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5.75" customHeight="1">
      <c r="A49" s="61">
        <v>306</v>
      </c>
      <c r="B49" s="7" t="s">
        <v>245</v>
      </c>
      <c r="C49" s="6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5.75" customHeight="1">
      <c r="A50" s="61">
        <v>248</v>
      </c>
      <c r="B50" s="7" t="s">
        <v>248</v>
      </c>
      <c r="C50" s="6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5.75" customHeight="1">
      <c r="A51" s="61">
        <v>349</v>
      </c>
      <c r="B51" s="7" t="s">
        <v>253</v>
      </c>
      <c r="C51" s="6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5.75" customHeight="1">
      <c r="A52" s="61">
        <v>1184</v>
      </c>
      <c r="B52" s="7" t="s">
        <v>255</v>
      </c>
      <c r="C52" s="6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5.75" customHeight="1">
      <c r="A53" s="61">
        <v>721</v>
      </c>
      <c r="B53" s="7" t="s">
        <v>257</v>
      </c>
      <c r="C53" s="6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5.75" customHeight="1">
      <c r="A54" s="61">
        <v>298</v>
      </c>
      <c r="B54" s="7" t="s">
        <v>259</v>
      </c>
      <c r="C54" s="6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5.75" customHeight="1">
      <c r="A55" s="61">
        <v>402</v>
      </c>
      <c r="B55" s="7" t="s">
        <v>262</v>
      </c>
      <c r="C55" s="6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5.75" customHeight="1">
      <c r="A56" s="61">
        <v>1050</v>
      </c>
      <c r="B56" s="7" t="s">
        <v>266</v>
      </c>
      <c r="C56" s="6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5.75" customHeight="1">
      <c r="A57" s="61">
        <v>1037</v>
      </c>
      <c r="B57" s="7" t="s">
        <v>268</v>
      </c>
      <c r="C57" s="6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5.75" customHeight="1">
      <c r="A58" s="61">
        <v>1180</v>
      </c>
      <c r="B58" s="7" t="s">
        <v>271</v>
      </c>
      <c r="C58" s="6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5.75" customHeight="1">
      <c r="A59" s="61">
        <v>627</v>
      </c>
      <c r="B59" s="7" t="s">
        <v>274</v>
      </c>
      <c r="C59" s="6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5.75" customHeight="1">
      <c r="A60" s="61">
        <v>391</v>
      </c>
      <c r="B60" s="7" t="s">
        <v>276</v>
      </c>
      <c r="C60" s="6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5.75" customHeight="1">
      <c r="A61" s="61">
        <v>860</v>
      </c>
      <c r="B61" s="7" t="s">
        <v>279</v>
      </c>
      <c r="C61" s="6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5.75" customHeight="1">
      <c r="A62" s="61">
        <v>606</v>
      </c>
      <c r="B62" s="7" t="s">
        <v>281</v>
      </c>
      <c r="C62" s="6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5.75" customHeight="1">
      <c r="A63" s="61">
        <v>643</v>
      </c>
      <c r="B63" s="7" t="s">
        <v>283</v>
      </c>
      <c r="C63" s="6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5.75" customHeight="1">
      <c r="A64" s="61">
        <v>46</v>
      </c>
      <c r="B64" s="7" t="s">
        <v>286</v>
      </c>
      <c r="C64" s="6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5.75" customHeight="1">
      <c r="A65" s="61">
        <v>930</v>
      </c>
      <c r="B65" s="7" t="s">
        <v>288</v>
      </c>
      <c r="C65" s="6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5.75" customHeight="1">
      <c r="A66" s="61">
        <v>1079</v>
      </c>
      <c r="B66" s="7" t="s">
        <v>291</v>
      </c>
      <c r="C66" s="6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5.75" customHeight="1">
      <c r="A67" s="61">
        <v>1128</v>
      </c>
      <c r="B67" s="7" t="s">
        <v>296</v>
      </c>
      <c r="C67" s="6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5.75" customHeight="1">
      <c r="A68" s="61">
        <v>629</v>
      </c>
      <c r="B68" s="7" t="s">
        <v>298</v>
      </c>
      <c r="C68" s="6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5.75" customHeight="1">
      <c r="A69" s="61">
        <v>927</v>
      </c>
      <c r="B69" s="7" t="s">
        <v>301</v>
      </c>
      <c r="C69" s="6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5.75" customHeight="1">
      <c r="A70" s="61">
        <v>162</v>
      </c>
      <c r="B70" s="7" t="s">
        <v>303</v>
      </c>
      <c r="C70" s="6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5.75" customHeight="1">
      <c r="A71" s="61">
        <v>818</v>
      </c>
      <c r="B71" s="7" t="s">
        <v>305</v>
      </c>
      <c r="C71" s="6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5.75" customHeight="1">
      <c r="A72" s="61">
        <v>240</v>
      </c>
      <c r="B72" s="7" t="s">
        <v>307</v>
      </c>
      <c r="C72" s="63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5.75" customHeight="1">
      <c r="A73" s="61">
        <v>676</v>
      </c>
      <c r="B73" s="7" t="s">
        <v>309</v>
      </c>
      <c r="C73" s="63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5.75" customHeight="1">
      <c r="A74" s="61">
        <v>474</v>
      </c>
      <c r="B74" s="7" t="s">
        <v>312</v>
      </c>
      <c r="C74" s="63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5.75" customHeight="1">
      <c r="A75" s="61">
        <v>970</v>
      </c>
      <c r="B75" s="7" t="s">
        <v>314</v>
      </c>
      <c r="C75" s="63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5.75" customHeight="1">
      <c r="A76" s="61">
        <v>469</v>
      </c>
      <c r="B76" s="7" t="s">
        <v>317</v>
      </c>
      <c r="C76" s="6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5.75" customHeight="1">
      <c r="A77" s="61">
        <v>827</v>
      </c>
      <c r="B77" s="7" t="s">
        <v>319</v>
      </c>
      <c r="C77" s="63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5.75" customHeight="1">
      <c r="A78" s="61">
        <v>587</v>
      </c>
      <c r="B78" s="7" t="s">
        <v>322</v>
      </c>
      <c r="C78" s="63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5.75" customHeight="1">
      <c r="A79" s="61">
        <v>483</v>
      </c>
      <c r="B79" s="7" t="s">
        <v>323</v>
      </c>
      <c r="C79" s="63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5.75" customHeight="1">
      <c r="A80" s="61">
        <v>145</v>
      </c>
      <c r="B80" s="7" t="s">
        <v>326</v>
      </c>
      <c r="C80" s="63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.75" customHeight="1">
      <c r="A81" s="61">
        <v>1047</v>
      </c>
      <c r="B81" s="7" t="s">
        <v>329</v>
      </c>
      <c r="C81" s="6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5.75" customHeight="1">
      <c r="A82" s="61">
        <v>439</v>
      </c>
      <c r="B82" s="7" t="s">
        <v>333</v>
      </c>
      <c r="C82" s="63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5.75" customHeight="1">
      <c r="A83" s="61">
        <v>277</v>
      </c>
      <c r="B83" s="7" t="s">
        <v>335</v>
      </c>
      <c r="C83" s="6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5.75" customHeight="1">
      <c r="A84" s="61">
        <v>355</v>
      </c>
      <c r="B84" s="7" t="s">
        <v>337</v>
      </c>
      <c r="C84" s="63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5.75" customHeight="1">
      <c r="A85" s="61">
        <v>92</v>
      </c>
      <c r="B85" s="7" t="s">
        <v>338</v>
      </c>
      <c r="C85" s="63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5.75" customHeight="1">
      <c r="A86" s="61">
        <v>326</v>
      </c>
      <c r="B86" s="7" t="s">
        <v>340</v>
      </c>
      <c r="C86" s="63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5.75" customHeight="1">
      <c r="A87" s="61">
        <v>757</v>
      </c>
      <c r="B87" s="7" t="s">
        <v>342</v>
      </c>
      <c r="C87" s="63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5.75" customHeight="1">
      <c r="A88" s="61">
        <v>890</v>
      </c>
      <c r="B88" s="7" t="s">
        <v>344</v>
      </c>
      <c r="C88" s="63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.75" customHeight="1">
      <c r="A89" s="61">
        <v>327</v>
      </c>
      <c r="B89" s="7" t="s">
        <v>347</v>
      </c>
      <c r="C89" s="63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5.75" customHeight="1">
      <c r="A90" s="61">
        <v>41</v>
      </c>
      <c r="B90" s="7" t="s">
        <v>349</v>
      </c>
      <c r="C90" s="63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5.75" customHeight="1">
      <c r="A91" s="65">
        <v>322</v>
      </c>
      <c r="B91" s="15" t="s">
        <v>953</v>
      </c>
      <c r="C91" s="66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5.75" customHeight="1">
      <c r="A92" s="67"/>
      <c r="B92" s="68"/>
      <c r="C92" s="67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5.75" customHeight="1">
      <c r="A93" s="67"/>
      <c r="B93" s="68"/>
      <c r="C93" s="67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5.75" customHeight="1">
      <c r="A94" s="67"/>
      <c r="B94" s="68"/>
      <c r="C94" s="67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5.75" customHeight="1">
      <c r="A95" s="67"/>
      <c r="B95" s="68"/>
      <c r="C95" s="67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5.75" customHeight="1">
      <c r="A96" s="67"/>
      <c r="B96" s="68"/>
      <c r="C96" s="67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5.75" customHeight="1">
      <c r="A97" s="67"/>
      <c r="B97" s="68"/>
      <c r="C97" s="67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customHeight="1">
      <c r="A98" s="67"/>
      <c r="B98" s="68"/>
      <c r="C98" s="67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customHeight="1">
      <c r="A99" s="67"/>
      <c r="B99" s="68"/>
      <c r="C99" s="67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5.75" customHeight="1">
      <c r="A100" s="67"/>
      <c r="B100" s="68"/>
      <c r="C100" s="67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5.75" customHeight="1">
      <c r="A101" s="67"/>
      <c r="B101" s="68"/>
      <c r="C101" s="67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.75" customHeight="1">
      <c r="A102" s="67"/>
      <c r="B102" s="68"/>
      <c r="C102" s="67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5.75" customHeight="1">
      <c r="A103" s="67"/>
      <c r="B103" s="68"/>
      <c r="C103" s="67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.75" customHeight="1">
      <c r="A104" s="67"/>
      <c r="B104" s="68"/>
      <c r="C104" s="67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5.75" customHeight="1">
      <c r="A105" s="67"/>
      <c r="B105" s="68"/>
      <c r="C105" s="67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5.75" customHeight="1">
      <c r="A106" s="67"/>
      <c r="B106" s="68"/>
      <c r="C106" s="67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customHeight="1">
      <c r="A107" s="67"/>
      <c r="B107" s="68"/>
      <c r="C107" s="67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customHeight="1">
      <c r="A108" s="67"/>
      <c r="B108" s="68"/>
      <c r="C108" s="67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5.75" customHeight="1">
      <c r="A109" s="67"/>
      <c r="B109" s="68"/>
      <c r="C109" s="67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customHeight="1">
      <c r="A110" s="67"/>
      <c r="B110" s="68"/>
      <c r="C110" s="67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customHeight="1">
      <c r="A111" s="67"/>
      <c r="B111" s="68"/>
      <c r="C111" s="67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customHeight="1">
      <c r="A112" s="67"/>
      <c r="B112" s="68"/>
      <c r="C112" s="67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customHeight="1">
      <c r="A113" s="67"/>
      <c r="B113" s="68"/>
      <c r="C113" s="67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customHeight="1">
      <c r="A114" s="67"/>
      <c r="B114" s="68"/>
      <c r="C114" s="67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customHeight="1">
      <c r="A115" s="67"/>
      <c r="B115" s="68"/>
      <c r="C115" s="67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customHeight="1">
      <c r="A116" s="67"/>
      <c r="B116" s="68"/>
      <c r="C116" s="67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customHeight="1">
      <c r="A117" s="67"/>
      <c r="B117" s="68"/>
      <c r="C117" s="67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customHeight="1">
      <c r="A118" s="67"/>
      <c r="B118" s="68"/>
      <c r="C118" s="67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customHeight="1">
      <c r="A119" s="67"/>
      <c r="B119" s="68"/>
      <c r="C119" s="67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customHeight="1">
      <c r="A120" s="67"/>
      <c r="B120" s="68"/>
      <c r="C120" s="67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5.75" customHeight="1">
      <c r="A121" s="67"/>
      <c r="B121" s="68"/>
      <c r="C121" s="67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5.75" customHeight="1">
      <c r="A122" s="67"/>
      <c r="B122" s="68"/>
      <c r="C122" s="67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5.75" customHeight="1">
      <c r="A123" s="67"/>
      <c r="B123" s="68"/>
      <c r="C123" s="67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5.75" customHeight="1">
      <c r="A124" s="67"/>
      <c r="B124" s="68"/>
      <c r="C124" s="67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.75" customHeight="1">
      <c r="A125" s="67"/>
      <c r="B125" s="68"/>
      <c r="C125" s="67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5.75" customHeight="1">
      <c r="A126" s="67"/>
      <c r="B126" s="68"/>
      <c r="C126" s="67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customHeight="1">
      <c r="A127" s="67"/>
      <c r="B127" s="68"/>
      <c r="C127" s="67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5.75" customHeight="1">
      <c r="A128" s="67"/>
      <c r="B128" s="68"/>
      <c r="C128" s="67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5.75" customHeight="1">
      <c r="A129" s="67"/>
      <c r="B129" s="68"/>
      <c r="C129" s="67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5.75" customHeight="1">
      <c r="A130" s="67"/>
      <c r="B130" s="68"/>
      <c r="C130" s="67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customHeight="1">
      <c r="A131" s="67"/>
      <c r="B131" s="68"/>
      <c r="C131" s="67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5.75" customHeight="1">
      <c r="A132" s="67"/>
      <c r="B132" s="68"/>
      <c r="C132" s="67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5.75" customHeight="1">
      <c r="A133" s="67"/>
      <c r="B133" s="68"/>
      <c r="C133" s="67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customHeight="1">
      <c r="A134" s="67"/>
      <c r="B134" s="68"/>
      <c r="C134" s="67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5.75" customHeight="1">
      <c r="A135" s="67"/>
      <c r="B135" s="68"/>
      <c r="C135" s="67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5.75" customHeight="1">
      <c r="A136" s="67"/>
      <c r="B136" s="68"/>
      <c r="C136" s="67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customHeight="1">
      <c r="A137" s="67"/>
      <c r="B137" s="68"/>
      <c r="C137" s="67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5.75" customHeight="1">
      <c r="A138" s="67"/>
      <c r="B138" s="68"/>
      <c r="C138" s="67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5.75" customHeight="1">
      <c r="A139" s="67"/>
      <c r="B139" s="68"/>
      <c r="C139" s="67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5.75" customHeight="1">
      <c r="A140" s="67"/>
      <c r="B140" s="68"/>
      <c r="C140" s="67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5.75" customHeight="1">
      <c r="A141" s="67"/>
      <c r="B141" s="68"/>
      <c r="C141" s="67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5.75" customHeight="1">
      <c r="A142" s="67"/>
      <c r="B142" s="68"/>
      <c r="C142" s="67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5.75" customHeight="1">
      <c r="A143" s="67"/>
      <c r="B143" s="68"/>
      <c r="C143" s="67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5.75" customHeight="1">
      <c r="A144" s="67"/>
      <c r="B144" s="68"/>
      <c r="C144" s="67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5.75" customHeight="1">
      <c r="A145" s="67"/>
      <c r="B145" s="68"/>
      <c r="C145" s="67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5.75" customHeight="1">
      <c r="A146" s="67"/>
      <c r="B146" s="68"/>
      <c r="C146" s="67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5.75" customHeight="1">
      <c r="A147" s="67"/>
      <c r="B147" s="68"/>
      <c r="C147" s="67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5.75" customHeight="1">
      <c r="A148" s="67"/>
      <c r="B148" s="68"/>
      <c r="C148" s="67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5.75" customHeight="1">
      <c r="A149" s="67"/>
      <c r="B149" s="68"/>
      <c r="C149" s="67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5.75" customHeight="1">
      <c r="A150" s="67"/>
      <c r="B150" s="68"/>
      <c r="C150" s="67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5.75" customHeight="1">
      <c r="A151" s="67"/>
      <c r="B151" s="68"/>
      <c r="C151" s="67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5.75" customHeight="1">
      <c r="A152" s="67"/>
      <c r="B152" s="68"/>
      <c r="C152" s="67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5.75" customHeight="1">
      <c r="A153" s="67"/>
      <c r="B153" s="68"/>
      <c r="C153" s="67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5.75" customHeight="1">
      <c r="A154" s="67"/>
      <c r="B154" s="68"/>
      <c r="C154" s="67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5.75" customHeight="1">
      <c r="A155" s="67"/>
      <c r="B155" s="68"/>
      <c r="C155" s="67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5.75" customHeight="1">
      <c r="A156" s="67"/>
      <c r="B156" s="68"/>
      <c r="C156" s="67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5.75" customHeight="1">
      <c r="A157" s="67"/>
      <c r="B157" s="68"/>
      <c r="C157" s="67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5.75" customHeight="1">
      <c r="A158" s="67"/>
      <c r="B158" s="68"/>
      <c r="C158" s="67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5.75" customHeight="1">
      <c r="A159" s="67"/>
      <c r="B159" s="68"/>
      <c r="C159" s="67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5.75" customHeight="1">
      <c r="A160" s="67"/>
      <c r="B160" s="68"/>
      <c r="C160" s="67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5.75" customHeight="1">
      <c r="A161" s="67"/>
      <c r="B161" s="68"/>
      <c r="C161" s="67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5.75" customHeight="1">
      <c r="A162" s="67"/>
      <c r="B162" s="68"/>
      <c r="C162" s="67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5.75" customHeight="1">
      <c r="A163" s="67"/>
      <c r="B163" s="68"/>
      <c r="C163" s="67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5.75" customHeight="1">
      <c r="A164" s="67"/>
      <c r="B164" s="68"/>
      <c r="C164" s="67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5.75" customHeight="1">
      <c r="A165" s="67"/>
      <c r="B165" s="68"/>
      <c r="C165" s="67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5.75" customHeight="1">
      <c r="A166" s="67"/>
      <c r="B166" s="68"/>
      <c r="C166" s="67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5.75" customHeight="1">
      <c r="A167" s="67"/>
      <c r="B167" s="68"/>
      <c r="C167" s="67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customHeight="1">
      <c r="A168" s="67"/>
      <c r="B168" s="68"/>
      <c r="C168" s="67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.75" customHeight="1">
      <c r="A169" s="67"/>
      <c r="B169" s="68"/>
      <c r="C169" s="67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5.75" customHeight="1">
      <c r="A170" s="67"/>
      <c r="B170" s="68"/>
      <c r="C170" s="67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5.75" customHeight="1">
      <c r="A171" s="67"/>
      <c r="B171" s="68"/>
      <c r="C171" s="67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customHeight="1">
      <c r="A172" s="67"/>
      <c r="B172" s="68"/>
      <c r="C172" s="67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5.75" customHeight="1">
      <c r="A173" s="67"/>
      <c r="B173" s="68"/>
      <c r="C173" s="67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5.75" customHeight="1">
      <c r="A174" s="67"/>
      <c r="B174" s="68"/>
      <c r="C174" s="67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5.75" customHeight="1">
      <c r="A175" s="67"/>
      <c r="B175" s="68"/>
      <c r="C175" s="67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5.75" customHeight="1">
      <c r="A176" s="67"/>
      <c r="B176" s="68"/>
      <c r="C176" s="67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5.75" customHeight="1">
      <c r="A177" s="67"/>
      <c r="B177" s="68"/>
      <c r="C177" s="67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5.75" customHeight="1">
      <c r="A178" s="67"/>
      <c r="B178" s="68"/>
      <c r="C178" s="67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5.75" customHeight="1">
      <c r="A179" s="67"/>
      <c r="B179" s="68"/>
      <c r="C179" s="67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5.75" customHeight="1">
      <c r="A180" s="67"/>
      <c r="B180" s="68"/>
      <c r="C180" s="67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5.75" customHeight="1">
      <c r="A181" s="67"/>
      <c r="B181" s="68"/>
      <c r="C181" s="67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5.75" customHeight="1">
      <c r="A182" s="67"/>
      <c r="B182" s="68"/>
      <c r="C182" s="67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5.75" customHeight="1">
      <c r="A183" s="67"/>
      <c r="B183" s="68"/>
      <c r="C183" s="67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5.75" customHeight="1">
      <c r="A184" s="67"/>
      <c r="B184" s="68"/>
      <c r="C184" s="67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5.75" customHeight="1">
      <c r="A185" s="67"/>
      <c r="B185" s="68"/>
      <c r="C185" s="67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5.75" customHeight="1">
      <c r="A186" s="67"/>
      <c r="B186" s="68"/>
      <c r="C186" s="67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5.75" customHeight="1">
      <c r="A187" s="67"/>
      <c r="B187" s="68"/>
      <c r="C187" s="67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5.75" customHeight="1">
      <c r="A188" s="67"/>
      <c r="B188" s="68"/>
      <c r="C188" s="67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5.75" customHeight="1">
      <c r="A189" s="67"/>
      <c r="B189" s="68"/>
      <c r="C189" s="67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5.75" customHeight="1">
      <c r="A190" s="67"/>
      <c r="B190" s="68"/>
      <c r="C190" s="67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5.75" customHeight="1">
      <c r="A191" s="67"/>
      <c r="B191" s="68"/>
      <c r="C191" s="67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5.75" customHeight="1">
      <c r="A192" s="67"/>
      <c r="B192" s="68"/>
      <c r="C192" s="67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5.75" customHeight="1">
      <c r="A193" s="67"/>
      <c r="B193" s="68"/>
      <c r="C193" s="67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5.75" customHeight="1">
      <c r="A194" s="67"/>
      <c r="B194" s="68"/>
      <c r="C194" s="67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5.75" customHeight="1">
      <c r="A195" s="67"/>
      <c r="B195" s="68"/>
      <c r="C195" s="67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5.75" customHeight="1">
      <c r="A196" s="67"/>
      <c r="B196" s="68"/>
      <c r="C196" s="67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5.75" customHeight="1">
      <c r="A197" s="67"/>
      <c r="B197" s="68"/>
      <c r="C197" s="67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5.75" customHeight="1">
      <c r="A198" s="67"/>
      <c r="B198" s="68"/>
      <c r="C198" s="67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5.75" customHeight="1">
      <c r="A199" s="67"/>
      <c r="B199" s="68"/>
      <c r="C199" s="67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5.75" customHeight="1">
      <c r="A200" s="67"/>
      <c r="B200" s="68"/>
      <c r="C200" s="67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5.75" customHeight="1">
      <c r="A201" s="67"/>
      <c r="B201" s="68"/>
      <c r="C201" s="67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5.75" customHeight="1">
      <c r="A202" s="67"/>
      <c r="B202" s="68"/>
      <c r="C202" s="67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5.75" customHeight="1">
      <c r="A203" s="67"/>
      <c r="B203" s="68"/>
      <c r="C203" s="67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5.75" customHeight="1">
      <c r="A204" s="67"/>
      <c r="B204" s="68"/>
      <c r="C204" s="67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5.75" customHeight="1">
      <c r="A205" s="67"/>
      <c r="B205" s="68"/>
      <c r="C205" s="67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5.75" customHeight="1">
      <c r="A206" s="67"/>
      <c r="B206" s="68"/>
      <c r="C206" s="67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5.75" customHeight="1">
      <c r="A207" s="67"/>
      <c r="B207" s="68"/>
      <c r="C207" s="67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5.75" customHeight="1">
      <c r="A208" s="67"/>
      <c r="B208" s="68"/>
      <c r="C208" s="67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5.75" customHeight="1">
      <c r="A209" s="67"/>
      <c r="B209" s="68"/>
      <c r="C209" s="67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5.75" customHeight="1">
      <c r="A210" s="67"/>
      <c r="B210" s="68"/>
      <c r="C210" s="67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5.75" customHeight="1">
      <c r="A211" s="67"/>
      <c r="B211" s="68"/>
      <c r="C211" s="67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5.75" customHeight="1">
      <c r="A212" s="67"/>
      <c r="B212" s="68"/>
      <c r="C212" s="67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5.75" customHeight="1">
      <c r="A213" s="67"/>
      <c r="B213" s="68"/>
      <c r="C213" s="67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5.75" customHeight="1">
      <c r="A214" s="67"/>
      <c r="B214" s="68"/>
      <c r="C214" s="67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5.75" customHeight="1">
      <c r="A215" s="67"/>
      <c r="B215" s="68"/>
      <c r="C215" s="67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5.75" customHeight="1">
      <c r="A216" s="67"/>
      <c r="B216" s="68"/>
      <c r="C216" s="67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5.75" customHeight="1">
      <c r="A217" s="67"/>
      <c r="B217" s="68"/>
      <c r="C217" s="67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5.75" customHeight="1">
      <c r="A218" s="67"/>
      <c r="B218" s="68"/>
      <c r="C218" s="67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5.75" customHeight="1">
      <c r="A219" s="67"/>
      <c r="B219" s="68"/>
      <c r="C219" s="67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5.75" customHeight="1">
      <c r="A220" s="67"/>
      <c r="B220" s="68"/>
      <c r="C220" s="67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5.75" customHeight="1">
      <c r="A221" s="67"/>
      <c r="B221" s="68"/>
      <c r="C221" s="67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5.75" customHeight="1">
      <c r="A222" s="67"/>
      <c r="B222" s="68"/>
      <c r="C222" s="67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5.75" customHeight="1">
      <c r="A223" s="67"/>
      <c r="B223" s="68"/>
      <c r="C223" s="67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5.75" customHeight="1">
      <c r="A224" s="67"/>
      <c r="B224" s="68"/>
      <c r="C224" s="67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5.75" customHeight="1">
      <c r="A225" s="67"/>
      <c r="B225" s="68"/>
      <c r="C225" s="67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5.75" customHeight="1">
      <c r="A226" s="67"/>
      <c r="B226" s="68"/>
      <c r="C226" s="67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5.75" customHeight="1">
      <c r="A227" s="67"/>
      <c r="B227" s="68"/>
      <c r="C227" s="67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5.75" customHeight="1">
      <c r="A228" s="67"/>
      <c r="B228" s="68"/>
      <c r="C228" s="67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5.75" customHeight="1">
      <c r="A229" s="67"/>
      <c r="B229" s="68"/>
      <c r="C229" s="67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5.75" customHeight="1">
      <c r="A230" s="67"/>
      <c r="B230" s="68"/>
      <c r="C230" s="67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5.75" customHeight="1">
      <c r="A231" s="67"/>
      <c r="B231" s="68"/>
      <c r="C231" s="67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5.75" customHeight="1">
      <c r="A232" s="67"/>
      <c r="B232" s="68"/>
      <c r="C232" s="67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5.75" customHeight="1">
      <c r="A233" s="67"/>
      <c r="B233" s="68"/>
      <c r="C233" s="67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5.75" customHeight="1">
      <c r="A234" s="67"/>
      <c r="B234" s="68"/>
      <c r="C234" s="67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5.75" customHeight="1">
      <c r="A235" s="67"/>
      <c r="B235" s="68"/>
      <c r="C235" s="67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5.75" customHeight="1">
      <c r="A236" s="67"/>
      <c r="B236" s="68"/>
      <c r="C236" s="67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5.75" customHeight="1">
      <c r="A237" s="67"/>
      <c r="B237" s="68"/>
      <c r="C237" s="67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5.75" customHeight="1">
      <c r="A238" s="67"/>
      <c r="B238" s="68"/>
      <c r="C238" s="67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5.75" customHeight="1">
      <c r="A239" s="67"/>
      <c r="B239" s="68"/>
      <c r="C239" s="67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5.75" customHeight="1">
      <c r="A240" s="67"/>
      <c r="B240" s="68"/>
      <c r="C240" s="67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5.75" customHeight="1">
      <c r="A241" s="67"/>
      <c r="B241" s="68"/>
      <c r="C241" s="67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5.75" customHeight="1">
      <c r="A242" s="67"/>
      <c r="B242" s="68"/>
      <c r="C242" s="67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5.75" customHeight="1">
      <c r="A243" s="67"/>
      <c r="B243" s="68"/>
      <c r="C243" s="67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5.75" customHeight="1">
      <c r="A244" s="67"/>
      <c r="B244" s="68"/>
      <c r="C244" s="67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5.75" customHeight="1">
      <c r="A245" s="67"/>
      <c r="B245" s="68"/>
      <c r="C245" s="67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5.75" customHeight="1">
      <c r="A246" s="67"/>
      <c r="B246" s="68"/>
      <c r="C246" s="67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5.75" customHeight="1">
      <c r="A247" s="67"/>
      <c r="B247" s="68"/>
      <c r="C247" s="67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5.75" customHeight="1">
      <c r="A248" s="67"/>
      <c r="B248" s="68"/>
      <c r="C248" s="67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5.75" customHeight="1">
      <c r="A249" s="67"/>
      <c r="B249" s="68"/>
      <c r="C249" s="67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5.75" customHeight="1">
      <c r="A250" s="67"/>
      <c r="B250" s="68"/>
      <c r="C250" s="67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5.75" customHeight="1">
      <c r="A251" s="67"/>
      <c r="B251" s="68"/>
      <c r="C251" s="67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5.75" customHeight="1">
      <c r="A252" s="67"/>
      <c r="B252" s="68"/>
      <c r="C252" s="67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5.75" customHeight="1">
      <c r="A253" s="67"/>
      <c r="B253" s="68"/>
      <c r="C253" s="67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5.75" customHeight="1">
      <c r="A254" s="67"/>
      <c r="B254" s="68"/>
      <c r="C254" s="67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5.75" customHeight="1">
      <c r="A255" s="67"/>
      <c r="B255" s="68"/>
      <c r="C255" s="67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5.75" customHeight="1">
      <c r="A256" s="67"/>
      <c r="B256" s="68"/>
      <c r="C256" s="67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5.75" customHeight="1">
      <c r="A257" s="67"/>
      <c r="B257" s="68"/>
      <c r="C257" s="67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5.75" customHeight="1">
      <c r="A258" s="67"/>
      <c r="B258" s="68"/>
      <c r="C258" s="67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5.75" customHeight="1">
      <c r="A259" s="67"/>
      <c r="B259" s="68"/>
      <c r="C259" s="67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5.75" customHeight="1">
      <c r="A260" s="67"/>
      <c r="B260" s="68"/>
      <c r="C260" s="67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5.75" customHeight="1">
      <c r="A261" s="67"/>
      <c r="B261" s="68"/>
      <c r="C261" s="67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5.75" customHeight="1">
      <c r="A262" s="67"/>
      <c r="B262" s="68"/>
      <c r="C262" s="67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5.75" customHeight="1">
      <c r="A263" s="67"/>
      <c r="B263" s="68"/>
      <c r="C263" s="67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5.75" customHeight="1">
      <c r="A264" s="67"/>
      <c r="B264" s="68"/>
      <c r="C264" s="67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5.75" customHeight="1">
      <c r="A265" s="67"/>
      <c r="B265" s="68"/>
      <c r="C265" s="67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5.75" customHeight="1">
      <c r="A266" s="67"/>
      <c r="B266" s="68"/>
      <c r="C266" s="67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5.75" customHeight="1">
      <c r="A267" s="67"/>
      <c r="B267" s="68"/>
      <c r="C267" s="67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5.75" customHeight="1">
      <c r="A268" s="67"/>
      <c r="B268" s="68"/>
      <c r="C268" s="67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5.75" customHeight="1">
      <c r="A269" s="67"/>
      <c r="B269" s="68"/>
      <c r="C269" s="67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5.75" customHeight="1">
      <c r="A270" s="67"/>
      <c r="B270" s="68"/>
      <c r="C270" s="67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5.75" customHeight="1">
      <c r="A271" s="67"/>
      <c r="B271" s="68"/>
      <c r="C271" s="67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5.75" customHeight="1">
      <c r="A272" s="67"/>
      <c r="B272" s="68"/>
      <c r="C272" s="67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5.75" customHeight="1">
      <c r="A273" s="67"/>
      <c r="B273" s="68"/>
      <c r="C273" s="67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5.75" customHeight="1">
      <c r="A274" s="67"/>
      <c r="B274" s="68"/>
      <c r="C274" s="67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5.75" customHeight="1">
      <c r="A275" s="67"/>
      <c r="B275" s="68"/>
      <c r="C275" s="67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5.75" customHeight="1">
      <c r="A276" s="67"/>
      <c r="B276" s="68"/>
      <c r="C276" s="67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5.75" customHeight="1">
      <c r="A277" s="67"/>
      <c r="B277" s="68"/>
      <c r="C277" s="67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5.75" customHeight="1">
      <c r="A278" s="67"/>
      <c r="B278" s="68"/>
      <c r="C278" s="67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5.75" customHeight="1">
      <c r="A279" s="67"/>
      <c r="B279" s="68"/>
      <c r="C279" s="67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5.75" customHeight="1">
      <c r="A280" s="67"/>
      <c r="B280" s="68"/>
      <c r="C280" s="67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5.75" customHeight="1">
      <c r="A281" s="67"/>
      <c r="B281" s="68"/>
      <c r="C281" s="67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5.75" customHeight="1">
      <c r="A282" s="67"/>
      <c r="B282" s="68"/>
      <c r="C282" s="67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5.75" customHeight="1">
      <c r="A283" s="67"/>
      <c r="B283" s="68"/>
      <c r="C283" s="67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5.75" customHeight="1">
      <c r="A284" s="67"/>
      <c r="B284" s="68"/>
      <c r="C284" s="67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5.75" customHeight="1">
      <c r="A285" s="67"/>
      <c r="B285" s="68"/>
      <c r="C285" s="67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5.75" customHeight="1">
      <c r="A286" s="67"/>
      <c r="B286" s="68"/>
      <c r="C286" s="67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5.75" customHeight="1">
      <c r="A287" s="67"/>
      <c r="B287" s="68"/>
      <c r="C287" s="67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5.75" customHeight="1">
      <c r="A288" s="67"/>
      <c r="B288" s="68"/>
      <c r="C288" s="67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5.75" customHeight="1">
      <c r="A289" s="67"/>
      <c r="B289" s="68"/>
      <c r="C289" s="67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5.75" customHeight="1">
      <c r="A290" s="67"/>
      <c r="B290" s="68"/>
      <c r="C290" s="67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5.75" customHeight="1">
      <c r="A291" s="67"/>
      <c r="B291" s="68"/>
      <c r="C291" s="67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5.75" customHeight="1">
      <c r="A292" s="67"/>
      <c r="B292" s="67"/>
      <c r="C292" s="67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5.75" customHeight="1">
      <c r="A293" s="67"/>
      <c r="B293" s="67"/>
      <c r="C293" s="67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5.75" customHeight="1">
      <c r="A294" s="67"/>
      <c r="B294" s="67"/>
      <c r="C294" s="67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5.75" customHeight="1">
      <c r="A295" s="67"/>
      <c r="B295" s="67"/>
      <c r="C295" s="67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5.75" customHeight="1">
      <c r="A296" s="67"/>
      <c r="B296" s="67"/>
      <c r="C296" s="67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5.75" customHeight="1">
      <c r="A297" s="67"/>
      <c r="B297" s="67"/>
      <c r="C297" s="67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5.75" customHeight="1">
      <c r="A298" s="67"/>
      <c r="B298" s="67"/>
      <c r="C298" s="67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5.75" customHeight="1">
      <c r="A299" s="67"/>
      <c r="B299" s="67"/>
      <c r="C299" s="67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5.75" customHeight="1">
      <c r="A300" s="67"/>
      <c r="B300" s="67"/>
      <c r="C300" s="67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5.75" customHeight="1">
      <c r="A301" s="67"/>
      <c r="B301" s="67"/>
      <c r="C301" s="67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5.75" customHeight="1">
      <c r="A302" s="67"/>
      <c r="B302" s="67"/>
      <c r="C302" s="67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5.75" customHeight="1">
      <c r="A303" s="67"/>
      <c r="B303" s="67"/>
      <c r="C303" s="67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5.75" customHeight="1">
      <c r="A304" s="67"/>
      <c r="B304" s="67"/>
      <c r="C304" s="67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5.75" customHeight="1">
      <c r="A305" s="67"/>
      <c r="B305" s="67"/>
      <c r="C305" s="67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5.75" customHeight="1">
      <c r="A306" s="67"/>
      <c r="B306" s="67"/>
      <c r="C306" s="67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5.75" customHeight="1">
      <c r="A307" s="67"/>
      <c r="B307" s="67"/>
      <c r="C307" s="67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5.75" customHeight="1">
      <c r="A308" s="67"/>
      <c r="B308" s="67"/>
      <c r="C308" s="67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5.75" customHeight="1">
      <c r="A309" s="67"/>
      <c r="B309" s="67"/>
      <c r="C309" s="67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5.75" customHeight="1">
      <c r="A310" s="67"/>
      <c r="B310" s="67"/>
      <c r="C310" s="67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5.75" customHeight="1">
      <c r="A311" s="67"/>
      <c r="B311" s="67"/>
      <c r="C311" s="67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5.75" customHeight="1">
      <c r="A312" s="67"/>
      <c r="B312" s="67"/>
      <c r="C312" s="67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5.75" customHeight="1">
      <c r="A313" s="67"/>
      <c r="B313" s="67"/>
      <c r="C313" s="67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5.75" customHeight="1">
      <c r="A314" s="67"/>
      <c r="B314" s="67"/>
      <c r="C314" s="67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5.75" customHeight="1">
      <c r="A315" s="67"/>
      <c r="B315" s="67"/>
      <c r="C315" s="67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5.75" customHeight="1">
      <c r="A316" s="67"/>
      <c r="B316" s="67"/>
      <c r="C316" s="67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5.75" customHeight="1">
      <c r="A317" s="67"/>
      <c r="B317" s="67"/>
      <c r="C317" s="67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5.75" customHeight="1">
      <c r="A318" s="67"/>
      <c r="B318" s="67"/>
      <c r="C318" s="67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5.75" customHeight="1">
      <c r="A319" s="67"/>
      <c r="B319" s="67"/>
      <c r="C319" s="67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5.75" customHeight="1">
      <c r="A320" s="67"/>
      <c r="B320" s="67"/>
      <c r="C320" s="67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5.75" customHeight="1">
      <c r="A321" s="67"/>
      <c r="B321" s="67"/>
      <c r="C321" s="67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5.75" customHeight="1">
      <c r="A322" s="67"/>
      <c r="B322" s="67"/>
      <c r="C322" s="67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5.75" customHeight="1">
      <c r="A323" s="67"/>
      <c r="B323" s="67"/>
      <c r="C323" s="67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5.75" customHeight="1">
      <c r="A324" s="67"/>
      <c r="B324" s="67"/>
      <c r="C324" s="67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5.75" customHeight="1">
      <c r="A325" s="67"/>
      <c r="B325" s="67"/>
      <c r="C325" s="67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5.75" customHeight="1">
      <c r="A326" s="67"/>
      <c r="B326" s="67"/>
      <c r="C326" s="67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5.75" customHeight="1">
      <c r="A327" s="67"/>
      <c r="B327" s="67"/>
      <c r="C327" s="67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5.75" customHeight="1">
      <c r="A328" s="67"/>
      <c r="B328" s="67"/>
      <c r="C328" s="67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5.75" customHeight="1">
      <c r="A329" s="67"/>
      <c r="B329" s="67"/>
      <c r="C329" s="67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5.75" customHeight="1">
      <c r="A330" s="67"/>
      <c r="B330" s="67"/>
      <c r="C330" s="67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5.75" customHeight="1">
      <c r="A331" s="67"/>
      <c r="B331" s="67"/>
      <c r="C331" s="67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5.75" customHeight="1">
      <c r="A332" s="67"/>
      <c r="B332" s="67"/>
      <c r="C332" s="67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5.75" customHeight="1">
      <c r="A333" s="67"/>
      <c r="B333" s="67"/>
      <c r="C333" s="67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5.75" customHeight="1">
      <c r="A334" s="67"/>
      <c r="B334" s="67"/>
      <c r="C334" s="67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5.75" customHeight="1">
      <c r="A335" s="67"/>
      <c r="B335" s="67"/>
      <c r="C335" s="67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5.75" customHeight="1">
      <c r="A336" s="67"/>
      <c r="B336" s="67"/>
      <c r="C336" s="67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5.75" customHeight="1">
      <c r="A337" s="67"/>
      <c r="B337" s="67"/>
      <c r="C337" s="67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5.75" customHeight="1">
      <c r="A338" s="67"/>
      <c r="B338" s="67"/>
      <c r="C338" s="67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5.75" customHeight="1">
      <c r="A339" s="67"/>
      <c r="B339" s="67"/>
      <c r="C339" s="67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5.75" customHeight="1">
      <c r="A340" s="67"/>
      <c r="B340" s="67"/>
      <c r="C340" s="67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5.75" customHeight="1">
      <c r="A341" s="67"/>
      <c r="B341" s="67"/>
      <c r="C341" s="67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5.75" customHeight="1">
      <c r="A342" s="67"/>
      <c r="B342" s="67"/>
      <c r="C342" s="67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5.75" customHeight="1">
      <c r="A343" s="67"/>
      <c r="B343" s="67"/>
      <c r="C343" s="67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5.75" customHeight="1">
      <c r="A344" s="67"/>
      <c r="B344" s="67"/>
      <c r="C344" s="67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5.75" customHeight="1">
      <c r="A345" s="67"/>
      <c r="B345" s="67"/>
      <c r="C345" s="67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5.75" customHeight="1">
      <c r="A346" s="67"/>
      <c r="B346" s="67"/>
      <c r="C346" s="67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5.75" customHeight="1">
      <c r="A347" s="67"/>
      <c r="B347" s="67"/>
      <c r="C347" s="67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5.75" customHeight="1">
      <c r="A348" s="67"/>
      <c r="B348" s="67"/>
      <c r="C348" s="67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5.75" customHeight="1">
      <c r="A349" s="67"/>
      <c r="B349" s="67"/>
      <c r="C349" s="67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5.75" customHeight="1">
      <c r="A350" s="67"/>
      <c r="B350" s="67"/>
      <c r="C350" s="67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5.75" customHeight="1">
      <c r="A351" s="67"/>
      <c r="B351" s="67"/>
      <c r="C351" s="67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5.75" customHeight="1">
      <c r="A352" s="67"/>
      <c r="B352" s="67"/>
      <c r="C352" s="67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5.75" customHeight="1">
      <c r="A353" s="67"/>
      <c r="B353" s="67"/>
      <c r="C353" s="67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5.75" customHeight="1">
      <c r="A354" s="67"/>
      <c r="B354" s="67"/>
      <c r="C354" s="67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5.75" customHeight="1">
      <c r="A355" s="67"/>
      <c r="B355" s="67"/>
      <c r="C355" s="67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5.75" customHeight="1">
      <c r="A356" s="67"/>
      <c r="B356" s="67"/>
      <c r="C356" s="67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5.75" customHeight="1">
      <c r="A357" s="67"/>
      <c r="B357" s="67"/>
      <c r="C357" s="67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5.75" customHeight="1">
      <c r="A358" s="67"/>
      <c r="B358" s="67"/>
      <c r="C358" s="67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5.75" customHeight="1">
      <c r="A359" s="67"/>
      <c r="B359" s="67"/>
      <c r="C359" s="67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5.75" customHeight="1">
      <c r="A360" s="67"/>
      <c r="B360" s="67"/>
      <c r="C360" s="67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5.75" customHeight="1">
      <c r="A361" s="67"/>
      <c r="B361" s="67"/>
      <c r="C361" s="67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5.75" customHeight="1">
      <c r="A362" s="67"/>
      <c r="B362" s="67"/>
      <c r="C362" s="67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5.75" customHeight="1">
      <c r="A363" s="67"/>
      <c r="B363" s="67"/>
      <c r="C363" s="67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5.75" customHeight="1">
      <c r="A364" s="67"/>
      <c r="B364" s="67"/>
      <c r="C364" s="67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5.75" customHeight="1">
      <c r="A365" s="67"/>
      <c r="B365" s="67"/>
      <c r="C365" s="67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5.75" customHeight="1">
      <c r="A366" s="67"/>
      <c r="B366" s="67"/>
      <c r="C366" s="67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5.75" customHeight="1">
      <c r="A367" s="67"/>
      <c r="B367" s="67"/>
      <c r="C367" s="67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5.75" customHeight="1">
      <c r="A368" s="67"/>
      <c r="B368" s="67"/>
      <c r="C368" s="67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5.75" customHeight="1">
      <c r="A369" s="67"/>
      <c r="B369" s="67"/>
      <c r="C369" s="67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5.75" customHeight="1">
      <c r="A370" s="67"/>
      <c r="B370" s="67"/>
      <c r="C370" s="67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5.75" customHeight="1">
      <c r="A371" s="67"/>
      <c r="B371" s="67"/>
      <c r="C371" s="67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5.75" customHeight="1">
      <c r="A372" s="67"/>
      <c r="B372" s="67"/>
      <c r="C372" s="67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5.75" customHeight="1">
      <c r="A373" s="67"/>
      <c r="B373" s="67"/>
      <c r="C373" s="67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5.75" customHeight="1">
      <c r="A374" s="67"/>
      <c r="B374" s="67"/>
      <c r="C374" s="67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5.75" customHeight="1">
      <c r="A375" s="67"/>
      <c r="B375" s="67"/>
      <c r="C375" s="67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5.75" customHeight="1">
      <c r="A376" s="67"/>
      <c r="B376" s="67"/>
      <c r="C376" s="67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5.75" customHeight="1">
      <c r="A377" s="67"/>
      <c r="B377" s="67"/>
      <c r="C377" s="67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5.75" customHeight="1">
      <c r="A378" s="67"/>
      <c r="B378" s="67"/>
      <c r="C378" s="67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5.75" customHeight="1">
      <c r="A379" s="67"/>
      <c r="B379" s="67"/>
      <c r="C379" s="67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5.75" customHeight="1">
      <c r="A380" s="67"/>
      <c r="B380" s="67"/>
      <c r="C380" s="67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5.75" customHeight="1">
      <c r="A381" s="67"/>
      <c r="B381" s="67"/>
      <c r="C381" s="67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5.75" customHeight="1">
      <c r="A382" s="67"/>
      <c r="B382" s="67"/>
      <c r="C382" s="67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5.75" customHeight="1">
      <c r="A383" s="67"/>
      <c r="B383" s="67"/>
      <c r="C383" s="67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5.75" customHeight="1">
      <c r="A384" s="67"/>
      <c r="B384" s="67"/>
      <c r="C384" s="67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5.75" customHeight="1">
      <c r="A385" s="67"/>
      <c r="B385" s="67"/>
      <c r="C385" s="67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5.75" customHeight="1">
      <c r="A386" s="67"/>
      <c r="B386" s="67"/>
      <c r="C386" s="67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5.75" customHeight="1">
      <c r="A387" s="67"/>
      <c r="B387" s="67"/>
      <c r="C387" s="67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5.75" customHeight="1">
      <c r="A388" s="67"/>
      <c r="B388" s="67"/>
      <c r="C388" s="67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5.75" customHeight="1">
      <c r="A389" s="67"/>
      <c r="B389" s="67"/>
      <c r="C389" s="67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5.75" customHeight="1">
      <c r="A390" s="67"/>
      <c r="B390" s="67"/>
      <c r="C390" s="67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5.75" customHeight="1">
      <c r="A391" s="67"/>
      <c r="B391" s="67"/>
      <c r="C391" s="67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5.75" customHeight="1">
      <c r="A392" s="67"/>
      <c r="B392" s="67"/>
      <c r="C392" s="67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5.75" customHeight="1">
      <c r="A393" s="67"/>
      <c r="B393" s="67"/>
      <c r="C393" s="67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5.75" customHeight="1">
      <c r="A394" s="67"/>
      <c r="B394" s="67"/>
      <c r="C394" s="67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5.75" customHeight="1">
      <c r="A395" s="67"/>
      <c r="B395" s="67"/>
      <c r="C395" s="67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5.75" customHeight="1">
      <c r="A396" s="67"/>
      <c r="B396" s="67"/>
      <c r="C396" s="67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5.75" customHeight="1">
      <c r="A397" s="67"/>
      <c r="B397" s="67"/>
      <c r="C397" s="67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5.75" customHeight="1">
      <c r="A398" s="67"/>
      <c r="B398" s="67"/>
      <c r="C398" s="67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5.75" customHeight="1">
      <c r="A399" s="67"/>
      <c r="B399" s="67"/>
      <c r="C399" s="67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5.75" customHeight="1">
      <c r="A400" s="67"/>
      <c r="B400" s="67"/>
      <c r="C400" s="67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5.75" customHeight="1">
      <c r="A401" s="67"/>
      <c r="B401" s="67"/>
      <c r="C401" s="67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5.75" customHeight="1">
      <c r="A402" s="67"/>
      <c r="B402" s="67"/>
      <c r="C402" s="67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5.75" customHeight="1">
      <c r="A403" s="67"/>
      <c r="B403" s="67"/>
      <c r="C403" s="67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5.75" customHeight="1">
      <c r="A404" s="67"/>
      <c r="B404" s="67"/>
      <c r="C404" s="67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5.75" customHeight="1">
      <c r="A405" s="67"/>
      <c r="B405" s="67"/>
      <c r="C405" s="67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5.75" customHeight="1">
      <c r="A406" s="67"/>
      <c r="B406" s="67"/>
      <c r="C406" s="67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5.75" customHeight="1">
      <c r="A407" s="67"/>
      <c r="B407" s="67"/>
      <c r="C407" s="67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5.75" customHeight="1">
      <c r="A408" s="67"/>
      <c r="B408" s="67"/>
      <c r="C408" s="67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5.75" customHeight="1">
      <c r="A409" s="67"/>
      <c r="B409" s="67"/>
      <c r="C409" s="67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5.75" customHeight="1">
      <c r="A410" s="67"/>
      <c r="B410" s="67"/>
      <c r="C410" s="67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5.75" customHeight="1">
      <c r="A411" s="67"/>
      <c r="B411" s="67"/>
      <c r="C411" s="67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5.75" customHeight="1">
      <c r="A412" s="67"/>
      <c r="B412" s="67"/>
      <c r="C412" s="67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5.75" customHeight="1">
      <c r="A413" s="67"/>
      <c r="B413" s="67"/>
      <c r="C413" s="67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5.75" customHeight="1">
      <c r="A414" s="67"/>
      <c r="B414" s="67"/>
      <c r="C414" s="67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5.75" customHeight="1">
      <c r="A415" s="67"/>
      <c r="B415" s="67"/>
      <c r="C415" s="67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5.75" customHeight="1">
      <c r="A416" s="67"/>
      <c r="B416" s="67"/>
      <c r="C416" s="67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5.75" customHeight="1">
      <c r="A417" s="67"/>
      <c r="B417" s="67"/>
      <c r="C417" s="67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5.75" customHeight="1">
      <c r="A418" s="67"/>
      <c r="B418" s="67"/>
      <c r="C418" s="67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5.75" customHeight="1">
      <c r="A419" s="67"/>
      <c r="B419" s="67"/>
      <c r="C419" s="67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5.75" customHeight="1">
      <c r="A420" s="67"/>
      <c r="B420" s="67"/>
      <c r="C420" s="67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5.75" customHeight="1">
      <c r="A421" s="67"/>
      <c r="B421" s="67"/>
      <c r="C421" s="67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5.75" customHeight="1">
      <c r="A422" s="67"/>
      <c r="B422" s="67"/>
      <c r="C422" s="67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5.75" customHeight="1">
      <c r="A423" s="67"/>
      <c r="B423" s="67"/>
      <c r="C423" s="67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5.75" customHeight="1">
      <c r="A424" s="67"/>
      <c r="B424" s="67"/>
      <c r="C424" s="67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5.75" customHeight="1">
      <c r="A425" s="67"/>
      <c r="B425" s="67"/>
      <c r="C425" s="67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5.75" customHeight="1">
      <c r="A426" s="67"/>
      <c r="B426" s="67"/>
      <c r="C426" s="67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5.75" customHeight="1">
      <c r="A427" s="67"/>
      <c r="B427" s="67"/>
      <c r="C427" s="67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5.75" customHeight="1">
      <c r="A428" s="67"/>
      <c r="B428" s="67"/>
      <c r="C428" s="67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5.75" customHeight="1">
      <c r="A429" s="67"/>
      <c r="B429" s="67"/>
      <c r="C429" s="67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5.75" customHeight="1">
      <c r="A430" s="67"/>
      <c r="B430" s="67"/>
      <c r="C430" s="67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5.75" customHeight="1">
      <c r="A431" s="67"/>
      <c r="B431" s="67"/>
      <c r="C431" s="67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5.75" customHeight="1">
      <c r="A432" s="67"/>
      <c r="B432" s="67"/>
      <c r="C432" s="67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5.75" customHeight="1">
      <c r="A433" s="67"/>
      <c r="B433" s="67"/>
      <c r="C433" s="67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5.75" customHeight="1">
      <c r="A434" s="67"/>
      <c r="B434" s="67"/>
      <c r="C434" s="67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5.75" customHeight="1">
      <c r="A435" s="67"/>
      <c r="B435" s="67"/>
      <c r="C435" s="67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5.75" customHeight="1">
      <c r="A436" s="67"/>
      <c r="B436" s="67"/>
      <c r="C436" s="67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5.75" customHeight="1">
      <c r="A437" s="67"/>
      <c r="B437" s="67"/>
      <c r="C437" s="67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5.75" customHeight="1">
      <c r="A438" s="67"/>
      <c r="B438" s="67"/>
      <c r="C438" s="67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5.75" customHeight="1">
      <c r="A439" s="67"/>
      <c r="B439" s="67"/>
      <c r="C439" s="67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5.75" customHeight="1">
      <c r="A440" s="67"/>
      <c r="B440" s="67"/>
      <c r="C440" s="67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5.75" customHeight="1">
      <c r="A441" s="67"/>
      <c r="B441" s="67"/>
      <c r="C441" s="67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5.75" customHeight="1">
      <c r="A442" s="67"/>
      <c r="B442" s="67"/>
      <c r="C442" s="67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5.75" customHeight="1">
      <c r="A443" s="67"/>
      <c r="B443" s="67"/>
      <c r="C443" s="67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5.75" customHeight="1">
      <c r="A444" s="67"/>
      <c r="B444" s="67"/>
      <c r="C444" s="67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5.75" customHeight="1">
      <c r="A445" s="67"/>
      <c r="B445" s="67"/>
      <c r="C445" s="67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5.75" customHeight="1">
      <c r="A446" s="67"/>
      <c r="B446" s="67"/>
      <c r="C446" s="67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5.75" customHeight="1">
      <c r="A447" s="67"/>
      <c r="B447" s="67"/>
      <c r="C447" s="67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5.75" customHeight="1">
      <c r="A448" s="67"/>
      <c r="B448" s="67"/>
      <c r="C448" s="67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5.75" customHeight="1">
      <c r="A449" s="67"/>
      <c r="B449" s="67"/>
      <c r="C449" s="67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5.75" customHeight="1">
      <c r="A450" s="67"/>
      <c r="B450" s="67"/>
      <c r="C450" s="67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5.75" customHeight="1">
      <c r="A451" s="67"/>
      <c r="B451" s="67"/>
      <c r="C451" s="67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5.75" customHeight="1">
      <c r="A452" s="67"/>
      <c r="B452" s="67"/>
      <c r="C452" s="67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5.75" customHeight="1">
      <c r="A453" s="67"/>
      <c r="B453" s="67"/>
      <c r="C453" s="67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5.75" customHeight="1">
      <c r="A454" s="67"/>
      <c r="B454" s="67"/>
      <c r="C454" s="67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5.75" customHeight="1">
      <c r="A455" s="67"/>
      <c r="B455" s="67"/>
      <c r="C455" s="67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5.75" customHeight="1">
      <c r="A456" s="67"/>
      <c r="B456" s="67"/>
      <c r="C456" s="67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5.75" customHeight="1">
      <c r="A457" s="67"/>
      <c r="B457" s="67"/>
      <c r="C457" s="67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5.75" customHeight="1">
      <c r="A458" s="67"/>
      <c r="B458" s="67"/>
      <c r="C458" s="67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5.75" customHeight="1">
      <c r="A459" s="67"/>
      <c r="B459" s="67"/>
      <c r="C459" s="67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5.75" customHeight="1">
      <c r="A460" s="67"/>
      <c r="B460" s="67"/>
      <c r="C460" s="67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5.75" customHeight="1">
      <c r="A461" s="67"/>
      <c r="B461" s="67"/>
      <c r="C461" s="67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5.75" customHeight="1">
      <c r="A462" s="67"/>
      <c r="B462" s="67"/>
      <c r="C462" s="67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5.75" customHeight="1">
      <c r="A463" s="67"/>
      <c r="B463" s="67"/>
      <c r="C463" s="67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5.75" customHeight="1">
      <c r="A464" s="67"/>
      <c r="B464" s="67"/>
      <c r="C464" s="67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5.75" customHeight="1">
      <c r="A465" s="67"/>
      <c r="B465" s="67"/>
      <c r="C465" s="67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5.75" customHeight="1">
      <c r="A466" s="67"/>
      <c r="B466" s="67"/>
      <c r="C466" s="67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5.75" customHeight="1">
      <c r="A467" s="67"/>
      <c r="B467" s="67"/>
      <c r="C467" s="67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5.75" customHeight="1">
      <c r="A468" s="67"/>
      <c r="B468" s="67"/>
      <c r="C468" s="67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5.75" customHeight="1">
      <c r="A469" s="67"/>
      <c r="B469" s="67"/>
      <c r="C469" s="67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5.75" customHeight="1">
      <c r="A470" s="67"/>
      <c r="B470" s="67"/>
      <c r="C470" s="67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5.75" customHeight="1">
      <c r="A471" s="67"/>
      <c r="B471" s="67"/>
      <c r="C471" s="67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5.75" customHeight="1">
      <c r="A472" s="67"/>
      <c r="B472" s="67"/>
      <c r="C472" s="67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5.75" customHeight="1">
      <c r="A473" s="67"/>
      <c r="B473" s="67"/>
      <c r="C473" s="67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5.75" customHeight="1">
      <c r="A474" s="67"/>
      <c r="B474" s="67"/>
      <c r="C474" s="67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5.75" customHeight="1">
      <c r="A475" s="67"/>
      <c r="B475" s="67"/>
      <c r="C475" s="67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5.75" customHeight="1">
      <c r="A476" s="67"/>
      <c r="B476" s="67"/>
      <c r="C476" s="67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5.75" customHeight="1">
      <c r="A477" s="67"/>
      <c r="B477" s="67"/>
      <c r="C477" s="67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5.75" customHeight="1">
      <c r="A478" s="67"/>
      <c r="B478" s="67"/>
      <c r="C478" s="67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5.75" customHeight="1">
      <c r="A479" s="67"/>
      <c r="B479" s="67"/>
      <c r="C479" s="67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5.75" customHeight="1">
      <c r="A480" s="67"/>
      <c r="B480" s="67"/>
      <c r="C480" s="67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5.75" customHeight="1">
      <c r="A481" s="67"/>
      <c r="B481" s="67"/>
      <c r="C481" s="67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5.75" customHeight="1">
      <c r="A482" s="67"/>
      <c r="B482" s="67"/>
      <c r="C482" s="67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5.75" customHeight="1">
      <c r="A483" s="67"/>
      <c r="B483" s="67"/>
      <c r="C483" s="67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5.75" customHeight="1">
      <c r="A484" s="67"/>
      <c r="B484" s="67"/>
      <c r="C484" s="67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5.75" customHeight="1">
      <c r="A485" s="67"/>
      <c r="B485" s="67"/>
      <c r="C485" s="67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5.75" customHeight="1">
      <c r="A486" s="67"/>
      <c r="B486" s="67"/>
      <c r="C486" s="67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5.75" customHeight="1">
      <c r="A487" s="67"/>
      <c r="B487" s="67"/>
      <c r="C487" s="67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5.75" customHeight="1">
      <c r="A488" s="67"/>
      <c r="B488" s="67"/>
      <c r="C488" s="67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5.75" customHeight="1">
      <c r="A489" s="67"/>
      <c r="B489" s="67"/>
      <c r="C489" s="67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5.75" customHeight="1">
      <c r="A490" s="67"/>
      <c r="B490" s="67"/>
      <c r="C490" s="67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5.75" customHeight="1">
      <c r="A491" s="67"/>
      <c r="B491" s="67"/>
      <c r="C491" s="67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5.75" customHeight="1">
      <c r="A492" s="67"/>
      <c r="B492" s="67"/>
      <c r="C492" s="67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5.75" customHeight="1">
      <c r="A493" s="67"/>
      <c r="B493" s="67"/>
      <c r="C493" s="67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5.75" customHeight="1">
      <c r="A494" s="67"/>
      <c r="B494" s="67"/>
      <c r="C494" s="67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5.75" customHeight="1">
      <c r="A495" s="67"/>
      <c r="B495" s="67"/>
      <c r="C495" s="67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5.75" customHeight="1">
      <c r="A496" s="67"/>
      <c r="B496" s="67"/>
      <c r="C496" s="67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5.75" customHeight="1">
      <c r="A497" s="67"/>
      <c r="B497" s="67"/>
      <c r="C497" s="67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5.75" customHeight="1">
      <c r="A498" s="67"/>
      <c r="B498" s="67"/>
      <c r="C498" s="67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5.75" customHeight="1">
      <c r="A499" s="67"/>
      <c r="B499" s="67"/>
      <c r="C499" s="67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5.75" customHeight="1">
      <c r="A500" s="67"/>
      <c r="B500" s="67"/>
      <c r="C500" s="67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5.75" customHeight="1">
      <c r="A501" s="67"/>
      <c r="B501" s="67"/>
      <c r="C501" s="67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5.75" customHeight="1">
      <c r="A502" s="67"/>
      <c r="B502" s="67"/>
      <c r="C502" s="67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5.75" customHeight="1">
      <c r="A503" s="67"/>
      <c r="B503" s="67"/>
      <c r="C503" s="67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5.75" customHeight="1">
      <c r="A504" s="67"/>
      <c r="B504" s="67"/>
      <c r="C504" s="67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5.75" customHeight="1">
      <c r="A505" s="67"/>
      <c r="B505" s="67"/>
      <c r="C505" s="67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5.75" customHeight="1">
      <c r="A506" s="67"/>
      <c r="B506" s="67"/>
      <c r="C506" s="67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5.75" customHeight="1">
      <c r="A507" s="67"/>
      <c r="B507" s="67"/>
      <c r="C507" s="67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5.75" customHeight="1">
      <c r="A508" s="67"/>
      <c r="B508" s="67"/>
      <c r="C508" s="67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5.75" customHeight="1">
      <c r="A509" s="67"/>
      <c r="B509" s="67"/>
      <c r="C509" s="67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5.75" customHeight="1">
      <c r="A510" s="67"/>
      <c r="B510" s="67"/>
      <c r="C510" s="67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5.75" customHeight="1">
      <c r="A511" s="67"/>
      <c r="B511" s="67"/>
      <c r="C511" s="67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5.75" customHeight="1">
      <c r="A512" s="67"/>
      <c r="B512" s="67"/>
      <c r="C512" s="67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5.75" customHeight="1">
      <c r="A513" s="67"/>
      <c r="B513" s="67"/>
      <c r="C513" s="67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5.75" customHeight="1">
      <c r="A514" s="67"/>
      <c r="B514" s="67"/>
      <c r="C514" s="67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5.75" customHeight="1">
      <c r="A515" s="67"/>
      <c r="B515" s="67"/>
      <c r="C515" s="67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5.75" customHeight="1">
      <c r="A516" s="67"/>
      <c r="B516" s="67"/>
      <c r="C516" s="67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5.75" customHeight="1">
      <c r="A517" s="67"/>
      <c r="B517" s="67"/>
      <c r="C517" s="67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5.75" customHeight="1">
      <c r="A518" s="67"/>
      <c r="B518" s="67"/>
      <c r="C518" s="67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5.75" customHeight="1">
      <c r="A519" s="67"/>
      <c r="B519" s="67"/>
      <c r="C519" s="67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5.75" customHeight="1">
      <c r="A520" s="67"/>
      <c r="B520" s="67"/>
      <c r="C520" s="67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5.75" customHeight="1">
      <c r="A521" s="67"/>
      <c r="B521" s="67"/>
      <c r="C521" s="67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5.75" customHeight="1">
      <c r="A522" s="67"/>
      <c r="B522" s="67"/>
      <c r="C522" s="67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5.75" customHeight="1">
      <c r="A523" s="67"/>
      <c r="B523" s="67"/>
      <c r="C523" s="67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5.75" customHeight="1">
      <c r="A524" s="67"/>
      <c r="B524" s="67"/>
      <c r="C524" s="67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5.75" customHeight="1">
      <c r="A525" s="67"/>
      <c r="B525" s="67"/>
      <c r="C525" s="67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5.75" customHeight="1">
      <c r="A526" s="67"/>
      <c r="B526" s="67"/>
      <c r="C526" s="67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5.75" customHeight="1">
      <c r="A527" s="67"/>
      <c r="B527" s="67"/>
      <c r="C527" s="67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5.75" customHeight="1">
      <c r="A528" s="67"/>
      <c r="B528" s="67"/>
      <c r="C528" s="67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5.75" customHeight="1">
      <c r="A529" s="67"/>
      <c r="B529" s="67"/>
      <c r="C529" s="67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5.75" customHeight="1">
      <c r="A530" s="67"/>
      <c r="B530" s="67"/>
      <c r="C530" s="67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5.75" customHeight="1">
      <c r="A531" s="67"/>
      <c r="B531" s="67"/>
      <c r="C531" s="67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5.75" customHeight="1">
      <c r="A532" s="67"/>
      <c r="B532" s="67"/>
      <c r="C532" s="67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5.75" customHeight="1">
      <c r="A533" s="67"/>
      <c r="B533" s="67"/>
      <c r="C533" s="67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5.75" customHeight="1">
      <c r="A534" s="67"/>
      <c r="B534" s="67"/>
      <c r="C534" s="67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5.75" customHeight="1">
      <c r="A535" s="67"/>
      <c r="B535" s="67"/>
      <c r="C535" s="67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5.75" customHeight="1">
      <c r="A536" s="67"/>
      <c r="B536" s="67"/>
      <c r="C536" s="67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5.75" customHeight="1">
      <c r="A537" s="67"/>
      <c r="B537" s="67"/>
      <c r="C537" s="67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5.75" customHeight="1">
      <c r="A538" s="67"/>
      <c r="B538" s="67"/>
      <c r="C538" s="67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5.75" customHeight="1">
      <c r="A539" s="67"/>
      <c r="B539" s="67"/>
      <c r="C539" s="67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5.75" customHeight="1">
      <c r="A540" s="67"/>
      <c r="B540" s="67"/>
      <c r="C540" s="67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5.75" customHeight="1">
      <c r="A541" s="67"/>
      <c r="B541" s="67"/>
      <c r="C541" s="67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5.75" customHeight="1">
      <c r="A542" s="67"/>
      <c r="B542" s="67"/>
      <c r="C542" s="67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5.75" customHeight="1">
      <c r="A543" s="67"/>
      <c r="B543" s="67"/>
      <c r="C543" s="67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5.75" customHeight="1">
      <c r="A544" s="67"/>
      <c r="B544" s="67"/>
      <c r="C544" s="67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5.75" customHeight="1">
      <c r="A545" s="67"/>
      <c r="B545" s="67"/>
      <c r="C545" s="67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5.75" customHeight="1">
      <c r="A546" s="67"/>
      <c r="B546" s="67"/>
      <c r="C546" s="67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5.75" customHeight="1">
      <c r="A547" s="67"/>
      <c r="B547" s="67"/>
      <c r="C547" s="67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5.75" customHeight="1">
      <c r="A548" s="67"/>
      <c r="B548" s="67"/>
      <c r="C548" s="67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5.75" customHeight="1">
      <c r="A549" s="67"/>
      <c r="B549" s="67"/>
      <c r="C549" s="67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5.75" customHeight="1">
      <c r="A550" s="67"/>
      <c r="B550" s="67"/>
      <c r="C550" s="67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5.75" customHeight="1">
      <c r="A551" s="67"/>
      <c r="B551" s="67"/>
      <c r="C551" s="67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5.75" customHeight="1">
      <c r="A552" s="67"/>
      <c r="B552" s="67"/>
      <c r="C552" s="67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5.75" customHeight="1">
      <c r="A553" s="67"/>
      <c r="B553" s="67"/>
      <c r="C553" s="67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5.75" customHeight="1">
      <c r="A554" s="67"/>
      <c r="B554" s="67"/>
      <c r="C554" s="67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5.75" customHeight="1">
      <c r="A555" s="67"/>
      <c r="B555" s="67"/>
      <c r="C555" s="67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5.75" customHeight="1">
      <c r="A556" s="67"/>
      <c r="B556" s="67"/>
      <c r="C556" s="67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5.75" customHeight="1">
      <c r="A557" s="67"/>
      <c r="B557" s="67"/>
      <c r="C557" s="67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5.75" customHeight="1">
      <c r="A558" s="67"/>
      <c r="B558" s="67"/>
      <c r="C558" s="67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5.75" customHeight="1">
      <c r="A559" s="67"/>
      <c r="B559" s="67"/>
      <c r="C559" s="67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5.75" customHeight="1">
      <c r="A560" s="67"/>
      <c r="B560" s="67"/>
      <c r="C560" s="67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5.75" customHeight="1">
      <c r="A561" s="67"/>
      <c r="B561" s="67"/>
      <c r="C561" s="67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5.75" customHeight="1">
      <c r="A562" s="67"/>
      <c r="B562" s="67"/>
      <c r="C562" s="67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5.75" customHeight="1">
      <c r="A563" s="67"/>
      <c r="B563" s="67"/>
      <c r="C563" s="67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5.75" customHeight="1">
      <c r="A564" s="67"/>
      <c r="B564" s="67"/>
      <c r="C564" s="67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5.75" customHeight="1">
      <c r="A565" s="67"/>
      <c r="B565" s="67"/>
      <c r="C565" s="67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5.75" customHeight="1">
      <c r="A566" s="67"/>
      <c r="B566" s="67"/>
      <c r="C566" s="67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5.75" customHeight="1">
      <c r="A567" s="67"/>
      <c r="B567" s="67"/>
      <c r="C567" s="67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5.75" customHeight="1">
      <c r="A568" s="67"/>
      <c r="B568" s="67"/>
      <c r="C568" s="67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5.75" customHeight="1">
      <c r="A569" s="67"/>
      <c r="B569" s="67"/>
      <c r="C569" s="67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5.75" customHeight="1">
      <c r="A570" s="67"/>
      <c r="B570" s="67"/>
      <c r="C570" s="67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5.75" customHeight="1">
      <c r="A571" s="67"/>
      <c r="B571" s="67"/>
      <c r="C571" s="67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5.75" customHeight="1">
      <c r="A572" s="67"/>
      <c r="B572" s="67"/>
      <c r="C572" s="67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5.75" customHeight="1">
      <c r="A573" s="67"/>
      <c r="B573" s="67"/>
      <c r="C573" s="67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5.75" customHeight="1">
      <c r="A574" s="67"/>
      <c r="B574" s="67"/>
      <c r="C574" s="67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5.75" customHeight="1">
      <c r="A575" s="67"/>
      <c r="B575" s="67"/>
      <c r="C575" s="67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5.75" customHeight="1">
      <c r="A576" s="67"/>
      <c r="B576" s="67"/>
      <c r="C576" s="67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5.75" customHeight="1">
      <c r="A577" s="67"/>
      <c r="B577" s="67"/>
      <c r="C577" s="67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5.75" customHeight="1">
      <c r="A578" s="67"/>
      <c r="B578" s="67"/>
      <c r="C578" s="67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5.75" customHeight="1">
      <c r="A579" s="67"/>
      <c r="B579" s="67"/>
      <c r="C579" s="67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5.75" customHeight="1">
      <c r="A580" s="67"/>
      <c r="B580" s="67"/>
      <c r="C580" s="67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5.75" customHeight="1">
      <c r="A581" s="67"/>
      <c r="B581" s="67"/>
      <c r="C581" s="67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5.75" customHeight="1">
      <c r="A582" s="67"/>
      <c r="B582" s="67"/>
      <c r="C582" s="67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5.75" customHeight="1">
      <c r="A583" s="67"/>
      <c r="B583" s="67"/>
      <c r="C583" s="67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5.75" customHeight="1">
      <c r="A584" s="67"/>
      <c r="B584" s="67"/>
      <c r="C584" s="67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5.75" customHeight="1">
      <c r="A585" s="67"/>
      <c r="B585" s="67"/>
      <c r="C585" s="67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5.75" customHeight="1">
      <c r="A586" s="67"/>
      <c r="B586" s="67"/>
      <c r="C586" s="67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5.75" customHeight="1">
      <c r="A587" s="67"/>
      <c r="B587" s="67"/>
      <c r="C587" s="67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5.75" customHeight="1">
      <c r="A588" s="67"/>
      <c r="B588" s="67"/>
      <c r="C588" s="67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5.75" customHeight="1">
      <c r="A589" s="67"/>
      <c r="B589" s="67"/>
      <c r="C589" s="67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5.75" customHeight="1">
      <c r="A590" s="67"/>
      <c r="B590" s="67"/>
      <c r="C590" s="67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5.75" customHeight="1">
      <c r="A591" s="67"/>
      <c r="B591" s="67"/>
      <c r="C591" s="67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5.75" customHeight="1">
      <c r="A592" s="67"/>
      <c r="B592" s="67"/>
      <c r="C592" s="67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5.75" customHeight="1">
      <c r="A593" s="67"/>
      <c r="B593" s="67"/>
      <c r="C593" s="67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5.75" customHeight="1">
      <c r="A594" s="67"/>
      <c r="B594" s="67"/>
      <c r="C594" s="67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5.75" customHeight="1">
      <c r="A595" s="67"/>
      <c r="B595" s="67"/>
      <c r="C595" s="67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5.75" customHeight="1">
      <c r="A596" s="67"/>
      <c r="B596" s="67"/>
      <c r="C596" s="67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5.75" customHeight="1">
      <c r="A597" s="67"/>
      <c r="B597" s="67"/>
      <c r="C597" s="67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5.75" customHeight="1">
      <c r="A598" s="67"/>
      <c r="B598" s="67"/>
      <c r="C598" s="67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5.75" customHeight="1">
      <c r="A599" s="67"/>
      <c r="B599" s="67"/>
      <c r="C599" s="67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5.75" customHeight="1">
      <c r="A600" s="67"/>
      <c r="B600" s="67"/>
      <c r="C600" s="67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5.75" customHeight="1">
      <c r="A601" s="67"/>
      <c r="B601" s="67"/>
      <c r="C601" s="67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5.75" customHeight="1">
      <c r="A602" s="67"/>
      <c r="B602" s="67"/>
      <c r="C602" s="67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5.75" customHeight="1">
      <c r="A603" s="67"/>
      <c r="B603" s="67"/>
      <c r="C603" s="67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5.75" customHeight="1">
      <c r="A604" s="67"/>
      <c r="B604" s="67"/>
      <c r="C604" s="67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5.75" customHeight="1">
      <c r="A605" s="67"/>
      <c r="B605" s="67"/>
      <c r="C605" s="67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5.75" customHeight="1">
      <c r="A606" s="67"/>
      <c r="B606" s="67"/>
      <c r="C606" s="67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5.75" customHeight="1">
      <c r="A607" s="67"/>
      <c r="B607" s="67"/>
      <c r="C607" s="67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5.75" customHeight="1">
      <c r="A608" s="67"/>
      <c r="B608" s="67"/>
      <c r="C608" s="67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5.75" customHeight="1">
      <c r="A609" s="67"/>
      <c r="B609" s="67"/>
      <c r="C609" s="67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5.75" customHeight="1">
      <c r="A610" s="67"/>
      <c r="B610" s="67"/>
      <c r="C610" s="67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5.75" customHeight="1">
      <c r="A611" s="67"/>
      <c r="B611" s="67"/>
      <c r="C611" s="67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5.75" customHeight="1">
      <c r="A612" s="67"/>
      <c r="B612" s="67"/>
      <c r="C612" s="67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5.75" customHeight="1">
      <c r="A613" s="67"/>
      <c r="B613" s="67"/>
      <c r="C613" s="67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5.75" customHeight="1">
      <c r="A614" s="67"/>
      <c r="B614" s="67"/>
      <c r="C614" s="67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5.75" customHeight="1">
      <c r="A615" s="67"/>
      <c r="B615" s="67"/>
      <c r="C615" s="67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5.75" customHeight="1">
      <c r="A616" s="67"/>
      <c r="B616" s="67"/>
      <c r="C616" s="67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5.75" customHeight="1">
      <c r="A617" s="67"/>
      <c r="B617" s="67"/>
      <c r="C617" s="67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5.75" customHeight="1">
      <c r="A618" s="67"/>
      <c r="B618" s="67"/>
      <c r="C618" s="67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5.75" customHeight="1">
      <c r="A619" s="67"/>
      <c r="B619" s="67"/>
      <c r="C619" s="67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5.75" customHeight="1">
      <c r="A620" s="67"/>
      <c r="B620" s="67"/>
      <c r="C620" s="67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5.75" customHeight="1">
      <c r="A621" s="67"/>
      <c r="B621" s="67"/>
      <c r="C621" s="67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5.75" customHeight="1">
      <c r="A622" s="67"/>
      <c r="B622" s="67"/>
      <c r="C622" s="67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5.75" customHeight="1">
      <c r="A623" s="67"/>
      <c r="B623" s="67"/>
      <c r="C623" s="67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5.75" customHeight="1">
      <c r="A624" s="67"/>
      <c r="B624" s="67"/>
      <c r="C624" s="67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5.75" customHeight="1">
      <c r="A625" s="67"/>
      <c r="B625" s="67"/>
      <c r="C625" s="67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5.75" customHeight="1">
      <c r="A626" s="67"/>
      <c r="B626" s="67"/>
      <c r="C626" s="67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5.75" customHeight="1">
      <c r="A627" s="67"/>
      <c r="B627" s="67"/>
      <c r="C627" s="67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5.75" customHeight="1">
      <c r="A628" s="67"/>
      <c r="B628" s="67"/>
      <c r="C628" s="67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5.75" customHeight="1">
      <c r="A629" s="67"/>
      <c r="B629" s="67"/>
      <c r="C629" s="67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5.75" customHeight="1">
      <c r="A630" s="67"/>
      <c r="B630" s="67"/>
      <c r="C630" s="67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5.75" customHeight="1">
      <c r="A631" s="67"/>
      <c r="B631" s="67"/>
      <c r="C631" s="67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5.75" customHeight="1">
      <c r="A632" s="67"/>
      <c r="B632" s="67"/>
      <c r="C632" s="67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5.75" customHeight="1">
      <c r="A633" s="67"/>
      <c r="B633" s="67"/>
      <c r="C633" s="67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5.75" customHeight="1">
      <c r="A634" s="67"/>
      <c r="B634" s="67"/>
      <c r="C634" s="67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5.75" customHeight="1">
      <c r="A635" s="67"/>
      <c r="B635" s="67"/>
      <c r="C635" s="67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5.75" customHeight="1">
      <c r="A636" s="67"/>
      <c r="B636" s="67"/>
      <c r="C636" s="67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5.75" customHeight="1">
      <c r="A637" s="67"/>
      <c r="B637" s="67"/>
      <c r="C637" s="67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5.75" customHeight="1">
      <c r="A638" s="67"/>
      <c r="B638" s="67"/>
      <c r="C638" s="67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5.75" customHeight="1">
      <c r="A639" s="67"/>
      <c r="B639" s="67"/>
      <c r="C639" s="67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5.75" customHeight="1">
      <c r="A640" s="67"/>
      <c r="B640" s="67"/>
      <c r="C640" s="67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5.75" customHeight="1">
      <c r="A641" s="67"/>
      <c r="B641" s="67"/>
      <c r="C641" s="67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5.75" customHeight="1">
      <c r="A642" s="67"/>
      <c r="B642" s="67"/>
      <c r="C642" s="67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5.75" customHeight="1">
      <c r="A643" s="67"/>
      <c r="B643" s="67"/>
      <c r="C643" s="67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5.75" customHeight="1">
      <c r="A644" s="67"/>
      <c r="B644" s="67"/>
      <c r="C644" s="67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5.75" customHeight="1">
      <c r="A645" s="67"/>
      <c r="B645" s="67"/>
      <c r="C645" s="67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5.75" customHeight="1">
      <c r="A646" s="67"/>
      <c r="B646" s="67"/>
      <c r="C646" s="67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5.75" customHeight="1">
      <c r="A647" s="67"/>
      <c r="B647" s="67"/>
      <c r="C647" s="67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5.75" customHeight="1">
      <c r="A648" s="67"/>
      <c r="B648" s="67"/>
      <c r="C648" s="67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5.75" customHeight="1">
      <c r="A649" s="67"/>
      <c r="B649" s="67"/>
      <c r="C649" s="67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5.75" customHeight="1">
      <c r="A650" s="67"/>
      <c r="B650" s="67"/>
      <c r="C650" s="67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5.75" customHeight="1">
      <c r="A651" s="67"/>
      <c r="B651" s="67"/>
      <c r="C651" s="67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5.75" customHeight="1">
      <c r="A652" s="67"/>
      <c r="B652" s="67"/>
      <c r="C652" s="67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5.75" customHeight="1">
      <c r="A653" s="67"/>
      <c r="B653" s="67"/>
      <c r="C653" s="67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5.75" customHeight="1">
      <c r="A654" s="67"/>
      <c r="B654" s="67"/>
      <c r="C654" s="67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5.75" customHeight="1">
      <c r="A655" s="67"/>
      <c r="B655" s="67"/>
      <c r="C655" s="67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5.75" customHeight="1">
      <c r="A656" s="67"/>
      <c r="B656" s="67"/>
      <c r="C656" s="67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5.75" customHeight="1">
      <c r="A657" s="67"/>
      <c r="B657" s="67"/>
      <c r="C657" s="67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5.75" customHeight="1">
      <c r="A658" s="67"/>
      <c r="B658" s="67"/>
      <c r="C658" s="67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5.75" customHeight="1">
      <c r="A659" s="67"/>
      <c r="B659" s="67"/>
      <c r="C659" s="67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5.75" customHeight="1">
      <c r="A660" s="67"/>
      <c r="B660" s="67"/>
      <c r="C660" s="67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5.75" customHeight="1">
      <c r="A661" s="67"/>
      <c r="B661" s="67"/>
      <c r="C661" s="67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5.75" customHeight="1">
      <c r="A662" s="67"/>
      <c r="B662" s="67"/>
      <c r="C662" s="67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5.75" customHeight="1">
      <c r="A663" s="67"/>
      <c r="B663" s="67"/>
      <c r="C663" s="67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5.75" customHeight="1">
      <c r="A664" s="67"/>
      <c r="B664" s="67"/>
      <c r="C664" s="67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5.75" customHeight="1">
      <c r="A665" s="67"/>
      <c r="B665" s="67"/>
      <c r="C665" s="67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5.75" customHeight="1">
      <c r="A666" s="67"/>
      <c r="B666" s="67"/>
      <c r="C666" s="67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5.75" customHeight="1">
      <c r="A667" s="67"/>
      <c r="B667" s="67"/>
      <c r="C667" s="67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5.75" customHeight="1">
      <c r="A668" s="67"/>
      <c r="B668" s="67"/>
      <c r="C668" s="67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5.75" customHeight="1">
      <c r="A669" s="67"/>
      <c r="B669" s="67"/>
      <c r="C669" s="67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5.75" customHeight="1">
      <c r="A670" s="67"/>
      <c r="B670" s="67"/>
      <c r="C670" s="67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5.75" customHeight="1">
      <c r="A671" s="67"/>
      <c r="B671" s="67"/>
      <c r="C671" s="67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5.75" customHeight="1">
      <c r="A672" s="67"/>
      <c r="B672" s="67"/>
      <c r="C672" s="67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5.75" customHeight="1">
      <c r="A673" s="67"/>
      <c r="B673" s="67"/>
      <c r="C673" s="67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5.75" customHeight="1">
      <c r="A674" s="67"/>
      <c r="B674" s="67"/>
      <c r="C674" s="67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5.75" customHeight="1">
      <c r="A675" s="67"/>
      <c r="B675" s="67"/>
      <c r="C675" s="67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5.75" customHeight="1">
      <c r="A676" s="67"/>
      <c r="B676" s="67"/>
      <c r="C676" s="67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5.75" customHeight="1">
      <c r="A677" s="67"/>
      <c r="B677" s="67"/>
      <c r="C677" s="67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5.75" customHeight="1">
      <c r="A678" s="67"/>
      <c r="B678" s="67"/>
      <c r="C678" s="67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5.75" customHeight="1">
      <c r="A679" s="67"/>
      <c r="B679" s="67"/>
      <c r="C679" s="67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5.75" customHeight="1">
      <c r="A680" s="67"/>
      <c r="B680" s="67"/>
      <c r="C680" s="67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5.75" customHeight="1">
      <c r="A681" s="67"/>
      <c r="B681" s="67"/>
      <c r="C681" s="67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5.75" customHeight="1">
      <c r="A682" s="67"/>
      <c r="B682" s="67"/>
      <c r="C682" s="67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5.75" customHeight="1">
      <c r="A683" s="67"/>
      <c r="B683" s="67"/>
      <c r="C683" s="67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5.75" customHeight="1">
      <c r="A684" s="67"/>
      <c r="B684" s="67"/>
      <c r="C684" s="67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5.75" customHeight="1">
      <c r="A685" s="67"/>
      <c r="B685" s="67"/>
      <c r="C685" s="67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5.75" customHeight="1">
      <c r="A686" s="67"/>
      <c r="B686" s="67"/>
      <c r="C686" s="67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5.75" customHeight="1">
      <c r="A687" s="67"/>
      <c r="B687" s="67"/>
      <c r="C687" s="67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5.75" customHeight="1">
      <c r="A688" s="67"/>
      <c r="B688" s="67"/>
      <c r="C688" s="67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5.75" customHeight="1">
      <c r="A689" s="67"/>
      <c r="B689" s="67"/>
      <c r="C689" s="67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5.75" customHeight="1">
      <c r="A690" s="67"/>
      <c r="B690" s="67"/>
      <c r="C690" s="67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5.75" customHeight="1">
      <c r="A691" s="67"/>
      <c r="B691" s="67"/>
      <c r="C691" s="67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5.75" customHeight="1">
      <c r="A692" s="67"/>
      <c r="B692" s="67"/>
      <c r="C692" s="67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5.75" customHeight="1">
      <c r="A693" s="67"/>
      <c r="B693" s="67"/>
      <c r="C693" s="67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5.75" customHeight="1">
      <c r="A694" s="67"/>
      <c r="B694" s="67"/>
      <c r="C694" s="67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5.75" customHeight="1">
      <c r="A695" s="67"/>
      <c r="B695" s="67"/>
      <c r="C695" s="67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5.75" customHeight="1">
      <c r="A696" s="67"/>
      <c r="B696" s="67"/>
      <c r="C696" s="67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5.75" customHeight="1">
      <c r="A697" s="67"/>
      <c r="B697" s="67"/>
      <c r="C697" s="67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5.75" customHeight="1">
      <c r="A698" s="67"/>
      <c r="B698" s="67"/>
      <c r="C698" s="67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5.75" customHeight="1">
      <c r="A699" s="67"/>
      <c r="B699" s="67"/>
      <c r="C699" s="67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5.75" customHeight="1">
      <c r="A700" s="67"/>
      <c r="B700" s="67"/>
      <c r="C700" s="67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5.75" customHeight="1">
      <c r="A701" s="67"/>
      <c r="B701" s="67"/>
      <c r="C701" s="67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5.75" customHeight="1">
      <c r="A702" s="67"/>
      <c r="B702" s="67"/>
      <c r="C702" s="67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5.75" customHeight="1">
      <c r="A703" s="67"/>
      <c r="B703" s="67"/>
      <c r="C703" s="67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5.75" customHeight="1">
      <c r="A704" s="67"/>
      <c r="B704" s="67"/>
      <c r="C704" s="67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5.75" customHeight="1">
      <c r="A705" s="67"/>
      <c r="B705" s="67"/>
      <c r="C705" s="67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5.75" customHeight="1">
      <c r="A706" s="67"/>
      <c r="B706" s="67"/>
      <c r="C706" s="67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5.75" customHeight="1">
      <c r="A707" s="67"/>
      <c r="B707" s="67"/>
      <c r="C707" s="67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5.75" customHeight="1">
      <c r="A708" s="67"/>
      <c r="B708" s="67"/>
      <c r="C708" s="67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5.75" customHeight="1">
      <c r="A709" s="67"/>
      <c r="B709" s="67"/>
      <c r="C709" s="67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5.75" customHeight="1">
      <c r="A710" s="67"/>
      <c r="B710" s="67"/>
      <c r="C710" s="67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5.75" customHeight="1">
      <c r="A711" s="67"/>
      <c r="B711" s="67"/>
      <c r="C711" s="67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5.75" customHeight="1">
      <c r="A712" s="67"/>
      <c r="B712" s="67"/>
      <c r="C712" s="67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5.75" customHeight="1">
      <c r="A713" s="67"/>
      <c r="B713" s="67"/>
      <c r="C713" s="67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5.75" customHeight="1">
      <c r="A714" s="67"/>
      <c r="B714" s="67"/>
      <c r="C714" s="67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5.75" customHeight="1">
      <c r="A715" s="67"/>
      <c r="B715" s="67"/>
      <c r="C715" s="67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5.75" customHeight="1">
      <c r="A716" s="67"/>
      <c r="B716" s="67"/>
      <c r="C716" s="67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5.75" customHeight="1">
      <c r="A717" s="67"/>
      <c r="B717" s="67"/>
      <c r="C717" s="67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5.75" customHeight="1">
      <c r="A718" s="67"/>
      <c r="B718" s="67"/>
      <c r="C718" s="67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5.75" customHeight="1">
      <c r="A719" s="67"/>
      <c r="B719" s="67"/>
      <c r="C719" s="67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5.75" customHeight="1">
      <c r="A720" s="67"/>
      <c r="B720" s="67"/>
      <c r="C720" s="67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5.75" customHeight="1">
      <c r="A721" s="67"/>
      <c r="B721" s="67"/>
      <c r="C721" s="67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5.75" customHeight="1">
      <c r="A722" s="67"/>
      <c r="B722" s="67"/>
      <c r="C722" s="67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5.75" customHeight="1">
      <c r="A723" s="67"/>
      <c r="B723" s="67"/>
      <c r="C723" s="67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5.75" customHeight="1">
      <c r="A724" s="67"/>
      <c r="B724" s="67"/>
      <c r="C724" s="67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5.75" customHeight="1">
      <c r="A725" s="67"/>
      <c r="B725" s="67"/>
      <c r="C725" s="67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5.75" customHeight="1">
      <c r="A726" s="67"/>
      <c r="B726" s="67"/>
      <c r="C726" s="67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5.75" customHeight="1">
      <c r="A727" s="67"/>
      <c r="B727" s="67"/>
      <c r="C727" s="67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5.75" customHeight="1">
      <c r="A728" s="67"/>
      <c r="B728" s="67"/>
      <c r="C728" s="67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5.75" customHeight="1">
      <c r="A729" s="67"/>
      <c r="B729" s="67"/>
      <c r="C729" s="67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5.75" customHeight="1">
      <c r="A730" s="67"/>
      <c r="B730" s="67"/>
      <c r="C730" s="67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5.75" customHeight="1">
      <c r="A731" s="67"/>
      <c r="B731" s="67"/>
      <c r="C731" s="67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5.75" customHeight="1">
      <c r="A732" s="67"/>
      <c r="B732" s="67"/>
      <c r="C732" s="67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5.75" customHeight="1">
      <c r="A733" s="67"/>
      <c r="B733" s="67"/>
      <c r="C733" s="67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5.75" customHeight="1">
      <c r="A734" s="67"/>
      <c r="B734" s="67"/>
      <c r="C734" s="67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5.75" customHeight="1">
      <c r="A735" s="67"/>
      <c r="B735" s="67"/>
      <c r="C735" s="67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5.75" customHeight="1">
      <c r="A736" s="67"/>
      <c r="B736" s="67"/>
      <c r="C736" s="67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5.75" customHeight="1">
      <c r="A737" s="67"/>
      <c r="B737" s="67"/>
      <c r="C737" s="67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5.75" customHeight="1">
      <c r="A738" s="67"/>
      <c r="B738" s="67"/>
      <c r="C738" s="67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5.75" customHeight="1">
      <c r="A739" s="67"/>
      <c r="B739" s="67"/>
      <c r="C739" s="67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5.75" customHeight="1">
      <c r="A740" s="67"/>
      <c r="B740" s="67"/>
      <c r="C740" s="67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5.75" customHeight="1">
      <c r="A741" s="67"/>
      <c r="B741" s="67"/>
      <c r="C741" s="67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5.75" customHeight="1">
      <c r="A742" s="67"/>
      <c r="B742" s="67"/>
      <c r="C742" s="67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5.75" customHeight="1">
      <c r="A743" s="67"/>
      <c r="B743" s="67"/>
      <c r="C743" s="67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5.75" customHeight="1">
      <c r="A744" s="67"/>
      <c r="B744" s="67"/>
      <c r="C744" s="67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5.75" customHeight="1">
      <c r="A745" s="67"/>
      <c r="B745" s="67"/>
      <c r="C745" s="67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5.75" customHeight="1">
      <c r="A746" s="67"/>
      <c r="B746" s="67"/>
      <c r="C746" s="67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5.75" customHeight="1">
      <c r="A747" s="67"/>
      <c r="B747" s="67"/>
      <c r="C747" s="67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5.75" customHeight="1">
      <c r="A748" s="67"/>
      <c r="B748" s="67"/>
      <c r="C748" s="67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5.75" customHeight="1">
      <c r="A749" s="67"/>
      <c r="B749" s="67"/>
      <c r="C749" s="67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5.75" customHeight="1">
      <c r="A750" s="67"/>
      <c r="B750" s="67"/>
      <c r="C750" s="67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5.75" customHeight="1">
      <c r="A751" s="67"/>
      <c r="B751" s="67"/>
      <c r="C751" s="67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5.75" customHeight="1">
      <c r="A752" s="67"/>
      <c r="B752" s="67"/>
      <c r="C752" s="67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5.75" customHeight="1">
      <c r="A753" s="67"/>
      <c r="B753" s="67"/>
      <c r="C753" s="67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5.75" customHeight="1">
      <c r="A754" s="67"/>
      <c r="B754" s="67"/>
      <c r="C754" s="67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5.75" customHeight="1">
      <c r="A755" s="67"/>
      <c r="B755" s="67"/>
      <c r="C755" s="67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5.75" customHeight="1">
      <c r="A756" s="67"/>
      <c r="B756" s="67"/>
      <c r="C756" s="67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5.75" customHeight="1">
      <c r="A757" s="67"/>
      <c r="B757" s="67"/>
      <c r="C757" s="67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5.75" customHeight="1">
      <c r="A758" s="67"/>
      <c r="B758" s="67"/>
      <c r="C758" s="67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5.75" customHeight="1">
      <c r="A759" s="67"/>
      <c r="B759" s="67"/>
      <c r="C759" s="67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5.75" customHeight="1">
      <c r="A760" s="67"/>
      <c r="B760" s="67"/>
      <c r="C760" s="67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5.75" customHeight="1">
      <c r="A761" s="67"/>
      <c r="B761" s="67"/>
      <c r="C761" s="67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5.75" customHeight="1">
      <c r="A762" s="67"/>
      <c r="B762" s="67"/>
      <c r="C762" s="67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5.75" customHeight="1">
      <c r="A763" s="67"/>
      <c r="B763" s="67"/>
      <c r="C763" s="67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5.75" customHeight="1">
      <c r="A764" s="67"/>
      <c r="B764" s="67"/>
      <c r="C764" s="67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5.75" customHeight="1">
      <c r="A765" s="67"/>
      <c r="B765" s="67"/>
      <c r="C765" s="67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5.75" customHeight="1">
      <c r="A766" s="67"/>
      <c r="B766" s="67"/>
      <c r="C766" s="67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5.75" customHeight="1">
      <c r="A767" s="67"/>
      <c r="B767" s="67"/>
      <c r="C767" s="67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5.75" customHeight="1">
      <c r="A768" s="67"/>
      <c r="B768" s="67"/>
      <c r="C768" s="67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5.75" customHeight="1">
      <c r="A769" s="67"/>
      <c r="B769" s="67"/>
      <c r="C769" s="67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5.75" customHeight="1">
      <c r="A770" s="67"/>
      <c r="B770" s="67"/>
      <c r="C770" s="67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5.75" customHeight="1">
      <c r="A771" s="67"/>
      <c r="B771" s="67"/>
      <c r="C771" s="67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5.75" customHeight="1">
      <c r="A772" s="67"/>
      <c r="B772" s="67"/>
      <c r="C772" s="67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5.75" customHeight="1">
      <c r="A773" s="67"/>
      <c r="B773" s="67"/>
      <c r="C773" s="67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5.75" customHeight="1">
      <c r="A774" s="67"/>
      <c r="B774" s="67"/>
      <c r="C774" s="67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5.75" customHeight="1">
      <c r="A775" s="67"/>
      <c r="B775" s="67"/>
      <c r="C775" s="67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5.75" customHeight="1">
      <c r="A776" s="67"/>
      <c r="B776" s="67"/>
      <c r="C776" s="67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5.75" customHeight="1">
      <c r="A777" s="67"/>
      <c r="B777" s="67"/>
      <c r="C777" s="67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5.75" customHeight="1">
      <c r="A778" s="67"/>
      <c r="B778" s="67"/>
      <c r="C778" s="67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5.75" customHeight="1">
      <c r="A779" s="67"/>
      <c r="B779" s="67"/>
      <c r="C779" s="67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5.75" customHeight="1">
      <c r="A780" s="67"/>
      <c r="B780" s="67"/>
      <c r="C780" s="67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5.75" customHeight="1">
      <c r="A781" s="67"/>
      <c r="B781" s="67"/>
      <c r="C781" s="67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5.75" customHeight="1">
      <c r="A782" s="67"/>
      <c r="B782" s="67"/>
      <c r="C782" s="67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5.75" customHeight="1">
      <c r="A783" s="67"/>
      <c r="B783" s="67"/>
      <c r="C783" s="67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5.75" customHeight="1">
      <c r="A784" s="67"/>
      <c r="B784" s="67"/>
      <c r="C784" s="67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5.75" customHeight="1">
      <c r="A785" s="67"/>
      <c r="B785" s="67"/>
      <c r="C785" s="67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5.75" customHeight="1">
      <c r="A786" s="67"/>
      <c r="B786" s="67"/>
      <c r="C786" s="67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5.75" customHeight="1">
      <c r="A787" s="67"/>
      <c r="B787" s="67"/>
      <c r="C787" s="67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5.75" customHeight="1">
      <c r="A788" s="67"/>
      <c r="B788" s="67"/>
      <c r="C788" s="67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5.75" customHeight="1">
      <c r="A789" s="67"/>
      <c r="B789" s="67"/>
      <c r="C789" s="67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5.75" customHeight="1">
      <c r="A790" s="67"/>
      <c r="B790" s="67"/>
      <c r="C790" s="67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5.75" customHeight="1">
      <c r="A791" s="67"/>
      <c r="B791" s="67"/>
      <c r="C791" s="67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5.75" customHeight="1">
      <c r="A792" s="67"/>
      <c r="B792" s="67"/>
      <c r="C792" s="67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5.75" customHeight="1">
      <c r="A793" s="67"/>
      <c r="B793" s="67"/>
      <c r="C793" s="67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5.75" customHeight="1">
      <c r="A794" s="67"/>
      <c r="B794" s="67"/>
      <c r="C794" s="67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5.75" customHeight="1">
      <c r="A795" s="67"/>
      <c r="B795" s="67"/>
      <c r="C795" s="67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5.75" customHeight="1">
      <c r="A796" s="67"/>
      <c r="B796" s="67"/>
      <c r="C796" s="67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5.75" customHeight="1">
      <c r="A797" s="67"/>
      <c r="B797" s="67"/>
      <c r="C797" s="67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5.75" customHeight="1">
      <c r="A798" s="67"/>
      <c r="B798" s="67"/>
      <c r="C798" s="67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5.75" customHeight="1">
      <c r="A799" s="67"/>
      <c r="B799" s="67"/>
      <c r="C799" s="67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5.75" customHeight="1">
      <c r="A800" s="67"/>
      <c r="B800" s="67"/>
      <c r="C800" s="67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5.75" customHeight="1">
      <c r="A801" s="67"/>
      <c r="B801" s="67"/>
      <c r="C801" s="67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5.75" customHeight="1">
      <c r="A802" s="67"/>
      <c r="B802" s="67"/>
      <c r="C802" s="67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5.75" customHeight="1">
      <c r="A803" s="67"/>
      <c r="B803" s="67"/>
      <c r="C803" s="67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5.75" customHeight="1">
      <c r="A804" s="67"/>
      <c r="B804" s="67"/>
      <c r="C804" s="67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5.75" customHeight="1">
      <c r="A805" s="67"/>
      <c r="B805" s="67"/>
      <c r="C805" s="67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5.75" customHeight="1">
      <c r="A806" s="67"/>
      <c r="B806" s="67"/>
      <c r="C806" s="67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5.75" customHeight="1">
      <c r="A807" s="67"/>
      <c r="B807" s="67"/>
      <c r="C807" s="67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5.75" customHeight="1">
      <c r="A808" s="67"/>
      <c r="B808" s="67"/>
      <c r="C808" s="67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5.75" customHeight="1">
      <c r="A809" s="67"/>
      <c r="B809" s="67"/>
      <c r="C809" s="67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5.75" customHeight="1">
      <c r="A810" s="67"/>
      <c r="B810" s="67"/>
      <c r="C810" s="67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5.75" customHeight="1">
      <c r="A811" s="67"/>
      <c r="B811" s="67"/>
      <c r="C811" s="67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5.75" customHeight="1">
      <c r="A812" s="67"/>
      <c r="B812" s="67"/>
      <c r="C812" s="67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5.75" customHeight="1">
      <c r="A813" s="67"/>
      <c r="B813" s="67"/>
      <c r="C813" s="67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5.75" customHeight="1">
      <c r="A814" s="67"/>
      <c r="B814" s="67"/>
      <c r="C814" s="67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5.75" customHeight="1">
      <c r="A815" s="67"/>
      <c r="B815" s="67"/>
      <c r="C815" s="67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5.75" customHeight="1">
      <c r="A816" s="67"/>
      <c r="B816" s="67"/>
      <c r="C816" s="67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5.75" customHeight="1">
      <c r="A817" s="67"/>
      <c r="B817" s="67"/>
      <c r="C817" s="67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5.75" customHeight="1">
      <c r="A818" s="67"/>
      <c r="B818" s="67"/>
      <c r="C818" s="67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5.75" customHeight="1">
      <c r="A819" s="67"/>
      <c r="B819" s="67"/>
      <c r="C819" s="67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5.75" customHeight="1">
      <c r="A820" s="67"/>
      <c r="B820" s="67"/>
      <c r="C820" s="67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5.75" customHeight="1">
      <c r="A821" s="67"/>
      <c r="B821" s="67"/>
      <c r="C821" s="67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5.75" customHeight="1">
      <c r="A822" s="67"/>
      <c r="B822" s="67"/>
      <c r="C822" s="67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5.75" customHeight="1">
      <c r="A823" s="67"/>
      <c r="B823" s="67"/>
      <c r="C823" s="67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5.75" customHeight="1">
      <c r="A824" s="67"/>
      <c r="B824" s="67"/>
      <c r="C824" s="67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5.75" customHeight="1">
      <c r="A825" s="67"/>
      <c r="B825" s="67"/>
      <c r="C825" s="67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5.75" customHeight="1">
      <c r="A826" s="67"/>
      <c r="B826" s="67"/>
      <c r="C826" s="67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5.75" customHeight="1">
      <c r="A827" s="67"/>
      <c r="B827" s="67"/>
      <c r="C827" s="67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5.75" customHeight="1">
      <c r="A828" s="67"/>
      <c r="B828" s="67"/>
      <c r="C828" s="67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5.75" customHeight="1">
      <c r="A829" s="67"/>
      <c r="B829" s="67"/>
      <c r="C829" s="67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5.75" customHeight="1">
      <c r="A830" s="67"/>
      <c r="B830" s="67"/>
      <c r="C830" s="67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5.75" customHeight="1">
      <c r="A831" s="67"/>
      <c r="B831" s="67"/>
      <c r="C831" s="67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5.75" customHeight="1">
      <c r="A832" s="67"/>
      <c r="B832" s="67"/>
      <c r="C832" s="67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5.75" customHeight="1">
      <c r="A833" s="67"/>
      <c r="B833" s="67"/>
      <c r="C833" s="67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5.75" customHeight="1">
      <c r="A834" s="67"/>
      <c r="B834" s="67"/>
      <c r="C834" s="67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5.75" customHeight="1">
      <c r="A835" s="67"/>
      <c r="B835" s="67"/>
      <c r="C835" s="67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5.75" customHeight="1">
      <c r="A836" s="67"/>
      <c r="B836" s="67"/>
      <c r="C836" s="67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5.75" customHeight="1">
      <c r="A837" s="67"/>
      <c r="B837" s="67"/>
      <c r="C837" s="67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5.75" customHeight="1">
      <c r="A838" s="67"/>
      <c r="B838" s="67"/>
      <c r="C838" s="67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5.75" customHeight="1">
      <c r="A839" s="67"/>
      <c r="B839" s="67"/>
      <c r="C839" s="67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5.75" customHeight="1">
      <c r="A840" s="67"/>
      <c r="B840" s="67"/>
      <c r="C840" s="67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5.75" customHeight="1">
      <c r="A841" s="67"/>
      <c r="B841" s="67"/>
      <c r="C841" s="67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5.75" customHeight="1">
      <c r="A842" s="67"/>
      <c r="B842" s="67"/>
      <c r="C842" s="67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5.75" customHeight="1">
      <c r="A843" s="67"/>
      <c r="B843" s="67"/>
      <c r="C843" s="67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5.75" customHeight="1">
      <c r="A844" s="67"/>
      <c r="B844" s="67"/>
      <c r="C844" s="67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5.75" customHeight="1">
      <c r="A845" s="67"/>
      <c r="B845" s="67"/>
      <c r="C845" s="67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5.75" customHeight="1">
      <c r="A846" s="67"/>
      <c r="B846" s="67"/>
      <c r="C846" s="67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5.75" customHeight="1">
      <c r="A847" s="67"/>
      <c r="B847" s="67"/>
      <c r="C847" s="67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5.75" customHeight="1">
      <c r="A848" s="67"/>
      <c r="B848" s="67"/>
      <c r="C848" s="67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5.75" customHeight="1">
      <c r="A849" s="67"/>
      <c r="B849" s="67"/>
      <c r="C849" s="67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5.75" customHeight="1">
      <c r="A850" s="67"/>
      <c r="B850" s="67"/>
      <c r="C850" s="67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5.75" customHeight="1">
      <c r="A851" s="67"/>
      <c r="B851" s="67"/>
      <c r="C851" s="67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5.75" customHeight="1">
      <c r="A852" s="67"/>
      <c r="B852" s="67"/>
      <c r="C852" s="67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5.75" customHeight="1">
      <c r="A853" s="67"/>
      <c r="B853" s="67"/>
      <c r="C853" s="67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5.75" customHeight="1">
      <c r="A854" s="67"/>
      <c r="B854" s="67"/>
      <c r="C854" s="67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5.75" customHeight="1">
      <c r="A855" s="67"/>
      <c r="B855" s="67"/>
      <c r="C855" s="67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5.75" customHeight="1">
      <c r="A856" s="67"/>
      <c r="B856" s="67"/>
      <c r="C856" s="67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5.75" customHeight="1">
      <c r="A857" s="67"/>
      <c r="B857" s="67"/>
      <c r="C857" s="67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5.75" customHeight="1">
      <c r="A858" s="67"/>
      <c r="B858" s="67"/>
      <c r="C858" s="67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5.75" customHeight="1">
      <c r="A859" s="67"/>
      <c r="B859" s="67"/>
      <c r="C859" s="67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5.75" customHeight="1">
      <c r="A860" s="67"/>
      <c r="B860" s="67"/>
      <c r="C860" s="67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5.75" customHeight="1">
      <c r="A861" s="67"/>
      <c r="B861" s="67"/>
      <c r="C861" s="67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5.75" customHeight="1">
      <c r="A862" s="67"/>
      <c r="B862" s="67"/>
      <c r="C862" s="67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5.75" customHeight="1">
      <c r="A863" s="67"/>
      <c r="B863" s="67"/>
      <c r="C863" s="67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5.75" customHeight="1">
      <c r="A864" s="67"/>
      <c r="B864" s="67"/>
      <c r="C864" s="67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5.75" customHeight="1">
      <c r="A865" s="67"/>
      <c r="B865" s="67"/>
      <c r="C865" s="67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5.75" customHeight="1">
      <c r="A866" s="67"/>
      <c r="B866" s="67"/>
      <c r="C866" s="67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5.75" customHeight="1">
      <c r="A867" s="67"/>
      <c r="B867" s="67"/>
      <c r="C867" s="67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5.75" customHeight="1">
      <c r="A868" s="67"/>
      <c r="B868" s="67"/>
      <c r="C868" s="67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5.75" customHeight="1">
      <c r="A869" s="67"/>
      <c r="B869" s="67"/>
      <c r="C869" s="67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5.75" customHeight="1">
      <c r="A870" s="67"/>
      <c r="B870" s="67"/>
      <c r="C870" s="67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5.75" customHeight="1">
      <c r="A871" s="67"/>
      <c r="B871" s="67"/>
      <c r="C871" s="67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5.75" customHeight="1">
      <c r="A872" s="67"/>
      <c r="B872" s="67"/>
      <c r="C872" s="67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5.75" customHeight="1">
      <c r="A873" s="67"/>
      <c r="B873" s="67"/>
      <c r="C873" s="67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5.75" customHeight="1">
      <c r="A874" s="67"/>
      <c r="B874" s="67"/>
      <c r="C874" s="67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5.75" customHeight="1">
      <c r="A875" s="67"/>
      <c r="B875" s="67"/>
      <c r="C875" s="67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5.75" customHeight="1">
      <c r="A876" s="67"/>
      <c r="B876" s="67"/>
      <c r="C876" s="67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5.75" customHeight="1">
      <c r="A877" s="67"/>
      <c r="B877" s="67"/>
      <c r="C877" s="67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5.75" customHeight="1">
      <c r="A878" s="67"/>
      <c r="B878" s="67"/>
      <c r="C878" s="67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5.75" customHeight="1">
      <c r="A879" s="67"/>
      <c r="B879" s="67"/>
      <c r="C879" s="67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5.75" customHeight="1">
      <c r="A880" s="67"/>
      <c r="B880" s="67"/>
      <c r="C880" s="67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5.75" customHeight="1">
      <c r="A881" s="67"/>
      <c r="B881" s="67"/>
      <c r="C881" s="67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5.75" customHeight="1">
      <c r="A882" s="67"/>
      <c r="B882" s="67"/>
      <c r="C882" s="67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5.75" customHeight="1">
      <c r="A883" s="67"/>
      <c r="B883" s="67"/>
      <c r="C883" s="67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5.75" customHeight="1">
      <c r="A884" s="67"/>
      <c r="B884" s="67"/>
      <c r="C884" s="67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5.75" customHeight="1">
      <c r="A885" s="67"/>
      <c r="B885" s="67"/>
      <c r="C885" s="67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5.75" customHeight="1">
      <c r="A886" s="67"/>
      <c r="B886" s="67"/>
      <c r="C886" s="67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5.75" customHeight="1">
      <c r="A887" s="67"/>
      <c r="B887" s="67"/>
      <c r="C887" s="67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5.75" customHeight="1">
      <c r="A888" s="67"/>
      <c r="B888" s="67"/>
      <c r="C888" s="67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5.75" customHeight="1">
      <c r="A889" s="67"/>
      <c r="B889" s="67"/>
      <c r="C889" s="67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5.75" customHeight="1">
      <c r="A890" s="67"/>
      <c r="B890" s="67"/>
      <c r="C890" s="67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5.75" customHeight="1">
      <c r="A891" s="67"/>
      <c r="B891" s="67"/>
      <c r="C891" s="67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5.75" customHeight="1">
      <c r="A892" s="67"/>
      <c r="B892" s="67"/>
      <c r="C892" s="67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5.75" customHeight="1">
      <c r="A893" s="67"/>
      <c r="B893" s="67"/>
      <c r="C893" s="67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5.75" customHeight="1">
      <c r="A894" s="67"/>
      <c r="B894" s="67"/>
      <c r="C894" s="67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5.75" customHeight="1">
      <c r="A895" s="67"/>
      <c r="B895" s="67"/>
      <c r="C895" s="67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5.75" customHeight="1">
      <c r="A896" s="67"/>
      <c r="B896" s="67"/>
      <c r="C896" s="67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5.75" customHeight="1">
      <c r="A897" s="67"/>
      <c r="B897" s="67"/>
      <c r="C897" s="67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5.75" customHeight="1">
      <c r="A898" s="67"/>
      <c r="B898" s="67"/>
      <c r="C898" s="67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5.75" customHeight="1">
      <c r="A899" s="67"/>
      <c r="B899" s="67"/>
      <c r="C899" s="67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5.75" customHeight="1">
      <c r="A900" s="67"/>
      <c r="B900" s="67"/>
      <c r="C900" s="67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5.75" customHeight="1">
      <c r="A901" s="67"/>
      <c r="B901" s="67"/>
      <c r="C901" s="67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5.75" customHeight="1">
      <c r="A902" s="67"/>
      <c r="B902" s="67"/>
      <c r="C902" s="67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5.75" customHeight="1">
      <c r="A903" s="67"/>
      <c r="B903" s="67"/>
      <c r="C903" s="67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5.75" customHeight="1">
      <c r="A904" s="67"/>
      <c r="B904" s="67"/>
      <c r="C904" s="67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5.75" customHeight="1">
      <c r="A905" s="67"/>
      <c r="B905" s="67"/>
      <c r="C905" s="67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5.75" customHeight="1">
      <c r="A906" s="67"/>
      <c r="B906" s="67"/>
      <c r="C906" s="67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5.75" customHeight="1">
      <c r="A907" s="67"/>
      <c r="B907" s="67"/>
      <c r="C907" s="67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5.75" customHeight="1">
      <c r="A908" s="67"/>
      <c r="B908" s="67"/>
      <c r="C908" s="67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5.75" customHeight="1">
      <c r="A909" s="67"/>
      <c r="B909" s="67"/>
      <c r="C909" s="67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5.75" customHeight="1">
      <c r="A910" s="67"/>
      <c r="B910" s="67"/>
      <c r="C910" s="67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5.75" customHeight="1">
      <c r="A911" s="67"/>
      <c r="B911" s="67"/>
      <c r="C911" s="67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5.75" customHeight="1">
      <c r="A912" s="67"/>
      <c r="B912" s="67"/>
      <c r="C912" s="67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5.75" customHeight="1">
      <c r="A913" s="67"/>
      <c r="B913" s="67"/>
      <c r="C913" s="67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5.75" customHeight="1">
      <c r="A914" s="67"/>
      <c r="B914" s="67"/>
      <c r="C914" s="67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5.75" customHeight="1">
      <c r="A915" s="67"/>
      <c r="B915" s="67"/>
      <c r="C915" s="67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5.75" customHeight="1">
      <c r="A916" s="67"/>
      <c r="B916" s="67"/>
      <c r="C916" s="67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5.75" customHeight="1">
      <c r="A917" s="67"/>
      <c r="B917" s="67"/>
      <c r="C917" s="67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5.75" customHeight="1">
      <c r="A918" s="67"/>
      <c r="B918" s="67"/>
      <c r="C918" s="67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5.75" customHeight="1">
      <c r="A919" s="67"/>
      <c r="B919" s="67"/>
      <c r="C919" s="67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5.75" customHeight="1">
      <c r="A920" s="67"/>
      <c r="B920" s="67"/>
      <c r="C920" s="67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5.75" customHeight="1">
      <c r="A921" s="67"/>
      <c r="B921" s="67"/>
      <c r="C921" s="67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5.75" customHeight="1">
      <c r="A922" s="67"/>
      <c r="B922" s="67"/>
      <c r="C922" s="67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5.75" customHeight="1">
      <c r="A923" s="67"/>
      <c r="B923" s="67"/>
      <c r="C923" s="67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5.75" customHeight="1">
      <c r="A924" s="67"/>
      <c r="B924" s="67"/>
      <c r="C924" s="67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5.75" customHeight="1">
      <c r="A925" s="67"/>
      <c r="B925" s="67"/>
      <c r="C925" s="67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5.75" customHeight="1">
      <c r="A926" s="67"/>
      <c r="B926" s="67"/>
      <c r="C926" s="67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5.75" customHeight="1">
      <c r="A927" s="67"/>
      <c r="B927" s="67"/>
      <c r="C927" s="67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5.75" customHeight="1">
      <c r="A928" s="67"/>
      <c r="B928" s="67"/>
      <c r="C928" s="67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5.75" customHeight="1">
      <c r="A929" s="67"/>
      <c r="B929" s="67"/>
      <c r="C929" s="67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5.75" customHeight="1">
      <c r="A930" s="67"/>
      <c r="B930" s="67"/>
      <c r="C930" s="67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5.75" customHeight="1">
      <c r="A931" s="67"/>
      <c r="B931" s="67"/>
      <c r="C931" s="67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5.75" customHeight="1">
      <c r="A932" s="67"/>
      <c r="B932" s="67"/>
      <c r="C932" s="67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5.75" customHeight="1">
      <c r="A933" s="67"/>
      <c r="B933" s="67"/>
      <c r="C933" s="67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5.75" customHeight="1">
      <c r="A934" s="67"/>
      <c r="B934" s="67"/>
      <c r="C934" s="67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5.75" customHeight="1">
      <c r="A935" s="67"/>
      <c r="B935" s="67"/>
      <c r="C935" s="67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5.75" customHeight="1">
      <c r="A936" s="67"/>
      <c r="B936" s="67"/>
      <c r="C936" s="67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5.75" customHeight="1">
      <c r="A937" s="67"/>
      <c r="B937" s="67"/>
      <c r="C937" s="67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5.75" customHeight="1">
      <c r="A938" s="67"/>
      <c r="B938" s="67"/>
      <c r="C938" s="67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5.75" customHeight="1">
      <c r="A939" s="67"/>
      <c r="B939" s="67"/>
      <c r="C939" s="67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5.75" customHeight="1">
      <c r="A940" s="67"/>
      <c r="B940" s="67"/>
      <c r="C940" s="67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5.75" customHeight="1">
      <c r="A941" s="67"/>
      <c r="B941" s="67"/>
      <c r="C941" s="67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5.75" customHeight="1">
      <c r="A942" s="67"/>
      <c r="B942" s="67"/>
      <c r="C942" s="67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5.75" customHeight="1">
      <c r="A943" s="67"/>
      <c r="B943" s="67"/>
      <c r="C943" s="67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5.75" customHeight="1">
      <c r="A944" s="67"/>
      <c r="B944" s="67"/>
      <c r="C944" s="67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5.75" customHeight="1">
      <c r="A945" s="67"/>
      <c r="B945" s="67"/>
      <c r="C945" s="67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5.75" customHeight="1">
      <c r="A946" s="67"/>
      <c r="B946" s="67"/>
      <c r="C946" s="67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5.75" customHeight="1">
      <c r="A947" s="67"/>
      <c r="B947" s="67"/>
      <c r="C947" s="67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5.75" customHeight="1">
      <c r="A948" s="67"/>
      <c r="B948" s="67"/>
      <c r="C948" s="67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5.75" customHeight="1">
      <c r="A949" s="67"/>
      <c r="B949" s="67"/>
      <c r="C949" s="67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5.75" customHeight="1">
      <c r="A950" s="67"/>
      <c r="B950" s="67"/>
      <c r="C950" s="67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5.75" customHeight="1">
      <c r="A951" s="67"/>
      <c r="B951" s="67"/>
      <c r="C951" s="67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5.75" customHeight="1">
      <c r="A952" s="67"/>
      <c r="B952" s="67"/>
      <c r="C952" s="67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5.75" customHeight="1">
      <c r="A953" s="67"/>
      <c r="B953" s="67"/>
      <c r="C953" s="67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5.75" customHeight="1">
      <c r="A954" s="67"/>
      <c r="B954" s="67"/>
      <c r="C954" s="67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5.75" customHeight="1">
      <c r="A955" s="67"/>
      <c r="B955" s="67"/>
      <c r="C955" s="67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5.75" customHeight="1">
      <c r="A956" s="67"/>
      <c r="B956" s="67"/>
      <c r="C956" s="67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5.75" customHeight="1">
      <c r="A957" s="67"/>
      <c r="B957" s="67"/>
      <c r="C957" s="67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5.75" customHeight="1">
      <c r="A958" s="67"/>
      <c r="B958" s="67"/>
      <c r="C958" s="67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5.75" customHeight="1">
      <c r="A959" s="67"/>
      <c r="B959" s="67"/>
      <c r="C959" s="67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5.75" customHeight="1">
      <c r="A960" s="67"/>
      <c r="B960" s="67"/>
      <c r="C960" s="67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5.75" customHeight="1">
      <c r="A961" s="67"/>
      <c r="B961" s="67"/>
      <c r="C961" s="67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5.75" customHeight="1">
      <c r="A962" s="67"/>
      <c r="B962" s="67"/>
      <c r="C962" s="67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5.75" customHeight="1">
      <c r="A963" s="67"/>
      <c r="B963" s="67"/>
      <c r="C963" s="67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5.75" customHeight="1">
      <c r="A964" s="67"/>
      <c r="B964" s="67"/>
      <c r="C964" s="67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5.75" customHeight="1">
      <c r="A965" s="67"/>
      <c r="B965" s="67"/>
      <c r="C965" s="67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5.75" customHeight="1">
      <c r="A966" s="67"/>
      <c r="B966" s="67"/>
      <c r="C966" s="67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5.75" customHeight="1">
      <c r="A967" s="67"/>
      <c r="B967" s="67"/>
      <c r="C967" s="67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5.75" customHeight="1">
      <c r="A968" s="67"/>
      <c r="B968" s="67"/>
      <c r="C968" s="67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5.75" customHeight="1">
      <c r="A969" s="67"/>
      <c r="B969" s="67"/>
      <c r="C969" s="67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5.75" customHeight="1">
      <c r="A970" s="67"/>
      <c r="B970" s="67"/>
      <c r="C970" s="67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5.75" customHeight="1">
      <c r="A971" s="67"/>
      <c r="B971" s="67"/>
      <c r="C971" s="67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5.75" customHeight="1">
      <c r="A972" s="67"/>
      <c r="B972" s="67"/>
      <c r="C972" s="67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5.75" customHeight="1">
      <c r="A973" s="67"/>
      <c r="B973" s="67"/>
      <c r="C973" s="67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5.75" customHeight="1">
      <c r="A974" s="67"/>
      <c r="B974" s="67"/>
      <c r="C974" s="67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5.75" customHeight="1">
      <c r="A975" s="67"/>
      <c r="B975" s="67"/>
      <c r="C975" s="67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5.75" customHeight="1">
      <c r="A976" s="67"/>
      <c r="B976" s="67"/>
      <c r="C976" s="67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5.75" customHeight="1">
      <c r="A977" s="67"/>
      <c r="B977" s="67"/>
      <c r="C977" s="67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5.75" customHeight="1">
      <c r="A978" s="67"/>
      <c r="B978" s="67"/>
      <c r="C978" s="67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5.75" customHeight="1">
      <c r="A979" s="67"/>
      <c r="B979" s="67"/>
      <c r="C979" s="67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5.75" customHeight="1">
      <c r="A980" s="67"/>
      <c r="B980" s="67"/>
      <c r="C980" s="67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5.75" customHeight="1">
      <c r="A981" s="67"/>
      <c r="B981" s="67"/>
      <c r="C981" s="67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5.75" customHeight="1">
      <c r="A982" s="67"/>
      <c r="B982" s="67"/>
      <c r="C982" s="67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5.75" customHeight="1">
      <c r="A983" s="67"/>
      <c r="B983" s="67"/>
      <c r="C983" s="67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5.75" customHeight="1">
      <c r="A984" s="67"/>
      <c r="B984" s="67"/>
      <c r="C984" s="67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5.75" customHeight="1">
      <c r="A985" s="67"/>
      <c r="B985" s="67"/>
      <c r="C985" s="67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5.75" customHeight="1">
      <c r="A986" s="67"/>
      <c r="B986" s="67"/>
      <c r="C986" s="67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1:26" ht="15.75" customHeight="1">
      <c r="A987" s="67"/>
      <c r="B987" s="67"/>
      <c r="C987" s="67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1:26" ht="15.75" customHeight="1">
      <c r="A988" s="67"/>
      <c r="B988" s="67"/>
      <c r="C988" s="67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1:26" ht="15.75" customHeight="1">
      <c r="A989" s="67"/>
      <c r="B989" s="67"/>
      <c r="C989" s="67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1:26" ht="15.75" customHeight="1">
      <c r="A990" s="67"/>
      <c r="B990" s="67"/>
      <c r="C990" s="67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1:26" ht="15.75" customHeight="1">
      <c r="A991" s="67"/>
      <c r="B991" s="67"/>
      <c r="C991" s="67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1:26" ht="15.75" customHeight="1">
      <c r="A992" s="67"/>
      <c r="B992" s="67"/>
      <c r="C992" s="67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1:26" ht="15.75" customHeight="1">
      <c r="A993" s="67"/>
      <c r="B993" s="67"/>
      <c r="C993" s="67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1:26" ht="15.75" customHeight="1">
      <c r="A994" s="67"/>
      <c r="B994" s="67"/>
      <c r="C994" s="67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1:26" ht="15.75" customHeight="1">
      <c r="A995" s="67"/>
      <c r="B995" s="67"/>
      <c r="C995" s="67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spans="1:26" ht="15.75" customHeight="1">
      <c r="A996" s="67"/>
      <c r="B996" s="67"/>
      <c r="C996" s="67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spans="1:26" ht="15.75" customHeight="1">
      <c r="A997" s="67"/>
      <c r="B997" s="67"/>
      <c r="C997" s="67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spans="1:26" ht="15.75" customHeight="1">
      <c r="A998" s="67"/>
      <c r="B998" s="67"/>
      <c r="C998" s="67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spans="1:26" ht="15.75" customHeight="1">
      <c r="A999" s="67"/>
      <c r="B999" s="67"/>
      <c r="C999" s="67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spans="1:26" ht="15.75" customHeight="1">
      <c r="A1000" s="67"/>
      <c r="B1000" s="67"/>
      <c r="C1000" s="67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customSheetViews>
    <customSheetView guid="{A8E814A1-B876-43D4-894F-B3F982D49AEC}" filter="1" showAutoFilter="1">
      <pageMargins left="0.7" right="0.7" top="0.75" bottom="0.75" header="0.3" footer="0.3"/>
      <autoFilter ref="A1:C91"/>
      <extLst>
        <ext uri="GoogleSheetsCustomDataVersion1">
          <go:sheetsCustomData xmlns:go="http://customooxmlschemas.google.com/" filterViewId="1807695051"/>
        </ext>
      </extLst>
    </customSheetView>
  </customSheetViews>
  <conditionalFormatting sqref="H2">
    <cfRule type="expression" dxfId="5" priority="1">
      <formula>$H$2 &lt; 10</formula>
    </cfRule>
  </conditionalFormatting>
  <conditionalFormatting sqref="H3">
    <cfRule type="expression" dxfId="4" priority="2">
      <formula>$H$3&lt;10</formula>
    </cfRule>
  </conditionalFormatting>
  <conditionalFormatting sqref="H4">
    <cfRule type="expression" dxfId="3" priority="3">
      <formula>$H$4&lt;10</formula>
    </cfRule>
  </conditionalFormatting>
  <conditionalFormatting sqref="I2">
    <cfRule type="expression" dxfId="2" priority="4">
      <formula>$I$2 &lt;&gt; ""</formula>
    </cfRule>
  </conditionalFormatting>
  <conditionalFormatting sqref="I3">
    <cfRule type="expression" dxfId="1" priority="5">
      <formula>$I$3 &lt;&gt;""</formula>
    </cfRule>
  </conditionalFormatting>
  <conditionalFormatting sqref="I4">
    <cfRule type="expression" dxfId="0" priority="6">
      <formula>$I$4&lt;&gt;""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tabSelected="1" topLeftCell="B1" workbookViewId="0">
      <selection activeCell="F14" sqref="F14"/>
    </sheetView>
  </sheetViews>
  <sheetFormatPr defaultColWidth="14.453125" defaultRowHeight="15" customHeight="1" outlineLevelCol="1"/>
  <cols>
    <col min="2" max="3" width="14.453125" outlineLevel="1"/>
    <col min="6" max="6" width="68.08984375" customWidth="1"/>
  </cols>
  <sheetData>
    <row r="1" spans="1:7">
      <c r="A1" s="69" t="s">
        <v>954</v>
      </c>
      <c r="B1" s="70" t="s">
        <v>955</v>
      </c>
      <c r="C1" s="70" t="s">
        <v>956</v>
      </c>
      <c r="D1" s="70" t="s">
        <v>957</v>
      </c>
      <c r="G1" s="71" t="s">
        <v>958</v>
      </c>
    </row>
    <row r="2" spans="1:7">
      <c r="A2" s="69" t="s">
        <v>959</v>
      </c>
      <c r="B2" s="70">
        <v>50000</v>
      </c>
      <c r="C2" s="70">
        <v>1</v>
      </c>
      <c r="D2" s="49">
        <f>B2*C2</f>
        <v>50000</v>
      </c>
      <c r="F2" s="72"/>
    </row>
    <row r="3" spans="1:7">
      <c r="A3" s="69" t="s">
        <v>959</v>
      </c>
      <c r="B3" s="70">
        <v>30000</v>
      </c>
      <c r="C3" s="70">
        <v>3</v>
      </c>
      <c r="D3" s="70">
        <v>1234</v>
      </c>
      <c r="F3" s="73"/>
    </row>
    <row r="4" spans="1:7">
      <c r="A4" s="69" t="s">
        <v>959</v>
      </c>
      <c r="B4" s="70">
        <v>25000</v>
      </c>
      <c r="C4" s="70">
        <v>4</v>
      </c>
      <c r="D4" s="49">
        <f t="shared" ref="D4:D5" si="0">B4*C4</f>
        <v>100000</v>
      </c>
      <c r="F4" s="72"/>
    </row>
    <row r="5" spans="1:7">
      <c r="A5" s="69" t="s">
        <v>959</v>
      </c>
      <c r="B5" s="70">
        <v>70000</v>
      </c>
      <c r="C5" s="70">
        <v>5</v>
      </c>
      <c r="D5" s="49">
        <f t="shared" si="0"/>
        <v>350000</v>
      </c>
      <c r="F5" s="73"/>
    </row>
    <row r="6" spans="1:7">
      <c r="A6" s="74"/>
      <c r="B6" s="49"/>
      <c r="C6" s="70"/>
      <c r="D6" s="49"/>
      <c r="F6" s="72"/>
    </row>
    <row r="7" spans="1:7">
      <c r="A7" s="69" t="s">
        <v>960</v>
      </c>
      <c r="B7" s="70">
        <v>3000</v>
      </c>
      <c r="C7" s="70">
        <v>3</v>
      </c>
      <c r="D7" s="49">
        <f t="shared" ref="D7:D9" si="1">B7*C7</f>
        <v>9000</v>
      </c>
      <c r="F7" s="73"/>
    </row>
    <row r="8" spans="1:7">
      <c r="A8" s="69" t="s">
        <v>960</v>
      </c>
      <c r="B8" s="70">
        <v>4000</v>
      </c>
      <c r="C8" s="70">
        <v>4</v>
      </c>
      <c r="D8" s="49">
        <f t="shared" si="1"/>
        <v>16000</v>
      </c>
      <c r="F8" s="72"/>
    </row>
    <row r="9" spans="1:7">
      <c r="A9" s="69" t="s">
        <v>960</v>
      </c>
      <c r="B9" s="70">
        <v>2000</v>
      </c>
      <c r="C9" s="70">
        <v>2</v>
      </c>
      <c r="D9" s="49">
        <f t="shared" si="1"/>
        <v>4000</v>
      </c>
      <c r="F9" s="73"/>
    </row>
    <row r="10" spans="1:7">
      <c r="A10" s="74"/>
      <c r="B10" s="49"/>
      <c r="C10" s="70"/>
      <c r="D10" s="49"/>
      <c r="F10" s="72"/>
    </row>
    <row r="11" spans="1:7">
      <c r="A11" s="69" t="s">
        <v>961</v>
      </c>
      <c r="B11" s="70">
        <v>100</v>
      </c>
      <c r="C11" s="70">
        <v>10</v>
      </c>
      <c r="D11" s="49">
        <f t="shared" ref="D11:D12" si="2">B11*C11</f>
        <v>1000</v>
      </c>
      <c r="F11" s="73"/>
    </row>
    <row r="12" spans="1:7">
      <c r="A12" s="69" t="s">
        <v>961</v>
      </c>
      <c r="B12" s="70">
        <v>200</v>
      </c>
      <c r="C12" s="70">
        <v>20</v>
      </c>
      <c r="D12" s="49">
        <f t="shared" si="2"/>
        <v>4000</v>
      </c>
      <c r="F12" s="72"/>
    </row>
    <row r="13" spans="1:7">
      <c r="A13" s="74"/>
      <c r="B13" s="49"/>
      <c r="C13" s="49"/>
      <c r="D13" s="49"/>
      <c r="F13" s="73"/>
    </row>
    <row r="14" spans="1:7">
      <c r="A14" s="74"/>
      <c r="B14" s="49"/>
      <c r="C14" s="49"/>
      <c r="D14" s="49"/>
      <c r="F14" s="72"/>
    </row>
    <row r="15" spans="1:7">
      <c r="A15" s="74"/>
      <c r="B15" s="49"/>
      <c r="C15" s="49"/>
      <c r="D15" s="49"/>
      <c r="F15" s="73"/>
    </row>
    <row r="16" spans="1:7">
      <c r="A16" s="74"/>
      <c r="B16" s="49"/>
      <c r="C16" s="49"/>
      <c r="D16" s="49"/>
      <c r="F16" s="72"/>
    </row>
    <row r="17" spans="1:6">
      <c r="A17" s="74"/>
      <c r="B17" s="49"/>
      <c r="C17" s="49"/>
      <c r="D17" s="49"/>
      <c r="F17" s="73"/>
    </row>
    <row r="18" spans="1:6">
      <c r="A18" s="74"/>
      <c r="B18" s="49"/>
      <c r="C18" s="49"/>
      <c r="D18" s="49"/>
      <c r="F18" s="72"/>
    </row>
    <row r="19" spans="1:6">
      <c r="A19" s="74"/>
      <c r="B19" s="49"/>
      <c r="C19" s="49"/>
      <c r="D19" s="49"/>
      <c r="F19" s="73"/>
    </row>
    <row r="20" spans="1:6">
      <c r="A20" s="74"/>
      <c r="B20" s="49"/>
      <c r="C20" s="49"/>
      <c r="D20" s="49"/>
      <c r="F20" s="72"/>
    </row>
    <row r="21" spans="1:6">
      <c r="A21" s="74"/>
      <c r="B21" s="49"/>
      <c r="C21" s="49"/>
      <c r="D21" s="49"/>
      <c r="F21" s="73"/>
    </row>
    <row r="22" spans="1:6">
      <c r="A22" s="74"/>
      <c r="B22" s="49"/>
      <c r="C22" s="49"/>
      <c r="D22" s="49"/>
    </row>
    <row r="23" spans="1:6">
      <c r="A23" s="74"/>
      <c r="B23" s="49"/>
      <c r="C23" s="49"/>
      <c r="D23" s="49"/>
    </row>
    <row r="24" spans="1:6">
      <c r="A24" s="74"/>
      <c r="B24" s="49"/>
      <c r="C24" s="49"/>
      <c r="D24" s="49"/>
    </row>
    <row r="25" spans="1:6">
      <c r="A25" s="74"/>
      <c r="B25" s="49"/>
      <c r="C25" s="49"/>
      <c r="D25" s="49"/>
    </row>
    <row r="26" spans="1:6">
      <c r="A26" s="74"/>
      <c r="B26" s="49"/>
      <c r="C26" s="49"/>
      <c r="D26" s="49"/>
    </row>
    <row r="27" spans="1:6">
      <c r="A27" s="74"/>
      <c r="B27" s="49"/>
      <c r="C27" s="49"/>
      <c r="D27" s="49"/>
    </row>
    <row r="28" spans="1:6">
      <c r="A28" s="74"/>
      <c r="B28" s="49"/>
      <c r="C28" s="49"/>
      <c r="D28" s="49"/>
    </row>
    <row r="29" spans="1:6">
      <c r="A29" s="74"/>
      <c r="B29" s="49"/>
      <c r="C29" s="49"/>
      <c r="D29" s="49"/>
    </row>
    <row r="30" spans="1:6">
      <c r="A30" s="74"/>
      <c r="B30" s="49"/>
      <c r="C30" s="49"/>
      <c r="D30" s="49"/>
    </row>
    <row r="31" spans="1:6">
      <c r="A31" s="74"/>
      <c r="B31" s="49"/>
      <c r="C31" s="49"/>
      <c r="D31" s="49"/>
    </row>
    <row r="32" spans="1:6">
      <c r="A32" s="74"/>
      <c r="B32" s="49"/>
      <c r="C32" s="49"/>
      <c r="D32" s="49"/>
    </row>
    <row r="33" spans="1:4">
      <c r="A33" s="74"/>
      <c r="B33" s="49"/>
      <c r="C33" s="49"/>
      <c r="D33" s="49"/>
    </row>
    <row r="34" spans="1:4">
      <c r="A34" s="74"/>
      <c r="B34" s="49"/>
      <c r="C34" s="49"/>
      <c r="D34" s="49"/>
    </row>
    <row r="35" spans="1:4">
      <c r="A35" s="74"/>
      <c r="B35" s="49"/>
      <c r="C35" s="49"/>
      <c r="D35" s="49"/>
    </row>
    <row r="36" spans="1:4">
      <c r="A36" s="74"/>
      <c r="B36" s="49"/>
      <c r="C36" s="49"/>
      <c r="D36" s="49"/>
    </row>
    <row r="37" spans="1:4">
      <c r="A37" s="74"/>
      <c r="B37" s="49"/>
      <c r="C37" s="49"/>
      <c r="D37" s="49"/>
    </row>
    <row r="38" spans="1:4">
      <c r="A38" s="74"/>
      <c r="B38" s="49"/>
      <c r="C38" s="49"/>
      <c r="D38" s="49"/>
    </row>
    <row r="39" spans="1:4">
      <c r="A39" s="74"/>
      <c r="B39" s="49"/>
      <c r="C39" s="49"/>
      <c r="D39" s="49"/>
    </row>
    <row r="40" spans="1:4">
      <c r="A40" s="74"/>
      <c r="B40" s="49"/>
      <c r="C40" s="49"/>
      <c r="D40" s="49"/>
    </row>
    <row r="41" spans="1:4">
      <c r="A41" s="74"/>
      <c r="B41" s="49"/>
      <c r="C41" s="49"/>
      <c r="D41" s="49"/>
    </row>
    <row r="42" spans="1:4">
      <c r="A42" s="74"/>
      <c r="B42" s="49"/>
      <c r="C42" s="49"/>
      <c r="D42" s="49"/>
    </row>
    <row r="43" spans="1:4">
      <c r="A43" s="74"/>
      <c r="B43" s="49"/>
      <c r="C43" s="49"/>
      <c r="D43" s="49"/>
    </row>
    <row r="44" spans="1:4">
      <c r="A44" s="74"/>
      <c r="B44" s="49"/>
      <c r="C44" s="49"/>
      <c r="D44" s="49"/>
    </row>
    <row r="45" spans="1:4">
      <c r="A45" s="74"/>
      <c r="B45" s="49"/>
      <c r="C45" s="49"/>
      <c r="D45" s="49"/>
    </row>
    <row r="46" spans="1:4">
      <c r="A46" s="74"/>
      <c r="B46" s="49"/>
      <c r="C46" s="49"/>
      <c r="D46" s="49"/>
    </row>
    <row r="47" spans="1:4">
      <c r="A47" s="74"/>
      <c r="B47" s="49"/>
      <c r="C47" s="49"/>
      <c r="D47" s="49"/>
    </row>
    <row r="48" spans="1:4">
      <c r="A48" s="74"/>
      <c r="B48" s="49"/>
      <c r="C48" s="49"/>
      <c r="D48" s="49"/>
    </row>
    <row r="49" spans="1:4">
      <c r="A49" s="74"/>
      <c r="B49" s="49"/>
      <c r="C49" s="49"/>
      <c r="D49" s="49"/>
    </row>
    <row r="50" spans="1:4">
      <c r="A50" s="74"/>
      <c r="B50" s="49"/>
      <c r="C50" s="49"/>
      <c r="D50" s="49"/>
    </row>
    <row r="51" spans="1:4">
      <c r="A51" s="74"/>
      <c r="B51" s="49"/>
      <c r="C51" s="49"/>
      <c r="D51" s="49"/>
    </row>
    <row r="52" spans="1:4">
      <c r="A52" s="74"/>
      <c r="B52" s="49"/>
      <c r="C52" s="49"/>
      <c r="D52" s="49"/>
    </row>
    <row r="53" spans="1:4">
      <c r="A53" s="74"/>
      <c r="B53" s="49"/>
      <c r="C53" s="49"/>
      <c r="D53" s="49"/>
    </row>
    <row r="54" spans="1:4">
      <c r="A54" s="74"/>
      <c r="B54" s="49"/>
      <c r="C54" s="49"/>
      <c r="D54" s="49"/>
    </row>
    <row r="55" spans="1:4">
      <c r="A55" s="74"/>
      <c r="B55" s="49"/>
      <c r="C55" s="49"/>
      <c r="D55" s="49"/>
    </row>
    <row r="56" spans="1:4">
      <c r="A56" s="74"/>
      <c r="B56" s="49"/>
      <c r="C56" s="49"/>
      <c r="D56" s="49"/>
    </row>
    <row r="57" spans="1:4">
      <c r="A57" s="74"/>
      <c r="B57" s="49"/>
      <c r="C57" s="49"/>
      <c r="D57" s="49"/>
    </row>
    <row r="58" spans="1:4">
      <c r="A58" s="74"/>
      <c r="B58" s="49"/>
      <c r="C58" s="49"/>
      <c r="D58" s="49"/>
    </row>
    <row r="59" spans="1:4">
      <c r="A59" s="74"/>
      <c r="B59" s="49"/>
      <c r="C59" s="49"/>
      <c r="D59" s="49"/>
    </row>
    <row r="60" spans="1:4">
      <c r="A60" s="74"/>
      <c r="B60" s="49"/>
      <c r="C60" s="49"/>
      <c r="D60" s="49"/>
    </row>
    <row r="61" spans="1:4">
      <c r="A61" s="74"/>
      <c r="B61" s="49"/>
      <c r="C61" s="49"/>
      <c r="D61" s="49"/>
    </row>
    <row r="62" spans="1:4">
      <c r="A62" s="74"/>
      <c r="B62" s="49"/>
      <c r="C62" s="49"/>
      <c r="D62" s="49"/>
    </row>
    <row r="63" spans="1:4">
      <c r="A63" s="74"/>
      <c r="B63" s="49"/>
      <c r="C63" s="49"/>
      <c r="D63" s="49"/>
    </row>
    <row r="64" spans="1:4">
      <c r="A64" s="74"/>
      <c r="B64" s="49"/>
      <c r="C64" s="49"/>
      <c r="D64" s="49"/>
    </row>
    <row r="65" spans="1:4">
      <c r="A65" s="74"/>
      <c r="B65" s="49"/>
      <c r="C65" s="49"/>
      <c r="D65" s="49"/>
    </row>
    <row r="66" spans="1:4">
      <c r="A66" s="74"/>
      <c r="B66" s="49"/>
      <c r="C66" s="49"/>
      <c r="D66" s="49"/>
    </row>
    <row r="67" spans="1:4">
      <c r="A67" s="74"/>
      <c r="B67" s="49"/>
      <c r="C67" s="49"/>
      <c r="D67" s="49"/>
    </row>
    <row r="68" spans="1:4">
      <c r="A68" s="74"/>
      <c r="B68" s="49"/>
      <c r="C68" s="49"/>
      <c r="D68" s="49"/>
    </row>
    <row r="69" spans="1:4">
      <c r="A69" s="74"/>
      <c r="B69" s="49"/>
      <c r="C69" s="49"/>
      <c r="D69" s="49"/>
    </row>
    <row r="70" spans="1:4">
      <c r="A70" s="74"/>
      <c r="B70" s="49"/>
      <c r="C70" s="49"/>
      <c r="D70" s="49"/>
    </row>
    <row r="71" spans="1:4">
      <c r="A71" s="74"/>
      <c r="B71" s="49"/>
      <c r="C71" s="49"/>
      <c r="D71" s="49"/>
    </row>
    <row r="72" spans="1:4">
      <c r="A72" s="74"/>
      <c r="B72" s="49"/>
      <c r="C72" s="49"/>
      <c r="D72" s="49"/>
    </row>
    <row r="73" spans="1:4">
      <c r="A73" s="74"/>
      <c r="B73" s="49"/>
      <c r="C73" s="49"/>
      <c r="D73" s="49"/>
    </row>
    <row r="74" spans="1:4">
      <c r="A74" s="74"/>
      <c r="B74" s="49"/>
      <c r="C74" s="49"/>
      <c r="D74" s="49"/>
    </row>
    <row r="75" spans="1:4">
      <c r="A75" s="74"/>
      <c r="B75" s="49"/>
      <c r="C75" s="49"/>
      <c r="D75" s="49"/>
    </row>
    <row r="76" spans="1:4">
      <c r="A76" s="74"/>
      <c r="B76" s="49"/>
      <c r="C76" s="49"/>
      <c r="D76" s="49"/>
    </row>
    <row r="77" spans="1:4">
      <c r="A77" s="74"/>
      <c r="B77" s="49"/>
      <c r="C77" s="49"/>
      <c r="D77" s="49"/>
    </row>
    <row r="78" spans="1:4">
      <c r="A78" s="74"/>
      <c r="B78" s="49"/>
      <c r="C78" s="49"/>
      <c r="D78" s="49"/>
    </row>
    <row r="79" spans="1:4">
      <c r="A79" s="74"/>
      <c r="B79" s="49"/>
      <c r="C79" s="49"/>
      <c r="D79" s="49"/>
    </row>
    <row r="80" spans="1:4">
      <c r="A80" s="74"/>
      <c r="B80" s="49"/>
      <c r="C80" s="49"/>
      <c r="D80" s="49"/>
    </row>
    <row r="81" spans="1:4">
      <c r="A81" s="74"/>
      <c r="B81" s="49"/>
      <c r="C81" s="49"/>
      <c r="D81" s="49"/>
    </row>
    <row r="82" spans="1:4">
      <c r="A82" s="74"/>
      <c r="B82" s="49"/>
      <c r="C82" s="49"/>
      <c r="D82" s="49"/>
    </row>
    <row r="83" spans="1:4">
      <c r="A83" s="74"/>
      <c r="B83" s="49"/>
      <c r="C83" s="49"/>
      <c r="D83" s="49"/>
    </row>
    <row r="84" spans="1:4">
      <c r="A84" s="74"/>
      <c r="B84" s="49"/>
      <c r="C84" s="49"/>
      <c r="D84" s="49"/>
    </row>
    <row r="85" spans="1:4">
      <c r="A85" s="74"/>
      <c r="B85" s="49"/>
      <c r="C85" s="49"/>
      <c r="D85" s="49"/>
    </row>
    <row r="86" spans="1:4">
      <c r="A86" s="74"/>
      <c r="B86" s="49"/>
      <c r="C86" s="49"/>
      <c r="D86" s="49"/>
    </row>
    <row r="87" spans="1:4">
      <c r="A87" s="74"/>
      <c r="B87" s="49"/>
      <c r="C87" s="49"/>
      <c r="D87" s="49"/>
    </row>
    <row r="88" spans="1:4">
      <c r="A88" s="74"/>
      <c r="B88" s="49"/>
      <c r="C88" s="49"/>
      <c r="D88" s="49"/>
    </row>
    <row r="89" spans="1:4">
      <c r="A89" s="74"/>
      <c r="B89" s="49"/>
      <c r="C89" s="49"/>
      <c r="D89" s="49"/>
    </row>
    <row r="90" spans="1:4">
      <c r="A90" s="74"/>
      <c r="B90" s="49"/>
      <c r="C90" s="49"/>
      <c r="D90" s="49"/>
    </row>
    <row r="91" spans="1:4">
      <c r="A91" s="74"/>
      <c r="B91" s="49"/>
      <c r="C91" s="49"/>
      <c r="D91" s="49"/>
    </row>
    <row r="92" spans="1:4">
      <c r="A92" s="74"/>
      <c r="B92" s="49"/>
      <c r="C92" s="49"/>
      <c r="D92" s="49"/>
    </row>
    <row r="93" spans="1:4">
      <c r="A93" s="74"/>
      <c r="B93" s="49"/>
      <c r="C93" s="49"/>
      <c r="D93" s="49"/>
    </row>
    <row r="94" spans="1:4">
      <c r="A94" s="74"/>
      <c r="B94" s="49"/>
      <c r="C94" s="49"/>
      <c r="D94" s="49"/>
    </row>
    <row r="95" spans="1:4">
      <c r="A95" s="74"/>
      <c r="B95" s="49"/>
      <c r="C95" s="49"/>
      <c r="D95" s="49"/>
    </row>
    <row r="96" spans="1:4">
      <c r="A96" s="74"/>
      <c r="B96" s="49"/>
      <c r="C96" s="49"/>
      <c r="D96" s="49"/>
    </row>
    <row r="97" spans="1:4">
      <c r="A97" s="74"/>
      <c r="B97" s="49"/>
      <c r="C97" s="49"/>
      <c r="D97" s="49"/>
    </row>
    <row r="98" spans="1:4">
      <c r="A98" s="74"/>
      <c r="B98" s="49"/>
      <c r="C98" s="49"/>
      <c r="D98" s="49"/>
    </row>
    <row r="99" spans="1:4">
      <c r="A99" s="74"/>
      <c r="B99" s="49"/>
      <c r="C99" s="49"/>
      <c r="D99" s="49"/>
    </row>
    <row r="100" spans="1:4">
      <c r="A100" s="74"/>
      <c r="B100" s="49"/>
      <c r="C100" s="49"/>
      <c r="D100" s="49"/>
    </row>
    <row r="101" spans="1:4">
      <c r="A101" s="74"/>
      <c r="B101" s="49"/>
      <c r="C101" s="49"/>
      <c r="D101" s="49"/>
    </row>
    <row r="102" spans="1:4">
      <c r="A102" s="74"/>
      <c r="B102" s="49"/>
      <c r="C102" s="49"/>
      <c r="D102" s="49"/>
    </row>
    <row r="103" spans="1:4">
      <c r="A103" s="74"/>
      <c r="B103" s="49"/>
      <c r="C103" s="49"/>
      <c r="D103" s="49"/>
    </row>
    <row r="104" spans="1:4">
      <c r="A104" s="74"/>
      <c r="B104" s="49"/>
      <c r="C104" s="49"/>
      <c r="D104" s="49"/>
    </row>
    <row r="105" spans="1:4">
      <c r="A105" s="74"/>
      <c r="B105" s="49"/>
      <c r="C105" s="49"/>
      <c r="D105" s="49"/>
    </row>
    <row r="106" spans="1:4">
      <c r="A106" s="74"/>
      <c r="B106" s="49"/>
      <c r="C106" s="49"/>
      <c r="D106" s="49"/>
    </row>
    <row r="107" spans="1:4">
      <c r="A107" s="74"/>
      <c r="B107" s="49"/>
      <c r="C107" s="49"/>
      <c r="D107" s="49"/>
    </row>
    <row r="108" spans="1:4">
      <c r="A108" s="74"/>
      <c r="B108" s="49"/>
      <c r="C108" s="49"/>
      <c r="D108" s="49"/>
    </row>
    <row r="109" spans="1:4">
      <c r="A109" s="74"/>
      <c r="B109" s="49"/>
      <c r="C109" s="49"/>
      <c r="D109" s="49"/>
    </row>
    <row r="110" spans="1:4">
      <c r="A110" s="74"/>
      <c r="B110" s="49"/>
      <c r="C110" s="49"/>
      <c r="D110" s="49"/>
    </row>
    <row r="111" spans="1:4">
      <c r="A111" s="74"/>
      <c r="B111" s="49"/>
      <c r="C111" s="49"/>
      <c r="D111" s="49"/>
    </row>
    <row r="112" spans="1:4">
      <c r="A112" s="74"/>
      <c r="B112" s="49"/>
      <c r="C112" s="49"/>
      <c r="D112" s="49"/>
    </row>
    <row r="113" spans="1:4">
      <c r="A113" s="74"/>
      <c r="B113" s="49"/>
      <c r="C113" s="49"/>
      <c r="D113" s="49"/>
    </row>
    <row r="114" spans="1:4">
      <c r="A114" s="74"/>
      <c r="B114" s="49"/>
      <c r="C114" s="49"/>
      <c r="D114" s="49"/>
    </row>
    <row r="115" spans="1:4">
      <c r="A115" s="74"/>
      <c r="B115" s="49"/>
      <c r="C115" s="49"/>
      <c r="D115" s="49"/>
    </row>
    <row r="116" spans="1:4">
      <c r="A116" s="74"/>
      <c r="B116" s="49"/>
      <c r="C116" s="49"/>
      <c r="D116" s="49"/>
    </row>
    <row r="117" spans="1:4">
      <c r="A117" s="74"/>
      <c r="B117" s="49"/>
      <c r="C117" s="49"/>
      <c r="D117" s="49"/>
    </row>
    <row r="118" spans="1:4">
      <c r="A118" s="74"/>
      <c r="B118" s="49"/>
      <c r="C118" s="49"/>
      <c r="D118" s="49"/>
    </row>
    <row r="119" spans="1:4">
      <c r="A119" s="74"/>
      <c r="B119" s="49"/>
      <c r="C119" s="49"/>
      <c r="D119" s="49"/>
    </row>
    <row r="120" spans="1:4">
      <c r="A120" s="74"/>
      <c r="B120" s="49"/>
      <c r="C120" s="49"/>
      <c r="D120" s="49"/>
    </row>
    <row r="121" spans="1:4">
      <c r="A121" s="74"/>
      <c r="B121" s="49"/>
      <c r="C121" s="49"/>
      <c r="D121" s="49"/>
    </row>
    <row r="122" spans="1:4">
      <c r="A122" s="74"/>
      <c r="B122" s="49"/>
      <c r="C122" s="49"/>
      <c r="D122" s="49"/>
    </row>
    <row r="123" spans="1:4">
      <c r="A123" s="74"/>
      <c r="B123" s="49"/>
      <c r="C123" s="49"/>
      <c r="D123" s="49"/>
    </row>
    <row r="124" spans="1:4">
      <c r="A124" s="74"/>
      <c r="B124" s="49"/>
      <c r="C124" s="49"/>
      <c r="D124" s="49"/>
    </row>
    <row r="125" spans="1:4">
      <c r="A125" s="74"/>
      <c r="B125" s="49"/>
      <c r="C125" s="49"/>
      <c r="D125" s="49"/>
    </row>
    <row r="126" spans="1:4">
      <c r="A126" s="74"/>
      <c r="B126" s="49"/>
      <c r="C126" s="49"/>
      <c r="D126" s="49"/>
    </row>
    <row r="127" spans="1:4">
      <c r="A127" s="74"/>
      <c r="B127" s="49"/>
      <c r="C127" s="49"/>
      <c r="D127" s="49"/>
    </row>
    <row r="128" spans="1:4">
      <c r="A128" s="74"/>
      <c r="B128" s="49"/>
      <c r="C128" s="49"/>
      <c r="D128" s="49"/>
    </row>
    <row r="129" spans="1:4">
      <c r="A129" s="74"/>
      <c r="B129" s="49"/>
      <c r="C129" s="49"/>
      <c r="D129" s="49"/>
    </row>
    <row r="130" spans="1:4">
      <c r="A130" s="74"/>
      <c r="B130" s="49"/>
      <c r="C130" s="49"/>
      <c r="D130" s="49"/>
    </row>
    <row r="131" spans="1:4">
      <c r="A131" s="74"/>
      <c r="B131" s="49"/>
      <c r="C131" s="49"/>
      <c r="D131" s="49"/>
    </row>
    <row r="132" spans="1:4">
      <c r="A132" s="74"/>
      <c r="B132" s="49"/>
      <c r="C132" s="49"/>
      <c r="D132" s="49"/>
    </row>
    <row r="133" spans="1:4">
      <c r="A133" s="74"/>
      <c r="B133" s="49"/>
      <c r="C133" s="49"/>
      <c r="D133" s="49"/>
    </row>
    <row r="134" spans="1:4">
      <c r="A134" s="74"/>
      <c r="B134" s="49"/>
      <c r="C134" s="49"/>
      <c r="D134" s="49"/>
    </row>
    <row r="135" spans="1:4">
      <c r="A135" s="74"/>
      <c r="B135" s="49"/>
      <c r="C135" s="49"/>
      <c r="D135" s="49"/>
    </row>
    <row r="136" spans="1:4">
      <c r="A136" s="74"/>
      <c r="B136" s="49"/>
      <c r="C136" s="49"/>
      <c r="D136" s="49"/>
    </row>
    <row r="137" spans="1:4">
      <c r="A137" s="74"/>
      <c r="B137" s="49"/>
      <c r="C137" s="49"/>
      <c r="D137" s="49"/>
    </row>
    <row r="138" spans="1:4">
      <c r="A138" s="74"/>
      <c r="B138" s="49"/>
      <c r="C138" s="49"/>
      <c r="D138" s="49"/>
    </row>
    <row r="139" spans="1:4">
      <c r="A139" s="74"/>
      <c r="B139" s="49"/>
      <c r="C139" s="49"/>
      <c r="D139" s="49"/>
    </row>
    <row r="140" spans="1:4">
      <c r="A140" s="74"/>
      <c r="B140" s="49"/>
      <c r="C140" s="49"/>
      <c r="D140" s="49"/>
    </row>
    <row r="141" spans="1:4">
      <c r="A141" s="74"/>
      <c r="B141" s="49"/>
      <c r="C141" s="49"/>
      <c r="D141" s="49"/>
    </row>
    <row r="142" spans="1:4">
      <c r="A142" s="74"/>
      <c r="B142" s="49"/>
      <c r="C142" s="49"/>
      <c r="D142" s="49"/>
    </row>
    <row r="143" spans="1:4">
      <c r="A143" s="74"/>
      <c r="B143" s="49"/>
      <c r="C143" s="49"/>
      <c r="D143" s="49"/>
    </row>
    <row r="144" spans="1:4">
      <c r="A144" s="74"/>
      <c r="B144" s="49"/>
      <c r="C144" s="49"/>
      <c r="D144" s="49"/>
    </row>
    <row r="145" spans="1:4">
      <c r="A145" s="74"/>
      <c r="B145" s="49"/>
      <c r="C145" s="49"/>
      <c r="D145" s="49"/>
    </row>
    <row r="146" spans="1:4">
      <c r="A146" s="74"/>
      <c r="B146" s="49"/>
      <c r="C146" s="49"/>
      <c r="D146" s="49"/>
    </row>
    <row r="147" spans="1:4">
      <c r="A147" s="74"/>
      <c r="B147" s="49"/>
      <c r="C147" s="49"/>
      <c r="D147" s="49"/>
    </row>
    <row r="148" spans="1:4">
      <c r="A148" s="74"/>
      <c r="B148" s="49"/>
      <c r="C148" s="49"/>
      <c r="D148" s="49"/>
    </row>
    <row r="149" spans="1:4">
      <c r="A149" s="74"/>
      <c r="B149" s="49"/>
      <c r="C149" s="49"/>
      <c r="D149" s="49"/>
    </row>
    <row r="150" spans="1:4">
      <c r="A150" s="74"/>
      <c r="B150" s="49"/>
      <c r="C150" s="49"/>
      <c r="D150" s="49"/>
    </row>
    <row r="151" spans="1:4">
      <c r="A151" s="74"/>
      <c r="B151" s="49"/>
      <c r="C151" s="49"/>
      <c r="D151" s="49"/>
    </row>
    <row r="152" spans="1:4">
      <c r="A152" s="74"/>
      <c r="B152" s="49"/>
      <c r="C152" s="49"/>
      <c r="D152" s="49"/>
    </row>
    <row r="153" spans="1:4">
      <c r="A153" s="74"/>
      <c r="B153" s="49"/>
      <c r="C153" s="49"/>
      <c r="D153" s="49"/>
    </row>
    <row r="154" spans="1:4">
      <c r="A154" s="74"/>
      <c r="B154" s="49"/>
      <c r="C154" s="49"/>
      <c r="D154" s="49"/>
    </row>
    <row r="155" spans="1:4">
      <c r="A155" s="74"/>
      <c r="B155" s="49"/>
      <c r="C155" s="49"/>
      <c r="D155" s="49"/>
    </row>
    <row r="156" spans="1:4">
      <c r="A156" s="74"/>
      <c r="B156" s="49"/>
      <c r="C156" s="49"/>
      <c r="D156" s="49"/>
    </row>
    <row r="157" spans="1:4">
      <c r="A157" s="74"/>
      <c r="B157" s="49"/>
      <c r="C157" s="49"/>
      <c r="D157" s="49"/>
    </row>
    <row r="158" spans="1:4">
      <c r="A158" s="74"/>
      <c r="B158" s="49"/>
      <c r="C158" s="49"/>
      <c r="D158" s="49"/>
    </row>
    <row r="159" spans="1:4">
      <c r="A159" s="74"/>
      <c r="B159" s="49"/>
      <c r="C159" s="49"/>
      <c r="D159" s="49"/>
    </row>
    <row r="160" spans="1:4">
      <c r="A160" s="74"/>
      <c r="B160" s="49"/>
      <c r="C160" s="49"/>
      <c r="D160" s="49"/>
    </row>
    <row r="161" spans="1:4">
      <c r="A161" s="74"/>
      <c r="B161" s="49"/>
      <c r="C161" s="49"/>
      <c r="D161" s="49"/>
    </row>
    <row r="162" spans="1:4">
      <c r="A162" s="74"/>
      <c r="B162" s="49"/>
      <c r="C162" s="49"/>
      <c r="D162" s="49"/>
    </row>
    <row r="163" spans="1:4">
      <c r="A163" s="74"/>
      <c r="B163" s="49"/>
      <c r="C163" s="49"/>
      <c r="D163" s="49"/>
    </row>
    <row r="164" spans="1:4">
      <c r="A164" s="74"/>
      <c r="B164" s="49"/>
      <c r="C164" s="49"/>
      <c r="D164" s="49"/>
    </row>
    <row r="165" spans="1:4">
      <c r="A165" s="74"/>
      <c r="B165" s="49"/>
      <c r="C165" s="49"/>
      <c r="D165" s="49"/>
    </row>
    <row r="166" spans="1:4">
      <c r="A166" s="74"/>
      <c r="B166" s="49"/>
      <c r="C166" s="49"/>
      <c r="D166" s="49"/>
    </row>
    <row r="167" spans="1:4">
      <c r="A167" s="74"/>
      <c r="B167" s="49"/>
      <c r="C167" s="49"/>
      <c r="D167" s="49"/>
    </row>
    <row r="168" spans="1:4">
      <c r="A168" s="74"/>
      <c r="B168" s="49"/>
      <c r="C168" s="49"/>
      <c r="D168" s="49"/>
    </row>
    <row r="169" spans="1:4">
      <c r="A169" s="74"/>
      <c r="B169" s="49"/>
      <c r="C169" s="49"/>
      <c r="D169" s="49"/>
    </row>
    <row r="170" spans="1:4">
      <c r="A170" s="74"/>
      <c r="B170" s="49"/>
      <c r="C170" s="49"/>
      <c r="D170" s="49"/>
    </row>
    <row r="171" spans="1:4">
      <c r="A171" s="74"/>
      <c r="B171" s="49"/>
      <c r="C171" s="49"/>
      <c r="D171" s="49"/>
    </row>
    <row r="172" spans="1:4">
      <c r="A172" s="74"/>
      <c r="B172" s="49"/>
      <c r="C172" s="49"/>
      <c r="D172" s="49"/>
    </row>
    <row r="173" spans="1:4">
      <c r="A173" s="74"/>
      <c r="B173" s="49"/>
      <c r="C173" s="49"/>
      <c r="D173" s="49"/>
    </row>
    <row r="174" spans="1:4">
      <c r="A174" s="74"/>
      <c r="B174" s="49"/>
      <c r="C174" s="49"/>
      <c r="D174" s="49"/>
    </row>
    <row r="175" spans="1:4">
      <c r="A175" s="74"/>
      <c r="B175" s="49"/>
      <c r="C175" s="49"/>
      <c r="D175" s="49"/>
    </row>
    <row r="176" spans="1:4">
      <c r="A176" s="74"/>
      <c r="B176" s="49"/>
      <c r="C176" s="49"/>
      <c r="D176" s="49"/>
    </row>
    <row r="177" spans="1:4">
      <c r="A177" s="74"/>
      <c r="B177" s="49"/>
      <c r="C177" s="49"/>
      <c r="D177" s="49"/>
    </row>
    <row r="178" spans="1:4">
      <c r="A178" s="74"/>
      <c r="B178" s="49"/>
      <c r="C178" s="49"/>
      <c r="D178" s="49"/>
    </row>
    <row r="179" spans="1:4">
      <c r="A179" s="74"/>
      <c r="B179" s="49"/>
      <c r="C179" s="49"/>
      <c r="D179" s="49"/>
    </row>
    <row r="180" spans="1:4">
      <c r="A180" s="74"/>
      <c r="B180" s="49"/>
      <c r="C180" s="49"/>
      <c r="D180" s="49"/>
    </row>
    <row r="181" spans="1:4">
      <c r="A181" s="74"/>
      <c r="B181" s="49"/>
      <c r="C181" s="49"/>
      <c r="D181" s="49"/>
    </row>
    <row r="182" spans="1:4">
      <c r="A182" s="74"/>
      <c r="B182" s="49"/>
      <c r="C182" s="49"/>
      <c r="D182" s="49"/>
    </row>
    <row r="183" spans="1:4">
      <c r="A183" s="74"/>
      <c r="B183" s="49"/>
      <c r="C183" s="49"/>
      <c r="D183" s="49"/>
    </row>
    <row r="184" spans="1:4">
      <c r="A184" s="74"/>
      <c r="B184" s="49"/>
      <c r="C184" s="49"/>
      <c r="D184" s="49"/>
    </row>
    <row r="185" spans="1:4">
      <c r="A185" s="74"/>
      <c r="B185" s="49"/>
      <c r="C185" s="49"/>
      <c r="D185" s="49"/>
    </row>
    <row r="186" spans="1:4">
      <c r="A186" s="74"/>
      <c r="B186" s="49"/>
      <c r="C186" s="49"/>
      <c r="D186" s="49"/>
    </row>
    <row r="187" spans="1:4">
      <c r="A187" s="74"/>
      <c r="B187" s="49"/>
      <c r="C187" s="49"/>
      <c r="D187" s="49"/>
    </row>
    <row r="188" spans="1:4">
      <c r="A188" s="74"/>
      <c r="B188" s="49"/>
      <c r="C188" s="49"/>
      <c r="D188" s="49"/>
    </row>
    <row r="189" spans="1:4">
      <c r="A189" s="74"/>
      <c r="B189" s="49"/>
      <c r="C189" s="49"/>
      <c r="D189" s="49"/>
    </row>
    <row r="190" spans="1:4">
      <c r="A190" s="74"/>
      <c r="B190" s="49"/>
      <c r="C190" s="49"/>
      <c r="D190" s="49"/>
    </row>
    <row r="191" spans="1:4">
      <c r="A191" s="74"/>
      <c r="B191" s="49"/>
      <c r="C191" s="49"/>
      <c r="D191" s="49"/>
    </row>
    <row r="192" spans="1:4">
      <c r="A192" s="74"/>
      <c r="B192" s="49"/>
      <c r="C192" s="49"/>
      <c r="D192" s="49"/>
    </row>
    <row r="193" spans="1:4">
      <c r="A193" s="74"/>
      <c r="B193" s="49"/>
      <c r="C193" s="49"/>
      <c r="D193" s="49"/>
    </row>
    <row r="194" spans="1:4">
      <c r="A194" s="74"/>
      <c r="B194" s="49"/>
      <c r="C194" s="49"/>
      <c r="D194" s="49"/>
    </row>
    <row r="195" spans="1:4">
      <c r="A195" s="74"/>
      <c r="B195" s="49"/>
      <c r="C195" s="49"/>
      <c r="D195" s="49"/>
    </row>
    <row r="196" spans="1:4">
      <c r="A196" s="74"/>
      <c r="B196" s="49"/>
      <c r="C196" s="49"/>
      <c r="D196" s="49"/>
    </row>
    <row r="197" spans="1:4">
      <c r="A197" s="74"/>
      <c r="B197" s="49"/>
      <c r="C197" s="49"/>
      <c r="D197" s="49"/>
    </row>
    <row r="198" spans="1:4">
      <c r="A198" s="74"/>
      <c r="B198" s="49"/>
      <c r="C198" s="49"/>
      <c r="D198" s="49"/>
    </row>
    <row r="199" spans="1:4">
      <c r="A199" s="74"/>
      <c r="B199" s="49"/>
      <c r="C199" s="49"/>
      <c r="D199" s="49"/>
    </row>
    <row r="200" spans="1:4">
      <c r="A200" s="74"/>
      <c r="B200" s="49"/>
      <c r="C200" s="49"/>
      <c r="D200" s="49"/>
    </row>
    <row r="201" spans="1:4">
      <c r="A201" s="74"/>
      <c r="B201" s="49"/>
      <c r="C201" s="49"/>
      <c r="D201" s="49"/>
    </row>
    <row r="202" spans="1:4">
      <c r="A202" s="74"/>
      <c r="B202" s="49"/>
      <c r="C202" s="49"/>
      <c r="D202" s="49"/>
    </row>
    <row r="203" spans="1:4">
      <c r="A203" s="74"/>
      <c r="B203" s="49"/>
      <c r="C203" s="49"/>
      <c r="D203" s="49"/>
    </row>
    <row r="204" spans="1:4">
      <c r="A204" s="74"/>
      <c r="B204" s="49"/>
      <c r="C204" s="49"/>
      <c r="D204" s="49"/>
    </row>
    <row r="205" spans="1:4">
      <c r="A205" s="74"/>
      <c r="B205" s="49"/>
      <c r="C205" s="49"/>
      <c r="D205" s="49"/>
    </row>
    <row r="206" spans="1:4">
      <c r="A206" s="74"/>
      <c r="B206" s="49"/>
      <c r="C206" s="49"/>
      <c r="D206" s="49"/>
    </row>
    <row r="207" spans="1:4">
      <c r="A207" s="74"/>
      <c r="B207" s="49"/>
      <c r="C207" s="49"/>
      <c r="D207" s="49"/>
    </row>
    <row r="208" spans="1:4">
      <c r="A208" s="74"/>
      <c r="B208" s="49"/>
      <c r="C208" s="49"/>
      <c r="D208" s="49"/>
    </row>
    <row r="209" spans="1:4">
      <c r="A209" s="74"/>
      <c r="B209" s="49"/>
      <c r="C209" s="49"/>
      <c r="D209" s="49"/>
    </row>
    <row r="210" spans="1:4">
      <c r="A210" s="74"/>
      <c r="B210" s="49"/>
      <c r="C210" s="49"/>
      <c r="D210" s="49"/>
    </row>
    <row r="211" spans="1:4">
      <c r="A211" s="74"/>
      <c r="B211" s="49"/>
      <c r="C211" s="49"/>
      <c r="D211" s="49"/>
    </row>
    <row r="212" spans="1:4">
      <c r="A212" s="74"/>
      <c r="B212" s="49"/>
      <c r="C212" s="49"/>
      <c r="D212" s="49"/>
    </row>
    <row r="213" spans="1:4">
      <c r="A213" s="74"/>
      <c r="B213" s="49"/>
      <c r="C213" s="49"/>
      <c r="D213" s="49"/>
    </row>
    <row r="214" spans="1:4">
      <c r="A214" s="74"/>
      <c r="B214" s="49"/>
      <c r="C214" s="49"/>
      <c r="D214" s="49"/>
    </row>
    <row r="215" spans="1:4">
      <c r="A215" s="74"/>
      <c r="B215" s="49"/>
      <c r="C215" s="49"/>
      <c r="D215" s="49"/>
    </row>
    <row r="216" spans="1:4">
      <c r="A216" s="74"/>
      <c r="B216" s="49"/>
      <c r="C216" s="49"/>
      <c r="D216" s="49"/>
    </row>
    <row r="217" spans="1:4">
      <c r="A217" s="74"/>
      <c r="B217" s="49"/>
      <c r="C217" s="49"/>
      <c r="D217" s="49"/>
    </row>
    <row r="218" spans="1:4">
      <c r="A218" s="74"/>
      <c r="B218" s="49"/>
      <c r="C218" s="49"/>
      <c r="D218" s="49"/>
    </row>
    <row r="219" spans="1:4">
      <c r="A219" s="74"/>
      <c r="B219" s="49"/>
      <c r="C219" s="49"/>
      <c r="D219" s="49"/>
    </row>
    <row r="220" spans="1:4">
      <c r="A220" s="74"/>
      <c r="B220" s="49"/>
      <c r="C220" s="49"/>
      <c r="D220" s="49"/>
    </row>
    <row r="221" spans="1:4">
      <c r="A221" s="74"/>
      <c r="B221" s="49"/>
      <c r="C221" s="49"/>
      <c r="D221" s="49"/>
    </row>
    <row r="222" spans="1:4">
      <c r="A222" s="74"/>
      <c r="B222" s="49"/>
      <c r="C222" s="49"/>
      <c r="D222" s="49"/>
    </row>
    <row r="223" spans="1:4">
      <c r="A223" s="74"/>
      <c r="B223" s="49"/>
      <c r="C223" s="49"/>
      <c r="D223" s="49"/>
    </row>
    <row r="224" spans="1:4">
      <c r="A224" s="74"/>
      <c r="B224" s="49"/>
      <c r="C224" s="49"/>
      <c r="D224" s="49"/>
    </row>
    <row r="225" spans="1:4">
      <c r="A225" s="74"/>
      <c r="B225" s="49"/>
      <c r="C225" s="49"/>
      <c r="D225" s="49"/>
    </row>
    <row r="226" spans="1:4">
      <c r="A226" s="74"/>
      <c r="B226" s="49"/>
      <c r="C226" s="49"/>
      <c r="D226" s="49"/>
    </row>
    <row r="227" spans="1:4">
      <c r="A227" s="74"/>
      <c r="B227" s="49"/>
      <c r="C227" s="49"/>
      <c r="D227" s="49"/>
    </row>
    <row r="228" spans="1:4">
      <c r="A228" s="74"/>
      <c r="B228" s="49"/>
      <c r="C228" s="49"/>
      <c r="D228" s="49"/>
    </row>
    <row r="229" spans="1:4">
      <c r="A229" s="74"/>
      <c r="B229" s="49"/>
      <c r="C229" s="49"/>
      <c r="D229" s="49"/>
    </row>
    <row r="230" spans="1:4">
      <c r="A230" s="74"/>
      <c r="B230" s="49"/>
      <c r="C230" s="49"/>
      <c r="D230" s="49"/>
    </row>
    <row r="231" spans="1:4">
      <c r="A231" s="74"/>
      <c r="B231" s="49"/>
      <c r="C231" s="49"/>
      <c r="D231" s="49"/>
    </row>
    <row r="232" spans="1:4">
      <c r="A232" s="74"/>
      <c r="B232" s="49"/>
      <c r="C232" s="49"/>
      <c r="D232" s="49"/>
    </row>
    <row r="233" spans="1:4">
      <c r="A233" s="74"/>
      <c r="B233" s="49"/>
      <c r="C233" s="49"/>
      <c r="D233" s="49"/>
    </row>
    <row r="234" spans="1:4">
      <c r="A234" s="74"/>
      <c r="B234" s="49"/>
      <c r="C234" s="49"/>
      <c r="D234" s="49"/>
    </row>
    <row r="235" spans="1:4">
      <c r="A235" s="74"/>
      <c r="B235" s="49"/>
      <c r="C235" s="49"/>
      <c r="D235" s="49"/>
    </row>
    <row r="236" spans="1:4">
      <c r="A236" s="74"/>
      <c r="B236" s="49"/>
      <c r="C236" s="49"/>
      <c r="D236" s="49"/>
    </row>
    <row r="237" spans="1:4">
      <c r="A237" s="74"/>
      <c r="B237" s="49"/>
      <c r="C237" s="49"/>
      <c r="D237" s="49"/>
    </row>
    <row r="238" spans="1:4">
      <c r="A238" s="74"/>
      <c r="B238" s="49"/>
      <c r="C238" s="49"/>
      <c r="D238" s="49"/>
    </row>
    <row r="239" spans="1:4">
      <c r="A239" s="74"/>
      <c r="B239" s="49"/>
      <c r="C239" s="49"/>
      <c r="D239" s="49"/>
    </row>
    <row r="240" spans="1:4">
      <c r="A240" s="74"/>
      <c r="B240" s="49"/>
      <c r="C240" s="49"/>
      <c r="D240" s="49"/>
    </row>
    <row r="241" spans="1:4">
      <c r="A241" s="74"/>
      <c r="B241" s="49"/>
      <c r="C241" s="49"/>
      <c r="D241" s="49"/>
    </row>
    <row r="242" spans="1:4">
      <c r="A242" s="74"/>
      <c r="B242" s="49"/>
      <c r="C242" s="49"/>
      <c r="D242" s="49"/>
    </row>
    <row r="243" spans="1:4">
      <c r="A243" s="74"/>
      <c r="B243" s="49"/>
      <c r="C243" s="49"/>
      <c r="D243" s="49"/>
    </row>
    <row r="244" spans="1:4">
      <c r="A244" s="74"/>
      <c r="B244" s="49"/>
      <c r="C244" s="49"/>
      <c r="D244" s="49"/>
    </row>
    <row r="245" spans="1:4">
      <c r="A245" s="74"/>
      <c r="B245" s="49"/>
      <c r="C245" s="49"/>
      <c r="D245" s="49"/>
    </row>
    <row r="246" spans="1:4">
      <c r="A246" s="74"/>
      <c r="B246" s="49"/>
      <c r="C246" s="49"/>
      <c r="D246" s="49"/>
    </row>
    <row r="247" spans="1:4">
      <c r="A247" s="74"/>
      <c r="B247" s="49"/>
      <c r="C247" s="49"/>
      <c r="D247" s="49"/>
    </row>
    <row r="248" spans="1:4">
      <c r="A248" s="74"/>
      <c r="B248" s="49"/>
      <c r="C248" s="49"/>
      <c r="D248" s="49"/>
    </row>
    <row r="249" spans="1:4">
      <c r="A249" s="74"/>
      <c r="B249" s="49"/>
      <c r="C249" s="49"/>
      <c r="D249" s="49"/>
    </row>
    <row r="250" spans="1:4">
      <c r="A250" s="74"/>
      <c r="B250" s="49"/>
      <c r="C250" s="49"/>
      <c r="D250" s="49"/>
    </row>
    <row r="251" spans="1:4">
      <c r="A251" s="74"/>
      <c r="B251" s="49"/>
      <c r="C251" s="49"/>
      <c r="D251" s="49"/>
    </row>
    <row r="252" spans="1:4">
      <c r="A252" s="74"/>
      <c r="B252" s="49"/>
      <c r="C252" s="49"/>
      <c r="D252" s="49"/>
    </row>
    <row r="253" spans="1:4">
      <c r="A253" s="74"/>
      <c r="B253" s="49"/>
      <c r="C253" s="49"/>
      <c r="D253" s="49"/>
    </row>
    <row r="254" spans="1:4">
      <c r="A254" s="74"/>
      <c r="B254" s="49"/>
      <c r="C254" s="49"/>
      <c r="D254" s="49"/>
    </row>
    <row r="255" spans="1:4">
      <c r="A255" s="74"/>
      <c r="B255" s="49"/>
      <c r="C255" s="49"/>
      <c r="D255" s="49"/>
    </row>
    <row r="256" spans="1:4">
      <c r="A256" s="74"/>
      <c r="B256" s="49"/>
      <c r="C256" s="49"/>
      <c r="D256" s="49"/>
    </row>
    <row r="257" spans="1:4">
      <c r="A257" s="74"/>
      <c r="B257" s="49"/>
      <c r="C257" s="49"/>
      <c r="D257" s="49"/>
    </row>
    <row r="258" spans="1:4">
      <c r="A258" s="74"/>
      <c r="B258" s="49"/>
      <c r="C258" s="49"/>
      <c r="D258" s="49"/>
    </row>
    <row r="259" spans="1:4">
      <c r="A259" s="74"/>
      <c r="B259" s="49"/>
      <c r="C259" s="49"/>
      <c r="D259" s="49"/>
    </row>
    <row r="260" spans="1:4">
      <c r="A260" s="74"/>
      <c r="B260" s="49"/>
      <c r="C260" s="49"/>
      <c r="D260" s="49"/>
    </row>
    <row r="261" spans="1:4">
      <c r="A261" s="74"/>
      <c r="B261" s="49"/>
      <c r="C261" s="49"/>
      <c r="D261" s="49"/>
    </row>
    <row r="262" spans="1:4">
      <c r="A262" s="74"/>
      <c r="B262" s="49"/>
      <c r="C262" s="49"/>
      <c r="D262" s="49"/>
    </row>
    <row r="263" spans="1:4">
      <c r="A263" s="74"/>
      <c r="B263" s="49"/>
      <c r="C263" s="49"/>
      <c r="D263" s="49"/>
    </row>
    <row r="264" spans="1:4">
      <c r="A264" s="74"/>
      <c r="B264" s="49"/>
      <c r="C264" s="49"/>
      <c r="D264" s="49"/>
    </row>
    <row r="265" spans="1:4">
      <c r="A265" s="74"/>
      <c r="B265" s="49"/>
      <c r="C265" s="49"/>
      <c r="D265" s="49"/>
    </row>
    <row r="266" spans="1:4">
      <c r="A266" s="74"/>
      <c r="B266" s="49"/>
      <c r="C266" s="49"/>
      <c r="D266" s="49"/>
    </row>
    <row r="267" spans="1:4">
      <c r="A267" s="74"/>
      <c r="B267" s="49"/>
      <c r="C267" s="49"/>
      <c r="D267" s="49"/>
    </row>
    <row r="268" spans="1:4">
      <c r="A268" s="74"/>
      <c r="B268" s="49"/>
      <c r="C268" s="49"/>
      <c r="D268" s="49"/>
    </row>
    <row r="269" spans="1:4">
      <c r="A269" s="74"/>
      <c r="B269" s="49"/>
      <c r="C269" s="49"/>
      <c r="D269" s="49"/>
    </row>
    <row r="270" spans="1:4">
      <c r="A270" s="74"/>
      <c r="B270" s="49"/>
      <c r="C270" s="49"/>
      <c r="D270" s="49"/>
    </row>
    <row r="271" spans="1:4">
      <c r="A271" s="74"/>
      <c r="B271" s="49"/>
      <c r="C271" s="49"/>
      <c r="D271" s="49"/>
    </row>
    <row r="272" spans="1:4">
      <c r="A272" s="74"/>
      <c r="B272" s="49"/>
      <c r="C272" s="49"/>
      <c r="D272" s="49"/>
    </row>
    <row r="273" spans="1:4">
      <c r="A273" s="74"/>
      <c r="B273" s="49"/>
      <c r="C273" s="49"/>
      <c r="D273" s="49"/>
    </row>
    <row r="274" spans="1:4">
      <c r="A274" s="74"/>
      <c r="B274" s="49"/>
      <c r="C274" s="49"/>
      <c r="D274" s="49"/>
    </row>
    <row r="275" spans="1:4">
      <c r="A275" s="74"/>
      <c r="B275" s="49"/>
      <c r="C275" s="49"/>
      <c r="D275" s="49"/>
    </row>
    <row r="276" spans="1:4">
      <c r="A276" s="74"/>
      <c r="B276" s="49"/>
      <c r="C276" s="49"/>
      <c r="D276" s="49"/>
    </row>
    <row r="277" spans="1:4">
      <c r="A277" s="74"/>
      <c r="B277" s="49"/>
      <c r="C277" s="49"/>
      <c r="D277" s="49"/>
    </row>
    <row r="278" spans="1:4">
      <c r="A278" s="74"/>
      <c r="B278" s="49"/>
      <c r="C278" s="49"/>
      <c r="D278" s="49"/>
    </row>
    <row r="279" spans="1:4">
      <c r="A279" s="74"/>
      <c r="B279" s="49"/>
      <c r="C279" s="49"/>
      <c r="D279" s="49"/>
    </row>
    <row r="280" spans="1:4">
      <c r="A280" s="74"/>
      <c r="B280" s="49"/>
      <c r="C280" s="49"/>
      <c r="D280" s="49"/>
    </row>
    <row r="281" spans="1:4">
      <c r="A281" s="74"/>
      <c r="B281" s="49"/>
      <c r="C281" s="49"/>
      <c r="D281" s="49"/>
    </row>
    <row r="282" spans="1:4">
      <c r="A282" s="74"/>
      <c r="B282" s="49"/>
      <c r="C282" s="49"/>
      <c r="D282" s="49"/>
    </row>
    <row r="283" spans="1:4">
      <c r="A283" s="74"/>
      <c r="B283" s="49"/>
      <c r="C283" s="49"/>
      <c r="D283" s="49"/>
    </row>
    <row r="284" spans="1:4">
      <c r="A284" s="74"/>
      <c r="B284" s="49"/>
      <c r="C284" s="49"/>
      <c r="D284" s="49"/>
    </row>
    <row r="285" spans="1:4">
      <c r="A285" s="74"/>
      <c r="B285" s="49"/>
      <c r="C285" s="49"/>
      <c r="D285" s="49"/>
    </row>
    <row r="286" spans="1:4">
      <c r="A286" s="74"/>
      <c r="B286" s="49"/>
      <c r="C286" s="49"/>
      <c r="D286" s="49"/>
    </row>
    <row r="287" spans="1:4">
      <c r="A287" s="74"/>
      <c r="B287" s="49"/>
      <c r="C287" s="49"/>
      <c r="D287" s="49"/>
    </row>
    <row r="288" spans="1:4">
      <c r="A288" s="74"/>
      <c r="B288" s="49"/>
      <c r="C288" s="49"/>
      <c r="D288" s="49"/>
    </row>
    <row r="289" spans="1:4">
      <c r="A289" s="74"/>
      <c r="B289" s="49"/>
      <c r="C289" s="49"/>
      <c r="D289" s="49"/>
    </row>
    <row r="290" spans="1:4">
      <c r="A290" s="74"/>
      <c r="B290" s="49"/>
      <c r="C290" s="49"/>
      <c r="D290" s="49"/>
    </row>
    <row r="291" spans="1:4">
      <c r="A291" s="74"/>
      <c r="B291" s="49"/>
      <c r="C291" s="49"/>
      <c r="D291" s="49"/>
    </row>
    <row r="292" spans="1:4">
      <c r="A292" s="74"/>
      <c r="B292" s="49"/>
      <c r="C292" s="49"/>
      <c r="D292" s="49"/>
    </row>
    <row r="293" spans="1:4">
      <c r="A293" s="74"/>
      <c r="B293" s="49"/>
      <c r="C293" s="49"/>
      <c r="D293" s="49"/>
    </row>
    <row r="294" spans="1:4">
      <c r="A294" s="74"/>
      <c r="B294" s="49"/>
      <c r="C294" s="49"/>
      <c r="D294" s="49"/>
    </row>
    <row r="295" spans="1:4">
      <c r="A295" s="74"/>
      <c r="B295" s="49"/>
      <c r="C295" s="49"/>
      <c r="D295" s="49"/>
    </row>
    <row r="296" spans="1:4">
      <c r="A296" s="74"/>
      <c r="B296" s="49"/>
      <c r="C296" s="49"/>
      <c r="D296" s="49"/>
    </row>
    <row r="297" spans="1:4">
      <c r="A297" s="74"/>
      <c r="B297" s="49"/>
      <c r="C297" s="49"/>
      <c r="D297" s="49"/>
    </row>
    <row r="298" spans="1:4">
      <c r="A298" s="74"/>
      <c r="B298" s="49"/>
      <c r="C298" s="49"/>
      <c r="D298" s="49"/>
    </row>
    <row r="299" spans="1:4">
      <c r="A299" s="74"/>
      <c r="B299" s="49"/>
      <c r="C299" s="49"/>
      <c r="D299" s="49"/>
    </row>
    <row r="300" spans="1:4">
      <c r="A300" s="74"/>
      <c r="B300" s="49"/>
      <c r="C300" s="49"/>
      <c r="D300" s="49"/>
    </row>
    <row r="301" spans="1:4">
      <c r="A301" s="74"/>
      <c r="B301" s="49"/>
      <c r="C301" s="49"/>
      <c r="D301" s="49"/>
    </row>
    <row r="302" spans="1:4">
      <c r="A302" s="74"/>
      <c r="B302" s="49"/>
      <c r="C302" s="49"/>
      <c r="D302" s="49"/>
    </row>
    <row r="303" spans="1:4">
      <c r="A303" s="74"/>
      <c r="B303" s="49"/>
      <c r="C303" s="49"/>
      <c r="D303" s="49"/>
    </row>
    <row r="304" spans="1:4">
      <c r="A304" s="74"/>
      <c r="B304" s="49"/>
      <c r="C304" s="49"/>
      <c r="D304" s="49"/>
    </row>
    <row r="305" spans="1:4">
      <c r="A305" s="74"/>
      <c r="B305" s="49"/>
      <c r="C305" s="49"/>
      <c r="D305" s="49"/>
    </row>
    <row r="306" spans="1:4">
      <c r="A306" s="74"/>
      <c r="B306" s="49"/>
      <c r="C306" s="49"/>
      <c r="D306" s="49"/>
    </row>
    <row r="307" spans="1:4">
      <c r="A307" s="74"/>
      <c r="B307" s="49"/>
      <c r="C307" s="49"/>
      <c r="D307" s="49"/>
    </row>
    <row r="308" spans="1:4">
      <c r="A308" s="74"/>
      <c r="B308" s="49"/>
      <c r="C308" s="49"/>
      <c r="D308" s="49"/>
    </row>
    <row r="309" spans="1:4">
      <c r="A309" s="74"/>
      <c r="B309" s="49"/>
      <c r="C309" s="49"/>
      <c r="D309" s="49"/>
    </row>
    <row r="310" spans="1:4">
      <c r="A310" s="74"/>
      <c r="B310" s="49"/>
      <c r="C310" s="49"/>
      <c r="D310" s="49"/>
    </row>
    <row r="311" spans="1:4">
      <c r="A311" s="74"/>
      <c r="B311" s="49"/>
      <c r="C311" s="49"/>
      <c r="D311" s="49"/>
    </row>
    <row r="312" spans="1:4">
      <c r="A312" s="74"/>
      <c r="B312" s="49"/>
      <c r="C312" s="49"/>
      <c r="D312" s="49"/>
    </row>
    <row r="313" spans="1:4">
      <c r="A313" s="74"/>
      <c r="B313" s="49"/>
      <c r="C313" s="49"/>
      <c r="D313" s="49"/>
    </row>
    <row r="314" spans="1:4">
      <c r="A314" s="74"/>
      <c r="B314" s="49"/>
      <c r="C314" s="49"/>
      <c r="D314" s="49"/>
    </row>
    <row r="315" spans="1:4">
      <c r="A315" s="74"/>
      <c r="B315" s="49"/>
      <c r="C315" s="49"/>
      <c r="D315" s="49"/>
    </row>
    <row r="316" spans="1:4">
      <c r="A316" s="74"/>
      <c r="B316" s="49"/>
      <c r="C316" s="49"/>
      <c r="D316" s="49"/>
    </row>
    <row r="317" spans="1:4">
      <c r="A317" s="74"/>
      <c r="B317" s="49"/>
      <c r="C317" s="49"/>
      <c r="D317" s="49"/>
    </row>
    <row r="318" spans="1:4">
      <c r="A318" s="74"/>
      <c r="B318" s="49"/>
      <c r="C318" s="49"/>
      <c r="D318" s="49"/>
    </row>
    <row r="319" spans="1:4">
      <c r="A319" s="74"/>
      <c r="B319" s="49"/>
      <c r="C319" s="49"/>
      <c r="D319" s="49"/>
    </row>
    <row r="320" spans="1:4">
      <c r="A320" s="74"/>
      <c r="B320" s="49"/>
      <c r="C320" s="49"/>
      <c r="D320" s="49"/>
    </row>
    <row r="321" spans="1:4">
      <c r="A321" s="74"/>
      <c r="B321" s="49"/>
      <c r="C321" s="49"/>
      <c r="D321" s="49"/>
    </row>
    <row r="322" spans="1:4">
      <c r="A322" s="74"/>
      <c r="B322" s="49"/>
      <c r="C322" s="49"/>
      <c r="D322" s="49"/>
    </row>
    <row r="323" spans="1:4">
      <c r="A323" s="74"/>
      <c r="B323" s="49"/>
      <c r="C323" s="49"/>
      <c r="D323" s="49"/>
    </row>
    <row r="324" spans="1:4">
      <c r="A324" s="74"/>
      <c r="B324" s="49"/>
      <c r="C324" s="49"/>
      <c r="D324" s="49"/>
    </row>
    <row r="325" spans="1:4">
      <c r="A325" s="74"/>
      <c r="B325" s="49"/>
      <c r="C325" s="49"/>
      <c r="D325" s="49"/>
    </row>
    <row r="326" spans="1:4">
      <c r="A326" s="74"/>
      <c r="B326" s="49"/>
      <c r="C326" s="49"/>
      <c r="D326" s="49"/>
    </row>
    <row r="327" spans="1:4">
      <c r="A327" s="74"/>
      <c r="B327" s="49"/>
      <c r="C327" s="49"/>
      <c r="D327" s="49"/>
    </row>
    <row r="328" spans="1:4">
      <c r="A328" s="74"/>
      <c r="B328" s="49"/>
      <c r="C328" s="49"/>
      <c r="D328" s="49"/>
    </row>
    <row r="329" spans="1:4">
      <c r="A329" s="74"/>
      <c r="B329" s="49"/>
      <c r="C329" s="49"/>
      <c r="D329" s="49"/>
    </row>
    <row r="330" spans="1:4">
      <c r="A330" s="74"/>
      <c r="B330" s="49"/>
      <c r="C330" s="49"/>
      <c r="D330" s="49"/>
    </row>
    <row r="331" spans="1:4">
      <c r="A331" s="74"/>
      <c r="B331" s="49"/>
      <c r="C331" s="49"/>
      <c r="D331" s="49"/>
    </row>
    <row r="332" spans="1:4">
      <c r="A332" s="74"/>
      <c r="B332" s="49"/>
      <c r="C332" s="49"/>
      <c r="D332" s="49"/>
    </row>
    <row r="333" spans="1:4">
      <c r="A333" s="74"/>
      <c r="B333" s="49"/>
      <c r="C333" s="49"/>
      <c r="D333" s="49"/>
    </row>
    <row r="334" spans="1:4">
      <c r="A334" s="74"/>
      <c r="B334" s="49"/>
      <c r="C334" s="49"/>
      <c r="D334" s="49"/>
    </row>
    <row r="335" spans="1:4">
      <c r="A335" s="74"/>
      <c r="B335" s="49"/>
      <c r="C335" s="49"/>
      <c r="D335" s="49"/>
    </row>
    <row r="336" spans="1:4">
      <c r="A336" s="74"/>
      <c r="B336" s="49"/>
      <c r="C336" s="49"/>
      <c r="D336" s="49"/>
    </row>
    <row r="337" spans="1:4">
      <c r="A337" s="74"/>
      <c r="B337" s="49"/>
      <c r="C337" s="49"/>
      <c r="D337" s="49"/>
    </row>
    <row r="338" spans="1:4">
      <c r="A338" s="74"/>
      <c r="B338" s="49"/>
      <c r="C338" s="49"/>
      <c r="D338" s="49"/>
    </row>
    <row r="339" spans="1:4">
      <c r="A339" s="74"/>
      <c r="B339" s="49"/>
      <c r="C339" s="49"/>
      <c r="D339" s="49"/>
    </row>
    <row r="340" spans="1:4">
      <c r="A340" s="74"/>
      <c r="B340" s="49"/>
      <c r="C340" s="49"/>
      <c r="D340" s="49"/>
    </row>
    <row r="341" spans="1:4">
      <c r="A341" s="74"/>
      <c r="B341" s="49"/>
      <c r="C341" s="49"/>
      <c r="D341" s="49"/>
    </row>
    <row r="342" spans="1:4">
      <c r="A342" s="74"/>
      <c r="B342" s="49"/>
      <c r="C342" s="49"/>
      <c r="D342" s="49"/>
    </row>
    <row r="343" spans="1:4">
      <c r="A343" s="74"/>
      <c r="B343" s="49"/>
      <c r="C343" s="49"/>
      <c r="D343" s="49"/>
    </row>
    <row r="344" spans="1:4">
      <c r="A344" s="74"/>
      <c r="B344" s="49"/>
      <c r="C344" s="49"/>
      <c r="D344" s="49"/>
    </row>
    <row r="345" spans="1:4">
      <c r="A345" s="74"/>
      <c r="B345" s="49"/>
      <c r="C345" s="49"/>
      <c r="D345" s="49"/>
    </row>
    <row r="346" spans="1:4">
      <c r="A346" s="74"/>
      <c r="B346" s="49"/>
      <c r="C346" s="49"/>
      <c r="D346" s="49"/>
    </row>
    <row r="347" spans="1:4">
      <c r="A347" s="74"/>
      <c r="B347" s="49"/>
      <c r="C347" s="49"/>
      <c r="D347" s="49"/>
    </row>
    <row r="348" spans="1:4">
      <c r="A348" s="74"/>
      <c r="B348" s="49"/>
      <c r="C348" s="49"/>
      <c r="D348" s="49"/>
    </row>
    <row r="349" spans="1:4">
      <c r="A349" s="74"/>
      <c r="B349" s="49"/>
      <c r="C349" s="49"/>
      <c r="D349" s="49"/>
    </row>
    <row r="350" spans="1:4">
      <c r="A350" s="74"/>
      <c r="B350" s="49"/>
      <c r="C350" s="49"/>
      <c r="D350" s="49"/>
    </row>
    <row r="351" spans="1:4">
      <c r="A351" s="74"/>
      <c r="B351" s="49"/>
      <c r="C351" s="49"/>
      <c r="D351" s="49"/>
    </row>
    <row r="352" spans="1:4">
      <c r="A352" s="74"/>
      <c r="B352" s="49"/>
      <c r="C352" s="49"/>
      <c r="D352" s="49"/>
    </row>
    <row r="353" spans="1:4">
      <c r="A353" s="74"/>
      <c r="B353" s="49"/>
      <c r="C353" s="49"/>
      <c r="D353" s="49"/>
    </row>
    <row r="354" spans="1:4">
      <c r="A354" s="74"/>
      <c r="B354" s="49"/>
      <c r="C354" s="49"/>
      <c r="D354" s="49"/>
    </row>
    <row r="355" spans="1:4">
      <c r="A355" s="74"/>
      <c r="B355" s="49"/>
      <c r="C355" s="49"/>
      <c r="D355" s="49"/>
    </row>
    <row r="356" spans="1:4">
      <c r="A356" s="74"/>
      <c r="B356" s="49"/>
      <c r="C356" s="49"/>
      <c r="D356" s="49"/>
    </row>
    <row r="357" spans="1:4">
      <c r="A357" s="74"/>
      <c r="B357" s="49"/>
      <c r="C357" s="49"/>
      <c r="D357" s="49"/>
    </row>
    <row r="358" spans="1:4">
      <c r="A358" s="74"/>
      <c r="B358" s="49"/>
      <c r="C358" s="49"/>
      <c r="D358" s="49"/>
    </row>
    <row r="359" spans="1:4">
      <c r="A359" s="74"/>
      <c r="B359" s="49"/>
      <c r="C359" s="49"/>
      <c r="D359" s="49"/>
    </row>
    <row r="360" spans="1:4">
      <c r="A360" s="74"/>
      <c r="B360" s="49"/>
      <c r="C360" s="49"/>
      <c r="D360" s="49"/>
    </row>
    <row r="361" spans="1:4">
      <c r="A361" s="74"/>
      <c r="B361" s="49"/>
      <c r="C361" s="49"/>
      <c r="D361" s="49"/>
    </row>
    <row r="362" spans="1:4">
      <c r="A362" s="74"/>
      <c r="B362" s="49"/>
      <c r="C362" s="49"/>
      <c r="D362" s="49"/>
    </row>
    <row r="363" spans="1:4">
      <c r="A363" s="74"/>
      <c r="B363" s="49"/>
      <c r="C363" s="49"/>
      <c r="D363" s="49"/>
    </row>
    <row r="364" spans="1:4">
      <c r="A364" s="74"/>
      <c r="B364" s="49"/>
      <c r="C364" s="49"/>
      <c r="D364" s="49"/>
    </row>
    <row r="365" spans="1:4">
      <c r="A365" s="74"/>
      <c r="B365" s="49"/>
      <c r="C365" s="49"/>
      <c r="D365" s="49"/>
    </row>
    <row r="366" spans="1:4">
      <c r="A366" s="74"/>
      <c r="B366" s="49"/>
      <c r="C366" s="49"/>
      <c r="D366" s="49"/>
    </row>
    <row r="367" spans="1:4">
      <c r="A367" s="74"/>
      <c r="B367" s="49"/>
      <c r="C367" s="49"/>
      <c r="D367" s="49"/>
    </row>
    <row r="368" spans="1:4">
      <c r="A368" s="74"/>
      <c r="B368" s="49"/>
      <c r="C368" s="49"/>
      <c r="D368" s="49"/>
    </row>
    <row r="369" spans="1:4">
      <c r="A369" s="74"/>
      <c r="B369" s="49"/>
      <c r="C369" s="49"/>
      <c r="D369" s="49"/>
    </row>
    <row r="370" spans="1:4">
      <c r="A370" s="74"/>
      <c r="B370" s="49"/>
      <c r="C370" s="49"/>
      <c r="D370" s="49"/>
    </row>
    <row r="371" spans="1:4">
      <c r="A371" s="74"/>
      <c r="B371" s="49"/>
      <c r="C371" s="49"/>
      <c r="D371" s="49"/>
    </row>
    <row r="372" spans="1:4">
      <c r="A372" s="74"/>
      <c r="B372" s="49"/>
      <c r="C372" s="49"/>
      <c r="D372" s="49"/>
    </row>
    <row r="373" spans="1:4">
      <c r="A373" s="74"/>
      <c r="B373" s="49"/>
      <c r="C373" s="49"/>
      <c r="D373" s="49"/>
    </row>
    <row r="374" spans="1:4">
      <c r="A374" s="74"/>
      <c r="B374" s="49"/>
      <c r="C374" s="49"/>
      <c r="D374" s="49"/>
    </row>
    <row r="375" spans="1:4">
      <c r="A375" s="74"/>
      <c r="B375" s="49"/>
      <c r="C375" s="49"/>
      <c r="D375" s="49"/>
    </row>
    <row r="376" spans="1:4">
      <c r="A376" s="74"/>
      <c r="B376" s="49"/>
      <c r="C376" s="49"/>
      <c r="D376" s="49"/>
    </row>
    <row r="377" spans="1:4">
      <c r="A377" s="74"/>
      <c r="B377" s="49"/>
      <c r="C377" s="49"/>
      <c r="D377" s="49"/>
    </row>
    <row r="378" spans="1:4">
      <c r="A378" s="74"/>
      <c r="B378" s="49"/>
      <c r="C378" s="49"/>
      <c r="D378" s="49"/>
    </row>
    <row r="379" spans="1:4">
      <c r="A379" s="74"/>
      <c r="B379" s="49"/>
      <c r="C379" s="49"/>
      <c r="D379" s="49"/>
    </row>
    <row r="380" spans="1:4">
      <c r="A380" s="74"/>
      <c r="B380" s="49"/>
      <c r="C380" s="49"/>
      <c r="D380" s="49"/>
    </row>
    <row r="381" spans="1:4">
      <c r="A381" s="74"/>
      <c r="B381" s="49"/>
      <c r="C381" s="49"/>
      <c r="D381" s="49"/>
    </row>
    <row r="382" spans="1:4">
      <c r="A382" s="74"/>
      <c r="B382" s="49"/>
      <c r="C382" s="49"/>
      <c r="D382" s="49"/>
    </row>
    <row r="383" spans="1:4">
      <c r="A383" s="74"/>
      <c r="B383" s="49"/>
      <c r="C383" s="49"/>
      <c r="D383" s="49"/>
    </row>
    <row r="384" spans="1:4">
      <c r="A384" s="74"/>
      <c r="B384" s="49"/>
      <c r="C384" s="49"/>
      <c r="D384" s="49"/>
    </row>
    <row r="385" spans="1:4">
      <c r="A385" s="74"/>
      <c r="B385" s="49"/>
      <c r="C385" s="49"/>
      <c r="D385" s="49"/>
    </row>
    <row r="386" spans="1:4">
      <c r="A386" s="74"/>
      <c r="B386" s="49"/>
      <c r="C386" s="49"/>
      <c r="D386" s="49"/>
    </row>
    <row r="387" spans="1:4">
      <c r="A387" s="74"/>
      <c r="B387" s="49"/>
      <c r="C387" s="49"/>
      <c r="D387" s="49"/>
    </row>
    <row r="388" spans="1:4">
      <c r="A388" s="74"/>
      <c r="B388" s="49"/>
      <c r="C388" s="49"/>
      <c r="D388" s="49"/>
    </row>
    <row r="389" spans="1:4">
      <c r="A389" s="74"/>
      <c r="B389" s="49"/>
      <c r="C389" s="49"/>
      <c r="D389" s="49"/>
    </row>
    <row r="390" spans="1:4">
      <c r="A390" s="74"/>
      <c r="B390" s="49"/>
      <c r="C390" s="49"/>
      <c r="D390" s="49"/>
    </row>
    <row r="391" spans="1:4">
      <c r="A391" s="74"/>
      <c r="B391" s="49"/>
      <c r="C391" s="49"/>
      <c r="D391" s="49"/>
    </row>
    <row r="392" spans="1:4">
      <c r="A392" s="74"/>
      <c r="B392" s="49"/>
      <c r="C392" s="49"/>
      <c r="D392" s="49"/>
    </row>
    <row r="393" spans="1:4">
      <c r="A393" s="74"/>
      <c r="B393" s="49"/>
      <c r="C393" s="49"/>
      <c r="D393" s="49"/>
    </row>
    <row r="394" spans="1:4">
      <c r="A394" s="74"/>
      <c r="B394" s="49"/>
      <c r="C394" s="49"/>
      <c r="D394" s="49"/>
    </row>
    <row r="395" spans="1:4">
      <c r="A395" s="74"/>
      <c r="B395" s="49"/>
      <c r="C395" s="49"/>
      <c r="D395" s="49"/>
    </row>
    <row r="396" spans="1:4">
      <c r="A396" s="74"/>
      <c r="B396" s="49"/>
      <c r="C396" s="49"/>
      <c r="D396" s="49"/>
    </row>
    <row r="397" spans="1:4">
      <c r="A397" s="74"/>
      <c r="B397" s="49"/>
      <c r="C397" s="49"/>
      <c r="D397" s="49"/>
    </row>
    <row r="398" spans="1:4">
      <c r="A398" s="74"/>
      <c r="B398" s="49"/>
      <c r="C398" s="49"/>
      <c r="D398" s="49"/>
    </row>
    <row r="399" spans="1:4">
      <c r="A399" s="74"/>
      <c r="B399" s="49"/>
      <c r="C399" s="49"/>
      <c r="D399" s="49"/>
    </row>
    <row r="400" spans="1:4">
      <c r="A400" s="74"/>
      <c r="B400" s="49"/>
      <c r="C400" s="49"/>
      <c r="D400" s="49"/>
    </row>
    <row r="401" spans="1:4">
      <c r="A401" s="74"/>
      <c r="B401" s="49"/>
      <c r="C401" s="49"/>
      <c r="D401" s="49"/>
    </row>
    <row r="402" spans="1:4">
      <c r="A402" s="74"/>
      <c r="B402" s="49"/>
      <c r="C402" s="49"/>
      <c r="D402" s="49"/>
    </row>
    <row r="403" spans="1:4">
      <c r="A403" s="74"/>
      <c r="B403" s="49"/>
      <c r="C403" s="49"/>
      <c r="D403" s="49"/>
    </row>
    <row r="404" spans="1:4">
      <c r="A404" s="74"/>
      <c r="B404" s="49"/>
      <c r="C404" s="49"/>
      <c r="D404" s="49"/>
    </row>
    <row r="405" spans="1:4">
      <c r="A405" s="74"/>
      <c r="B405" s="49"/>
      <c r="C405" s="49"/>
      <c r="D405" s="49"/>
    </row>
    <row r="406" spans="1:4">
      <c r="A406" s="74"/>
      <c r="B406" s="49"/>
      <c r="C406" s="49"/>
      <c r="D406" s="49"/>
    </row>
    <row r="407" spans="1:4">
      <c r="A407" s="74"/>
      <c r="B407" s="49"/>
      <c r="C407" s="49"/>
      <c r="D407" s="49"/>
    </row>
    <row r="408" spans="1:4">
      <c r="A408" s="74"/>
      <c r="B408" s="49"/>
      <c r="C408" s="49"/>
      <c r="D408" s="49"/>
    </row>
    <row r="409" spans="1:4">
      <c r="A409" s="74"/>
      <c r="B409" s="49"/>
      <c r="C409" s="49"/>
      <c r="D409" s="49"/>
    </row>
    <row r="410" spans="1:4">
      <c r="A410" s="74"/>
      <c r="B410" s="49"/>
      <c r="C410" s="49"/>
      <c r="D410" s="49"/>
    </row>
    <row r="411" spans="1:4">
      <c r="A411" s="74"/>
      <c r="B411" s="49"/>
      <c r="C411" s="49"/>
      <c r="D411" s="49"/>
    </row>
    <row r="412" spans="1:4">
      <c r="A412" s="74"/>
      <c r="B412" s="49"/>
      <c r="C412" s="49"/>
      <c r="D412" s="49"/>
    </row>
    <row r="413" spans="1:4">
      <c r="A413" s="74"/>
      <c r="B413" s="49"/>
      <c r="C413" s="49"/>
      <c r="D413" s="49"/>
    </row>
    <row r="414" spans="1:4">
      <c r="A414" s="74"/>
      <c r="B414" s="49"/>
      <c r="C414" s="49"/>
      <c r="D414" s="49"/>
    </row>
    <row r="415" spans="1:4">
      <c r="A415" s="74"/>
      <c r="B415" s="49"/>
      <c r="C415" s="49"/>
      <c r="D415" s="49"/>
    </row>
    <row r="416" spans="1:4">
      <c r="A416" s="74"/>
      <c r="B416" s="49"/>
      <c r="C416" s="49"/>
      <c r="D416" s="49"/>
    </row>
    <row r="417" spans="1:4">
      <c r="A417" s="74"/>
      <c r="B417" s="49"/>
      <c r="C417" s="49"/>
      <c r="D417" s="49"/>
    </row>
    <row r="418" spans="1:4">
      <c r="A418" s="74"/>
      <c r="B418" s="49"/>
      <c r="C418" s="49"/>
      <c r="D418" s="49"/>
    </row>
    <row r="419" spans="1:4">
      <c r="A419" s="74"/>
      <c r="B419" s="49"/>
      <c r="C419" s="49"/>
      <c r="D419" s="49"/>
    </row>
    <row r="420" spans="1:4">
      <c r="A420" s="74"/>
      <c r="B420" s="49"/>
      <c r="C420" s="49"/>
      <c r="D420" s="49"/>
    </row>
    <row r="421" spans="1:4">
      <c r="A421" s="74"/>
      <c r="B421" s="49"/>
      <c r="C421" s="49"/>
      <c r="D421" s="49"/>
    </row>
    <row r="422" spans="1:4">
      <c r="A422" s="74"/>
      <c r="B422" s="49"/>
      <c r="C422" s="49"/>
      <c r="D422" s="49"/>
    </row>
    <row r="423" spans="1:4">
      <c r="A423" s="74"/>
      <c r="B423" s="49"/>
      <c r="C423" s="49"/>
      <c r="D423" s="49"/>
    </row>
    <row r="424" spans="1:4">
      <c r="A424" s="74"/>
      <c r="B424" s="49"/>
      <c r="C424" s="49"/>
      <c r="D424" s="49"/>
    </row>
    <row r="425" spans="1:4">
      <c r="A425" s="74"/>
      <c r="B425" s="49"/>
      <c r="C425" s="49"/>
      <c r="D425" s="49"/>
    </row>
    <row r="426" spans="1:4">
      <c r="A426" s="74"/>
      <c r="B426" s="49"/>
      <c r="C426" s="49"/>
      <c r="D426" s="49"/>
    </row>
    <row r="427" spans="1:4">
      <c r="A427" s="74"/>
      <c r="B427" s="49"/>
      <c r="C427" s="49"/>
      <c r="D427" s="49"/>
    </row>
    <row r="428" spans="1:4">
      <c r="A428" s="74"/>
      <c r="B428" s="49"/>
      <c r="C428" s="49"/>
      <c r="D428" s="49"/>
    </row>
    <row r="429" spans="1:4">
      <c r="A429" s="74"/>
      <c r="B429" s="49"/>
      <c r="C429" s="49"/>
      <c r="D429" s="49"/>
    </row>
    <row r="430" spans="1:4">
      <c r="A430" s="74"/>
      <c r="B430" s="49"/>
      <c r="C430" s="49"/>
      <c r="D430" s="49"/>
    </row>
    <row r="431" spans="1:4">
      <c r="A431" s="74"/>
      <c r="B431" s="49"/>
      <c r="C431" s="49"/>
      <c r="D431" s="49"/>
    </row>
    <row r="432" spans="1:4">
      <c r="A432" s="74"/>
      <c r="B432" s="49"/>
      <c r="C432" s="49"/>
      <c r="D432" s="49"/>
    </row>
    <row r="433" spans="1:4">
      <c r="A433" s="74"/>
      <c r="B433" s="49"/>
      <c r="C433" s="49"/>
      <c r="D433" s="49"/>
    </row>
    <row r="434" spans="1:4">
      <c r="A434" s="74"/>
      <c r="B434" s="49"/>
      <c r="C434" s="49"/>
      <c r="D434" s="49"/>
    </row>
    <row r="435" spans="1:4">
      <c r="A435" s="74"/>
      <c r="B435" s="49"/>
      <c r="C435" s="49"/>
      <c r="D435" s="49"/>
    </row>
    <row r="436" spans="1:4">
      <c r="A436" s="74"/>
      <c r="B436" s="49"/>
      <c r="C436" s="49"/>
      <c r="D436" s="49"/>
    </row>
    <row r="437" spans="1:4">
      <c r="A437" s="74"/>
      <c r="B437" s="49"/>
      <c r="C437" s="49"/>
      <c r="D437" s="49"/>
    </row>
    <row r="438" spans="1:4">
      <c r="A438" s="74"/>
      <c r="B438" s="49"/>
      <c r="C438" s="49"/>
      <c r="D438" s="49"/>
    </row>
    <row r="439" spans="1:4">
      <c r="A439" s="74"/>
      <c r="B439" s="49"/>
      <c r="C439" s="49"/>
      <c r="D439" s="49"/>
    </row>
    <row r="440" spans="1:4">
      <c r="A440" s="74"/>
      <c r="B440" s="49"/>
      <c r="C440" s="49"/>
      <c r="D440" s="49"/>
    </row>
    <row r="441" spans="1:4">
      <c r="A441" s="74"/>
      <c r="B441" s="49"/>
      <c r="C441" s="49"/>
      <c r="D441" s="49"/>
    </row>
    <row r="442" spans="1:4">
      <c r="A442" s="74"/>
      <c r="B442" s="49"/>
      <c r="C442" s="49"/>
      <c r="D442" s="49"/>
    </row>
    <row r="443" spans="1:4">
      <c r="A443" s="74"/>
      <c r="B443" s="49"/>
      <c r="C443" s="49"/>
      <c r="D443" s="49"/>
    </row>
    <row r="444" spans="1:4">
      <c r="A444" s="74"/>
      <c r="B444" s="49"/>
      <c r="C444" s="49"/>
      <c r="D444" s="49"/>
    </row>
    <row r="445" spans="1:4">
      <c r="A445" s="74"/>
      <c r="B445" s="49"/>
      <c r="C445" s="49"/>
      <c r="D445" s="49"/>
    </row>
    <row r="446" spans="1:4">
      <c r="A446" s="74"/>
      <c r="B446" s="49"/>
      <c r="C446" s="49"/>
      <c r="D446" s="49"/>
    </row>
    <row r="447" spans="1:4">
      <c r="A447" s="74"/>
      <c r="B447" s="49"/>
      <c r="C447" s="49"/>
      <c r="D447" s="49"/>
    </row>
    <row r="448" spans="1:4">
      <c r="A448" s="74"/>
      <c r="B448" s="49"/>
      <c r="C448" s="49"/>
      <c r="D448" s="49"/>
    </row>
    <row r="449" spans="1:4">
      <c r="A449" s="74"/>
      <c r="B449" s="49"/>
      <c r="C449" s="49"/>
      <c r="D449" s="49"/>
    </row>
    <row r="450" spans="1:4">
      <c r="A450" s="74"/>
      <c r="B450" s="49"/>
      <c r="C450" s="49"/>
      <c r="D450" s="49"/>
    </row>
    <row r="451" spans="1:4">
      <c r="A451" s="74"/>
      <c r="B451" s="49"/>
      <c r="C451" s="49"/>
      <c r="D451" s="49"/>
    </row>
    <row r="452" spans="1:4">
      <c r="A452" s="74"/>
      <c r="B452" s="49"/>
      <c r="C452" s="49"/>
      <c r="D452" s="49"/>
    </row>
    <row r="453" spans="1:4">
      <c r="A453" s="74"/>
      <c r="B453" s="49"/>
      <c r="C453" s="49"/>
      <c r="D453" s="49"/>
    </row>
    <row r="454" spans="1:4">
      <c r="A454" s="74"/>
      <c r="B454" s="49"/>
      <c r="C454" s="49"/>
      <c r="D454" s="49"/>
    </row>
    <row r="455" spans="1:4">
      <c r="A455" s="74"/>
      <c r="B455" s="49"/>
      <c r="C455" s="49"/>
      <c r="D455" s="49"/>
    </row>
    <row r="456" spans="1:4">
      <c r="A456" s="74"/>
      <c r="B456" s="49"/>
      <c r="C456" s="49"/>
      <c r="D456" s="49"/>
    </row>
    <row r="457" spans="1:4">
      <c r="A457" s="74"/>
      <c r="B457" s="49"/>
      <c r="C457" s="49"/>
      <c r="D457" s="49"/>
    </row>
    <row r="458" spans="1:4">
      <c r="A458" s="74"/>
      <c r="B458" s="49"/>
      <c r="C458" s="49"/>
      <c r="D458" s="49"/>
    </row>
    <row r="459" spans="1:4">
      <c r="A459" s="74"/>
      <c r="B459" s="49"/>
      <c r="C459" s="49"/>
      <c r="D459" s="49"/>
    </row>
    <row r="460" spans="1:4">
      <c r="A460" s="74"/>
      <c r="B460" s="49"/>
      <c r="C460" s="49"/>
      <c r="D460" s="49"/>
    </row>
    <row r="461" spans="1:4">
      <c r="A461" s="74"/>
      <c r="B461" s="49"/>
      <c r="C461" s="49"/>
      <c r="D461" s="49"/>
    </row>
    <row r="462" spans="1:4">
      <c r="A462" s="74"/>
      <c r="B462" s="49"/>
      <c r="C462" s="49"/>
      <c r="D462" s="49"/>
    </row>
    <row r="463" spans="1:4">
      <c r="A463" s="74"/>
      <c r="B463" s="49"/>
      <c r="C463" s="49"/>
      <c r="D463" s="49"/>
    </row>
    <row r="464" spans="1:4">
      <c r="A464" s="74"/>
      <c r="B464" s="49"/>
      <c r="C464" s="49"/>
      <c r="D464" s="49"/>
    </row>
    <row r="465" spans="1:4">
      <c r="A465" s="74"/>
      <c r="B465" s="49"/>
      <c r="C465" s="49"/>
      <c r="D465" s="49"/>
    </row>
    <row r="466" spans="1:4">
      <c r="A466" s="74"/>
      <c r="B466" s="49"/>
      <c r="C466" s="49"/>
      <c r="D466" s="49"/>
    </row>
    <row r="467" spans="1:4">
      <c r="A467" s="74"/>
      <c r="B467" s="49"/>
      <c r="C467" s="49"/>
      <c r="D467" s="49"/>
    </row>
    <row r="468" spans="1:4">
      <c r="A468" s="74"/>
      <c r="B468" s="49"/>
      <c r="C468" s="49"/>
      <c r="D468" s="49"/>
    </row>
    <row r="469" spans="1:4">
      <c r="A469" s="74"/>
      <c r="B469" s="49"/>
      <c r="C469" s="49"/>
      <c r="D469" s="49"/>
    </row>
    <row r="470" spans="1:4">
      <c r="A470" s="74"/>
      <c r="B470" s="49"/>
      <c r="C470" s="49"/>
      <c r="D470" s="49"/>
    </row>
    <row r="471" spans="1:4">
      <c r="A471" s="74"/>
      <c r="B471" s="49"/>
      <c r="C471" s="49"/>
      <c r="D471" s="49"/>
    </row>
    <row r="472" spans="1:4">
      <c r="A472" s="74"/>
      <c r="B472" s="49"/>
      <c r="C472" s="49"/>
      <c r="D472" s="49"/>
    </row>
    <row r="473" spans="1:4">
      <c r="A473" s="74"/>
      <c r="B473" s="49"/>
      <c r="C473" s="49"/>
      <c r="D473" s="49"/>
    </row>
    <row r="474" spans="1:4">
      <c r="A474" s="74"/>
      <c r="B474" s="49"/>
      <c r="C474" s="49"/>
      <c r="D474" s="49"/>
    </row>
    <row r="475" spans="1:4">
      <c r="A475" s="74"/>
      <c r="B475" s="49"/>
      <c r="C475" s="49"/>
      <c r="D475" s="49"/>
    </row>
    <row r="476" spans="1:4">
      <c r="A476" s="74"/>
      <c r="B476" s="49"/>
      <c r="C476" s="49"/>
      <c r="D476" s="49"/>
    </row>
    <row r="477" spans="1:4">
      <c r="A477" s="74"/>
      <c r="B477" s="49"/>
      <c r="C477" s="49"/>
      <c r="D477" s="49"/>
    </row>
    <row r="478" spans="1:4">
      <c r="A478" s="74"/>
      <c r="B478" s="49"/>
      <c r="C478" s="49"/>
      <c r="D478" s="49"/>
    </row>
    <row r="479" spans="1:4">
      <c r="A479" s="74"/>
      <c r="B479" s="49"/>
      <c r="C479" s="49"/>
      <c r="D479" s="49"/>
    </row>
    <row r="480" spans="1:4">
      <c r="A480" s="74"/>
      <c r="B480" s="49"/>
      <c r="C480" s="49"/>
      <c r="D480" s="49"/>
    </row>
    <row r="481" spans="1:4">
      <c r="A481" s="74"/>
      <c r="B481" s="49"/>
      <c r="C481" s="49"/>
      <c r="D481" s="49"/>
    </row>
    <row r="482" spans="1:4">
      <c r="A482" s="74"/>
      <c r="B482" s="49"/>
      <c r="C482" s="49"/>
      <c r="D482" s="49"/>
    </row>
    <row r="483" spans="1:4">
      <c r="A483" s="74"/>
      <c r="B483" s="49"/>
      <c r="C483" s="49"/>
      <c r="D483" s="49"/>
    </row>
    <row r="484" spans="1:4">
      <c r="A484" s="74"/>
      <c r="B484" s="49"/>
      <c r="C484" s="49"/>
      <c r="D484" s="49"/>
    </row>
    <row r="485" spans="1:4">
      <c r="A485" s="74"/>
      <c r="B485" s="49"/>
      <c r="C485" s="49"/>
      <c r="D485" s="49"/>
    </row>
    <row r="486" spans="1:4">
      <c r="A486" s="74"/>
      <c r="B486" s="49"/>
      <c r="C486" s="49"/>
      <c r="D486" s="49"/>
    </row>
    <row r="487" spans="1:4">
      <c r="A487" s="74"/>
      <c r="B487" s="49"/>
      <c r="C487" s="49"/>
      <c r="D487" s="49"/>
    </row>
    <row r="488" spans="1:4">
      <c r="A488" s="74"/>
      <c r="B488" s="49"/>
      <c r="C488" s="49"/>
      <c r="D488" s="49"/>
    </row>
    <row r="489" spans="1:4">
      <c r="A489" s="74"/>
      <c r="B489" s="49"/>
      <c r="C489" s="49"/>
      <c r="D489" s="49"/>
    </row>
    <row r="490" spans="1:4">
      <c r="A490" s="74"/>
      <c r="B490" s="49"/>
      <c r="C490" s="49"/>
      <c r="D490" s="49"/>
    </row>
    <row r="491" spans="1:4">
      <c r="A491" s="74"/>
      <c r="B491" s="49"/>
      <c r="C491" s="49"/>
      <c r="D491" s="49"/>
    </row>
    <row r="492" spans="1:4">
      <c r="A492" s="74"/>
      <c r="B492" s="49"/>
      <c r="C492" s="49"/>
      <c r="D492" s="49"/>
    </row>
    <row r="493" spans="1:4">
      <c r="A493" s="74"/>
      <c r="B493" s="49"/>
      <c r="C493" s="49"/>
      <c r="D493" s="49"/>
    </row>
    <row r="494" spans="1:4">
      <c r="A494" s="74"/>
      <c r="B494" s="49"/>
      <c r="C494" s="49"/>
      <c r="D494" s="49"/>
    </row>
    <row r="495" spans="1:4">
      <c r="A495" s="74"/>
      <c r="B495" s="49"/>
      <c r="C495" s="49"/>
      <c r="D495" s="49"/>
    </row>
    <row r="496" spans="1:4">
      <c r="A496" s="74"/>
      <c r="B496" s="49"/>
      <c r="C496" s="49"/>
      <c r="D496" s="49"/>
    </row>
    <row r="497" spans="1:4">
      <c r="A497" s="74"/>
      <c r="B497" s="49"/>
      <c r="C497" s="49"/>
      <c r="D497" s="49"/>
    </row>
    <row r="498" spans="1:4">
      <c r="A498" s="74"/>
      <c r="B498" s="49"/>
      <c r="C498" s="49"/>
      <c r="D498" s="49"/>
    </row>
    <row r="499" spans="1:4">
      <c r="A499" s="74"/>
      <c r="B499" s="49"/>
      <c r="C499" s="49"/>
      <c r="D499" s="49"/>
    </row>
    <row r="500" spans="1:4">
      <c r="A500" s="74"/>
      <c r="B500" s="49"/>
      <c r="C500" s="49"/>
      <c r="D500" s="49"/>
    </row>
    <row r="501" spans="1:4">
      <c r="A501" s="74"/>
      <c r="B501" s="49"/>
      <c r="C501" s="49"/>
      <c r="D501" s="49"/>
    </row>
    <row r="502" spans="1:4">
      <c r="A502" s="74"/>
      <c r="B502" s="49"/>
      <c r="C502" s="49"/>
      <c r="D502" s="49"/>
    </row>
    <row r="503" spans="1:4">
      <c r="A503" s="74"/>
      <c r="B503" s="49"/>
      <c r="C503" s="49"/>
      <c r="D503" s="49"/>
    </row>
    <row r="504" spans="1:4">
      <c r="A504" s="74"/>
      <c r="B504" s="49"/>
      <c r="C504" s="49"/>
      <c r="D504" s="49"/>
    </row>
    <row r="505" spans="1:4">
      <c r="A505" s="74"/>
      <c r="B505" s="49"/>
      <c r="C505" s="49"/>
      <c r="D505" s="49"/>
    </row>
    <row r="506" spans="1:4">
      <c r="A506" s="74"/>
      <c r="B506" s="49"/>
      <c r="C506" s="49"/>
      <c r="D506" s="49"/>
    </row>
    <row r="507" spans="1:4">
      <c r="A507" s="74"/>
      <c r="B507" s="49"/>
      <c r="C507" s="49"/>
      <c r="D507" s="49"/>
    </row>
    <row r="508" spans="1:4">
      <c r="A508" s="74"/>
      <c r="B508" s="49"/>
      <c r="C508" s="49"/>
      <c r="D508" s="49"/>
    </row>
    <row r="509" spans="1:4">
      <c r="A509" s="74"/>
      <c r="B509" s="49"/>
      <c r="C509" s="49"/>
      <c r="D509" s="49"/>
    </row>
    <row r="510" spans="1:4">
      <c r="A510" s="74"/>
      <c r="B510" s="49"/>
      <c r="C510" s="49"/>
      <c r="D510" s="49"/>
    </row>
    <row r="511" spans="1:4">
      <c r="A511" s="74"/>
      <c r="B511" s="49"/>
      <c r="C511" s="49"/>
      <c r="D511" s="49"/>
    </row>
    <row r="512" spans="1:4">
      <c r="A512" s="74"/>
      <c r="B512" s="49"/>
      <c r="C512" s="49"/>
      <c r="D512" s="49"/>
    </row>
    <row r="513" spans="1:4">
      <c r="A513" s="74"/>
      <c r="B513" s="49"/>
      <c r="C513" s="49"/>
      <c r="D513" s="49"/>
    </row>
    <row r="514" spans="1:4">
      <c r="A514" s="74"/>
      <c r="B514" s="49"/>
      <c r="C514" s="49"/>
      <c r="D514" s="49"/>
    </row>
    <row r="515" spans="1:4">
      <c r="A515" s="74"/>
      <c r="B515" s="49"/>
      <c r="C515" s="49"/>
      <c r="D515" s="49"/>
    </row>
    <row r="516" spans="1:4">
      <c r="A516" s="74"/>
      <c r="B516" s="49"/>
      <c r="C516" s="49"/>
      <c r="D516" s="49"/>
    </row>
    <row r="517" spans="1:4">
      <c r="A517" s="74"/>
      <c r="B517" s="49"/>
      <c r="C517" s="49"/>
      <c r="D517" s="49"/>
    </row>
    <row r="518" spans="1:4">
      <c r="A518" s="74"/>
      <c r="B518" s="49"/>
      <c r="C518" s="49"/>
      <c r="D518" s="49"/>
    </row>
    <row r="519" spans="1:4">
      <c r="A519" s="74"/>
      <c r="B519" s="49"/>
      <c r="C519" s="49"/>
      <c r="D519" s="49"/>
    </row>
    <row r="520" spans="1:4">
      <c r="A520" s="74"/>
      <c r="B520" s="49"/>
      <c r="C520" s="49"/>
      <c r="D520" s="49"/>
    </row>
    <row r="521" spans="1:4">
      <c r="A521" s="74"/>
      <c r="B521" s="49"/>
      <c r="C521" s="49"/>
      <c r="D521" s="49"/>
    </row>
    <row r="522" spans="1:4">
      <c r="A522" s="74"/>
      <c r="B522" s="49"/>
      <c r="C522" s="49"/>
      <c r="D522" s="49"/>
    </row>
    <row r="523" spans="1:4">
      <c r="A523" s="74"/>
      <c r="B523" s="49"/>
      <c r="C523" s="49"/>
      <c r="D523" s="49"/>
    </row>
    <row r="524" spans="1:4">
      <c r="A524" s="74"/>
      <c r="B524" s="49"/>
      <c r="C524" s="49"/>
      <c r="D524" s="49"/>
    </row>
    <row r="525" spans="1:4">
      <c r="A525" s="74"/>
      <c r="B525" s="49"/>
      <c r="C525" s="49"/>
      <c r="D525" s="49"/>
    </row>
    <row r="526" spans="1:4">
      <c r="A526" s="74"/>
      <c r="B526" s="49"/>
      <c r="C526" s="49"/>
      <c r="D526" s="49"/>
    </row>
    <row r="527" spans="1:4">
      <c r="A527" s="74"/>
      <c r="B527" s="49"/>
      <c r="C527" s="49"/>
      <c r="D527" s="49"/>
    </row>
    <row r="528" spans="1:4">
      <c r="A528" s="74"/>
      <c r="B528" s="49"/>
      <c r="C528" s="49"/>
      <c r="D528" s="49"/>
    </row>
    <row r="529" spans="1:4">
      <c r="A529" s="74"/>
      <c r="B529" s="49"/>
      <c r="C529" s="49"/>
      <c r="D529" s="49"/>
    </row>
    <row r="530" spans="1:4">
      <c r="A530" s="74"/>
      <c r="B530" s="49"/>
      <c r="C530" s="49"/>
      <c r="D530" s="49"/>
    </row>
    <row r="531" spans="1:4">
      <c r="A531" s="74"/>
      <c r="B531" s="49"/>
      <c r="C531" s="49"/>
      <c r="D531" s="49"/>
    </row>
    <row r="532" spans="1:4">
      <c r="A532" s="74"/>
      <c r="B532" s="49"/>
      <c r="C532" s="49"/>
      <c r="D532" s="49"/>
    </row>
    <row r="533" spans="1:4">
      <c r="A533" s="74"/>
      <c r="B533" s="49"/>
      <c r="C533" s="49"/>
      <c r="D533" s="49"/>
    </row>
    <row r="534" spans="1:4">
      <c r="A534" s="74"/>
      <c r="B534" s="49"/>
      <c r="C534" s="49"/>
      <c r="D534" s="49"/>
    </row>
    <row r="535" spans="1:4">
      <c r="A535" s="74"/>
      <c r="B535" s="49"/>
      <c r="C535" s="49"/>
      <c r="D535" s="49"/>
    </row>
    <row r="536" spans="1:4">
      <c r="A536" s="74"/>
      <c r="B536" s="49"/>
      <c r="C536" s="49"/>
      <c r="D536" s="49"/>
    </row>
    <row r="537" spans="1:4">
      <c r="A537" s="74"/>
      <c r="B537" s="49"/>
      <c r="C537" s="49"/>
      <c r="D537" s="49"/>
    </row>
    <row r="538" spans="1:4">
      <c r="A538" s="74"/>
      <c r="B538" s="49"/>
      <c r="C538" s="49"/>
      <c r="D538" s="49"/>
    </row>
    <row r="539" spans="1:4">
      <c r="A539" s="74"/>
      <c r="B539" s="49"/>
      <c r="C539" s="49"/>
      <c r="D539" s="49"/>
    </row>
    <row r="540" spans="1:4">
      <c r="A540" s="74"/>
      <c r="B540" s="49"/>
      <c r="C540" s="49"/>
      <c r="D540" s="49"/>
    </row>
    <row r="541" spans="1:4">
      <c r="A541" s="74"/>
      <c r="B541" s="49"/>
      <c r="C541" s="49"/>
      <c r="D541" s="49"/>
    </row>
    <row r="542" spans="1:4">
      <c r="A542" s="74"/>
      <c r="B542" s="49"/>
      <c r="C542" s="49"/>
      <c r="D542" s="49"/>
    </row>
    <row r="543" spans="1:4">
      <c r="A543" s="74"/>
      <c r="B543" s="49"/>
      <c r="C543" s="49"/>
      <c r="D543" s="49"/>
    </row>
    <row r="544" spans="1:4">
      <c r="A544" s="74"/>
      <c r="B544" s="49"/>
      <c r="C544" s="49"/>
      <c r="D544" s="49"/>
    </row>
    <row r="545" spans="1:4">
      <c r="A545" s="74"/>
      <c r="B545" s="49"/>
      <c r="C545" s="49"/>
      <c r="D545" s="49"/>
    </row>
    <row r="546" spans="1:4">
      <c r="A546" s="74"/>
      <c r="B546" s="49"/>
      <c r="C546" s="49"/>
      <c r="D546" s="49"/>
    </row>
    <row r="547" spans="1:4">
      <c r="A547" s="74"/>
      <c r="B547" s="49"/>
      <c r="C547" s="49"/>
      <c r="D547" s="49"/>
    </row>
    <row r="548" spans="1:4">
      <c r="A548" s="74"/>
      <c r="B548" s="49"/>
      <c r="C548" s="49"/>
      <c r="D548" s="49"/>
    </row>
    <row r="549" spans="1:4">
      <c r="A549" s="74"/>
      <c r="B549" s="49"/>
      <c r="C549" s="49"/>
      <c r="D549" s="49"/>
    </row>
    <row r="550" spans="1:4">
      <c r="A550" s="74"/>
      <c r="B550" s="49"/>
      <c r="C550" s="49"/>
      <c r="D550" s="49"/>
    </row>
    <row r="551" spans="1:4">
      <c r="A551" s="74"/>
      <c r="B551" s="49"/>
      <c r="C551" s="49"/>
      <c r="D551" s="49"/>
    </row>
    <row r="552" spans="1:4">
      <c r="A552" s="74"/>
      <c r="B552" s="49"/>
      <c r="C552" s="49"/>
      <c r="D552" s="49"/>
    </row>
    <row r="553" spans="1:4">
      <c r="A553" s="74"/>
      <c r="B553" s="49"/>
      <c r="C553" s="49"/>
      <c r="D553" s="49"/>
    </row>
    <row r="554" spans="1:4">
      <c r="A554" s="74"/>
      <c r="B554" s="49"/>
      <c r="C554" s="49"/>
      <c r="D554" s="49"/>
    </row>
    <row r="555" spans="1:4">
      <c r="A555" s="74"/>
      <c r="B555" s="49"/>
      <c r="C555" s="49"/>
      <c r="D555" s="49"/>
    </row>
    <row r="556" spans="1:4">
      <c r="A556" s="74"/>
      <c r="B556" s="49"/>
      <c r="C556" s="49"/>
      <c r="D556" s="49"/>
    </row>
    <row r="557" spans="1:4">
      <c r="A557" s="74"/>
      <c r="B557" s="49"/>
      <c r="C557" s="49"/>
      <c r="D557" s="49"/>
    </row>
    <row r="558" spans="1:4">
      <c r="A558" s="74"/>
      <c r="B558" s="49"/>
      <c r="C558" s="49"/>
      <c r="D558" s="49"/>
    </row>
    <row r="559" spans="1:4">
      <c r="A559" s="74"/>
      <c r="B559" s="49"/>
      <c r="C559" s="49"/>
      <c r="D559" s="49"/>
    </row>
    <row r="560" spans="1:4">
      <c r="A560" s="74"/>
      <c r="B560" s="49"/>
      <c r="C560" s="49"/>
      <c r="D560" s="49"/>
    </row>
    <row r="561" spans="1:4">
      <c r="A561" s="74"/>
      <c r="B561" s="49"/>
      <c r="C561" s="49"/>
      <c r="D561" s="49"/>
    </row>
    <row r="562" spans="1:4">
      <c r="A562" s="74"/>
      <c r="B562" s="49"/>
      <c r="C562" s="49"/>
      <c r="D562" s="49"/>
    </row>
    <row r="563" spans="1:4">
      <c r="A563" s="74"/>
      <c r="B563" s="49"/>
      <c r="C563" s="49"/>
      <c r="D563" s="49"/>
    </row>
    <row r="564" spans="1:4">
      <c r="A564" s="74"/>
      <c r="B564" s="49"/>
      <c r="C564" s="49"/>
      <c r="D564" s="49"/>
    </row>
    <row r="565" spans="1:4">
      <c r="A565" s="74"/>
      <c r="B565" s="49"/>
      <c r="C565" s="49"/>
      <c r="D565" s="49"/>
    </row>
    <row r="566" spans="1:4">
      <c r="A566" s="74"/>
      <c r="B566" s="49"/>
      <c r="C566" s="49"/>
      <c r="D566" s="49"/>
    </row>
    <row r="567" spans="1:4">
      <c r="A567" s="74"/>
      <c r="B567" s="49"/>
      <c r="C567" s="49"/>
      <c r="D567" s="49"/>
    </row>
    <row r="568" spans="1:4">
      <c r="A568" s="74"/>
      <c r="B568" s="49"/>
      <c r="C568" s="49"/>
      <c r="D568" s="49"/>
    </row>
    <row r="569" spans="1:4">
      <c r="A569" s="74"/>
      <c r="B569" s="49"/>
      <c r="C569" s="49"/>
      <c r="D569" s="49"/>
    </row>
    <row r="570" spans="1:4">
      <c r="A570" s="74"/>
      <c r="B570" s="49"/>
      <c r="C570" s="49"/>
      <c r="D570" s="49"/>
    </row>
    <row r="571" spans="1:4">
      <c r="A571" s="74"/>
      <c r="B571" s="49"/>
      <c r="C571" s="49"/>
      <c r="D571" s="49"/>
    </row>
    <row r="572" spans="1:4">
      <c r="A572" s="74"/>
      <c r="B572" s="49"/>
      <c r="C572" s="49"/>
      <c r="D572" s="49"/>
    </row>
    <row r="573" spans="1:4">
      <c r="A573" s="74"/>
      <c r="B573" s="49"/>
      <c r="C573" s="49"/>
      <c r="D573" s="49"/>
    </row>
    <row r="574" spans="1:4">
      <c r="A574" s="74"/>
      <c r="B574" s="49"/>
      <c r="C574" s="49"/>
      <c r="D574" s="49"/>
    </row>
    <row r="575" spans="1:4">
      <c r="A575" s="74"/>
      <c r="B575" s="49"/>
      <c r="C575" s="49"/>
      <c r="D575" s="49"/>
    </row>
    <row r="576" spans="1:4">
      <c r="A576" s="74"/>
      <c r="B576" s="49"/>
      <c r="C576" s="49"/>
      <c r="D576" s="49"/>
    </row>
    <row r="577" spans="1:4">
      <c r="A577" s="74"/>
      <c r="B577" s="49"/>
      <c r="C577" s="49"/>
      <c r="D577" s="49"/>
    </row>
    <row r="578" spans="1:4">
      <c r="A578" s="74"/>
      <c r="B578" s="49"/>
      <c r="C578" s="49"/>
      <c r="D578" s="49"/>
    </row>
    <row r="579" spans="1:4">
      <c r="A579" s="74"/>
      <c r="B579" s="49"/>
      <c r="C579" s="49"/>
      <c r="D579" s="49"/>
    </row>
    <row r="580" spans="1:4">
      <c r="A580" s="74"/>
      <c r="B580" s="49"/>
      <c r="C580" s="49"/>
      <c r="D580" s="49"/>
    </row>
    <row r="581" spans="1:4">
      <c r="A581" s="74"/>
      <c r="B581" s="49"/>
      <c r="C581" s="49"/>
      <c r="D581" s="49"/>
    </row>
    <row r="582" spans="1:4">
      <c r="A582" s="74"/>
      <c r="B582" s="49"/>
      <c r="C582" s="49"/>
      <c r="D582" s="49"/>
    </row>
    <row r="583" spans="1:4">
      <c r="A583" s="74"/>
      <c r="B583" s="49"/>
      <c r="C583" s="49"/>
      <c r="D583" s="49"/>
    </row>
    <row r="584" spans="1:4">
      <c r="A584" s="74"/>
      <c r="B584" s="49"/>
      <c r="C584" s="49"/>
      <c r="D584" s="49"/>
    </row>
    <row r="585" spans="1:4">
      <c r="A585" s="74"/>
      <c r="B585" s="49"/>
      <c r="C585" s="49"/>
      <c r="D585" s="49"/>
    </row>
    <row r="586" spans="1:4">
      <c r="A586" s="74"/>
      <c r="B586" s="49"/>
      <c r="C586" s="49"/>
      <c r="D586" s="49"/>
    </row>
    <row r="587" spans="1:4">
      <c r="A587" s="74"/>
      <c r="B587" s="49"/>
      <c r="C587" s="49"/>
      <c r="D587" s="49"/>
    </row>
    <row r="588" spans="1:4">
      <c r="A588" s="74"/>
      <c r="B588" s="49"/>
      <c r="C588" s="49"/>
      <c r="D588" s="49"/>
    </row>
    <row r="589" spans="1:4">
      <c r="A589" s="74"/>
      <c r="B589" s="49"/>
      <c r="C589" s="49"/>
      <c r="D589" s="49"/>
    </row>
    <row r="590" spans="1:4">
      <c r="A590" s="74"/>
      <c r="B590" s="49"/>
      <c r="C590" s="49"/>
      <c r="D590" s="49"/>
    </row>
    <row r="591" spans="1:4">
      <c r="A591" s="74"/>
      <c r="B591" s="49"/>
      <c r="C591" s="49"/>
      <c r="D591" s="49"/>
    </row>
    <row r="592" spans="1:4">
      <c r="A592" s="74"/>
      <c r="B592" s="49"/>
      <c r="C592" s="49"/>
      <c r="D592" s="49"/>
    </row>
    <row r="593" spans="1:4">
      <c r="A593" s="74"/>
      <c r="B593" s="49"/>
      <c r="C593" s="49"/>
      <c r="D593" s="49"/>
    </row>
    <row r="594" spans="1:4">
      <c r="A594" s="74"/>
      <c r="B594" s="49"/>
      <c r="C594" s="49"/>
      <c r="D594" s="49"/>
    </row>
    <row r="595" spans="1:4">
      <c r="A595" s="74"/>
      <c r="B595" s="49"/>
      <c r="C595" s="49"/>
      <c r="D595" s="49"/>
    </row>
    <row r="596" spans="1:4">
      <c r="A596" s="74"/>
      <c r="B596" s="49"/>
      <c r="C596" s="49"/>
      <c r="D596" s="49"/>
    </row>
    <row r="597" spans="1:4">
      <c r="A597" s="74"/>
      <c r="B597" s="49"/>
      <c r="C597" s="49"/>
      <c r="D597" s="49"/>
    </row>
    <row r="598" spans="1:4">
      <c r="A598" s="74"/>
      <c r="B598" s="49"/>
      <c r="C598" s="49"/>
      <c r="D598" s="49"/>
    </row>
    <row r="599" spans="1:4">
      <c r="A599" s="74"/>
      <c r="B599" s="49"/>
      <c r="C599" s="49"/>
      <c r="D599" s="49"/>
    </row>
    <row r="600" spans="1:4">
      <c r="A600" s="74"/>
      <c r="B600" s="49"/>
      <c r="C600" s="49"/>
      <c r="D600" s="49"/>
    </row>
    <row r="601" spans="1:4">
      <c r="A601" s="74"/>
      <c r="B601" s="49"/>
      <c r="C601" s="49"/>
      <c r="D601" s="49"/>
    </row>
    <row r="602" spans="1:4">
      <c r="A602" s="74"/>
      <c r="B602" s="49"/>
      <c r="C602" s="49"/>
      <c r="D602" s="49"/>
    </row>
    <row r="603" spans="1:4">
      <c r="A603" s="74"/>
      <c r="B603" s="49"/>
      <c r="C603" s="49"/>
      <c r="D603" s="49"/>
    </row>
    <row r="604" spans="1:4">
      <c r="A604" s="74"/>
      <c r="B604" s="49"/>
      <c r="C604" s="49"/>
      <c r="D604" s="49"/>
    </row>
    <row r="605" spans="1:4">
      <c r="A605" s="74"/>
      <c r="B605" s="49"/>
      <c r="C605" s="49"/>
      <c r="D605" s="49"/>
    </row>
    <row r="606" spans="1:4">
      <c r="A606" s="74"/>
      <c r="B606" s="49"/>
      <c r="C606" s="49"/>
      <c r="D606" s="49"/>
    </row>
    <row r="607" spans="1:4">
      <c r="A607" s="74"/>
      <c r="B607" s="49"/>
      <c r="C607" s="49"/>
      <c r="D607" s="49"/>
    </row>
    <row r="608" spans="1:4">
      <c r="A608" s="74"/>
      <c r="B608" s="49"/>
      <c r="C608" s="49"/>
      <c r="D608" s="49"/>
    </row>
    <row r="609" spans="1:4">
      <c r="A609" s="74"/>
      <c r="B609" s="49"/>
      <c r="C609" s="49"/>
      <c r="D609" s="49"/>
    </row>
    <row r="610" spans="1:4">
      <c r="A610" s="74"/>
      <c r="B610" s="49"/>
      <c r="C610" s="49"/>
      <c r="D610" s="49"/>
    </row>
    <row r="611" spans="1:4">
      <c r="A611" s="74"/>
      <c r="B611" s="49"/>
      <c r="C611" s="49"/>
      <c r="D611" s="49"/>
    </row>
    <row r="612" spans="1:4">
      <c r="A612" s="74"/>
      <c r="B612" s="49"/>
      <c r="C612" s="49"/>
      <c r="D612" s="49"/>
    </row>
    <row r="613" spans="1:4">
      <c r="A613" s="74"/>
      <c r="B613" s="49"/>
      <c r="C613" s="49"/>
      <c r="D613" s="49"/>
    </row>
    <row r="614" spans="1:4">
      <c r="A614" s="74"/>
      <c r="B614" s="49"/>
      <c r="C614" s="49"/>
      <c r="D614" s="49"/>
    </row>
    <row r="615" spans="1:4">
      <c r="A615" s="74"/>
      <c r="B615" s="49"/>
      <c r="C615" s="49"/>
      <c r="D615" s="49"/>
    </row>
    <row r="616" spans="1:4">
      <c r="A616" s="74"/>
      <c r="B616" s="49"/>
      <c r="C616" s="49"/>
      <c r="D616" s="49"/>
    </row>
    <row r="617" spans="1:4">
      <c r="A617" s="74"/>
      <c r="B617" s="49"/>
      <c r="C617" s="49"/>
      <c r="D617" s="49"/>
    </row>
    <row r="618" spans="1:4">
      <c r="A618" s="74"/>
      <c r="B618" s="49"/>
      <c r="C618" s="49"/>
      <c r="D618" s="49"/>
    </row>
    <row r="619" spans="1:4">
      <c r="A619" s="74"/>
      <c r="B619" s="49"/>
      <c r="C619" s="49"/>
      <c r="D619" s="49"/>
    </row>
    <row r="620" spans="1:4">
      <c r="A620" s="74"/>
      <c r="B620" s="49"/>
      <c r="C620" s="49"/>
      <c r="D620" s="49"/>
    </row>
    <row r="621" spans="1:4">
      <c r="A621" s="74"/>
      <c r="B621" s="49"/>
      <c r="C621" s="49"/>
      <c r="D621" s="49"/>
    </row>
    <row r="622" spans="1:4">
      <c r="A622" s="74"/>
      <c r="B622" s="49"/>
      <c r="C622" s="49"/>
      <c r="D622" s="49"/>
    </row>
    <row r="623" spans="1:4">
      <c r="A623" s="74"/>
      <c r="B623" s="49"/>
      <c r="C623" s="49"/>
      <c r="D623" s="49"/>
    </row>
    <row r="624" spans="1:4">
      <c r="A624" s="74"/>
      <c r="B624" s="49"/>
      <c r="C624" s="49"/>
      <c r="D624" s="49"/>
    </row>
    <row r="625" spans="1:4">
      <c r="A625" s="74"/>
      <c r="B625" s="49"/>
      <c r="C625" s="49"/>
      <c r="D625" s="49"/>
    </row>
    <row r="626" spans="1:4">
      <c r="A626" s="74"/>
      <c r="B626" s="49"/>
      <c r="C626" s="49"/>
      <c r="D626" s="49"/>
    </row>
    <row r="627" spans="1:4">
      <c r="A627" s="74"/>
      <c r="B627" s="49"/>
      <c r="C627" s="49"/>
      <c r="D627" s="49"/>
    </row>
    <row r="628" spans="1:4">
      <c r="A628" s="74"/>
      <c r="B628" s="49"/>
      <c r="C628" s="49"/>
      <c r="D628" s="49"/>
    </row>
    <row r="629" spans="1:4">
      <c r="A629" s="74"/>
      <c r="B629" s="49"/>
      <c r="C629" s="49"/>
      <c r="D629" s="49"/>
    </row>
    <row r="630" spans="1:4">
      <c r="A630" s="74"/>
      <c r="B630" s="49"/>
      <c r="C630" s="49"/>
      <c r="D630" s="49"/>
    </row>
    <row r="631" spans="1:4">
      <c r="A631" s="74"/>
      <c r="B631" s="49"/>
      <c r="C631" s="49"/>
      <c r="D631" s="49"/>
    </row>
    <row r="632" spans="1:4">
      <c r="A632" s="74"/>
      <c r="B632" s="49"/>
      <c r="C632" s="49"/>
      <c r="D632" s="49"/>
    </row>
    <row r="633" spans="1:4">
      <c r="A633" s="74"/>
      <c r="B633" s="49"/>
      <c r="C633" s="49"/>
      <c r="D633" s="49"/>
    </row>
    <row r="634" spans="1:4">
      <c r="A634" s="74"/>
      <c r="B634" s="49"/>
      <c r="C634" s="49"/>
      <c r="D634" s="49"/>
    </row>
    <row r="635" spans="1:4">
      <c r="A635" s="74"/>
      <c r="B635" s="49"/>
      <c r="C635" s="49"/>
      <c r="D635" s="49"/>
    </row>
    <row r="636" spans="1:4">
      <c r="A636" s="74"/>
      <c r="B636" s="49"/>
      <c r="C636" s="49"/>
      <c r="D636" s="49"/>
    </row>
    <row r="637" spans="1:4">
      <c r="A637" s="74"/>
      <c r="B637" s="49"/>
      <c r="C637" s="49"/>
      <c r="D637" s="49"/>
    </row>
    <row r="638" spans="1:4">
      <c r="A638" s="74"/>
      <c r="B638" s="49"/>
      <c r="C638" s="49"/>
      <c r="D638" s="49"/>
    </row>
    <row r="639" spans="1:4">
      <c r="A639" s="74"/>
      <c r="B639" s="49"/>
      <c r="C639" s="49"/>
      <c r="D639" s="49"/>
    </row>
    <row r="640" spans="1:4">
      <c r="A640" s="74"/>
      <c r="B640" s="49"/>
      <c r="C640" s="49"/>
      <c r="D640" s="49"/>
    </row>
    <row r="641" spans="1:4">
      <c r="A641" s="74"/>
      <c r="B641" s="49"/>
      <c r="C641" s="49"/>
      <c r="D641" s="49"/>
    </row>
    <row r="642" spans="1:4">
      <c r="A642" s="74"/>
      <c r="B642" s="49"/>
      <c r="C642" s="49"/>
      <c r="D642" s="49"/>
    </row>
    <row r="643" spans="1:4">
      <c r="A643" s="74"/>
      <c r="B643" s="49"/>
      <c r="C643" s="49"/>
      <c r="D643" s="49"/>
    </row>
    <row r="644" spans="1:4">
      <c r="A644" s="74"/>
      <c r="B644" s="49"/>
      <c r="C644" s="49"/>
      <c r="D644" s="49"/>
    </row>
    <row r="645" spans="1:4">
      <c r="A645" s="74"/>
      <c r="B645" s="49"/>
      <c r="C645" s="49"/>
      <c r="D645" s="49"/>
    </row>
    <row r="646" spans="1:4">
      <c r="A646" s="74"/>
      <c r="B646" s="49"/>
      <c r="C646" s="49"/>
      <c r="D646" s="49"/>
    </row>
    <row r="647" spans="1:4">
      <c r="A647" s="74"/>
      <c r="B647" s="49"/>
      <c r="C647" s="49"/>
      <c r="D647" s="49"/>
    </row>
    <row r="648" spans="1:4">
      <c r="A648" s="74"/>
      <c r="B648" s="49"/>
      <c r="C648" s="49"/>
      <c r="D648" s="49"/>
    </row>
    <row r="649" spans="1:4">
      <c r="A649" s="74"/>
      <c r="B649" s="49"/>
      <c r="C649" s="49"/>
      <c r="D649" s="49"/>
    </row>
    <row r="650" spans="1:4">
      <c r="A650" s="74"/>
      <c r="B650" s="49"/>
      <c r="C650" s="49"/>
      <c r="D650" s="49"/>
    </row>
    <row r="651" spans="1:4">
      <c r="A651" s="74"/>
      <c r="B651" s="49"/>
      <c r="C651" s="49"/>
      <c r="D651" s="49"/>
    </row>
    <row r="652" spans="1:4">
      <c r="A652" s="74"/>
      <c r="B652" s="49"/>
      <c r="C652" s="49"/>
      <c r="D652" s="49"/>
    </row>
    <row r="653" spans="1:4">
      <c r="A653" s="74"/>
      <c r="B653" s="49"/>
      <c r="C653" s="49"/>
      <c r="D653" s="49"/>
    </row>
    <row r="654" spans="1:4">
      <c r="A654" s="74"/>
      <c r="B654" s="49"/>
      <c r="C654" s="49"/>
      <c r="D654" s="49"/>
    </row>
    <row r="655" spans="1:4">
      <c r="A655" s="74"/>
      <c r="B655" s="49"/>
      <c r="C655" s="49"/>
      <c r="D655" s="49"/>
    </row>
    <row r="656" spans="1:4">
      <c r="A656" s="74"/>
      <c r="B656" s="49"/>
      <c r="C656" s="49"/>
      <c r="D656" s="49"/>
    </row>
    <row r="657" spans="1:4">
      <c r="A657" s="74"/>
      <c r="B657" s="49"/>
      <c r="C657" s="49"/>
      <c r="D657" s="49"/>
    </row>
    <row r="658" spans="1:4">
      <c r="A658" s="74"/>
      <c r="B658" s="49"/>
      <c r="C658" s="49"/>
      <c r="D658" s="49"/>
    </row>
    <row r="659" spans="1:4">
      <c r="A659" s="74"/>
      <c r="B659" s="49"/>
      <c r="C659" s="49"/>
      <c r="D659" s="49"/>
    </row>
    <row r="660" spans="1:4">
      <c r="A660" s="74"/>
      <c r="B660" s="49"/>
      <c r="C660" s="49"/>
      <c r="D660" s="49"/>
    </row>
    <row r="661" spans="1:4">
      <c r="A661" s="74"/>
      <c r="B661" s="49"/>
      <c r="C661" s="49"/>
      <c r="D661" s="49"/>
    </row>
    <row r="662" spans="1:4">
      <c r="A662" s="74"/>
      <c r="B662" s="49"/>
      <c r="C662" s="49"/>
      <c r="D662" s="49"/>
    </row>
    <row r="663" spans="1:4">
      <c r="A663" s="74"/>
      <c r="B663" s="49"/>
      <c r="C663" s="49"/>
      <c r="D663" s="49"/>
    </row>
    <row r="664" spans="1:4">
      <c r="A664" s="74"/>
      <c r="B664" s="49"/>
      <c r="C664" s="49"/>
      <c r="D664" s="49"/>
    </row>
    <row r="665" spans="1:4">
      <c r="A665" s="74"/>
      <c r="B665" s="49"/>
      <c r="C665" s="49"/>
      <c r="D665" s="49"/>
    </row>
    <row r="666" spans="1:4">
      <c r="A666" s="74"/>
      <c r="B666" s="49"/>
      <c r="C666" s="49"/>
      <c r="D666" s="49"/>
    </row>
    <row r="667" spans="1:4">
      <c r="A667" s="74"/>
      <c r="B667" s="49"/>
      <c r="C667" s="49"/>
      <c r="D667" s="49"/>
    </row>
    <row r="668" spans="1:4">
      <c r="A668" s="74"/>
      <c r="B668" s="49"/>
      <c r="C668" s="49"/>
      <c r="D668" s="49"/>
    </row>
    <row r="669" spans="1:4">
      <c r="A669" s="74"/>
      <c r="B669" s="49"/>
      <c r="C669" s="49"/>
      <c r="D669" s="49"/>
    </row>
    <row r="670" spans="1:4">
      <c r="A670" s="74"/>
      <c r="B670" s="49"/>
      <c r="C670" s="49"/>
      <c r="D670" s="49"/>
    </row>
    <row r="671" spans="1:4">
      <c r="A671" s="74"/>
      <c r="B671" s="49"/>
      <c r="C671" s="49"/>
      <c r="D671" s="49"/>
    </row>
    <row r="672" spans="1:4">
      <c r="A672" s="74"/>
      <c r="B672" s="49"/>
      <c r="C672" s="49"/>
      <c r="D672" s="49"/>
    </row>
    <row r="673" spans="1:4">
      <c r="A673" s="74"/>
      <c r="B673" s="49"/>
      <c r="C673" s="49"/>
      <c r="D673" s="49"/>
    </row>
    <row r="674" spans="1:4">
      <c r="A674" s="74"/>
      <c r="B674" s="49"/>
      <c r="C674" s="49"/>
      <c r="D674" s="49"/>
    </row>
    <row r="675" spans="1:4">
      <c r="A675" s="74"/>
      <c r="B675" s="49"/>
      <c r="C675" s="49"/>
      <c r="D675" s="49"/>
    </row>
    <row r="676" spans="1:4">
      <c r="A676" s="74"/>
      <c r="B676" s="49"/>
      <c r="C676" s="49"/>
      <c r="D676" s="49"/>
    </row>
    <row r="677" spans="1:4">
      <c r="A677" s="74"/>
      <c r="B677" s="49"/>
      <c r="C677" s="49"/>
      <c r="D677" s="49"/>
    </row>
    <row r="678" spans="1:4">
      <c r="A678" s="74"/>
      <c r="B678" s="49"/>
      <c r="C678" s="49"/>
      <c r="D678" s="49"/>
    </row>
    <row r="679" spans="1:4">
      <c r="A679" s="74"/>
      <c r="B679" s="49"/>
      <c r="C679" s="49"/>
      <c r="D679" s="49"/>
    </row>
    <row r="680" spans="1:4">
      <c r="A680" s="74"/>
      <c r="B680" s="49"/>
      <c r="C680" s="49"/>
      <c r="D680" s="49"/>
    </row>
    <row r="681" spans="1:4">
      <c r="A681" s="74"/>
      <c r="B681" s="49"/>
      <c r="C681" s="49"/>
      <c r="D681" s="49"/>
    </row>
    <row r="682" spans="1:4">
      <c r="A682" s="74"/>
      <c r="B682" s="49"/>
      <c r="C682" s="49"/>
      <c r="D682" s="49"/>
    </row>
    <row r="683" spans="1:4">
      <c r="A683" s="74"/>
      <c r="B683" s="49"/>
      <c r="C683" s="49"/>
      <c r="D683" s="49"/>
    </row>
    <row r="684" spans="1:4">
      <c r="A684" s="74"/>
      <c r="B684" s="49"/>
      <c r="C684" s="49"/>
      <c r="D684" s="49"/>
    </row>
    <row r="685" spans="1:4">
      <c r="A685" s="74"/>
      <c r="B685" s="49"/>
      <c r="C685" s="49"/>
      <c r="D685" s="49"/>
    </row>
    <row r="686" spans="1:4">
      <c r="A686" s="74"/>
      <c r="B686" s="49"/>
      <c r="C686" s="49"/>
      <c r="D686" s="49"/>
    </row>
    <row r="687" spans="1:4">
      <c r="A687" s="74"/>
      <c r="B687" s="49"/>
      <c r="C687" s="49"/>
      <c r="D687" s="49"/>
    </row>
    <row r="688" spans="1:4">
      <c r="A688" s="74"/>
      <c r="B688" s="49"/>
      <c r="C688" s="49"/>
      <c r="D688" s="49"/>
    </row>
    <row r="689" spans="1:4">
      <c r="A689" s="74"/>
      <c r="B689" s="49"/>
      <c r="C689" s="49"/>
      <c r="D689" s="49"/>
    </row>
    <row r="690" spans="1:4">
      <c r="A690" s="74"/>
      <c r="B690" s="49"/>
      <c r="C690" s="49"/>
      <c r="D690" s="49"/>
    </row>
    <row r="691" spans="1:4">
      <c r="A691" s="74"/>
      <c r="B691" s="49"/>
      <c r="C691" s="49"/>
      <c r="D691" s="49"/>
    </row>
    <row r="692" spans="1:4">
      <c r="A692" s="74"/>
      <c r="B692" s="49"/>
      <c r="C692" s="49"/>
      <c r="D692" s="49"/>
    </row>
    <row r="693" spans="1:4">
      <c r="A693" s="74"/>
      <c r="B693" s="49"/>
      <c r="C693" s="49"/>
      <c r="D693" s="49"/>
    </row>
    <row r="694" spans="1:4">
      <c r="A694" s="74"/>
      <c r="B694" s="49"/>
      <c r="C694" s="49"/>
      <c r="D694" s="49"/>
    </row>
    <row r="695" spans="1:4">
      <c r="A695" s="74"/>
      <c r="B695" s="49"/>
      <c r="C695" s="49"/>
      <c r="D695" s="49"/>
    </row>
    <row r="696" spans="1:4">
      <c r="A696" s="74"/>
      <c r="B696" s="49"/>
      <c r="C696" s="49"/>
      <c r="D696" s="49"/>
    </row>
    <row r="697" spans="1:4">
      <c r="A697" s="74"/>
      <c r="B697" s="49"/>
      <c r="C697" s="49"/>
      <c r="D697" s="49"/>
    </row>
    <row r="698" spans="1:4">
      <c r="A698" s="74"/>
      <c r="B698" s="49"/>
      <c r="C698" s="49"/>
      <c r="D698" s="49"/>
    </row>
    <row r="699" spans="1:4">
      <c r="A699" s="74"/>
      <c r="B699" s="49"/>
      <c r="C699" s="49"/>
      <c r="D699" s="49"/>
    </row>
    <row r="700" spans="1:4">
      <c r="A700" s="74"/>
      <c r="B700" s="49"/>
      <c r="C700" s="49"/>
      <c r="D700" s="49"/>
    </row>
    <row r="701" spans="1:4">
      <c r="A701" s="74"/>
      <c r="B701" s="49"/>
      <c r="C701" s="49"/>
      <c r="D701" s="49"/>
    </row>
    <row r="702" spans="1:4">
      <c r="A702" s="74"/>
      <c r="B702" s="49"/>
      <c r="C702" s="49"/>
      <c r="D702" s="49"/>
    </row>
    <row r="703" spans="1:4">
      <c r="A703" s="74"/>
      <c r="B703" s="49"/>
      <c r="C703" s="49"/>
      <c r="D703" s="49"/>
    </row>
    <row r="704" spans="1:4">
      <c r="A704" s="74"/>
      <c r="B704" s="49"/>
      <c r="C704" s="49"/>
      <c r="D704" s="49"/>
    </row>
    <row r="705" spans="1:4">
      <c r="A705" s="74"/>
      <c r="B705" s="49"/>
      <c r="C705" s="49"/>
      <c r="D705" s="49"/>
    </row>
    <row r="706" spans="1:4">
      <c r="A706" s="74"/>
      <c r="B706" s="49"/>
      <c r="C706" s="49"/>
      <c r="D706" s="49"/>
    </row>
    <row r="707" spans="1:4">
      <c r="A707" s="74"/>
      <c r="B707" s="49"/>
      <c r="C707" s="49"/>
      <c r="D707" s="49"/>
    </row>
    <row r="708" spans="1:4">
      <c r="A708" s="74"/>
      <c r="B708" s="49"/>
      <c r="C708" s="49"/>
      <c r="D708" s="49"/>
    </row>
    <row r="709" spans="1:4">
      <c r="A709" s="74"/>
      <c r="B709" s="49"/>
      <c r="C709" s="49"/>
      <c r="D709" s="49"/>
    </row>
    <row r="710" spans="1:4">
      <c r="A710" s="74"/>
      <c r="B710" s="49"/>
      <c r="C710" s="49"/>
      <c r="D710" s="49"/>
    </row>
    <row r="711" spans="1:4">
      <c r="A711" s="74"/>
      <c r="B711" s="49"/>
      <c r="C711" s="49"/>
      <c r="D711" s="49"/>
    </row>
    <row r="712" spans="1:4">
      <c r="A712" s="74"/>
      <c r="B712" s="49"/>
      <c r="C712" s="49"/>
      <c r="D712" s="49"/>
    </row>
    <row r="713" spans="1:4">
      <c r="A713" s="74"/>
      <c r="B713" s="49"/>
      <c r="C713" s="49"/>
      <c r="D713" s="49"/>
    </row>
    <row r="714" spans="1:4">
      <c r="A714" s="74"/>
      <c r="B714" s="49"/>
      <c r="C714" s="49"/>
      <c r="D714" s="49"/>
    </row>
    <row r="715" spans="1:4">
      <c r="A715" s="74"/>
      <c r="B715" s="49"/>
      <c r="C715" s="49"/>
      <c r="D715" s="49"/>
    </row>
    <row r="716" spans="1:4">
      <c r="A716" s="74"/>
      <c r="B716" s="49"/>
      <c r="C716" s="49"/>
      <c r="D716" s="49"/>
    </row>
    <row r="717" spans="1:4">
      <c r="A717" s="74"/>
      <c r="B717" s="49"/>
      <c r="C717" s="49"/>
      <c r="D717" s="49"/>
    </row>
    <row r="718" spans="1:4">
      <c r="A718" s="74"/>
      <c r="B718" s="49"/>
      <c r="C718" s="49"/>
      <c r="D718" s="49"/>
    </row>
    <row r="719" spans="1:4">
      <c r="A719" s="74"/>
      <c r="B719" s="49"/>
      <c r="C719" s="49"/>
      <c r="D719" s="49"/>
    </row>
    <row r="720" spans="1:4">
      <c r="A720" s="74"/>
      <c r="B720" s="49"/>
      <c r="C720" s="49"/>
      <c r="D720" s="49"/>
    </row>
    <row r="721" spans="1:4">
      <c r="A721" s="74"/>
      <c r="B721" s="49"/>
      <c r="C721" s="49"/>
      <c r="D721" s="49"/>
    </row>
    <row r="722" spans="1:4">
      <c r="A722" s="74"/>
      <c r="B722" s="49"/>
      <c r="C722" s="49"/>
      <c r="D722" s="49"/>
    </row>
    <row r="723" spans="1:4">
      <c r="A723" s="74"/>
      <c r="B723" s="49"/>
      <c r="C723" s="49"/>
      <c r="D723" s="49"/>
    </row>
    <row r="724" spans="1:4">
      <c r="A724" s="74"/>
      <c r="B724" s="49"/>
      <c r="C724" s="49"/>
      <c r="D724" s="49"/>
    </row>
    <row r="725" spans="1:4">
      <c r="A725" s="74"/>
      <c r="B725" s="49"/>
      <c r="C725" s="49"/>
      <c r="D725" s="49"/>
    </row>
    <row r="726" spans="1:4">
      <c r="A726" s="74"/>
      <c r="B726" s="49"/>
      <c r="C726" s="49"/>
      <c r="D726" s="49"/>
    </row>
    <row r="727" spans="1:4">
      <c r="A727" s="74"/>
      <c r="B727" s="49"/>
      <c r="C727" s="49"/>
      <c r="D727" s="49"/>
    </row>
    <row r="728" spans="1:4">
      <c r="A728" s="74"/>
      <c r="B728" s="49"/>
      <c r="C728" s="49"/>
      <c r="D728" s="49"/>
    </row>
    <row r="729" spans="1:4">
      <c r="A729" s="74"/>
      <c r="B729" s="49"/>
      <c r="C729" s="49"/>
      <c r="D729" s="49"/>
    </row>
    <row r="730" spans="1:4">
      <c r="A730" s="74"/>
      <c r="B730" s="49"/>
      <c r="C730" s="49"/>
      <c r="D730" s="49"/>
    </row>
    <row r="731" spans="1:4">
      <c r="A731" s="74"/>
      <c r="B731" s="49"/>
      <c r="C731" s="49"/>
      <c r="D731" s="49"/>
    </row>
    <row r="732" spans="1:4">
      <c r="A732" s="74"/>
      <c r="B732" s="49"/>
      <c r="C732" s="49"/>
      <c r="D732" s="49"/>
    </row>
    <row r="733" spans="1:4">
      <c r="A733" s="74"/>
      <c r="B733" s="49"/>
      <c r="C733" s="49"/>
      <c r="D733" s="49"/>
    </row>
    <row r="734" spans="1:4">
      <c r="A734" s="74"/>
      <c r="B734" s="49"/>
      <c r="C734" s="49"/>
      <c r="D734" s="49"/>
    </row>
    <row r="735" spans="1:4">
      <c r="A735" s="74"/>
      <c r="B735" s="49"/>
      <c r="C735" s="49"/>
      <c r="D735" s="49"/>
    </row>
    <row r="736" spans="1:4">
      <c r="A736" s="74"/>
      <c r="B736" s="49"/>
      <c r="C736" s="49"/>
      <c r="D736" s="49"/>
    </row>
    <row r="737" spans="1:4">
      <c r="A737" s="74"/>
      <c r="B737" s="49"/>
      <c r="C737" s="49"/>
      <c r="D737" s="49"/>
    </row>
    <row r="738" spans="1:4">
      <c r="A738" s="74"/>
      <c r="B738" s="49"/>
      <c r="C738" s="49"/>
      <c r="D738" s="49"/>
    </row>
    <row r="739" spans="1:4">
      <c r="A739" s="74"/>
      <c r="B739" s="49"/>
      <c r="C739" s="49"/>
      <c r="D739" s="49"/>
    </row>
    <row r="740" spans="1:4">
      <c r="A740" s="74"/>
      <c r="B740" s="49"/>
      <c r="C740" s="49"/>
      <c r="D740" s="49"/>
    </row>
    <row r="741" spans="1:4">
      <c r="A741" s="74"/>
      <c r="B741" s="49"/>
      <c r="C741" s="49"/>
      <c r="D741" s="49"/>
    </row>
    <row r="742" spans="1:4">
      <c r="A742" s="74"/>
      <c r="B742" s="49"/>
      <c r="C742" s="49"/>
      <c r="D742" s="49"/>
    </row>
    <row r="743" spans="1:4">
      <c r="A743" s="74"/>
      <c r="B743" s="49"/>
      <c r="C743" s="49"/>
      <c r="D743" s="49"/>
    </row>
    <row r="744" spans="1:4">
      <c r="A744" s="74"/>
      <c r="B744" s="49"/>
      <c r="C744" s="49"/>
      <c r="D744" s="49"/>
    </row>
    <row r="745" spans="1:4">
      <c r="A745" s="74"/>
      <c r="B745" s="49"/>
      <c r="C745" s="49"/>
      <c r="D745" s="49"/>
    </row>
    <row r="746" spans="1:4">
      <c r="A746" s="74"/>
      <c r="B746" s="49"/>
      <c r="C746" s="49"/>
      <c r="D746" s="49"/>
    </row>
    <row r="747" spans="1:4">
      <c r="A747" s="74"/>
      <c r="B747" s="49"/>
      <c r="C747" s="49"/>
      <c r="D747" s="49"/>
    </row>
    <row r="748" spans="1:4">
      <c r="A748" s="74"/>
      <c r="B748" s="49"/>
      <c r="C748" s="49"/>
      <c r="D748" s="49"/>
    </row>
    <row r="749" spans="1:4">
      <c r="A749" s="74"/>
      <c r="B749" s="49"/>
      <c r="C749" s="49"/>
      <c r="D749" s="49"/>
    </row>
    <row r="750" spans="1:4">
      <c r="A750" s="74"/>
      <c r="B750" s="49"/>
      <c r="C750" s="49"/>
      <c r="D750" s="49"/>
    </row>
    <row r="751" spans="1:4">
      <c r="A751" s="74"/>
      <c r="B751" s="49"/>
      <c r="C751" s="49"/>
      <c r="D751" s="49"/>
    </row>
    <row r="752" spans="1:4">
      <c r="A752" s="74"/>
      <c r="B752" s="49"/>
      <c r="C752" s="49"/>
      <c r="D752" s="49"/>
    </row>
    <row r="753" spans="1:4">
      <c r="A753" s="74"/>
      <c r="B753" s="49"/>
      <c r="C753" s="49"/>
      <c r="D753" s="49"/>
    </row>
    <row r="754" spans="1:4">
      <c r="A754" s="74"/>
      <c r="B754" s="49"/>
      <c r="C754" s="49"/>
      <c r="D754" s="49"/>
    </row>
    <row r="755" spans="1:4">
      <c r="A755" s="74"/>
      <c r="B755" s="49"/>
      <c r="C755" s="49"/>
      <c r="D755" s="49"/>
    </row>
    <row r="756" spans="1:4">
      <c r="A756" s="74"/>
      <c r="B756" s="49"/>
      <c r="C756" s="49"/>
      <c r="D756" s="49"/>
    </row>
    <row r="757" spans="1:4">
      <c r="A757" s="74"/>
      <c r="B757" s="49"/>
      <c r="C757" s="49"/>
      <c r="D757" s="49"/>
    </row>
    <row r="758" spans="1:4">
      <c r="A758" s="74"/>
      <c r="B758" s="49"/>
      <c r="C758" s="49"/>
      <c r="D758" s="49"/>
    </row>
    <row r="759" spans="1:4">
      <c r="A759" s="74"/>
      <c r="B759" s="49"/>
      <c r="C759" s="49"/>
      <c r="D759" s="49"/>
    </row>
    <row r="760" spans="1:4">
      <c r="A760" s="74"/>
      <c r="B760" s="49"/>
      <c r="C760" s="49"/>
      <c r="D760" s="49"/>
    </row>
    <row r="761" spans="1:4">
      <c r="A761" s="74"/>
      <c r="B761" s="49"/>
      <c r="C761" s="49"/>
      <c r="D761" s="49"/>
    </row>
    <row r="762" spans="1:4">
      <c r="A762" s="74"/>
      <c r="B762" s="49"/>
      <c r="C762" s="49"/>
      <c r="D762" s="49"/>
    </row>
    <row r="763" spans="1:4">
      <c r="A763" s="74"/>
      <c r="B763" s="49"/>
      <c r="C763" s="49"/>
      <c r="D763" s="49"/>
    </row>
    <row r="764" spans="1:4">
      <c r="A764" s="74"/>
      <c r="B764" s="49"/>
      <c r="C764" s="49"/>
      <c r="D764" s="49"/>
    </row>
    <row r="765" spans="1:4">
      <c r="A765" s="74"/>
      <c r="B765" s="49"/>
      <c r="C765" s="49"/>
      <c r="D765" s="49"/>
    </row>
    <row r="766" spans="1:4">
      <c r="A766" s="74"/>
      <c r="B766" s="49"/>
      <c r="C766" s="49"/>
      <c r="D766" s="49"/>
    </row>
    <row r="767" spans="1:4">
      <c r="A767" s="74"/>
      <c r="B767" s="49"/>
      <c r="C767" s="49"/>
      <c r="D767" s="49"/>
    </row>
    <row r="768" spans="1:4">
      <c r="A768" s="74"/>
      <c r="B768" s="49"/>
      <c r="C768" s="49"/>
      <c r="D768" s="49"/>
    </row>
    <row r="769" spans="1:4">
      <c r="A769" s="74"/>
      <c r="B769" s="49"/>
      <c r="C769" s="49"/>
      <c r="D769" s="49"/>
    </row>
    <row r="770" spans="1:4">
      <c r="A770" s="74"/>
      <c r="B770" s="49"/>
      <c r="C770" s="49"/>
      <c r="D770" s="49"/>
    </row>
    <row r="771" spans="1:4">
      <c r="A771" s="74"/>
      <c r="B771" s="49"/>
      <c r="C771" s="49"/>
      <c r="D771" s="49"/>
    </row>
    <row r="772" spans="1:4">
      <c r="A772" s="74"/>
      <c r="B772" s="49"/>
      <c r="C772" s="49"/>
      <c r="D772" s="49"/>
    </row>
    <row r="773" spans="1:4">
      <c r="A773" s="74"/>
      <c r="B773" s="49"/>
      <c r="C773" s="49"/>
      <c r="D773" s="49"/>
    </row>
    <row r="774" spans="1:4">
      <c r="A774" s="74"/>
      <c r="B774" s="49"/>
      <c r="C774" s="49"/>
      <c r="D774" s="49"/>
    </row>
    <row r="775" spans="1:4">
      <c r="A775" s="74"/>
      <c r="B775" s="49"/>
      <c r="C775" s="49"/>
      <c r="D775" s="49"/>
    </row>
    <row r="776" spans="1:4">
      <c r="A776" s="74"/>
      <c r="B776" s="49"/>
      <c r="C776" s="49"/>
      <c r="D776" s="49"/>
    </row>
    <row r="777" spans="1:4">
      <c r="A777" s="74"/>
      <c r="B777" s="49"/>
      <c r="C777" s="49"/>
      <c r="D777" s="49"/>
    </row>
    <row r="778" spans="1:4">
      <c r="A778" s="74"/>
      <c r="B778" s="49"/>
      <c r="C778" s="49"/>
      <c r="D778" s="49"/>
    </row>
    <row r="779" spans="1:4">
      <c r="A779" s="74"/>
      <c r="B779" s="49"/>
      <c r="C779" s="49"/>
      <c r="D779" s="49"/>
    </row>
    <row r="780" spans="1:4">
      <c r="A780" s="74"/>
      <c r="B780" s="49"/>
      <c r="C780" s="49"/>
      <c r="D780" s="49"/>
    </row>
    <row r="781" spans="1:4">
      <c r="A781" s="74"/>
      <c r="B781" s="49"/>
      <c r="C781" s="49"/>
      <c r="D781" s="49"/>
    </row>
    <row r="782" spans="1:4">
      <c r="A782" s="74"/>
      <c r="B782" s="49"/>
      <c r="C782" s="49"/>
      <c r="D782" s="49"/>
    </row>
    <row r="783" spans="1:4">
      <c r="A783" s="74"/>
      <c r="B783" s="49"/>
      <c r="C783" s="49"/>
      <c r="D783" s="49"/>
    </row>
    <row r="784" spans="1:4">
      <c r="A784" s="74"/>
      <c r="B784" s="49"/>
      <c r="C784" s="49"/>
      <c r="D784" s="49"/>
    </row>
    <row r="785" spans="1:4">
      <c r="A785" s="74"/>
      <c r="B785" s="49"/>
      <c r="C785" s="49"/>
      <c r="D785" s="49"/>
    </row>
    <row r="786" spans="1:4">
      <c r="A786" s="74"/>
      <c r="B786" s="49"/>
      <c r="C786" s="49"/>
      <c r="D786" s="49"/>
    </row>
    <row r="787" spans="1:4">
      <c r="A787" s="74"/>
      <c r="B787" s="49"/>
      <c r="C787" s="49"/>
      <c r="D787" s="49"/>
    </row>
    <row r="788" spans="1:4">
      <c r="A788" s="74"/>
      <c r="B788" s="49"/>
      <c r="C788" s="49"/>
      <c r="D788" s="49"/>
    </row>
    <row r="789" spans="1:4">
      <c r="A789" s="74"/>
      <c r="B789" s="49"/>
      <c r="C789" s="49"/>
      <c r="D789" s="49"/>
    </row>
    <row r="790" spans="1:4">
      <c r="A790" s="74"/>
      <c r="B790" s="49"/>
      <c r="C790" s="49"/>
      <c r="D790" s="49"/>
    </row>
    <row r="791" spans="1:4">
      <c r="A791" s="74"/>
      <c r="B791" s="49"/>
      <c r="C791" s="49"/>
      <c r="D791" s="49"/>
    </row>
    <row r="792" spans="1:4">
      <c r="A792" s="74"/>
      <c r="B792" s="49"/>
      <c r="C792" s="49"/>
      <c r="D792" s="49"/>
    </row>
    <row r="793" spans="1:4">
      <c r="A793" s="74"/>
      <c r="B793" s="49"/>
      <c r="C793" s="49"/>
      <c r="D793" s="49"/>
    </row>
    <row r="794" spans="1:4">
      <c r="A794" s="74"/>
      <c r="B794" s="49"/>
      <c r="C794" s="49"/>
      <c r="D794" s="49"/>
    </row>
    <row r="795" spans="1:4">
      <c r="A795" s="74"/>
      <c r="B795" s="49"/>
      <c r="C795" s="49"/>
      <c r="D795" s="49"/>
    </row>
    <row r="796" spans="1:4">
      <c r="A796" s="74"/>
      <c r="B796" s="49"/>
      <c r="C796" s="49"/>
      <c r="D796" s="49"/>
    </row>
    <row r="797" spans="1:4">
      <c r="A797" s="74"/>
      <c r="B797" s="49"/>
      <c r="C797" s="49"/>
      <c r="D797" s="49"/>
    </row>
    <row r="798" spans="1:4">
      <c r="A798" s="74"/>
      <c r="B798" s="49"/>
      <c r="C798" s="49"/>
      <c r="D798" s="49"/>
    </row>
    <row r="799" spans="1:4">
      <c r="A799" s="74"/>
      <c r="B799" s="49"/>
      <c r="C799" s="49"/>
      <c r="D799" s="49"/>
    </row>
    <row r="800" spans="1:4">
      <c r="A800" s="74"/>
      <c r="B800" s="49"/>
      <c r="C800" s="49"/>
      <c r="D800" s="49"/>
    </row>
    <row r="801" spans="1:4">
      <c r="A801" s="74"/>
      <c r="B801" s="49"/>
      <c r="C801" s="49"/>
      <c r="D801" s="49"/>
    </row>
    <row r="802" spans="1:4">
      <c r="A802" s="74"/>
      <c r="B802" s="49"/>
      <c r="C802" s="49"/>
      <c r="D802" s="49"/>
    </row>
    <row r="803" spans="1:4">
      <c r="A803" s="74"/>
      <c r="B803" s="49"/>
      <c r="C803" s="49"/>
      <c r="D803" s="49"/>
    </row>
    <row r="804" spans="1:4">
      <c r="A804" s="74"/>
      <c r="B804" s="49"/>
      <c r="C804" s="49"/>
      <c r="D804" s="49"/>
    </row>
    <row r="805" spans="1:4">
      <c r="A805" s="74"/>
      <c r="B805" s="49"/>
      <c r="C805" s="49"/>
      <c r="D805" s="49"/>
    </row>
    <row r="806" spans="1:4">
      <c r="A806" s="74"/>
      <c r="B806" s="49"/>
      <c r="C806" s="49"/>
      <c r="D806" s="49"/>
    </row>
    <row r="807" spans="1:4">
      <c r="A807" s="74"/>
      <c r="B807" s="49"/>
      <c r="C807" s="49"/>
      <c r="D807" s="49"/>
    </row>
    <row r="808" spans="1:4">
      <c r="A808" s="74"/>
      <c r="B808" s="49"/>
      <c r="C808" s="49"/>
      <c r="D808" s="49"/>
    </row>
    <row r="809" spans="1:4">
      <c r="A809" s="74"/>
      <c r="B809" s="49"/>
      <c r="C809" s="49"/>
      <c r="D809" s="49"/>
    </row>
    <row r="810" spans="1:4">
      <c r="A810" s="74"/>
      <c r="B810" s="49"/>
      <c r="C810" s="49"/>
      <c r="D810" s="49"/>
    </row>
    <row r="811" spans="1:4">
      <c r="A811" s="74"/>
      <c r="B811" s="49"/>
      <c r="C811" s="49"/>
      <c r="D811" s="49"/>
    </row>
    <row r="812" spans="1:4">
      <c r="A812" s="74"/>
      <c r="B812" s="49"/>
      <c r="C812" s="49"/>
      <c r="D812" s="49"/>
    </row>
    <row r="813" spans="1:4">
      <c r="A813" s="74"/>
      <c r="B813" s="49"/>
      <c r="C813" s="49"/>
      <c r="D813" s="49"/>
    </row>
    <row r="814" spans="1:4">
      <c r="A814" s="74"/>
      <c r="B814" s="49"/>
      <c r="C814" s="49"/>
      <c r="D814" s="49"/>
    </row>
    <row r="815" spans="1:4">
      <c r="A815" s="74"/>
      <c r="B815" s="49"/>
      <c r="C815" s="49"/>
      <c r="D815" s="49"/>
    </row>
    <row r="816" spans="1:4">
      <c r="A816" s="74"/>
      <c r="B816" s="49"/>
      <c r="C816" s="49"/>
      <c r="D816" s="49"/>
    </row>
    <row r="817" spans="1:4">
      <c r="A817" s="74"/>
      <c r="B817" s="49"/>
      <c r="C817" s="49"/>
      <c r="D817" s="49"/>
    </row>
    <row r="818" spans="1:4">
      <c r="A818" s="74"/>
      <c r="B818" s="49"/>
      <c r="C818" s="49"/>
      <c r="D818" s="49"/>
    </row>
    <row r="819" spans="1:4">
      <c r="A819" s="74"/>
      <c r="B819" s="49"/>
      <c r="C819" s="49"/>
      <c r="D819" s="49"/>
    </row>
    <row r="820" spans="1:4">
      <c r="A820" s="74"/>
      <c r="B820" s="49"/>
      <c r="C820" s="49"/>
      <c r="D820" s="49"/>
    </row>
    <row r="821" spans="1:4">
      <c r="A821" s="74"/>
      <c r="B821" s="49"/>
      <c r="C821" s="49"/>
      <c r="D821" s="49"/>
    </row>
    <row r="822" spans="1:4">
      <c r="A822" s="74"/>
      <c r="B822" s="49"/>
      <c r="C822" s="49"/>
      <c r="D822" s="49"/>
    </row>
    <row r="823" spans="1:4">
      <c r="A823" s="74"/>
      <c r="B823" s="49"/>
      <c r="C823" s="49"/>
      <c r="D823" s="49"/>
    </row>
    <row r="824" spans="1:4">
      <c r="A824" s="74"/>
      <c r="B824" s="49"/>
      <c r="C824" s="49"/>
      <c r="D824" s="49"/>
    </row>
    <row r="825" spans="1:4">
      <c r="A825" s="74"/>
      <c r="B825" s="49"/>
      <c r="C825" s="49"/>
      <c r="D825" s="49"/>
    </row>
    <row r="826" spans="1:4">
      <c r="A826" s="74"/>
      <c r="B826" s="49"/>
      <c r="C826" s="49"/>
      <c r="D826" s="49"/>
    </row>
    <row r="827" spans="1:4">
      <c r="A827" s="74"/>
      <c r="B827" s="49"/>
      <c r="C827" s="49"/>
      <c r="D827" s="49"/>
    </row>
    <row r="828" spans="1:4">
      <c r="A828" s="74"/>
      <c r="B828" s="49"/>
      <c r="C828" s="49"/>
      <c r="D828" s="49"/>
    </row>
    <row r="829" spans="1:4">
      <c r="A829" s="74"/>
      <c r="B829" s="49"/>
      <c r="C829" s="49"/>
      <c r="D829" s="49"/>
    </row>
    <row r="830" spans="1:4">
      <c r="A830" s="74"/>
      <c r="B830" s="49"/>
      <c r="C830" s="49"/>
      <c r="D830" s="49"/>
    </row>
    <row r="831" spans="1:4">
      <c r="A831" s="74"/>
      <c r="B831" s="49"/>
      <c r="C831" s="49"/>
      <c r="D831" s="49"/>
    </row>
    <row r="832" spans="1:4">
      <c r="A832" s="74"/>
      <c r="B832" s="49"/>
      <c r="C832" s="49"/>
      <c r="D832" s="49"/>
    </row>
    <row r="833" spans="1:4">
      <c r="A833" s="74"/>
      <c r="B833" s="49"/>
      <c r="C833" s="49"/>
      <c r="D833" s="49"/>
    </row>
    <row r="834" spans="1:4">
      <c r="A834" s="74"/>
      <c r="B834" s="49"/>
      <c r="C834" s="49"/>
      <c r="D834" s="49"/>
    </row>
    <row r="835" spans="1:4">
      <c r="A835" s="74"/>
      <c r="B835" s="49"/>
      <c r="C835" s="49"/>
      <c r="D835" s="49"/>
    </row>
    <row r="836" spans="1:4">
      <c r="A836" s="74"/>
      <c r="B836" s="49"/>
      <c r="C836" s="49"/>
      <c r="D836" s="49"/>
    </row>
    <row r="837" spans="1:4">
      <c r="A837" s="74"/>
      <c r="B837" s="49"/>
      <c r="C837" s="49"/>
      <c r="D837" s="49"/>
    </row>
    <row r="838" spans="1:4">
      <c r="A838" s="74"/>
      <c r="B838" s="49"/>
      <c r="C838" s="49"/>
      <c r="D838" s="49"/>
    </row>
    <row r="839" spans="1:4">
      <c r="A839" s="74"/>
      <c r="B839" s="49"/>
      <c r="C839" s="49"/>
      <c r="D839" s="49"/>
    </row>
    <row r="840" spans="1:4">
      <c r="A840" s="74"/>
      <c r="B840" s="49"/>
      <c r="C840" s="49"/>
      <c r="D840" s="49"/>
    </row>
    <row r="841" spans="1:4">
      <c r="A841" s="74"/>
      <c r="B841" s="49"/>
      <c r="C841" s="49"/>
      <c r="D841" s="49"/>
    </row>
    <row r="842" spans="1:4">
      <c r="A842" s="74"/>
      <c r="B842" s="49"/>
      <c r="C842" s="49"/>
      <c r="D842" s="49"/>
    </row>
    <row r="843" spans="1:4">
      <c r="A843" s="74"/>
      <c r="B843" s="49"/>
      <c r="C843" s="49"/>
      <c r="D843" s="49"/>
    </row>
    <row r="844" spans="1:4">
      <c r="A844" s="74"/>
      <c r="B844" s="49"/>
      <c r="C844" s="49"/>
      <c r="D844" s="49"/>
    </row>
    <row r="845" spans="1:4">
      <c r="A845" s="74"/>
      <c r="B845" s="49"/>
      <c r="C845" s="49"/>
      <c r="D845" s="49"/>
    </row>
    <row r="846" spans="1:4">
      <c r="A846" s="74"/>
      <c r="B846" s="49"/>
      <c r="C846" s="49"/>
      <c r="D846" s="49"/>
    </row>
    <row r="847" spans="1:4">
      <c r="A847" s="74"/>
      <c r="B847" s="49"/>
      <c r="C847" s="49"/>
      <c r="D847" s="49"/>
    </row>
    <row r="848" spans="1:4">
      <c r="A848" s="74"/>
      <c r="B848" s="49"/>
      <c r="C848" s="49"/>
      <c r="D848" s="49"/>
    </row>
    <row r="849" spans="1:4">
      <c r="A849" s="74"/>
      <c r="B849" s="49"/>
      <c r="C849" s="49"/>
      <c r="D849" s="49"/>
    </row>
    <row r="850" spans="1:4">
      <c r="A850" s="74"/>
      <c r="B850" s="49"/>
      <c r="C850" s="49"/>
      <c r="D850" s="49"/>
    </row>
    <row r="851" spans="1:4">
      <c r="A851" s="74"/>
      <c r="B851" s="49"/>
      <c r="C851" s="49"/>
      <c r="D851" s="49"/>
    </row>
    <row r="852" spans="1:4">
      <c r="A852" s="74"/>
      <c r="B852" s="49"/>
      <c r="C852" s="49"/>
      <c r="D852" s="49"/>
    </row>
    <row r="853" spans="1:4">
      <c r="A853" s="74"/>
      <c r="B853" s="49"/>
      <c r="C853" s="49"/>
      <c r="D853" s="49"/>
    </row>
    <row r="854" spans="1:4">
      <c r="A854" s="74"/>
      <c r="B854" s="49"/>
      <c r="C854" s="49"/>
      <c r="D854" s="49"/>
    </row>
    <row r="855" spans="1:4">
      <c r="A855" s="74"/>
      <c r="B855" s="49"/>
      <c r="C855" s="49"/>
      <c r="D855" s="49"/>
    </row>
    <row r="856" spans="1:4">
      <c r="A856" s="74"/>
      <c r="B856" s="49"/>
      <c r="C856" s="49"/>
      <c r="D856" s="49"/>
    </row>
    <row r="857" spans="1:4">
      <c r="A857" s="74"/>
      <c r="B857" s="49"/>
      <c r="C857" s="49"/>
      <c r="D857" s="49"/>
    </row>
    <row r="858" spans="1:4">
      <c r="A858" s="74"/>
      <c r="B858" s="49"/>
      <c r="C858" s="49"/>
      <c r="D858" s="49"/>
    </row>
    <row r="859" spans="1:4">
      <c r="A859" s="74"/>
      <c r="B859" s="49"/>
      <c r="C859" s="49"/>
      <c r="D859" s="49"/>
    </row>
    <row r="860" spans="1:4">
      <c r="A860" s="74"/>
      <c r="B860" s="49"/>
      <c r="C860" s="49"/>
      <c r="D860" s="49"/>
    </row>
    <row r="861" spans="1:4">
      <c r="A861" s="74"/>
      <c r="B861" s="49"/>
      <c r="C861" s="49"/>
      <c r="D861" s="49"/>
    </row>
    <row r="862" spans="1:4">
      <c r="A862" s="74"/>
      <c r="B862" s="49"/>
      <c r="C862" s="49"/>
      <c r="D862" s="49"/>
    </row>
    <row r="863" spans="1:4">
      <c r="A863" s="74"/>
      <c r="B863" s="49"/>
      <c r="C863" s="49"/>
      <c r="D863" s="49"/>
    </row>
    <row r="864" spans="1:4">
      <c r="A864" s="74"/>
      <c r="B864" s="49"/>
      <c r="C864" s="49"/>
      <c r="D864" s="49"/>
    </row>
    <row r="865" spans="1:4">
      <c r="A865" s="74"/>
      <c r="B865" s="49"/>
      <c r="C865" s="49"/>
      <c r="D865" s="49"/>
    </row>
    <row r="866" spans="1:4">
      <c r="A866" s="74"/>
      <c r="B866" s="49"/>
      <c r="C866" s="49"/>
      <c r="D866" s="49"/>
    </row>
    <row r="867" spans="1:4">
      <c r="A867" s="74"/>
      <c r="B867" s="49"/>
      <c r="C867" s="49"/>
      <c r="D867" s="49"/>
    </row>
    <row r="868" spans="1:4">
      <c r="A868" s="74"/>
      <c r="B868" s="49"/>
      <c r="C868" s="49"/>
      <c r="D868" s="49"/>
    </row>
    <row r="869" spans="1:4">
      <c r="A869" s="74"/>
      <c r="B869" s="49"/>
      <c r="C869" s="49"/>
      <c r="D869" s="49"/>
    </row>
    <row r="870" spans="1:4">
      <c r="A870" s="74"/>
      <c r="B870" s="49"/>
      <c r="C870" s="49"/>
      <c r="D870" s="49"/>
    </row>
    <row r="871" spans="1:4">
      <c r="A871" s="74"/>
      <c r="B871" s="49"/>
      <c r="C871" s="49"/>
      <c r="D871" s="49"/>
    </row>
    <row r="872" spans="1:4">
      <c r="A872" s="74"/>
      <c r="B872" s="49"/>
      <c r="C872" s="49"/>
      <c r="D872" s="49"/>
    </row>
    <row r="873" spans="1:4">
      <c r="A873" s="74"/>
      <c r="B873" s="49"/>
      <c r="C873" s="49"/>
      <c r="D873" s="49"/>
    </row>
    <row r="874" spans="1:4">
      <c r="A874" s="74"/>
      <c r="B874" s="49"/>
      <c r="C874" s="49"/>
      <c r="D874" s="49"/>
    </row>
    <row r="875" spans="1:4">
      <c r="A875" s="74"/>
      <c r="B875" s="49"/>
      <c r="C875" s="49"/>
      <c r="D875" s="49"/>
    </row>
    <row r="876" spans="1:4">
      <c r="A876" s="74"/>
      <c r="B876" s="49"/>
      <c r="C876" s="49"/>
      <c r="D876" s="49"/>
    </row>
    <row r="877" spans="1:4">
      <c r="A877" s="74"/>
      <c r="B877" s="49"/>
      <c r="C877" s="49"/>
      <c r="D877" s="49"/>
    </row>
    <row r="878" spans="1:4">
      <c r="A878" s="74"/>
      <c r="B878" s="49"/>
      <c r="C878" s="49"/>
      <c r="D878" s="49"/>
    </row>
    <row r="879" spans="1:4">
      <c r="A879" s="74"/>
      <c r="B879" s="49"/>
      <c r="C879" s="49"/>
      <c r="D879" s="49"/>
    </row>
    <row r="880" spans="1:4">
      <c r="A880" s="74"/>
      <c r="B880" s="49"/>
      <c r="C880" s="49"/>
      <c r="D880" s="49"/>
    </row>
    <row r="881" spans="1:4">
      <c r="A881" s="74"/>
      <c r="B881" s="49"/>
      <c r="C881" s="49"/>
      <c r="D881" s="49"/>
    </row>
    <row r="882" spans="1:4">
      <c r="A882" s="74"/>
      <c r="B882" s="49"/>
      <c r="C882" s="49"/>
      <c r="D882" s="49"/>
    </row>
    <row r="883" spans="1:4">
      <c r="A883" s="74"/>
      <c r="B883" s="49"/>
      <c r="C883" s="49"/>
      <c r="D883" s="49"/>
    </row>
    <row r="884" spans="1:4">
      <c r="A884" s="74"/>
      <c r="B884" s="49"/>
      <c r="C884" s="49"/>
      <c r="D884" s="49"/>
    </row>
    <row r="885" spans="1:4">
      <c r="A885" s="74"/>
      <c r="B885" s="49"/>
      <c r="C885" s="49"/>
      <c r="D885" s="49"/>
    </row>
    <row r="886" spans="1:4">
      <c r="A886" s="74"/>
      <c r="B886" s="49"/>
      <c r="C886" s="49"/>
      <c r="D886" s="49"/>
    </row>
    <row r="887" spans="1:4">
      <c r="A887" s="74"/>
      <c r="B887" s="49"/>
      <c r="C887" s="49"/>
      <c r="D887" s="49"/>
    </row>
    <row r="888" spans="1:4">
      <c r="A888" s="74"/>
      <c r="B888" s="49"/>
      <c r="C888" s="49"/>
      <c r="D888" s="49"/>
    </row>
    <row r="889" spans="1:4">
      <c r="A889" s="74"/>
      <c r="B889" s="49"/>
      <c r="C889" s="49"/>
      <c r="D889" s="49"/>
    </row>
    <row r="890" spans="1:4">
      <c r="A890" s="74"/>
      <c r="B890" s="49"/>
      <c r="C890" s="49"/>
      <c r="D890" s="49"/>
    </row>
    <row r="891" spans="1:4">
      <c r="A891" s="74"/>
      <c r="B891" s="49"/>
      <c r="C891" s="49"/>
      <c r="D891" s="49"/>
    </row>
    <row r="892" spans="1:4">
      <c r="A892" s="74"/>
      <c r="B892" s="49"/>
      <c r="C892" s="49"/>
      <c r="D892" s="49"/>
    </row>
    <row r="893" spans="1:4">
      <c r="A893" s="74"/>
      <c r="B893" s="49"/>
      <c r="C893" s="49"/>
      <c r="D893" s="49"/>
    </row>
    <row r="894" spans="1:4">
      <c r="A894" s="74"/>
      <c r="B894" s="49"/>
      <c r="C894" s="49"/>
      <c r="D894" s="49"/>
    </row>
    <row r="895" spans="1:4">
      <c r="A895" s="74"/>
      <c r="B895" s="49"/>
      <c r="C895" s="49"/>
      <c r="D895" s="49"/>
    </row>
    <row r="896" spans="1:4">
      <c r="A896" s="74"/>
      <c r="B896" s="49"/>
      <c r="C896" s="49"/>
      <c r="D896" s="49"/>
    </row>
    <row r="897" spans="1:4">
      <c r="A897" s="74"/>
      <c r="B897" s="49"/>
      <c r="C897" s="49"/>
      <c r="D897" s="49"/>
    </row>
    <row r="898" spans="1:4">
      <c r="A898" s="74"/>
      <c r="B898" s="49"/>
      <c r="C898" s="49"/>
      <c r="D898" s="49"/>
    </row>
    <row r="899" spans="1:4">
      <c r="A899" s="74"/>
      <c r="B899" s="49"/>
      <c r="C899" s="49"/>
      <c r="D899" s="49"/>
    </row>
    <row r="900" spans="1:4">
      <c r="A900" s="74"/>
      <c r="B900" s="49"/>
      <c r="C900" s="49"/>
      <c r="D900" s="49"/>
    </row>
    <row r="901" spans="1:4">
      <c r="A901" s="74"/>
      <c r="B901" s="49"/>
      <c r="C901" s="49"/>
      <c r="D901" s="49"/>
    </row>
    <row r="902" spans="1:4">
      <c r="A902" s="74"/>
      <c r="B902" s="49"/>
      <c r="C902" s="49"/>
      <c r="D902" s="49"/>
    </row>
    <row r="903" spans="1:4">
      <c r="A903" s="74"/>
      <c r="B903" s="49"/>
      <c r="C903" s="49"/>
      <c r="D903" s="49"/>
    </row>
    <row r="904" spans="1:4">
      <c r="A904" s="74"/>
      <c r="B904" s="49"/>
      <c r="C904" s="49"/>
      <c r="D904" s="49"/>
    </row>
    <row r="905" spans="1:4">
      <c r="A905" s="74"/>
      <c r="B905" s="49"/>
      <c r="C905" s="49"/>
      <c r="D905" s="49"/>
    </row>
    <row r="906" spans="1:4">
      <c r="A906" s="74"/>
      <c r="B906" s="49"/>
      <c r="C906" s="49"/>
      <c r="D906" s="49"/>
    </row>
    <row r="907" spans="1:4">
      <c r="A907" s="74"/>
      <c r="B907" s="49"/>
      <c r="C907" s="49"/>
      <c r="D907" s="49"/>
    </row>
    <row r="908" spans="1:4">
      <c r="A908" s="74"/>
      <c r="B908" s="49"/>
      <c r="C908" s="49"/>
      <c r="D908" s="49"/>
    </row>
    <row r="909" spans="1:4">
      <c r="A909" s="74"/>
      <c r="B909" s="49"/>
      <c r="C909" s="49"/>
      <c r="D909" s="49"/>
    </row>
    <row r="910" spans="1:4">
      <c r="A910" s="74"/>
      <c r="B910" s="49"/>
      <c r="C910" s="49"/>
      <c r="D910" s="49"/>
    </row>
    <row r="911" spans="1:4">
      <c r="A911" s="74"/>
      <c r="B911" s="49"/>
      <c r="C911" s="49"/>
      <c r="D911" s="49"/>
    </row>
    <row r="912" spans="1:4">
      <c r="A912" s="74"/>
      <c r="B912" s="49"/>
      <c r="C912" s="49"/>
      <c r="D912" s="49"/>
    </row>
    <row r="913" spans="1:4">
      <c r="A913" s="74"/>
      <c r="B913" s="49"/>
      <c r="C913" s="49"/>
      <c r="D913" s="49"/>
    </row>
    <row r="914" spans="1:4">
      <c r="A914" s="74"/>
      <c r="B914" s="49"/>
      <c r="C914" s="49"/>
      <c r="D914" s="49"/>
    </row>
    <row r="915" spans="1:4">
      <c r="A915" s="74"/>
      <c r="B915" s="49"/>
      <c r="C915" s="49"/>
      <c r="D915" s="49"/>
    </row>
    <row r="916" spans="1:4">
      <c r="A916" s="74"/>
      <c r="B916" s="49"/>
      <c r="C916" s="49"/>
      <c r="D916" s="49"/>
    </row>
    <row r="917" spans="1:4">
      <c r="A917" s="74"/>
      <c r="B917" s="49"/>
      <c r="C917" s="49"/>
      <c r="D917" s="49"/>
    </row>
    <row r="918" spans="1:4">
      <c r="A918" s="74"/>
      <c r="B918" s="49"/>
      <c r="C918" s="49"/>
      <c r="D918" s="49"/>
    </row>
    <row r="919" spans="1:4">
      <c r="A919" s="74"/>
      <c r="B919" s="49"/>
      <c r="C919" s="49"/>
      <c r="D919" s="49"/>
    </row>
    <row r="920" spans="1:4">
      <c r="A920" s="74"/>
      <c r="B920" s="49"/>
      <c r="C920" s="49"/>
      <c r="D920" s="49"/>
    </row>
    <row r="921" spans="1:4">
      <c r="A921" s="74"/>
      <c r="B921" s="49"/>
      <c r="C921" s="49"/>
      <c r="D921" s="49"/>
    </row>
    <row r="922" spans="1:4">
      <c r="A922" s="74"/>
      <c r="B922" s="49"/>
      <c r="C922" s="49"/>
      <c r="D922" s="49"/>
    </row>
    <row r="923" spans="1:4">
      <c r="A923" s="74"/>
      <c r="B923" s="49"/>
      <c r="C923" s="49"/>
      <c r="D923" s="49"/>
    </row>
    <row r="924" spans="1:4">
      <c r="A924" s="74"/>
      <c r="B924" s="49"/>
      <c r="C924" s="49"/>
      <c r="D924" s="49"/>
    </row>
    <row r="925" spans="1:4">
      <c r="A925" s="74"/>
      <c r="B925" s="49"/>
      <c r="C925" s="49"/>
      <c r="D925" s="49"/>
    </row>
    <row r="926" spans="1:4">
      <c r="A926" s="74"/>
      <c r="B926" s="49"/>
      <c r="C926" s="49"/>
      <c r="D926" s="49"/>
    </row>
    <row r="927" spans="1:4">
      <c r="A927" s="74"/>
      <c r="B927" s="49"/>
      <c r="C927" s="49"/>
      <c r="D927" s="49"/>
    </row>
    <row r="928" spans="1:4">
      <c r="A928" s="74"/>
      <c r="B928" s="49"/>
      <c r="C928" s="49"/>
      <c r="D928" s="49"/>
    </row>
    <row r="929" spans="1:4">
      <c r="A929" s="74"/>
      <c r="B929" s="49"/>
      <c r="C929" s="49"/>
      <c r="D929" s="49"/>
    </row>
    <row r="930" spans="1:4">
      <c r="A930" s="74"/>
      <c r="B930" s="49"/>
      <c r="C930" s="49"/>
      <c r="D930" s="49"/>
    </row>
    <row r="931" spans="1:4">
      <c r="A931" s="74"/>
      <c r="B931" s="49"/>
      <c r="C931" s="49"/>
      <c r="D931" s="49"/>
    </row>
    <row r="932" spans="1:4">
      <c r="A932" s="74"/>
      <c r="B932" s="49"/>
      <c r="C932" s="49"/>
      <c r="D932" s="49"/>
    </row>
    <row r="933" spans="1:4">
      <c r="A933" s="74"/>
      <c r="B933" s="49"/>
      <c r="C933" s="49"/>
      <c r="D933" s="49"/>
    </row>
    <row r="934" spans="1:4">
      <c r="A934" s="74"/>
      <c r="B934" s="49"/>
      <c r="C934" s="49"/>
      <c r="D934" s="49"/>
    </row>
    <row r="935" spans="1:4">
      <c r="A935" s="74"/>
      <c r="B935" s="49"/>
      <c r="C935" s="49"/>
      <c r="D935" s="49"/>
    </row>
    <row r="936" spans="1:4">
      <c r="A936" s="74"/>
      <c r="B936" s="49"/>
      <c r="C936" s="49"/>
      <c r="D936" s="49"/>
    </row>
    <row r="937" spans="1:4">
      <c r="A937" s="74"/>
      <c r="B937" s="49"/>
      <c r="C937" s="49"/>
      <c r="D937" s="49"/>
    </row>
    <row r="938" spans="1:4">
      <c r="A938" s="74"/>
      <c r="B938" s="49"/>
      <c r="C938" s="49"/>
      <c r="D938" s="49"/>
    </row>
    <row r="939" spans="1:4">
      <c r="A939" s="74"/>
      <c r="B939" s="49"/>
      <c r="C939" s="49"/>
      <c r="D939" s="49"/>
    </row>
    <row r="940" spans="1:4">
      <c r="A940" s="74"/>
      <c r="B940" s="49"/>
      <c r="C940" s="49"/>
      <c r="D940" s="49"/>
    </row>
    <row r="941" spans="1:4">
      <c r="A941" s="74"/>
      <c r="B941" s="49"/>
      <c r="C941" s="49"/>
      <c r="D941" s="49"/>
    </row>
    <row r="942" spans="1:4">
      <c r="A942" s="74"/>
      <c r="B942" s="49"/>
      <c r="C942" s="49"/>
      <c r="D942" s="49"/>
    </row>
    <row r="943" spans="1:4">
      <c r="A943" s="74"/>
      <c r="B943" s="49"/>
      <c r="C943" s="49"/>
      <c r="D943" s="49"/>
    </row>
    <row r="944" spans="1:4">
      <c r="A944" s="74"/>
      <c r="B944" s="49"/>
      <c r="C944" s="49"/>
      <c r="D944" s="49"/>
    </row>
    <row r="945" spans="1:4">
      <c r="A945" s="74"/>
      <c r="B945" s="49"/>
      <c r="C945" s="49"/>
      <c r="D945" s="49"/>
    </row>
    <row r="946" spans="1:4">
      <c r="A946" s="74"/>
      <c r="B946" s="49"/>
      <c r="C946" s="49"/>
      <c r="D946" s="49"/>
    </row>
    <row r="947" spans="1:4">
      <c r="A947" s="74"/>
      <c r="B947" s="49"/>
      <c r="C947" s="49"/>
      <c r="D947" s="49"/>
    </row>
    <row r="948" spans="1:4">
      <c r="A948" s="74"/>
      <c r="B948" s="49"/>
      <c r="C948" s="49"/>
      <c r="D948" s="49"/>
    </row>
    <row r="949" spans="1:4">
      <c r="A949" s="74"/>
      <c r="B949" s="49"/>
      <c r="C949" s="49"/>
      <c r="D949" s="49"/>
    </row>
    <row r="950" spans="1:4">
      <c r="A950" s="74"/>
      <c r="B950" s="49"/>
      <c r="C950" s="49"/>
      <c r="D950" s="49"/>
    </row>
    <row r="951" spans="1:4">
      <c r="A951" s="74"/>
      <c r="B951" s="49"/>
      <c r="C951" s="49"/>
      <c r="D951" s="49"/>
    </row>
    <row r="952" spans="1:4">
      <c r="A952" s="74"/>
      <c r="B952" s="49"/>
      <c r="C952" s="49"/>
      <c r="D952" s="49"/>
    </row>
    <row r="953" spans="1:4">
      <c r="A953" s="74"/>
      <c r="B953" s="49"/>
      <c r="C953" s="49"/>
      <c r="D953" s="49"/>
    </row>
    <row r="954" spans="1:4">
      <c r="A954" s="74"/>
      <c r="B954" s="49"/>
      <c r="C954" s="49"/>
      <c r="D954" s="49"/>
    </row>
    <row r="955" spans="1:4">
      <c r="A955" s="74"/>
      <c r="B955" s="49"/>
      <c r="C955" s="49"/>
      <c r="D955" s="49"/>
    </row>
    <row r="956" spans="1:4">
      <c r="A956" s="74"/>
      <c r="B956" s="49"/>
      <c r="C956" s="49"/>
      <c r="D956" s="49"/>
    </row>
    <row r="957" spans="1:4">
      <c r="A957" s="74"/>
      <c r="B957" s="49"/>
      <c r="C957" s="49"/>
      <c r="D957" s="49"/>
    </row>
    <row r="958" spans="1:4">
      <c r="A958" s="74"/>
      <c r="B958" s="49"/>
      <c r="C958" s="49"/>
      <c r="D958" s="49"/>
    </row>
    <row r="959" spans="1:4">
      <c r="A959" s="74"/>
      <c r="B959" s="49"/>
      <c r="C959" s="49"/>
      <c r="D959" s="49"/>
    </row>
    <row r="960" spans="1:4">
      <c r="A960" s="74"/>
      <c r="B960" s="49"/>
      <c r="C960" s="49"/>
      <c r="D960" s="49"/>
    </row>
    <row r="961" spans="1:4">
      <c r="A961" s="74"/>
      <c r="B961" s="49"/>
      <c r="C961" s="49"/>
      <c r="D961" s="49"/>
    </row>
    <row r="962" spans="1:4">
      <c r="A962" s="74"/>
      <c r="B962" s="49"/>
      <c r="C962" s="49"/>
      <c r="D962" s="49"/>
    </row>
    <row r="963" spans="1:4">
      <c r="A963" s="74"/>
      <c r="B963" s="49"/>
      <c r="C963" s="49"/>
      <c r="D963" s="49"/>
    </row>
    <row r="964" spans="1:4">
      <c r="A964" s="74"/>
      <c r="B964" s="49"/>
      <c r="C964" s="49"/>
      <c r="D964" s="49"/>
    </row>
    <row r="965" spans="1:4">
      <c r="A965" s="74"/>
      <c r="B965" s="49"/>
      <c r="C965" s="49"/>
      <c r="D965" s="49"/>
    </row>
    <row r="966" spans="1:4">
      <c r="A966" s="74"/>
      <c r="B966" s="49"/>
      <c r="C966" s="49"/>
      <c r="D966" s="49"/>
    </row>
    <row r="967" spans="1:4">
      <c r="A967" s="74"/>
      <c r="B967" s="49"/>
      <c r="C967" s="49"/>
      <c r="D967" s="49"/>
    </row>
    <row r="968" spans="1:4">
      <c r="A968" s="74"/>
      <c r="B968" s="49"/>
      <c r="C968" s="49"/>
      <c r="D968" s="49"/>
    </row>
    <row r="969" spans="1:4">
      <c r="A969" s="74"/>
      <c r="B969" s="49"/>
      <c r="C969" s="49"/>
      <c r="D969" s="49"/>
    </row>
    <row r="970" spans="1:4">
      <c r="A970" s="74"/>
      <c r="B970" s="49"/>
      <c r="C970" s="49"/>
      <c r="D970" s="49"/>
    </row>
    <row r="971" spans="1:4">
      <c r="A971" s="74"/>
      <c r="B971" s="49"/>
      <c r="C971" s="49"/>
      <c r="D971" s="49"/>
    </row>
    <row r="972" spans="1:4">
      <c r="A972" s="74"/>
      <c r="B972" s="49"/>
      <c r="C972" s="49"/>
      <c r="D972" s="49"/>
    </row>
    <row r="973" spans="1:4">
      <c r="A973" s="74"/>
      <c r="B973" s="49"/>
      <c r="C973" s="49"/>
      <c r="D973" s="49"/>
    </row>
    <row r="974" spans="1:4">
      <c r="A974" s="74"/>
      <c r="B974" s="49"/>
      <c r="C974" s="49"/>
      <c r="D974" s="49"/>
    </row>
    <row r="975" spans="1:4">
      <c r="A975" s="74"/>
      <c r="B975" s="49"/>
      <c r="C975" s="49"/>
      <c r="D975" s="49"/>
    </row>
    <row r="976" spans="1:4">
      <c r="A976" s="74"/>
      <c r="B976" s="49"/>
      <c r="C976" s="49"/>
      <c r="D976" s="49"/>
    </row>
    <row r="977" spans="1:4">
      <c r="A977" s="74"/>
      <c r="B977" s="49"/>
      <c r="C977" s="49"/>
      <c r="D977" s="49"/>
    </row>
    <row r="978" spans="1:4">
      <c r="A978" s="74"/>
      <c r="B978" s="49"/>
      <c r="C978" s="49"/>
      <c r="D978" s="49"/>
    </row>
    <row r="979" spans="1:4">
      <c r="A979" s="74"/>
      <c r="B979" s="49"/>
      <c r="C979" s="49"/>
      <c r="D979" s="49"/>
    </row>
    <row r="980" spans="1:4">
      <c r="A980" s="74"/>
      <c r="B980" s="49"/>
      <c r="C980" s="49"/>
      <c r="D980" s="49"/>
    </row>
    <row r="981" spans="1:4">
      <c r="A981" s="74"/>
      <c r="B981" s="49"/>
      <c r="C981" s="49"/>
      <c r="D981" s="49"/>
    </row>
    <row r="982" spans="1:4">
      <c r="A982" s="74"/>
      <c r="B982" s="49"/>
      <c r="C982" s="49"/>
      <c r="D982" s="49"/>
    </row>
    <row r="983" spans="1:4">
      <c r="A983" s="74"/>
      <c r="B983" s="49"/>
      <c r="C983" s="49"/>
      <c r="D983" s="49"/>
    </row>
    <row r="984" spans="1:4">
      <c r="A984" s="74"/>
      <c r="B984" s="49"/>
      <c r="C984" s="49"/>
      <c r="D984" s="49"/>
    </row>
    <row r="985" spans="1:4">
      <c r="A985" s="74"/>
      <c r="B985" s="49"/>
      <c r="C985" s="49"/>
      <c r="D985" s="49"/>
    </row>
    <row r="986" spans="1:4">
      <c r="A986" s="74"/>
      <c r="B986" s="49"/>
      <c r="C986" s="49"/>
      <c r="D986" s="49"/>
    </row>
    <row r="987" spans="1:4">
      <c r="A987" s="74"/>
      <c r="B987" s="49"/>
      <c r="C987" s="49"/>
      <c r="D987" s="49"/>
    </row>
    <row r="988" spans="1:4">
      <c r="A988" s="74"/>
      <c r="B988" s="49"/>
      <c r="C988" s="49"/>
      <c r="D988" s="49"/>
    </row>
    <row r="989" spans="1:4">
      <c r="A989" s="74"/>
      <c r="B989" s="49"/>
      <c r="C989" s="49"/>
      <c r="D989" s="49"/>
    </row>
    <row r="990" spans="1:4">
      <c r="A990" s="74"/>
      <c r="B990" s="49"/>
      <c r="C990" s="49"/>
      <c r="D990" s="49"/>
    </row>
    <row r="991" spans="1:4">
      <c r="A991" s="74"/>
      <c r="B991" s="49"/>
      <c r="C991" s="49"/>
      <c r="D991" s="49"/>
    </row>
    <row r="992" spans="1:4">
      <c r="A992" s="74"/>
      <c r="B992" s="49"/>
      <c r="C992" s="49"/>
      <c r="D992" s="49"/>
    </row>
    <row r="993" spans="1:4">
      <c r="A993" s="74"/>
      <c r="B993" s="49"/>
      <c r="C993" s="49"/>
      <c r="D993" s="49"/>
    </row>
    <row r="994" spans="1:4">
      <c r="A994" s="74"/>
      <c r="B994" s="49"/>
      <c r="C994" s="49"/>
      <c r="D994" s="49"/>
    </row>
    <row r="995" spans="1:4">
      <c r="A995" s="74"/>
      <c r="B995" s="49"/>
      <c r="C995" s="49"/>
      <c r="D995" s="49"/>
    </row>
    <row r="996" spans="1:4">
      <c r="A996" s="74"/>
      <c r="B996" s="49"/>
      <c r="C996" s="49"/>
      <c r="D996" s="49"/>
    </row>
    <row r="997" spans="1:4">
      <c r="A997" s="74"/>
      <c r="B997" s="49"/>
      <c r="C997" s="49"/>
      <c r="D997" s="49"/>
    </row>
    <row r="998" spans="1:4">
      <c r="A998" s="74"/>
      <c r="B998" s="49"/>
      <c r="C998" s="49"/>
      <c r="D998" s="49"/>
    </row>
    <row r="999" spans="1:4">
      <c r="A999" s="74"/>
      <c r="B999" s="49"/>
      <c r="C999" s="49"/>
      <c r="D99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Topics</vt:lpstr>
      <vt:lpstr>SUM,SUMIF,SUMIFs</vt:lpstr>
      <vt:lpstr>COUNT,COUNTA,COUNTIF,COUNTIFs</vt:lpstr>
      <vt:lpstr>AVERAGE,AVERAGEIFs,MAX,MIN</vt:lpstr>
      <vt:lpstr>ROUND,ABS,RAND,RANDBETWEEN</vt:lpstr>
      <vt:lpstr>STRING FUNCTIONS</vt:lpstr>
      <vt:lpstr>DATA VALIDATION</vt:lpstr>
      <vt:lpstr>Group, Ungroup, 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shresthg</dc:creator>
  <cp:lastModifiedBy>Admin</cp:lastModifiedBy>
  <dcterms:created xsi:type="dcterms:W3CDTF">2021-07-01T10:06:32Z</dcterms:created>
  <dcterms:modified xsi:type="dcterms:W3CDTF">2024-06-28T04:38:43Z</dcterms:modified>
</cp:coreProperties>
</file>