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ResearchProject\Najmul Bhai\Dengue\Dengue World 2000-2024\"/>
    </mc:Choice>
  </mc:AlternateContent>
  <xr:revisionPtr revIDLastSave="0" documentId="13_ncr:1_{86AB89FC-8379-4A40-89A1-29AB9AF20A05}" xr6:coauthVersionLast="47" xr6:coauthVersionMax="47" xr10:uidLastSave="{00000000-0000-0000-0000-000000000000}"/>
  <bookViews>
    <workbookView xWindow="-120" yWindow="-120" windowWidth="20730" windowHeight="11040" activeTab="1" xr2:uid="{44F6F4CC-CBBC-4822-95D3-B1E96F0AB08A}"/>
  </bookViews>
  <sheets>
    <sheet name="Dengue_Data_2024" sheetId="1" r:id="rId1"/>
    <sheet name="Sheet1" sheetId="2" r:id="rId2"/>
  </sheets>
  <definedNames>
    <definedName name="_xlnm._FilterDatabase" localSheetId="0" hidden="1">Dengue_Data_2024!$A$1:$AD$1</definedName>
  </definedNames>
  <calcPr calcId="191029"/>
  <pivotCaches>
    <pivotCache cacheId="15" r:id="rId3"/>
  </pivotCaches>
</workbook>
</file>

<file path=xl/calcChain.xml><?xml version="1.0" encoding="utf-8"?>
<calcChain xmlns="http://schemas.openxmlformats.org/spreadsheetml/2006/main">
  <c r="O30" i="1" l="1"/>
  <c r="P29" i="1"/>
  <c r="P23" i="1"/>
  <c r="P28" i="1"/>
  <c r="P38" i="1"/>
  <c r="P21" i="1"/>
  <c r="P24" i="1"/>
  <c r="P20" i="1"/>
  <c r="P22" i="1"/>
  <c r="P34" i="1"/>
  <c r="P41" i="1"/>
  <c r="P25" i="1"/>
  <c r="P8" i="1"/>
  <c r="P45" i="1"/>
  <c r="P15" i="1"/>
  <c r="P17" i="1"/>
  <c r="P32" i="1"/>
  <c r="P43" i="1"/>
  <c r="P40" i="1"/>
  <c r="P13" i="1"/>
  <c r="P42" i="1"/>
  <c r="P44" i="1"/>
  <c r="P33" i="1"/>
  <c r="P11" i="1"/>
  <c r="P36" i="1"/>
  <c r="P27" i="1"/>
  <c r="P18" i="1"/>
  <c r="P35" i="1"/>
  <c r="P16" i="1"/>
  <c r="P19" i="1"/>
  <c r="P12" i="1"/>
  <c r="P26" i="1"/>
  <c r="P14" i="1"/>
  <c r="P39" i="1"/>
  <c r="P31" i="1"/>
  <c r="P37" i="1"/>
  <c r="P6" i="1"/>
  <c r="P9" i="1"/>
  <c r="P7" i="1"/>
  <c r="P10" i="1"/>
  <c r="P3" i="1"/>
  <c r="P5" i="1"/>
  <c r="P2" i="1"/>
  <c r="P4" i="1"/>
  <c r="P30" i="1"/>
  <c r="L5" i="2"/>
  <c r="L6" i="2"/>
  <c r="L7" i="2"/>
  <c r="L8" i="2"/>
  <c r="L9" i="2"/>
  <c r="L10" i="2"/>
  <c r="L11" i="2"/>
  <c r="L4" i="2"/>
  <c r="O2" i="1"/>
  <c r="R29" i="1"/>
  <c r="R32" i="1"/>
  <c r="R30" i="1"/>
  <c r="R17" i="1"/>
  <c r="R35" i="1"/>
  <c r="R38" i="1"/>
  <c r="R21" i="1"/>
  <c r="R9" i="1"/>
  <c r="R10" i="1"/>
  <c r="R39" i="1"/>
  <c r="R8" i="1"/>
  <c r="R4" i="1"/>
  <c r="R15" i="1"/>
  <c r="R11" i="1"/>
  <c r="R44" i="1"/>
  <c r="R28" i="1"/>
  <c r="R42" i="1"/>
  <c r="R18" i="1"/>
  <c r="R19" i="1"/>
  <c r="R36" i="1"/>
  <c r="R20" i="1"/>
  <c r="R43" i="1"/>
  <c r="R22" i="1"/>
  <c r="R24" i="1"/>
  <c r="R26" i="1"/>
  <c r="R37" i="1"/>
  <c r="R33" i="1"/>
  <c r="R34" i="1"/>
  <c r="R31" i="1"/>
  <c r="R16" i="1"/>
  <c r="R23" i="1"/>
  <c r="R12" i="1"/>
  <c r="R40" i="1"/>
  <c r="R45" i="1"/>
  <c r="R2" i="1"/>
  <c r="R13" i="1"/>
  <c r="R14" i="1"/>
  <c r="R7" i="1"/>
  <c r="R27" i="1"/>
  <c r="R3" i="1"/>
  <c r="R25" i="1"/>
  <c r="R6" i="1"/>
  <c r="R41" i="1"/>
  <c r="R5" i="1"/>
  <c r="Q29" i="1"/>
  <c r="Q32" i="1"/>
  <c r="Q30" i="1"/>
  <c r="Q17" i="1"/>
  <c r="Q35" i="1"/>
  <c r="Q38" i="1"/>
  <c r="Q21" i="1"/>
  <c r="Q9" i="1"/>
  <c r="Q10" i="1"/>
  <c r="Q39" i="1"/>
  <c r="Q8" i="1"/>
  <c r="Q4" i="1"/>
  <c r="Q15" i="1"/>
  <c r="Q11" i="1"/>
  <c r="Q44" i="1"/>
  <c r="Q28" i="1"/>
  <c r="Q42" i="1"/>
  <c r="Q18" i="1"/>
  <c r="Q19" i="1"/>
  <c r="Q36" i="1"/>
  <c r="Q20" i="1"/>
  <c r="Q43" i="1"/>
  <c r="Q22" i="1"/>
  <c r="Q24" i="1"/>
  <c r="Q26" i="1"/>
  <c r="Q37" i="1"/>
  <c r="Q33" i="1"/>
  <c r="Q34" i="1"/>
  <c r="Q31" i="1"/>
  <c r="Q16" i="1"/>
  <c r="Q23" i="1"/>
  <c r="Q12" i="1"/>
  <c r="Q40" i="1"/>
  <c r="Q45" i="1"/>
  <c r="Q2" i="1"/>
  <c r="Q13" i="1"/>
  <c r="Q14" i="1"/>
  <c r="Q7" i="1"/>
  <c r="Q27" i="1"/>
  <c r="Q3" i="1"/>
  <c r="Q25" i="1"/>
  <c r="Q6" i="1"/>
  <c r="Q41" i="1"/>
  <c r="Q5" i="1"/>
  <c r="O5" i="1"/>
  <c r="O29" i="1"/>
  <c r="O57" i="1"/>
  <c r="O32" i="1"/>
  <c r="O84" i="1"/>
  <c r="O17" i="1"/>
  <c r="O108" i="1"/>
  <c r="O111" i="1"/>
  <c r="O35" i="1"/>
  <c r="O162" i="1"/>
  <c r="O175" i="1"/>
  <c r="O38" i="1"/>
  <c r="O21" i="1"/>
  <c r="O9" i="1"/>
  <c r="O205" i="1"/>
  <c r="O210" i="1"/>
  <c r="O218" i="1"/>
  <c r="O233" i="1"/>
  <c r="O237" i="1"/>
  <c r="O238" i="1"/>
  <c r="O243" i="1"/>
  <c r="O10" i="1"/>
  <c r="O251" i="1"/>
  <c r="O254" i="1"/>
  <c r="O39" i="1"/>
  <c r="O50" i="1"/>
  <c r="O52" i="1"/>
  <c r="O55" i="1"/>
  <c r="O8" i="1"/>
  <c r="O63" i="1"/>
  <c r="O67" i="1"/>
  <c r="O4" i="1"/>
  <c r="O68" i="1"/>
  <c r="O70" i="1"/>
  <c r="O73" i="1"/>
  <c r="O15" i="1"/>
  <c r="O11" i="1"/>
  <c r="O77" i="1"/>
  <c r="O44" i="1"/>
  <c r="O80" i="1"/>
  <c r="O81" i="1"/>
  <c r="O85" i="1"/>
  <c r="O28" i="1"/>
  <c r="O42" i="1"/>
  <c r="O92" i="1"/>
  <c r="O93" i="1"/>
  <c r="O18" i="1"/>
  <c r="O19" i="1"/>
  <c r="O102" i="1"/>
  <c r="O105" i="1"/>
  <c r="O110" i="1"/>
  <c r="O36" i="1"/>
  <c r="O117" i="1"/>
  <c r="O120" i="1"/>
  <c r="O122" i="1"/>
  <c r="O20" i="1"/>
  <c r="O125" i="1"/>
  <c r="O43" i="1"/>
  <c r="O22" i="1"/>
  <c r="O24" i="1"/>
  <c r="O137" i="1"/>
  <c r="O26" i="1"/>
  <c r="O37" i="1"/>
  <c r="O142" i="1"/>
  <c r="O33" i="1"/>
  <c r="O150" i="1"/>
  <c r="O34" i="1"/>
  <c r="O31" i="1"/>
  <c r="O16" i="1"/>
  <c r="O160" i="1"/>
  <c r="O161" i="1"/>
  <c r="O23" i="1"/>
  <c r="O163" i="1"/>
  <c r="O168" i="1"/>
  <c r="O12" i="1"/>
  <c r="O40" i="1"/>
  <c r="O45" i="1"/>
  <c r="O182" i="1"/>
  <c r="O185" i="1"/>
  <c r="O186" i="1"/>
  <c r="O13" i="1"/>
  <c r="O14" i="1"/>
  <c r="O198" i="1"/>
  <c r="O200" i="1"/>
  <c r="O201" i="1"/>
  <c r="O202" i="1"/>
  <c r="O204" i="1"/>
  <c r="O207" i="1"/>
  <c r="O208" i="1"/>
  <c r="O7" i="1"/>
  <c r="O212" i="1"/>
  <c r="O213" i="1"/>
  <c r="O215" i="1"/>
  <c r="O225" i="1"/>
  <c r="O226" i="1"/>
  <c r="O27" i="1"/>
  <c r="O3" i="1"/>
  <c r="O25" i="1"/>
  <c r="O6" i="1"/>
  <c r="O242" i="1"/>
  <c r="O249" i="1"/>
  <c r="O41" i="1"/>
  <c r="O253" i="1"/>
</calcChain>
</file>

<file path=xl/sharedStrings.xml><?xml version="1.0" encoding="utf-8"?>
<sst xmlns="http://schemas.openxmlformats.org/spreadsheetml/2006/main" count="2134" uniqueCount="566">
  <si>
    <t>who_region</t>
  </si>
  <si>
    <t xml:space="preserve">Country </t>
  </si>
  <si>
    <t>Climate_Zone</t>
  </si>
  <si>
    <t>WHO Region</t>
  </si>
  <si>
    <t>Continents</t>
  </si>
  <si>
    <t>Cases_Con</t>
  </si>
  <si>
    <t>Deaths_Con</t>
  </si>
  <si>
    <t>WorldPop</t>
  </si>
  <si>
    <t>WPPM</t>
  </si>
  <si>
    <t>Hemisphere</t>
  </si>
  <si>
    <t>Cases</t>
  </si>
  <si>
    <t>Cases/M</t>
  </si>
  <si>
    <t>Deaths</t>
  </si>
  <si>
    <t>Deaths/M</t>
  </si>
  <si>
    <t>CFR</t>
  </si>
  <si>
    <t>CFR100</t>
  </si>
  <si>
    <t>iso_code</t>
  </si>
  <si>
    <t>urban</t>
  </si>
  <si>
    <t>Popdens</t>
  </si>
  <si>
    <t>Obesity_rate</t>
  </si>
  <si>
    <t>Diabetes_prevalence</t>
  </si>
  <si>
    <t>Old-age</t>
  </si>
  <si>
    <t>Hypertension</t>
  </si>
  <si>
    <t>Avg_temp</t>
  </si>
  <si>
    <t>Tot_Rain</t>
  </si>
  <si>
    <t>AQI</t>
  </si>
  <si>
    <t>AMR</t>
  </si>
  <si>
    <t>Brazil</t>
  </si>
  <si>
    <t>Tropical</t>
  </si>
  <si>
    <t>Region of the Americas</t>
  </si>
  <si>
    <t>South America</t>
  </si>
  <si>
    <t>Southern</t>
  </si>
  <si>
    <t>BRA</t>
  </si>
  <si>
    <t>Argentina</t>
  </si>
  <si>
    <t>Subtropical</t>
  </si>
  <si>
    <t>ARG</t>
  </si>
  <si>
    <t>Mexico</t>
  </si>
  <si>
    <t>North America</t>
  </si>
  <si>
    <t>Northern</t>
  </si>
  <si>
    <t>MEX</t>
  </si>
  <si>
    <t>Colombia</t>
  </si>
  <si>
    <t>COL</t>
  </si>
  <si>
    <t>Paraguay</t>
  </si>
  <si>
    <t>PRY</t>
  </si>
  <si>
    <t>Peru</t>
  </si>
  <si>
    <t>PER</t>
  </si>
  <si>
    <t>SEAR</t>
  </si>
  <si>
    <t>India</t>
  </si>
  <si>
    <t>South-East Asia Region</t>
  </si>
  <si>
    <t>Asia</t>
  </si>
  <si>
    <t>IND</t>
  </si>
  <si>
    <t>Guatemala</t>
  </si>
  <si>
    <t>GTM</t>
  </si>
  <si>
    <t>Honduras</t>
  </si>
  <si>
    <t>HND</t>
  </si>
  <si>
    <t>WPR</t>
  </si>
  <si>
    <t>Malaysia</t>
  </si>
  <si>
    <t>Western Pacific Region</t>
  </si>
  <si>
    <t>MYS</t>
  </si>
  <si>
    <t>Vietnam</t>
  </si>
  <si>
    <t>VNM</t>
  </si>
  <si>
    <t>Thailand</t>
  </si>
  <si>
    <t>THA</t>
  </si>
  <si>
    <t>Bangladesh</t>
  </si>
  <si>
    <t>BGD</t>
  </si>
  <si>
    <t>Nicaragua</t>
  </si>
  <si>
    <t>NIC</t>
  </si>
  <si>
    <t>AFR</t>
  </si>
  <si>
    <t>Burkina Faso</t>
  </si>
  <si>
    <t>African Region</t>
  </si>
  <si>
    <t>Africa</t>
  </si>
  <si>
    <t>BFA</t>
  </si>
  <si>
    <t xml:space="preserve">Ecuador </t>
  </si>
  <si>
    <t>ECU</t>
  </si>
  <si>
    <t>EMR</t>
  </si>
  <si>
    <t>Pakistan</t>
  </si>
  <si>
    <t>Eastern Mediterranean Region</t>
  </si>
  <si>
    <t>PAK</t>
  </si>
  <si>
    <t>Bolivia</t>
  </si>
  <si>
    <t>BOL</t>
  </si>
  <si>
    <t>Guyana</t>
  </si>
  <si>
    <t>HTI</t>
  </si>
  <si>
    <t>Nepal</t>
  </si>
  <si>
    <t>NPL</t>
  </si>
  <si>
    <t>Panama</t>
  </si>
  <si>
    <t>PAN</t>
  </si>
  <si>
    <t>Sri Lanka</t>
  </si>
  <si>
    <t>LKA</t>
  </si>
  <si>
    <t>Costa Rica</t>
  </si>
  <si>
    <t>CRI</t>
  </si>
  <si>
    <t>Cape Verde</t>
  </si>
  <si>
    <t>CPV</t>
  </si>
  <si>
    <t>China</t>
  </si>
  <si>
    <t>CHN</t>
  </si>
  <si>
    <t>Laos</t>
  </si>
  <si>
    <t>LAO</t>
  </si>
  <si>
    <t>Cambodia</t>
  </si>
  <si>
    <t>KHM</t>
  </si>
  <si>
    <t>French Guiana</t>
  </si>
  <si>
    <t>GUF</t>
  </si>
  <si>
    <t>Eritrea</t>
  </si>
  <si>
    <t>ERI</t>
  </si>
  <si>
    <t>Singapore</t>
  </si>
  <si>
    <t>SGP</t>
  </si>
  <si>
    <t>Guadeloupe</t>
  </si>
  <si>
    <t>GLP</t>
  </si>
  <si>
    <t>Sudan</t>
  </si>
  <si>
    <t>SDN</t>
  </si>
  <si>
    <t>Dominican Republic</t>
  </si>
  <si>
    <t>DOM</t>
  </si>
  <si>
    <t>Mauritius</t>
  </si>
  <si>
    <t>MUS</t>
  </si>
  <si>
    <t>Mali</t>
  </si>
  <si>
    <t>MLI</t>
  </si>
  <si>
    <t>El Salvador</t>
  </si>
  <si>
    <t>SLV</t>
  </si>
  <si>
    <t>Saudi Arabia</t>
  </si>
  <si>
    <t>SAU</t>
  </si>
  <si>
    <t>Martinique</t>
  </si>
  <si>
    <t>MTQ</t>
  </si>
  <si>
    <t>Myanmar</t>
  </si>
  <si>
    <t>MMR</t>
  </si>
  <si>
    <t>Fiji</t>
  </si>
  <si>
    <t>Oceania</t>
  </si>
  <si>
    <t>FJI</t>
  </si>
  <si>
    <t>Ivory Coast</t>
  </si>
  <si>
    <t>CIV</t>
  </si>
  <si>
    <t>Puerto Rico</t>
  </si>
  <si>
    <t>PRI</t>
  </si>
  <si>
    <t>Afghanistan</t>
  </si>
  <si>
    <t>AFG</t>
  </si>
  <si>
    <t>Kenya</t>
  </si>
  <si>
    <t>KEN</t>
  </si>
  <si>
    <t>Ethiopia</t>
  </si>
  <si>
    <t>ETH</t>
  </si>
  <si>
    <t>Mauritania</t>
  </si>
  <si>
    <t>MRT</t>
  </si>
  <si>
    <t>Maldives</t>
  </si>
  <si>
    <t>MDV</t>
  </si>
  <si>
    <t>USA</t>
  </si>
  <si>
    <t>Seychelles</t>
  </si>
  <si>
    <t>SYC</t>
  </si>
  <si>
    <t>Australia</t>
  </si>
  <si>
    <t>AUS</t>
  </si>
  <si>
    <t>Jamaica</t>
  </si>
  <si>
    <t>JAM</t>
  </si>
  <si>
    <t>Trinidad</t>
  </si>
  <si>
    <t>TTO</t>
  </si>
  <si>
    <t>EUR</t>
  </si>
  <si>
    <t>Reunion</t>
  </si>
  <si>
    <t>REU</t>
  </si>
  <si>
    <t>Senegal</t>
  </si>
  <si>
    <t>SEN</t>
  </si>
  <si>
    <t>Ghana</t>
  </si>
  <si>
    <t>GHA</t>
  </si>
  <si>
    <t>Belize</t>
  </si>
  <si>
    <t>BLZ</t>
  </si>
  <si>
    <t>Barbados</t>
  </si>
  <si>
    <t>BRB</t>
  </si>
  <si>
    <t>Cuba</t>
  </si>
  <si>
    <t>CUB</t>
  </si>
  <si>
    <t>Saint Vincent</t>
  </si>
  <si>
    <t>VCT</t>
  </si>
  <si>
    <t>Grenada</t>
  </si>
  <si>
    <t>GRD</t>
  </si>
  <si>
    <t>Uruguay</t>
  </si>
  <si>
    <t>URY</t>
  </si>
  <si>
    <t>Saint Martin</t>
  </si>
  <si>
    <t>MAF</t>
  </si>
  <si>
    <t>Samoa</t>
  </si>
  <si>
    <t>WSM</t>
  </si>
  <si>
    <t>Saint Lucia</t>
  </si>
  <si>
    <t>LCA</t>
  </si>
  <si>
    <t>Curacao</t>
  </si>
  <si>
    <t>CUW</t>
  </si>
  <si>
    <t>Saint Kitts</t>
  </si>
  <si>
    <t>KNA</t>
  </si>
  <si>
    <t>Italy</t>
  </si>
  <si>
    <t>European Region</t>
  </si>
  <si>
    <t>Europe</t>
  </si>
  <si>
    <t>ITA</t>
  </si>
  <si>
    <t>Bonaire, Saint Eustatius and Saba</t>
  </si>
  <si>
    <t>BES</t>
  </si>
  <si>
    <t>Central African Republic</t>
  </si>
  <si>
    <t>CAF</t>
  </si>
  <si>
    <t>Virgin Islands</t>
  </si>
  <si>
    <t>VI</t>
  </si>
  <si>
    <t>Saint Barthelemy</t>
  </si>
  <si>
    <t>BLM</t>
  </si>
  <si>
    <t>Antigua</t>
  </si>
  <si>
    <t>ATG</t>
  </si>
  <si>
    <t>Chile</t>
  </si>
  <si>
    <t>CHL</t>
  </si>
  <si>
    <t>French Polynesia</t>
  </si>
  <si>
    <t>PYF</t>
  </si>
  <si>
    <t>Sint Maarten</t>
  </si>
  <si>
    <t>SXM</t>
  </si>
  <si>
    <t>British Virgin Islands</t>
  </si>
  <si>
    <t>VGB</t>
  </si>
  <si>
    <t>Vanuatu</t>
  </si>
  <si>
    <t>VUT</t>
  </si>
  <si>
    <t>Solomon Islands</t>
  </si>
  <si>
    <t>SLB</t>
  </si>
  <si>
    <t>Turks and Caicos Islands</t>
  </si>
  <si>
    <t>TCA</t>
  </si>
  <si>
    <t>Suriname</t>
  </si>
  <si>
    <t>SUR</t>
  </si>
  <si>
    <t>Aruba</t>
  </si>
  <si>
    <t>ABW</t>
  </si>
  <si>
    <t>Angola</t>
  </si>
  <si>
    <t>AGO</t>
  </si>
  <si>
    <t>France</t>
  </si>
  <si>
    <t>FRA</t>
  </si>
  <si>
    <t>Wallis and Futuna</t>
  </si>
  <si>
    <t>WLF</t>
  </si>
  <si>
    <t>Mayotte</t>
  </si>
  <si>
    <t>MYT</t>
  </si>
  <si>
    <t>Niger</t>
  </si>
  <si>
    <t>NER</t>
  </si>
  <si>
    <t>Cameroon</t>
  </si>
  <si>
    <t>CMR</t>
  </si>
  <si>
    <t>Liberia</t>
  </si>
  <si>
    <t>LBR</t>
  </si>
  <si>
    <t>Micronesia</t>
  </si>
  <si>
    <t>FSM</t>
  </si>
  <si>
    <t>Benin</t>
  </si>
  <si>
    <t>BEN</t>
  </si>
  <si>
    <t>Tanzania</t>
  </si>
  <si>
    <t>TZA</t>
  </si>
  <si>
    <t>Sao Tome and Principe</t>
  </si>
  <si>
    <t>STP</t>
  </si>
  <si>
    <t>New Caledonia</t>
  </si>
  <si>
    <t>NCL</t>
  </si>
  <si>
    <t>Tonga</t>
  </si>
  <si>
    <t>TON</t>
  </si>
  <si>
    <t>Spain</t>
  </si>
  <si>
    <t>ESP</t>
  </si>
  <si>
    <t>Cayman Islands</t>
  </si>
  <si>
    <t>CYM</t>
  </si>
  <si>
    <t>Anguilla</t>
  </si>
  <si>
    <t>AIA</t>
  </si>
  <si>
    <t>Palau</t>
  </si>
  <si>
    <t>PLW</t>
  </si>
  <si>
    <t>Tokelau</t>
  </si>
  <si>
    <t>TKL</t>
  </si>
  <si>
    <t>Bermuda</t>
  </si>
  <si>
    <t>BMU</t>
  </si>
  <si>
    <t>Montserrat</t>
  </si>
  <si>
    <t>MSR</t>
  </si>
  <si>
    <t>Guinea</t>
  </si>
  <si>
    <t>GNB</t>
  </si>
  <si>
    <t>Northern Mariana Islands</t>
  </si>
  <si>
    <t>MNP</t>
  </si>
  <si>
    <t>Sierra Leone</t>
  </si>
  <si>
    <t>SLE</t>
  </si>
  <si>
    <t>Tuvalu</t>
  </si>
  <si>
    <t>TUV</t>
  </si>
  <si>
    <t>Albania</t>
  </si>
  <si>
    <t>ALB</t>
  </si>
  <si>
    <t>Algeria</t>
  </si>
  <si>
    <t>DZA</t>
  </si>
  <si>
    <t>American Samoa</t>
  </si>
  <si>
    <t>AS</t>
  </si>
  <si>
    <t>Andorra</t>
  </si>
  <si>
    <t>AND</t>
  </si>
  <si>
    <t>Antarctica</t>
  </si>
  <si>
    <t>Polar</t>
  </si>
  <si>
    <t>AQ</t>
  </si>
  <si>
    <t>Antilles</t>
  </si>
  <si>
    <t>AN</t>
  </si>
  <si>
    <t>Armenia</t>
  </si>
  <si>
    <t>ARM</t>
  </si>
  <si>
    <t>Ascension Island</t>
  </si>
  <si>
    <t>AC</t>
  </si>
  <si>
    <t>Austria</t>
  </si>
  <si>
    <t>AUT</t>
  </si>
  <si>
    <t>Azerbaijan</t>
  </si>
  <si>
    <t>AZE</t>
  </si>
  <si>
    <t>Azores</t>
  </si>
  <si>
    <t>AZ</t>
  </si>
  <si>
    <t>Bahamas</t>
  </si>
  <si>
    <t>BHS</t>
  </si>
  <si>
    <t>Bahrain</t>
  </si>
  <si>
    <t>BHR</t>
  </si>
  <si>
    <t>Barbuda</t>
  </si>
  <si>
    <t>AG</t>
  </si>
  <si>
    <t>Belarus</t>
  </si>
  <si>
    <t>BLR</t>
  </si>
  <si>
    <t>Belgium</t>
  </si>
  <si>
    <t>BEL</t>
  </si>
  <si>
    <t>Bhutan</t>
  </si>
  <si>
    <t>BT</t>
  </si>
  <si>
    <t>Bosnia and Herzegovina</t>
  </si>
  <si>
    <t>BIH</t>
  </si>
  <si>
    <t>Botswana</t>
  </si>
  <si>
    <t>BWA</t>
  </si>
  <si>
    <t>Brunei</t>
  </si>
  <si>
    <t>BN</t>
  </si>
  <si>
    <t>Bulgaria</t>
  </si>
  <si>
    <t>BGR</t>
  </si>
  <si>
    <t>Burundi</t>
  </si>
  <si>
    <t>BDI</t>
  </si>
  <si>
    <t>Canada</t>
  </si>
  <si>
    <t>CAN</t>
  </si>
  <si>
    <t>Canary Islands</t>
  </si>
  <si>
    <t>IC</t>
  </si>
  <si>
    <t>Chad</t>
  </si>
  <si>
    <t>TCD</t>
  </si>
  <si>
    <t>Chagos Archipelago</t>
  </si>
  <si>
    <t>IO</t>
  </si>
  <si>
    <t>Christmas Island</t>
  </si>
  <si>
    <t>CX</t>
  </si>
  <si>
    <t>Cocos Islands</t>
  </si>
  <si>
    <t>CC</t>
  </si>
  <si>
    <t>Comoros</t>
  </si>
  <si>
    <t>KM</t>
  </si>
  <si>
    <t>Congo</t>
  </si>
  <si>
    <t>COG</t>
  </si>
  <si>
    <t>Cook Islands</t>
  </si>
  <si>
    <t>COK</t>
  </si>
  <si>
    <t>Croatia</t>
  </si>
  <si>
    <t>HRV</t>
  </si>
  <si>
    <t>Cyprus</t>
  </si>
  <si>
    <t>CYP</t>
  </si>
  <si>
    <t>Czech Republic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</si>
  <si>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</si>
  <si>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</si>
  <si>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</si>
  <si>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</si>
  <si>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</si>
  <si>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</si>
  <si>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</si>
  <si>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</si>
  <si>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</si>
  <si>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Egypt</t>
  </si>
  <si>
    <t>EGY</t>
  </si>
  <si>
    <t>Equatorial Guinea</t>
  </si>
  <si>
    <t>GNQ</t>
  </si>
  <si>
    <t>Estonia</t>
  </si>
  <si>
    <t>EST</t>
  </si>
  <si>
    <t>Eswatini</t>
  </si>
  <si>
    <t>SZ</t>
  </si>
  <si>
    <t>Falkland Islands</t>
  </si>
  <si>
    <t>FK</t>
  </si>
  <si>
    <t>Faroe Islands</t>
  </si>
  <si>
    <t>FO</t>
  </si>
  <si>
    <t>Finland</t>
  </si>
  <si>
    <t>FIN</t>
  </si>
  <si>
    <t>French Southern and Antarctic Lands</t>
  </si>
  <si>
    <t>TF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</si>
  <si>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</si>
  <si>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</si>
  <si>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</si>
  <si>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</si>
  <si>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</si>
  <si>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</si>
  <si>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</si>
  <si>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</si>
  <si>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Greece</t>
  </si>
  <si>
    <t>GRC</t>
  </si>
  <si>
    <t>Greenland</t>
  </si>
  <si>
    <t>GL</t>
  </si>
  <si>
    <t>Grenadines</t>
  </si>
  <si>
    <t>VC</t>
  </si>
  <si>
    <t>Guam</t>
  </si>
  <si>
    <t>GU</t>
  </si>
  <si>
    <t>Guernsey</t>
  </si>
  <si>
    <t>GIN</t>
  </si>
  <si>
    <t>Guinea-Bissau</t>
  </si>
  <si>
    <t>GUY</t>
  </si>
  <si>
    <t>Haiti</t>
  </si>
  <si>
    <t>HT</t>
  </si>
  <si>
    <t>Heard Island</t>
  </si>
  <si>
    <t>VAT</t>
  </si>
  <si>
    <t>Hungary</t>
  </si>
  <si>
    <t>HUN</t>
  </si>
  <si>
    <t>Iceland</t>
  </si>
  <si>
    <t>ISL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</si>
  <si>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</si>
  <si>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</si>
  <si>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</si>
  <si>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</si>
  <si>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</si>
  <si>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</si>
  <si>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</si>
  <si>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</si>
  <si>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</si>
  <si>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</t>
  </si>
  <si>
    <t>Israel</t>
  </si>
  <si>
    <t>ISR</t>
  </si>
  <si>
    <t>Japan</t>
  </si>
  <si>
    <t>JPN</t>
  </si>
  <si>
    <t>Jersey</t>
  </si>
  <si>
    <t>JE</t>
  </si>
  <si>
    <t>Jordan</t>
  </si>
  <si>
    <t>JOR</t>
  </si>
  <si>
    <t>Kazakhstan</t>
  </si>
  <si>
    <t>KAZ</t>
  </si>
  <si>
    <t>Kiribati</t>
  </si>
  <si>
    <t>KIR</t>
  </si>
  <si>
    <t>Kosovo</t>
  </si>
  <si>
    <t>XK</t>
  </si>
  <si>
    <t>Kuwait</t>
  </si>
  <si>
    <t>KWT</t>
  </si>
  <si>
    <t>Kyrgyzstan</t>
  </si>
  <si>
    <t>KGZ</t>
  </si>
  <si>
    <t>Latvia</t>
  </si>
  <si>
    <t>LVA</t>
  </si>
  <si>
    <t>Lebanon</t>
  </si>
  <si>
    <t>LBN</t>
  </si>
  <si>
    <t>Lesotho</t>
  </si>
  <si>
    <t>LS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</si>
  <si>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</si>
  <si>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</si>
  <si>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</si>
  <si>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</si>
  <si>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</si>
  <si>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</si>
  <si>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</si>
  <si>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</si>
  <si>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Madagascar</t>
  </si>
  <si>
    <t>MDG</t>
  </si>
  <si>
    <t>Madeira Islands</t>
  </si>
  <si>
    <t>PT</t>
  </si>
  <si>
    <t>Malawi</t>
  </si>
  <si>
    <t>MWI</t>
  </si>
  <si>
    <t>Malta</t>
  </si>
  <si>
    <t>MLT</t>
  </si>
  <si>
    <t>Marshall Islands</t>
  </si>
  <si>
    <t>MHL</t>
  </si>
  <si>
    <t>Moldova</t>
  </si>
  <si>
    <t>MDA</t>
  </si>
  <si>
    <t>Monaco</t>
  </si>
  <si>
    <t>MCO</t>
  </si>
  <si>
    <t>Mongolia</t>
  </si>
  <si>
    <t>MN</t>
  </si>
  <si>
    <t>Montenegro</t>
  </si>
  <si>
    <t>MNE</t>
  </si>
  <si>
    <t>Morocco</t>
  </si>
  <si>
    <t>MAR</t>
  </si>
  <si>
    <t>Mozambique</t>
  </si>
  <si>
    <t>MOZ</t>
  </si>
  <si>
    <t>Namibia</t>
  </si>
  <si>
    <t>NAM</t>
  </si>
  <si>
    <t>Nauru</t>
  </si>
  <si>
    <t>NR</t>
  </si>
  <si>
    <t>Netherlands</t>
  </si>
  <si>
    <t>NLD</t>
  </si>
  <si>
    <t>Nevis</t>
  </si>
  <si>
    <t>KN</t>
  </si>
  <si>
    <t>New Zealand</t>
  </si>
  <si>
    <t>NZL</t>
  </si>
  <si>
    <t>Nigeria</t>
  </si>
  <si>
    <t>NGA</t>
  </si>
  <si>
    <t>Niue</t>
  </si>
  <si>
    <t>NIU</t>
  </si>
  <si>
    <t>Norfolk Island</t>
  </si>
  <si>
    <t>NF</t>
  </si>
  <si>
    <t>North Korea</t>
  </si>
  <si>
    <t>KP</t>
  </si>
  <si>
    <t>North Macedonia</t>
  </si>
  <si>
    <t>MKD</t>
  </si>
  <si>
    <t>Norway</t>
  </si>
  <si>
    <t>NOR</t>
  </si>
  <si>
    <t>Oman</t>
  </si>
  <si>
    <t>OMN</t>
  </si>
  <si>
    <t>Palestine</t>
  </si>
  <si>
    <t>PSE</t>
  </si>
  <si>
    <t>Papua New Guinea</t>
  </si>
  <si>
    <t>PG</t>
  </si>
  <si>
    <t>Philippines</t>
  </si>
  <si>
    <t>PHL</t>
  </si>
  <si>
    <t>Pitcairn Islands</t>
  </si>
  <si>
    <t>PCN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</si>
  <si>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</si>
  <si>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</si>
  <si>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</si>
  <si>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</si>
  <si>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</si>
  <si>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</si>
  <si>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</si>
  <si>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</si>
  <si>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</si>
  <si>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</si>
  <si>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</si>
  <si>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</si>
  <si>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Saba</t>
  </si>
  <si>
    <t>NL</t>
  </si>
  <si>
    <t>Saint Helena</t>
  </si>
  <si>
    <t>SH</t>
  </si>
  <si>
    <t>Saint Pierre and Miquelon</t>
  </si>
  <si>
    <t>PM</t>
  </si>
  <si>
    <t>San Marino</t>
  </si>
  <si>
    <t>SMR</t>
  </si>
  <si>
    <t>Serbia</t>
  </si>
  <si>
    <t>SRB</t>
  </si>
  <si>
    <t>Siachen Glacier</t>
  </si>
  <si>
    <t>Sint Eustatius</t>
  </si>
  <si>
    <t>Slovakia</t>
  </si>
  <si>
    <t>SVK</t>
  </si>
  <si>
    <t>Slovenia</t>
  </si>
  <si>
    <t>SVN</t>
  </si>
  <si>
    <t>Somalia</t>
  </si>
  <si>
    <t>SOM</t>
  </si>
  <si>
    <t>South Africa</t>
  </si>
  <si>
    <t>ZAF</t>
  </si>
  <si>
    <t>South Georgia</t>
  </si>
  <si>
    <t>GS</t>
  </si>
  <si>
    <t>South Korea</t>
  </si>
  <si>
    <t>KOR</t>
  </si>
  <si>
    <t>South Sandwich Islands</t>
  </si>
  <si>
    <t>South Sudan</t>
  </si>
  <si>
    <t>SSD</t>
  </si>
  <si>
    <t>Swaziland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</si>
  <si>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</si>
  <si>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</si>
  <si>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</si>
  <si>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</si>
  <si>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</si>
  <si>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</si>
  <si>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</si>
  <si>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</si>
  <si>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</si>
  <si>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</si>
  <si>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Timor-Leste</t>
  </si>
  <si>
    <t>TL</t>
  </si>
  <si>
    <t>Tobago</t>
  </si>
  <si>
    <t>TT</t>
  </si>
  <si>
    <t>Togo</t>
  </si>
  <si>
    <t>TGO</t>
  </si>
  <si>
    <t>Tunisia</t>
  </si>
  <si>
    <t>TN</t>
  </si>
  <si>
    <t>Turkey</t>
  </si>
  <si>
    <t>TUR</t>
  </si>
  <si>
    <t>Turkmenistan</t>
  </si>
  <si>
    <t>TKM</t>
  </si>
  <si>
    <t>Uganda</t>
  </si>
  <si>
    <t>UGA</t>
  </si>
  <si>
    <t>UK</t>
  </si>
  <si>
    <t>GBR</t>
  </si>
  <si>
    <t>Ukraine</t>
  </si>
  <si>
    <t>UKR</t>
  </si>
  <si>
    <t>United Arab Emirates</t>
  </si>
  <si>
    <t>ARE</t>
  </si>
  <si>
    <t>United States Virgin Islands</t>
  </si>
  <si>
    <t>VIR</t>
  </si>
  <si>
    <t>Uzbekistan</t>
  </si>
  <si>
    <t>UZB</t>
  </si>
  <si>
    <t>Venezuela</t>
  </si>
  <si>
    <t>VEN</t>
  </si>
  <si>
    <t>Western Sahara</t>
  </si>
  <si>
    <t>EH</t>
  </si>
  <si>
    <t>Yemen</t>
  </si>
  <si>
    <t>YE</t>
  </si>
  <si>
    <t>Zambia</t>
  </si>
  <si>
    <t>ZMB</t>
  </si>
  <si>
    <t>Zimbabwe</t>
  </si>
  <si>
    <t>ZWE</t>
  </si>
  <si>
    <t>Row Labels</t>
  </si>
  <si>
    <t>Grand Total</t>
  </si>
  <si>
    <t>Sum of Cases</t>
  </si>
  <si>
    <t>Sum of Deaths</t>
  </si>
  <si>
    <t>Sum of Cases/M</t>
  </si>
  <si>
    <t>Sum of Deaths/M</t>
  </si>
  <si>
    <t>Average of Cases/M</t>
  </si>
  <si>
    <t>Average of Deaths/M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</si>
</sst>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84.869182986113" createdVersion="8" refreshedVersion="8" minRefreshableVersion="3" recordCount="257" xr:uid="{89ECDFE9-EEC8-4414-AD28-153E93ACBAF0}">
  <cacheSource type="worksheet">
    <worksheetSource ref="A1:AD258" sheet="Dengue_Data_2024"/>
  </cacheSource>
  <cacheFields count="30">
    <cacheField name="who_region" numFmtId="0">
      <sharedItems containsBlank="1"/>
    </cacheField>
    <cacheField name="Country " numFmtId="0">
      <sharedItems/>
    </cacheField>
    <cacheField name="WorldPop" numFmtId="0">
      <sharedItems containsString="0" containsBlank="1" containsNumber="1" containsInteger="1" minValue="0" maxValue="1425893465"/>
    </cacheField>
    <cacheField name="WPPM" numFmtId="0">
      <sharedItems containsSemiMixedTypes="0" containsString="0" containsNumber="1" minValue="0" maxValue="1425.8934650000001"/>
    </cacheField>
    <cacheField name="Hemisphere" numFmtId="0">
      <sharedItems containsBlank="1"/>
    </cacheField>
    <cacheField name="Cases" numFmtId="0">
      <sharedItems containsSemiMixedTypes="0" containsString="0" containsNumber="1" containsInteger="1" minValue="0" maxValue="10267077"/>
    </cacheField>
    <cacheField name="Deaths" numFmtId="0">
      <sharedItems containsSemiMixedTypes="0" containsString="0" containsNumber="1" containsInteger="1" minValue="0" maxValue="6264"/>
    </cacheField>
    <cacheField name="Climate_Zone" numFmtId="0">
      <sharedItems/>
    </cacheField>
    <cacheField name="WHO Region" numFmtId="0">
      <sharedItems containsBlank="1"/>
    </cacheField>
    <cacheField name="Continents" numFmtId="0">
      <sharedItems count="7">
        <s v="Asia"/>
        <s v="Africa"/>
        <s v="North America"/>
        <s v="Oceania"/>
        <s v="South America"/>
        <s v="Europe"/>
        <s v="Antarctica"/>
      </sharedItems>
    </cacheField>
    <cacheField name="Cases_Con" numFmtId="0">
      <sharedItems containsSemiMixedTypes="0" containsString="0" containsNumber="1" containsInteger="1" minValue="0" maxValue="11892175"/>
    </cacheField>
    <cacheField name="Deaths_Con" numFmtId="0">
      <sharedItems containsSemiMixedTypes="0" containsString="0" containsNumber="1" containsInteger="1" minValue="0" maxValue="7310"/>
    </cacheField>
    <cacheField name="WorldPop2" numFmtId="0">
      <sharedItems containsString="0" containsBlank="1" containsNumber="1" containsInteger="1" minValue="0" maxValue="1425893465"/>
    </cacheField>
    <cacheField name="WPPM2" numFmtId="0">
      <sharedItems containsSemiMixedTypes="0" containsString="0" containsNumber="1" minValue="0" maxValue="1425.8934650000001"/>
    </cacheField>
    <cacheField name="Cases/M" numFmtId="0">
      <sharedItems containsString="0" containsBlank="1" containsNumber="1" minValue="0.11875580493218985" maxValue="56973.502517503199"/>
    </cacheField>
    <cacheField name="Deaths/M" numFmtId="0">
      <sharedItems containsString="0" containsBlank="1" containsNumber="1" minValue="2.8982336830747846E-2" maxValue="29.226475007680232"/>
    </cacheField>
    <cacheField name="CFR" numFmtId="0">
      <sharedItems containsString="0" containsBlank="1" containsNumber="1" minValue="1.0866966594944686E-3" maxValue="20.689655172413794"/>
    </cacheField>
    <cacheField name="CFR100" numFmtId="0">
      <sharedItems containsString="0" containsBlank="1" containsNumber="1" minValue="1.0866966594944687E-5" maxValue="0.20689655172413793"/>
    </cacheField>
    <cacheField name="Climate_Zone2" numFmtId="0">
      <sharedItems/>
    </cacheField>
    <cacheField name="iso_code" numFmtId="0">
      <sharedItems containsBlank="1"/>
    </cacheField>
    <cacheField name="WPPM3" numFmtId="0">
      <sharedItems containsString="0" containsBlank="1" containsNumber="1" minValue="0" maxValue="1428.627663"/>
    </cacheField>
    <cacheField name="urban" numFmtId="0">
      <sharedItems containsString="0" containsBlank="1" containsNumber="1" minValue="13.582000000000001" maxValue="100"/>
    </cacheField>
    <cacheField name="Popdens" numFmtId="0">
      <sharedItems containsString="0" containsBlank="1" containsNumber="1" minValue="0.13600000000000001" maxValue="26145.303"/>
    </cacheField>
    <cacheField name="Obesity_rate" numFmtId="0">
      <sharedItems containsString="0" containsBlank="1" containsNumber="1" minValue="3.8" maxValue="52.9"/>
    </cacheField>
    <cacheField name="Diabetes_prevalence" numFmtId="0">
      <sharedItems containsString="0" containsBlank="1" containsNumber="1" minValue="1.1000000000000001" maxValue="30.8"/>
    </cacheField>
    <cacheField name="Old-age" numFmtId="0">
      <sharedItems containsString="0" containsBlank="1" containsNumber="1" minValue="1.8880497000000001" maxValue="70.110330000000005"/>
    </cacheField>
    <cacheField name="Hypertension" numFmtId="0">
      <sharedItems containsString="0" containsBlank="1" containsNumber="1" containsInteger="1" minValue="22" maxValue="56"/>
    </cacheField>
    <cacheField name="Avg_temp" numFmtId="0">
      <sharedItems containsString="0" containsBlank="1" containsNumber="1" minValue="-25.52" maxValue="31.43"/>
    </cacheField>
    <cacheField name="Tot_Rain" numFmtId="0">
      <sharedItems containsString="0" containsBlank="1" containsNumber="1" minValue="1.97" maxValue="9642.92"/>
    </cacheField>
    <cacheField name="AQI" numFmtId="0">
      <sharedItems containsString="0" containsBlank="1" containsNumber="1" containsInteger="1" minValue="5" maxValue="2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s v="EMR"/>
    <s v="Pakistan"/>
    <n v="231402117"/>
    <n v="231.402117"/>
    <s v="Northern"/>
    <n v="58433"/>
    <n v="0"/>
    <s v="Subtropical"/>
    <s v="Eastern Mediterranean Region"/>
    <x v="0"/>
    <n v="884639"/>
    <n v="1008"/>
    <n v="231402117"/>
    <n v="231.402117"/>
    <n v="252.5171366517792"/>
    <m/>
    <m/>
    <m/>
    <s v="Subtropical"/>
    <s v="PAK"/>
    <n v="240.485658"/>
    <n v="37.731000000000002"/>
    <n v="321.06700000000001"/>
    <n v="8.6"/>
    <n v="30.8"/>
    <n v="7.1405497000000002"/>
    <n v="43"/>
    <n v="21.48"/>
    <n v="515.35"/>
    <n v="32"/>
  </r>
  <r>
    <s v="SEAR"/>
    <s v="Sri Lanka"/>
    <n v="21773441"/>
    <n v="21.773440999999998"/>
    <s v="Northern"/>
    <n v="33236"/>
    <n v="0"/>
    <s v="Tropical"/>
    <s v="South-East Asia Region"/>
    <x v="0"/>
    <n v="884639"/>
    <n v="1008"/>
    <n v="21773441"/>
    <n v="21.773440999999998"/>
    <n v="1526.4468303379333"/>
    <m/>
    <m/>
    <m/>
    <s v="Tropical"/>
    <s v="LKA"/>
    <n v="21.893578999999999"/>
    <n v="19.026"/>
    <n v="366.34399999999999"/>
    <n v="15.2"/>
    <n v="11.3"/>
    <n v="17.809431"/>
    <n v="36"/>
    <n v="25.82"/>
    <n v="1603.53"/>
    <n v="75"/>
  </r>
  <r>
    <s v="WPR"/>
    <s v="China"/>
    <n v="1425893465"/>
    <n v="1425.8934650000001"/>
    <s v="Northern"/>
    <n v="24330"/>
    <n v="0"/>
    <s v="Subtropical"/>
    <s v="Western Pacific Region"/>
    <x v="0"/>
    <n v="884639"/>
    <n v="1008"/>
    <n v="1425893465"/>
    <n v="1425.8934650000001"/>
    <n v="17.062985838146048"/>
    <m/>
    <m/>
    <m/>
    <s v="Subtropical"/>
    <s v="CHN"/>
    <n v="1425.6713520000001"/>
    <n v="63.56"/>
    <n v="148.18600000000001"/>
    <n v="16.2"/>
    <n v="10.6"/>
    <n v="20.715617999999999"/>
    <n v="27"/>
    <n v="8.1199999999999992"/>
    <n v="889.25"/>
    <n v="96"/>
  </r>
  <r>
    <s v="AFR"/>
    <s v="Eritrea"/>
    <n v="3620312"/>
    <n v="3.6203120000000002"/>
    <s v="Northern"/>
    <n v="14679"/>
    <n v="0"/>
    <s v="Tropical"/>
    <s v="African Region"/>
    <x v="1"/>
    <n v="168851"/>
    <n v="152"/>
    <n v="3620312"/>
    <n v="3.6203120000000002"/>
    <n v="4054.6229164779165"/>
    <m/>
    <m/>
    <m/>
    <s v="Tropical"/>
    <s v="ERI"/>
    <n v="3.748901"/>
    <n v="42.625"/>
    <n v="28.646999999999998"/>
    <n v="5"/>
    <n v="6.5"/>
    <n v="7.2607135999999999"/>
    <n v="24"/>
    <n v="31.43"/>
    <n v="311.77"/>
    <m/>
  </r>
  <r>
    <s v="WPR"/>
    <s v="Singapore"/>
    <n v="5941060"/>
    <n v="5.9410600000000002"/>
    <s v="Northern"/>
    <n v="13655"/>
    <n v="0"/>
    <s v="Tropical"/>
    <s v="Western Pacific Region"/>
    <x v="0"/>
    <n v="884639"/>
    <n v="1008"/>
    <n v="5941060"/>
    <n v="5.9410600000000002"/>
    <n v="2298.4113945996169"/>
    <m/>
    <m/>
    <m/>
    <s v="Tropical"/>
    <s v="SGP"/>
    <n v="6.014723"/>
    <n v="100"/>
    <n v="8475.973"/>
    <n v="6.1"/>
    <n v="11.6"/>
    <n v="17.407629"/>
    <n v="32"/>
    <n v="27.83"/>
    <n v="5091.99"/>
    <n v="50"/>
  </r>
  <r>
    <s v="AMR"/>
    <s v="Guadeloupe"/>
    <n v="396051"/>
    <n v="0.39605099999999999"/>
    <s v="Northern"/>
    <n v="11025"/>
    <n v="0"/>
    <s v="Tropical"/>
    <s v="Region of the Americas"/>
    <x v="2"/>
    <n v="1142666"/>
    <n v="934"/>
    <n v="396051"/>
    <n v="0.39605099999999999"/>
    <n v="27837.323981002446"/>
    <m/>
    <m/>
    <m/>
    <s v="Tropical"/>
    <s v="GLP"/>
    <n v="0.395839"/>
    <m/>
    <n v="231.27500000000001"/>
    <m/>
    <m/>
    <n v="38.118659999999998"/>
    <m/>
    <n v="28.44"/>
    <n v="952.29"/>
    <m/>
  </r>
  <r>
    <s v="EMR"/>
    <s v="Saudi Arabia"/>
    <n v="35950396"/>
    <n v="35.950395999999998"/>
    <s v="Northern"/>
    <n v="8193"/>
    <n v="0"/>
    <s v="Subtropical"/>
    <s v="Eastern Mediterranean Region"/>
    <x v="0"/>
    <n v="884639"/>
    <n v="1008"/>
    <n v="35950396"/>
    <n v="35.950395999999998"/>
    <n v="227.89735056047783"/>
    <m/>
    <m/>
    <m/>
    <s v="Subtropical"/>
    <s v="SAU"/>
    <n v="36.947024999999996"/>
    <n v="84.728999999999999"/>
    <n v="15.474"/>
    <n v="35.4"/>
    <n v="18.7"/>
    <n v="3.8569209999999998"/>
    <n v="34"/>
    <n v="25.66"/>
    <n v="116.36"/>
    <n v="35"/>
  </r>
  <r>
    <s v="AMR"/>
    <s v="Martinique"/>
    <n v="368796"/>
    <n v="0.36879600000000001"/>
    <s v="Northern"/>
    <n v="7371"/>
    <n v="0"/>
    <s v="Tropical"/>
    <s v="Region of the Americas"/>
    <x v="2"/>
    <n v="1142666"/>
    <n v="934"/>
    <n v="368796"/>
    <n v="0.36879600000000001"/>
    <n v="19986.659291315522"/>
    <m/>
    <m/>
    <m/>
    <s v="Tropical"/>
    <s v="MTQ"/>
    <n v="0.366981"/>
    <m/>
    <n v="326.41699999999997"/>
    <m/>
    <m/>
    <n v="40.154150000000001"/>
    <m/>
    <m/>
    <m/>
    <m/>
  </r>
  <r>
    <s v="WPR"/>
    <s v="Fiji"/>
    <n v="924610"/>
    <n v="0.92461000000000004"/>
    <s v="Southern"/>
    <n v="6238"/>
    <n v="0"/>
    <s v="Tropical"/>
    <s v="Western Pacific Region"/>
    <x v="3"/>
    <n v="9640"/>
    <n v="0"/>
    <n v="924610"/>
    <n v="0.92461000000000004"/>
    <n v="6746.6283081515448"/>
    <m/>
    <m/>
    <m/>
    <s v="Tropical"/>
    <s v="FJI"/>
    <n v="0.93637499999999996"/>
    <n v="58.228999999999999"/>
    <n v="50.582999999999998"/>
    <n v="30.2"/>
    <n v="17.7"/>
    <n v="9.571752"/>
    <n v="39"/>
    <n v="25.45"/>
    <n v="2745.03"/>
    <n v="34"/>
  </r>
  <r>
    <s v="AFR"/>
    <s v="Kenya"/>
    <n v="53005614"/>
    <n v="53.005614000000001"/>
    <s v="Northern"/>
    <n v="4443"/>
    <n v="0"/>
    <s v="Tropical"/>
    <s v="African Region"/>
    <x v="1"/>
    <n v="168851"/>
    <n v="152"/>
    <n v="53005614"/>
    <n v="53.005614000000001"/>
    <n v="83.821309946527549"/>
    <m/>
    <m/>
    <m/>
    <s v="Tropical"/>
    <s v="KEN"/>
    <n v="55.100586"/>
    <n v="29.001999999999999"/>
    <n v="95.292000000000002"/>
    <n v="7.1"/>
    <n v="4"/>
    <n v="4.8758480000000004"/>
    <n v="33"/>
    <n v="25.87"/>
    <n v="761.34"/>
    <n v="52"/>
  </r>
  <r>
    <s v="AFR"/>
    <s v="Ethiopia"/>
    <n v="120283026"/>
    <n v="120.28302600000001"/>
    <s v="Northern"/>
    <n v="4016"/>
    <n v="0"/>
    <s v="Tropical"/>
    <s v="African Region"/>
    <x v="1"/>
    <n v="168851"/>
    <n v="152"/>
    <n v="120283026"/>
    <n v="120.28302600000001"/>
    <n v="33.387919588920219"/>
    <m/>
    <m/>
    <m/>
    <s v="Tropical"/>
    <s v="ETH"/>
    <n v="126.52706000000001"/>
    <n v="22.661000000000001"/>
    <n v="128.69200000000001"/>
    <n v="4.5"/>
    <n v="5"/>
    <n v="5.5185870000000001"/>
    <n v="27"/>
    <n v="21.65"/>
    <n v="1622.92"/>
    <n v="19"/>
  </r>
  <r>
    <s v="AFR"/>
    <s v="Mauritania"/>
    <n v="4614974"/>
    <n v="4.6149740000000001"/>
    <s v="Northern"/>
    <n v="3640"/>
    <n v="0"/>
    <s v="Subtropical"/>
    <s v="African Region"/>
    <x v="1"/>
    <n v="168851"/>
    <n v="152"/>
    <n v="4614974"/>
    <n v="4.6149740000000001"/>
    <n v="788.73683795401666"/>
    <m/>
    <m/>
    <m/>
    <s v="Subtropical"/>
    <s v="MRT"/>
    <n v="4.8629889999999998"/>
    <n v="56.923000000000002"/>
    <n v="4.8730000000000002"/>
    <n v="12.7"/>
    <n v="2.1"/>
    <n v="5.981058"/>
    <n v="38"/>
    <n v="27.4"/>
    <n v="32.56"/>
    <m/>
  </r>
  <r>
    <s v="AMR"/>
    <s v="USA"/>
    <n v="336997624"/>
    <n v="336.99762399999997"/>
    <s v="Northern"/>
    <n v="3071"/>
    <n v="0"/>
    <s v="Subtropical"/>
    <s v="Region of the Americas"/>
    <x v="2"/>
    <n v="1142666"/>
    <n v="934"/>
    <n v="336997624"/>
    <n v="336.99762399999997"/>
    <n v="9.1128238933815169"/>
    <m/>
    <m/>
    <m/>
    <s v="Subtropical"/>
    <s v="USA"/>
    <n v="339.99656299999998"/>
    <n v="83.084000000000003"/>
    <n v="37.548000000000002"/>
    <n v="36.200000000000003"/>
    <n v="12.4"/>
    <n v="26.799246"/>
    <n v="32"/>
    <n v="-10.029999999999999"/>
    <n v="641.17999999999995"/>
    <n v="35"/>
  </r>
  <r>
    <s v="AFR"/>
    <s v="Seychelles"/>
    <n v="106471"/>
    <n v="0.106471"/>
    <s v="Southern"/>
    <n v="2583"/>
    <n v="0"/>
    <s v="Tropical"/>
    <s v="African Region"/>
    <x v="1"/>
    <n v="168851"/>
    <n v="152"/>
    <n v="106471"/>
    <n v="0.106471"/>
    <n v="24260.127170778898"/>
    <m/>
    <m/>
    <m/>
    <s v="Tropical"/>
    <s v="SYC"/>
    <n v="0.10766000000000001"/>
    <n v="58.396000000000001"/>
    <n v="279.97899999999998"/>
    <n v="14"/>
    <n v="8.5"/>
    <n v="11.645998000000001"/>
    <n v="44"/>
    <n v="27.96"/>
    <n v="1934.74"/>
    <m/>
  </r>
  <r>
    <s v="WPR"/>
    <s v="Australia"/>
    <n v="25921089"/>
    <n v="25.921088999999998"/>
    <s v="Southern"/>
    <n v="2366"/>
    <n v="0"/>
    <s v="Subtropical"/>
    <s v="Western Pacific Region"/>
    <x v="3"/>
    <n v="9640"/>
    <n v="0"/>
    <n v="25921089"/>
    <n v="25.921088999999998"/>
    <n v="91.277029294563974"/>
    <m/>
    <m/>
    <m/>
    <s v="Subtropical"/>
    <s v="AUS"/>
    <n v="26.439111"/>
    <n v="86.488"/>
    <m/>
    <n v="20.100000000000001"/>
    <n v="6.4"/>
    <n v="26.883099999999999"/>
    <n v="29"/>
    <n v="22.96"/>
    <n v="296.66000000000003"/>
    <n v="31"/>
  </r>
  <r>
    <s v="AFR"/>
    <s v="Ghana"/>
    <n v="32833031"/>
    <n v="32.833030999999998"/>
    <s v="Northern"/>
    <n v="1163"/>
    <n v="0"/>
    <s v="Tropical"/>
    <s v="African Region"/>
    <x v="1"/>
    <n v="168851"/>
    <n v="152"/>
    <n v="32833031"/>
    <n v="32.833030999999998"/>
    <n v="35.421645963785679"/>
    <m/>
    <m/>
    <m/>
    <s v="Tropical"/>
    <s v="GHA"/>
    <n v="34.121985000000002"/>
    <n v="58.615000000000002"/>
    <n v="148.49199999999999"/>
    <n v="10.9"/>
    <n v="2.6"/>
    <n v="6.0337670000000001"/>
    <n v="34"/>
    <n v="28.11"/>
    <n v="1255.54"/>
    <n v="111"/>
  </r>
  <r>
    <s v="AMR"/>
    <s v="Belize"/>
    <n v="400031"/>
    <n v="0.40003100000000003"/>
    <s v="Northern"/>
    <n v="1148"/>
    <n v="0"/>
    <s v="Tropical"/>
    <s v="Region of the Americas"/>
    <x v="2"/>
    <n v="1142666"/>
    <n v="934"/>
    <n v="400031"/>
    <n v="0.40003100000000003"/>
    <n v="2869.7775922366013"/>
    <m/>
    <m/>
    <m/>
    <s v="Tropical"/>
    <s v="BLZ"/>
    <n v="0.410825"/>
    <n v="46.396000000000001"/>
    <n v="18.023"/>
    <n v="24.1"/>
    <n v="14.5"/>
    <n v="7.1051335"/>
    <n v="38"/>
    <n v="24.84"/>
    <n v="2382.8200000000002"/>
    <m/>
  </r>
  <r>
    <s v="AMR"/>
    <s v="Barbados"/>
    <n v="281200"/>
    <n v="0.28120000000000001"/>
    <s v="Northern"/>
    <n v="1133"/>
    <n v="0"/>
    <s v="Tropical"/>
    <s v="Region of the Americas"/>
    <x v="2"/>
    <n v="1142666"/>
    <n v="934"/>
    <n v="281200"/>
    <n v="0.28120000000000001"/>
    <n v="4029.1607396870554"/>
    <m/>
    <m/>
    <m/>
    <s v="Tropical"/>
    <s v="BRB"/>
    <n v="0.281995"/>
    <n v="31.324000000000002"/>
    <n v="656.59500000000003"/>
    <n v="23.1"/>
    <n v="14"/>
    <n v="24.229189999999999"/>
    <n v="42"/>
    <m/>
    <m/>
    <m/>
  </r>
  <r>
    <s v="AMR"/>
    <s v="Cuba"/>
    <n v="11256372"/>
    <n v="11.256372000000001"/>
    <s v="Northern"/>
    <n v="985"/>
    <n v="0"/>
    <s v="Tropical"/>
    <s v="Region of the Americas"/>
    <x v="2"/>
    <n v="1142666"/>
    <n v="934"/>
    <n v="11256372"/>
    <n v="11.256372000000001"/>
    <n v="87.505992161595216"/>
    <m/>
    <m/>
    <m/>
    <s v="Tropical"/>
    <s v="CUB"/>
    <n v="11.194449000000001"/>
    <n v="77.400999999999996"/>
    <n v="103.223"/>
    <n v="24.6"/>
    <n v="7.6"/>
    <n v="23.680434999999999"/>
    <n v="40"/>
    <n v="26.61"/>
    <n v="1354.05"/>
    <n v="99"/>
  </r>
  <r>
    <s v="AMR"/>
    <s v="Saint Vincent"/>
    <n v="104332"/>
    <n v="0.10433199999999999"/>
    <s v="Northern"/>
    <n v="971"/>
    <n v="0"/>
    <s v="Tropical"/>
    <s v="Region of the Americas"/>
    <x v="2"/>
    <n v="1142666"/>
    <n v="934"/>
    <n v="104332"/>
    <n v="0.10433199999999999"/>
    <n v="9306.8282022773456"/>
    <m/>
    <m/>
    <m/>
    <s v="Tropical"/>
    <s v="VCT"/>
    <n v="0.103698"/>
    <n v="53.875"/>
    <n v="259.80099999999999"/>
    <n v="23.7"/>
    <n v="8"/>
    <n v="17.313631000000001"/>
    <n v="39"/>
    <n v="28.63"/>
    <n v="620.67999999999995"/>
    <m/>
  </r>
  <r>
    <s v="AMR"/>
    <s v="Grenada"/>
    <n v="124610"/>
    <n v="0.12461"/>
    <s v="Northern"/>
    <n v="798"/>
    <n v="0"/>
    <s v="Tropical"/>
    <s v="Region of the Americas"/>
    <x v="2"/>
    <n v="1142666"/>
    <n v="934"/>
    <n v="124610"/>
    <n v="0.12461"/>
    <n v="6403.9804189069901"/>
    <m/>
    <m/>
    <m/>
    <s v="Tropical"/>
    <s v="GRD"/>
    <n v="0.12618299999999999"/>
    <n v="36.868000000000002"/>
    <n v="344.35599999999999"/>
    <n v="21.3"/>
    <n v="12.6"/>
    <n v="17.360250000000001"/>
    <n v="47"/>
    <n v="28.75"/>
    <n v="964.6"/>
    <m/>
  </r>
  <r>
    <s v="AMR"/>
    <s v="Saint Martin"/>
    <n v="31948"/>
    <n v="3.1947999999999997E-2"/>
    <s v="Northern"/>
    <n v="624"/>
    <n v="0"/>
    <s v="Tropical"/>
    <s v="Region of the Americas"/>
    <x v="2"/>
    <n v="1142666"/>
    <n v="934"/>
    <n v="31948"/>
    <n v="3.1947999999999997E-2"/>
    <n v="19531.739075998499"/>
    <m/>
    <m/>
    <m/>
    <s v="Tropical"/>
    <s v="MAF"/>
    <n v="3.2077000000000001E-2"/>
    <m/>
    <n v="519.14200000000005"/>
    <m/>
    <m/>
    <n v="27.882463000000001"/>
    <m/>
    <m/>
    <m/>
    <m/>
  </r>
  <r>
    <s v="WPR"/>
    <s v="Samoa"/>
    <n v="218764"/>
    <n v="0.21876399999999999"/>
    <s v="Southern"/>
    <n v="473"/>
    <n v="0"/>
    <s v="Tropical"/>
    <s v="Western Pacific Region"/>
    <x v="3"/>
    <n v="9640"/>
    <n v="0"/>
    <n v="218764"/>
    <n v="0.21876399999999999"/>
    <n v="2162.1473368561556"/>
    <m/>
    <m/>
    <m/>
    <s v="Tropical"/>
    <s v="WSM"/>
    <n v="0.22568099999999999"/>
    <n v="17.616"/>
    <n v="76.558999999999997"/>
    <m/>
    <n v="9.1999999999999993"/>
    <n v="10.269359"/>
    <n v="38"/>
    <n v="28.2"/>
    <n v="2051.98"/>
    <m/>
  </r>
  <r>
    <s v="AMR"/>
    <s v="Saint Lucia"/>
    <n v="179651"/>
    <n v="0.17965100000000001"/>
    <s v="Northern"/>
    <n v="432"/>
    <n v="0"/>
    <s v="Tropical"/>
    <s v="Region of the Americas"/>
    <x v="2"/>
    <n v="1142666"/>
    <n v="934"/>
    <n v="179651"/>
    <n v="0.17965100000000001"/>
    <n v="2404.6623731568429"/>
    <m/>
    <m/>
    <m/>
    <s v="Tropical"/>
    <s v="LCA"/>
    <n v="0.18025099999999999"/>
    <n v="19.05"/>
    <n v="291.04599999999999"/>
    <n v="19.7"/>
    <n v="11.7"/>
    <n v="12.769280999999999"/>
    <n v="40"/>
    <n v="28.82"/>
    <n v="586.35"/>
    <m/>
  </r>
  <r>
    <s v="AMR"/>
    <s v="Curacao"/>
    <n v="190338"/>
    <n v="0.19033800000000001"/>
    <s v="Northern"/>
    <n v="262"/>
    <n v="0"/>
    <s v="Tropical"/>
    <s v="Region of the Americas"/>
    <x v="4"/>
    <n v="11892175"/>
    <n v="7310"/>
    <n v="190338"/>
    <n v="0.19033800000000001"/>
    <n v="1376.4986497704083"/>
    <m/>
    <m/>
    <m/>
    <s v="Tropical"/>
    <s v="CUW"/>
    <n v="0.192077"/>
    <n v="89.025000000000006"/>
    <n v="437.32799999999997"/>
    <m/>
    <n v="11.7"/>
    <n v="23.775358000000001"/>
    <m/>
    <n v="28.59"/>
    <n v="576.11"/>
    <m/>
  </r>
  <r>
    <s v="AMR"/>
    <s v="Saint Kitts"/>
    <n v="47606"/>
    <n v="4.7606000000000002E-2"/>
    <s v="Northern"/>
    <n v="253"/>
    <n v="0"/>
    <s v="Tropical"/>
    <s v="Region of the Americas"/>
    <x v="2"/>
    <n v="1142666"/>
    <n v="934"/>
    <n v="47606"/>
    <n v="4.7606000000000002E-2"/>
    <n v="5314.4561609881102"/>
    <m/>
    <m/>
    <m/>
    <s v="Tropical"/>
    <s v="KNA"/>
    <n v="4.7754999999999999E-2"/>
    <n v="30.991"/>
    <n v="179.83799999999999"/>
    <n v="22.9"/>
    <n v="16.100000000000001"/>
    <n v="15.086155"/>
    <n v="45"/>
    <n v="28.35"/>
    <n v="908.5"/>
    <m/>
  </r>
  <r>
    <s v="EUR"/>
    <s v="Italy"/>
    <n v="59240329"/>
    <n v="59.240329000000003"/>
    <s v="Northern"/>
    <n v="213"/>
    <n v="0"/>
    <s v="Subtropical"/>
    <s v="European Region"/>
    <x v="5"/>
    <n v="308"/>
    <n v="0"/>
    <n v="59240329"/>
    <n v="59.240329000000003"/>
    <n v="3.595523583267068"/>
    <m/>
    <m/>
    <m/>
    <s v="Subtropical"/>
    <s v="ITA"/>
    <n v="58.870761999999999"/>
    <n v="71.656999999999996"/>
    <n v="201.029"/>
    <n v="19.899999999999999"/>
    <n v="6.4"/>
    <n v="38.002814999999998"/>
    <n v="34"/>
    <n v="17.34"/>
    <n v="696.83"/>
    <n v="17"/>
  </r>
  <r>
    <s v="AFR"/>
    <s v="Central African Republic"/>
    <n v="5457154"/>
    <n v="5.4571540000000001"/>
    <s v="Northern"/>
    <n v="207"/>
    <n v="0"/>
    <s v="Tropical"/>
    <s v="African Region"/>
    <x v="1"/>
    <n v="168851"/>
    <n v="152"/>
    <n v="5457154"/>
    <n v="5.4571540000000001"/>
    <n v="37.931859720286432"/>
    <m/>
    <m/>
    <m/>
    <s v="Tropical"/>
    <s v="CAF"/>
    <n v="5.7423149999999996"/>
    <n v="43.12"/>
    <n v="8.2710000000000008"/>
    <n v="7.5"/>
    <n v="5.8"/>
    <n v="4.2989790000000001"/>
    <n v="41"/>
    <n v="28.34"/>
    <n v="1237"/>
    <m/>
  </r>
  <r>
    <s v="AMR"/>
    <s v="Bonaire, Saint Eustatius and Saba"/>
    <n v="26706"/>
    <n v="2.6706000000000001E-2"/>
    <s v="Northern"/>
    <n v="207"/>
    <n v="0"/>
    <s v="Tropical"/>
    <s v="Region of the Americas"/>
    <x v="2"/>
    <n v="1142666"/>
    <n v="934"/>
    <n v="26706"/>
    <n v="2.6706000000000001E-2"/>
    <n v="7751.0671759155248"/>
    <m/>
    <m/>
    <m/>
    <s v="Tropical"/>
    <s v="BES"/>
    <m/>
    <m/>
    <m/>
    <m/>
    <m/>
    <m/>
    <m/>
    <m/>
    <m/>
    <n v="152"/>
  </r>
  <r>
    <s v="AMR"/>
    <s v="Virgin Islands"/>
    <n v="98750"/>
    <n v="9.8750000000000004E-2"/>
    <s v="Northern"/>
    <n v="185"/>
    <n v="0"/>
    <s v="Tropical"/>
    <s v="Region of the Americas"/>
    <x v="2"/>
    <n v="1142666"/>
    <n v="934"/>
    <n v="98750"/>
    <n v="9.8750000000000004E-2"/>
    <n v="1873.4177215189873"/>
    <m/>
    <m/>
    <m/>
    <s v="Tropical"/>
    <s v="VI"/>
    <n v="9.8750000000000004E-2"/>
    <m/>
    <n v="81.218000000000004"/>
    <m/>
    <m/>
    <m/>
    <m/>
    <m/>
    <m/>
    <m/>
  </r>
  <r>
    <s v="AMR"/>
    <s v="Saint Barthelemy"/>
    <n v="10861"/>
    <n v="1.0861000000000001E-2"/>
    <s v="Northern"/>
    <n v="173"/>
    <n v="0"/>
    <s v="Tropical"/>
    <s v="Region of the Americas"/>
    <x v="2"/>
    <n v="1142666"/>
    <n v="934"/>
    <n v="10861"/>
    <n v="1.0861000000000001E-2"/>
    <n v="15928.551698738605"/>
    <m/>
    <m/>
    <m/>
    <s v="Tropical"/>
    <s v="BLM"/>
    <n v="1.0994E-2"/>
    <m/>
    <n v="503.86399999999998"/>
    <m/>
    <m/>
    <n v="27.632335999999999"/>
    <m/>
    <m/>
    <m/>
    <m/>
  </r>
  <r>
    <s v="AMR"/>
    <s v="Antigua"/>
    <n v="93219"/>
    <n v="9.3218999999999996E-2"/>
    <s v="Northern"/>
    <n v="169"/>
    <n v="0"/>
    <s v="Subtropical"/>
    <s v="Region of the Americas"/>
    <x v="2"/>
    <n v="1142666"/>
    <n v="934"/>
    <n v="93219"/>
    <n v="9.3218999999999996E-2"/>
    <n v="1812.9351312500671"/>
    <m/>
    <m/>
    <m/>
    <s v="Subtropical"/>
    <s v="ATG"/>
    <n v="9.4298000000000007E-2"/>
    <n v="24.346"/>
    <n v="212.08099999999999"/>
    <n v="18.899999999999999"/>
    <n v="11.7"/>
    <n v="15.924901999999999"/>
    <n v="43"/>
    <n v="28.46"/>
    <n v="946.2"/>
    <m/>
  </r>
  <r>
    <s v="AMR"/>
    <s v="Chile"/>
    <n v="19493184"/>
    <n v="19.493183999999999"/>
    <s v="Southern"/>
    <n v="157"/>
    <n v="0"/>
    <s v="Subtropical"/>
    <s v="Region of the Americas"/>
    <x v="4"/>
    <n v="11892175"/>
    <n v="7310"/>
    <n v="19493184"/>
    <n v="19.493183999999999"/>
    <n v="8.0540972680502065"/>
    <m/>
    <m/>
    <m/>
    <s v="Subtropical"/>
    <s v="CHL"/>
    <n v="19.62959"/>
    <n v="87.912000000000006"/>
    <n v="26.109000000000002"/>
    <n v="28"/>
    <n v="10.8"/>
    <n v="19.830234999999998"/>
    <n v="36"/>
    <n v="13.91"/>
    <n v="850.6"/>
    <n v="66"/>
  </r>
  <r>
    <s v="WPR"/>
    <s v="French Polynesia"/>
    <n v="304032"/>
    <n v="0.30403200000000002"/>
    <s v="Southern"/>
    <n v="147"/>
    <n v="0"/>
    <s v="Subtropical"/>
    <s v="Western Pacific Region"/>
    <x v="3"/>
    <n v="9640"/>
    <n v="0"/>
    <n v="304032"/>
    <n v="0.30403200000000002"/>
    <n v="483.50173665929896"/>
    <m/>
    <m/>
    <m/>
    <s v="Subtropical"/>
    <s v="PYF"/>
    <n v="0.30887199999999998"/>
    <n v="62.17"/>
    <n v="76.308000000000007"/>
    <m/>
    <n v="25.2"/>
    <n v="15.418376"/>
    <m/>
    <m/>
    <m/>
    <m/>
  </r>
  <r>
    <s v="AMR"/>
    <s v="Sint Maarten"/>
    <n v="44042"/>
    <n v="4.4041999999999998E-2"/>
    <s v="Northern"/>
    <n v="144"/>
    <n v="0"/>
    <s v="Subtropical"/>
    <s v="Region of the Americas"/>
    <x v="2"/>
    <n v="1142666"/>
    <n v="934"/>
    <n v="44042"/>
    <n v="4.4041999999999998E-2"/>
    <n v="3269.6062849098589"/>
    <m/>
    <m/>
    <m/>
    <s v="Subtropical"/>
    <s v="SXM"/>
    <n v="4.4221999999999997E-2"/>
    <n v="100"/>
    <n v="1257.3240000000001"/>
    <m/>
    <m/>
    <n v="18.965119999999999"/>
    <m/>
    <m/>
    <m/>
    <m/>
  </r>
  <r>
    <s v="AMR"/>
    <s v="British Virgin Islands"/>
    <n v="31122"/>
    <n v="3.1122E-2"/>
    <s v="Northern"/>
    <n v="139"/>
    <n v="0"/>
    <s v="Subtropical"/>
    <s v="Region of the Americas"/>
    <x v="2"/>
    <n v="1142666"/>
    <n v="934"/>
    <n v="31122"/>
    <n v="3.1122E-2"/>
    <n v="4466.2939399781508"/>
    <m/>
    <m/>
    <m/>
    <s v="Subtropical"/>
    <s v="VGB"/>
    <m/>
    <m/>
    <m/>
    <m/>
    <m/>
    <m/>
    <m/>
    <m/>
    <m/>
    <m/>
  </r>
  <r>
    <s v="WPR"/>
    <s v="Vanuatu"/>
    <n v="319137"/>
    <n v="0.319137"/>
    <s v="Southern"/>
    <n v="138"/>
    <n v="0"/>
    <s v="Tropical"/>
    <s v="Western Pacific Region"/>
    <x v="3"/>
    <n v="9640"/>
    <n v="0"/>
    <n v="319137"/>
    <n v="0.319137"/>
    <n v="432.41617236484643"/>
    <m/>
    <m/>
    <m/>
    <s v="Tropical"/>
    <s v="VUT"/>
    <n v="0.33450600000000003"/>
    <n v="25.815999999999999"/>
    <n v="26.285"/>
    <m/>
    <n v="15.6"/>
    <n v="7.3786154000000002"/>
    <n v="40"/>
    <n v="26.7"/>
    <n v="5.76"/>
    <m/>
  </r>
  <r>
    <s v="WPR"/>
    <s v="Solomon Islands"/>
    <n v="707851"/>
    <n v="0.70785100000000001"/>
    <s v="Southern"/>
    <n v="125"/>
    <n v="0"/>
    <s v="Tropical"/>
    <s v="Western Pacific Region"/>
    <x v="3"/>
    <n v="9640"/>
    <n v="0"/>
    <n v="707851"/>
    <n v="0.70785100000000001"/>
    <n v="176.59083620705488"/>
    <m/>
    <m/>
    <m/>
    <s v="Tropical"/>
    <s v="SLB"/>
    <n v="0.74042399999999997"/>
    <n v="25.584"/>
    <n v="27.782"/>
    <m/>
    <n v="19.8"/>
    <n v="6.1454643999999998"/>
    <n v="30"/>
    <n v="26.86"/>
    <n v="2909.75"/>
    <m/>
  </r>
  <r>
    <s v="AMR"/>
    <s v="Turks and Caicos Islands"/>
    <n v="45114"/>
    <n v="4.5114000000000001E-2"/>
    <s v="Northern"/>
    <n v="117"/>
    <n v="0"/>
    <s v="Tropical"/>
    <s v="Region of the Americas"/>
    <x v="2"/>
    <n v="1142666"/>
    <n v="934"/>
    <n v="45114"/>
    <n v="4.5114000000000001E-2"/>
    <n v="2593.4299773906105"/>
    <m/>
    <m/>
    <m/>
    <s v="Tropical"/>
    <s v="TCA"/>
    <n v="4.6061999999999999E-2"/>
    <n v="94.046999999999997"/>
    <n v="48.628999999999998"/>
    <m/>
    <m/>
    <n v="14.966450999999999"/>
    <m/>
    <m/>
    <m/>
    <m/>
  </r>
  <r>
    <s v="AMR"/>
    <s v="Aruba"/>
    <n v="106537"/>
    <n v="0.10653700000000001"/>
    <s v="Northern"/>
    <n v="88"/>
    <n v="0"/>
    <s v="Subtropical"/>
    <s v="Region of the Americas"/>
    <x v="4"/>
    <n v="11892175"/>
    <n v="7310"/>
    <n v="106537"/>
    <n v="0.10653700000000001"/>
    <n v="826.00411124773552"/>
    <m/>
    <m/>
    <m/>
    <s v="Subtropical"/>
    <s v="ABW"/>
    <n v="0.106277"/>
    <n v="44.052"/>
    <n v="599.65800000000002"/>
    <m/>
    <m/>
    <n v="24.640630000000002"/>
    <m/>
    <n v="28.61"/>
    <n v="671.54"/>
    <m/>
  </r>
  <r>
    <s v="EUR"/>
    <s v="France"/>
    <n v="64531444"/>
    <n v="64.531443999999993"/>
    <s v="Northern"/>
    <n v="85"/>
    <n v="0"/>
    <s v="Subtropical"/>
    <s v="European Region"/>
    <x v="5"/>
    <n v="308"/>
    <n v="0"/>
    <n v="64531444"/>
    <n v="64.531443999999993"/>
    <n v="1.3171873234387876"/>
    <m/>
    <m/>
    <m/>
    <s v="Subtropical"/>
    <s v="FRA"/>
    <n v="64.756584000000004"/>
    <n v="81.509"/>
    <n v="120.496"/>
    <n v="21.6"/>
    <n v="5.3"/>
    <n v="35.311802"/>
    <n v="29"/>
    <n v="10.48"/>
    <n v="1185.69"/>
    <n v="38"/>
  </r>
  <r>
    <s v="WPR"/>
    <s v="Wallis and Futuna"/>
    <n v="11627"/>
    <n v="1.1627E-2"/>
    <s v="Southern"/>
    <n v="78"/>
    <n v="0"/>
    <s v="Tropical"/>
    <s v="Western Pacific Region"/>
    <x v="3"/>
    <n v="9640"/>
    <n v="0"/>
    <n v="11627"/>
    <n v="1.1627E-2"/>
    <n v="6708.5232648146557"/>
    <m/>
    <m/>
    <m/>
    <s v="Tropical"/>
    <s v="WLF"/>
    <n v="1.1502E-2"/>
    <m/>
    <n v="2.1789999999999998"/>
    <m/>
    <m/>
    <n v="21.762149999999998"/>
    <m/>
    <m/>
    <m/>
    <m/>
  </r>
  <r>
    <s v="EUR"/>
    <s v="Mayotte"/>
    <n v="316014"/>
    <n v="0.31601400000000002"/>
    <s v="Southern"/>
    <n v="64"/>
    <n v="0"/>
    <s v="Tropical"/>
    <s v="European Region"/>
    <x v="1"/>
    <n v="168851"/>
    <n v="152"/>
    <n v="316014"/>
    <n v="0.31601400000000002"/>
    <n v="202.52267304613085"/>
    <m/>
    <m/>
    <m/>
    <s v="Tropical"/>
    <s v="MYT"/>
    <n v="0.33599499999999999"/>
    <m/>
    <n v="842.70799999999997"/>
    <m/>
    <m/>
    <n v="4.9611334999999999"/>
    <m/>
    <m/>
    <m/>
    <m/>
  </r>
  <r>
    <s v="AFR"/>
    <s v="Cameroon"/>
    <n v="27198628"/>
    <n v="27.198627999999999"/>
    <s v="Northern"/>
    <n v="57"/>
    <n v="0"/>
    <s v="Tropical"/>
    <s v="African Region"/>
    <x v="1"/>
    <n v="168851"/>
    <n v="152"/>
    <n v="27198628"/>
    <n v="27.198627999999999"/>
    <n v="2.0956939445622038"/>
    <m/>
    <m/>
    <m/>
    <s v="Tropical"/>
    <s v="CMR"/>
    <n v="28.647293000000001"/>
    <n v="58.732999999999997"/>
    <n v="60.878999999999998"/>
    <n v="11.4"/>
    <n v="5.5"/>
    <n v="5.0025544000000002"/>
    <n v="37"/>
    <n v="24"/>
    <n v="1655.7"/>
    <n v="164"/>
  </r>
  <r>
    <s v="AFR"/>
    <s v="Liberia"/>
    <n v="5193416"/>
    <n v="5.193416"/>
    <s v="Northern"/>
    <n v="45"/>
    <n v="0"/>
    <s v="Tropical"/>
    <s v="African Region"/>
    <x v="1"/>
    <n v="168851"/>
    <n v="152"/>
    <n v="5193416"/>
    <n v="5.193416"/>
    <n v="8.6648171454010239"/>
    <m/>
    <m/>
    <m/>
    <s v="Tropical"/>
    <s v="LBR"/>
    <n v="5.4183770000000004"/>
    <n v="53.064999999999998"/>
    <n v="57.029000000000003"/>
    <n v="9.9"/>
    <n v="2.1"/>
    <n v="5.7780303999999996"/>
    <n v="39"/>
    <n v="26.09"/>
    <n v="1899.26"/>
    <n v="6"/>
  </r>
  <r>
    <s v="WPR"/>
    <s v="Micronesia"/>
    <n v="113131"/>
    <n v="0.113131"/>
    <s v="Northern"/>
    <n v="43"/>
    <n v="0"/>
    <s v="Tropical"/>
    <s v="Western Pacific Region"/>
    <x v="3"/>
    <n v="9640"/>
    <n v="0"/>
    <n v="113131"/>
    <n v="0.113131"/>
    <n v="380.09033775004201"/>
    <m/>
    <m/>
    <m/>
    <s v="Tropical"/>
    <s v="FSM"/>
    <n v="0.54432100000000005"/>
    <n v="23.216999999999999"/>
    <n v="160.90100000000001"/>
    <m/>
    <n v="15.6"/>
    <n v="9.2319565000000008"/>
    <n v="33"/>
    <m/>
    <m/>
    <m/>
  </r>
  <r>
    <s v="EUR"/>
    <s v="Tanzania"/>
    <n v="63588334"/>
    <n v="63.588334000000003"/>
    <s v="Southern"/>
    <n v="34"/>
    <n v="0"/>
    <s v="Tropical"/>
    <s v="African Region"/>
    <x v="1"/>
    <n v="168851"/>
    <n v="152"/>
    <n v="63588334"/>
    <n v="63.588334000000003"/>
    <n v="0.53468927177743009"/>
    <m/>
    <m/>
    <m/>
    <s v="Tropical"/>
    <s v="TZA"/>
    <n v="67.438106000000005"/>
    <n v="36.682000000000002"/>
    <n v="75.206000000000003"/>
    <n v="8.4"/>
    <n v="12.3"/>
    <n v="5.6089260000000003"/>
    <n v="33"/>
    <n v="22.83"/>
    <n v="1025.78"/>
    <n v="74"/>
  </r>
  <r>
    <s v="AFR"/>
    <s v="Sao Tome and Principe"/>
    <n v="223107"/>
    <n v="0.223107"/>
    <s v="Northern"/>
    <n v="32"/>
    <n v="0"/>
    <s v="Tropical"/>
    <s v="African Region"/>
    <x v="1"/>
    <n v="168851"/>
    <n v="152"/>
    <n v="223107"/>
    <n v="0.223107"/>
    <n v="143.42893768460874"/>
    <m/>
    <m/>
    <m/>
    <s v="Tropical"/>
    <s v="STP"/>
    <n v="0.23185600000000001"/>
    <n v="75.754999999999995"/>
    <n v="240.49100000000001"/>
    <n v="12.4"/>
    <n v="5.5"/>
    <n v="6.6887280000000002"/>
    <n v="45"/>
    <n v="16.25"/>
    <n v="789.76"/>
    <m/>
  </r>
  <r>
    <s v="WPR"/>
    <s v="New Caledonia"/>
    <n v="287800"/>
    <n v="0.2878"/>
    <s v="Southern"/>
    <n v="16"/>
    <n v="0"/>
    <s v="Subtropical"/>
    <s v="Western Pacific Region"/>
    <x v="3"/>
    <n v="9640"/>
    <n v="0"/>
    <n v="287800"/>
    <n v="0.2878"/>
    <n v="55.594162612925643"/>
    <m/>
    <m/>
    <m/>
    <s v="Subtropical"/>
    <s v="NCL"/>
    <n v="0.292991"/>
    <n v="72.325000000000003"/>
    <n v="15.856999999999999"/>
    <m/>
    <n v="23.4"/>
    <n v="16.455742000000001"/>
    <m/>
    <n v="24.67"/>
    <n v="1152.17"/>
    <m/>
  </r>
  <r>
    <s v="WPR"/>
    <s v="Tonga"/>
    <n v="106017"/>
    <n v="0.106017"/>
    <s v="Southern"/>
    <n v="14"/>
    <n v="0"/>
    <s v="Tropical"/>
    <s v="Western Pacific Region"/>
    <x v="3"/>
    <n v="9640"/>
    <n v="0"/>
    <n v="106017"/>
    <n v="0.106017"/>
    <n v="132.05429317939576"/>
    <m/>
    <m/>
    <m/>
    <s v="Tropical"/>
    <s v="TON"/>
    <n v="0.10777299999999999"/>
    <n v="23.125"/>
    <n v="160.91900000000001"/>
    <m/>
    <n v="15"/>
    <n v="11.436135"/>
    <n v="43"/>
    <n v="25.22"/>
    <n v="1691.25"/>
    <m/>
  </r>
  <r>
    <s v="EUR"/>
    <s v="Spain"/>
    <n v="47486935"/>
    <n v="47.486935000000003"/>
    <s v="Northern"/>
    <n v="10"/>
    <n v="0"/>
    <s v="Subtropical"/>
    <s v="European Region"/>
    <x v="5"/>
    <n v="308"/>
    <n v="0"/>
    <n v="47486935"/>
    <n v="47.486935000000003"/>
    <n v="0.21058423753817759"/>
    <m/>
    <m/>
    <m/>
    <s v="Subtropical"/>
    <s v="ESP"/>
    <n v="47.519627999999997"/>
    <n v="81.304000000000002"/>
    <n v="95.373999999999995"/>
    <n v="23.8"/>
    <n v="10.3"/>
    <n v="31.20693"/>
    <n v="27"/>
    <n v="12.14"/>
    <n v="587.5"/>
    <n v="38"/>
  </r>
  <r>
    <s v="AMR"/>
    <s v="Cayman Islands"/>
    <n v="68136"/>
    <n v="6.8136000000000002E-2"/>
    <s v="Northern"/>
    <n v="9"/>
    <n v="0"/>
    <s v="Tropical"/>
    <s v="Region of the Americas"/>
    <x v="2"/>
    <n v="1142666"/>
    <n v="934"/>
    <n v="68136"/>
    <n v="6.8136000000000002E-2"/>
    <n v="132.08876364917225"/>
    <m/>
    <m/>
    <m/>
    <s v="Tropical"/>
    <s v="CYM"/>
    <n v="6.9309999999999997E-2"/>
    <n v="100"/>
    <n v="303.06200000000001"/>
    <m/>
    <n v="13"/>
    <n v="11.374192000000001"/>
    <m/>
    <m/>
    <m/>
    <m/>
  </r>
  <r>
    <s v="AMR"/>
    <s v="Anguilla"/>
    <n v="15753"/>
    <n v="1.5753E-2"/>
    <s v="Northern"/>
    <n v="5"/>
    <n v="0"/>
    <s v="Tropical"/>
    <s v="Region of the Americas"/>
    <x v="2"/>
    <n v="1142666"/>
    <n v="934"/>
    <n v="15753"/>
    <n v="1.5753E-2"/>
    <n v="317.39986034406144"/>
    <m/>
    <m/>
    <m/>
    <s v="Tropical"/>
    <s v="AIA"/>
    <n v="1.5899E-2"/>
    <m/>
    <n v="163.75"/>
    <m/>
    <m/>
    <n v="17.280926000000001"/>
    <m/>
    <n v="28.36"/>
    <n v="946.2"/>
    <m/>
  </r>
  <r>
    <s v="WPR"/>
    <s v="Palau"/>
    <n v="18024"/>
    <n v="1.8023999999999998E-2"/>
    <s v="Northern"/>
    <n v="4"/>
    <n v="0"/>
    <s v="Tropical"/>
    <s v="Western Pacific Region"/>
    <x v="3"/>
    <n v="9640"/>
    <n v="0"/>
    <n v="18024"/>
    <n v="1.8023999999999998E-2"/>
    <n v="221.92632046160676"/>
    <m/>
    <m/>
    <m/>
    <s v="Tropical"/>
    <s v="PLW"/>
    <n v="1.8058000000000001E-2"/>
    <n v="81.956000000000003"/>
    <n v="38.537999999999997"/>
    <m/>
    <n v="17"/>
    <n v="15.421455999999999"/>
    <n v="44"/>
    <n v="28.7"/>
    <n v="2870.16"/>
    <m/>
  </r>
  <r>
    <s v="WPR"/>
    <s v="Tokelau"/>
    <n v="1849"/>
    <n v="1.8489999999999999E-3"/>
    <s v="Southern"/>
    <n v="4"/>
    <n v="0"/>
    <s v="Tropical"/>
    <s v="Western Pacific Region"/>
    <x v="3"/>
    <n v="9640"/>
    <n v="0"/>
    <n v="1849"/>
    <n v="1.8489999999999999E-3"/>
    <n v="2163.3315305570577"/>
    <m/>
    <m/>
    <m/>
    <s v="Tropical"/>
    <s v="TKL"/>
    <n v="1.8489999999999999E-3"/>
    <m/>
    <n v="199.792"/>
    <m/>
    <m/>
    <n v="12.073325000000001"/>
    <m/>
    <m/>
    <m/>
    <m/>
  </r>
  <r>
    <s v="AMR"/>
    <s v="Bermuda"/>
    <n v="64185"/>
    <n v="6.4185000000000006E-2"/>
    <s v="Northern"/>
    <n v="3"/>
    <n v="0"/>
    <s v="Subtropical"/>
    <s v="Region of the Americas"/>
    <x v="2"/>
    <n v="1142666"/>
    <n v="934"/>
    <n v="64185"/>
    <n v="6.4185000000000006E-2"/>
    <n v="46.739892498247251"/>
    <m/>
    <m/>
    <m/>
    <s v="Subtropical"/>
    <s v="BMU"/>
    <n v="6.4069000000000001E-2"/>
    <n v="100"/>
    <n v="1198.1110000000001"/>
    <m/>
    <n v="13"/>
    <n v="32.045783999999998"/>
    <m/>
    <n v="22.42"/>
    <n v="1236.92"/>
    <m/>
  </r>
  <r>
    <s v="AMR"/>
    <s v="Montserrat"/>
    <n v="4417"/>
    <n v="4.4169999999999999E-3"/>
    <s v="Northern"/>
    <n v="3"/>
    <n v="0"/>
    <s v="Tropical"/>
    <s v="Region of the Americas"/>
    <x v="2"/>
    <n v="1142666"/>
    <n v="934"/>
    <n v="4417"/>
    <n v="4.4169999999999999E-3"/>
    <n v="679.19402309259681"/>
    <m/>
    <m/>
    <m/>
    <s v="Tropical"/>
    <s v="MSR"/>
    <n v="4.3860000000000001E-3"/>
    <m/>
    <n v="42.917000000000002"/>
    <m/>
    <m/>
    <n v="30"/>
    <m/>
    <m/>
    <m/>
    <m/>
  </r>
  <r>
    <s v="AFR"/>
    <s v="Guinea"/>
    <n v="13531906"/>
    <n v="13.531905999999999"/>
    <s v="Northern"/>
    <n v="2"/>
    <n v="0"/>
    <s v="Tropical"/>
    <s v="African Region"/>
    <x v="1"/>
    <n v="168851"/>
    <n v="152"/>
    <n v="13531906"/>
    <n v="13.531905999999999"/>
    <n v="0.14779883927659562"/>
    <m/>
    <m/>
    <m/>
    <s v="Tropical"/>
    <s v="GNB"/>
    <n v="14.190612"/>
    <n v="37.667999999999999"/>
    <n v="58.625999999999998"/>
    <n v="7.7"/>
    <n v="2.1"/>
    <n v="6.2204594999999996"/>
    <n v="41"/>
    <n v="25.25"/>
    <n v="2508.59"/>
    <m/>
  </r>
  <r>
    <s v="AFR"/>
    <s v="Sierra Leone"/>
    <n v="8420641"/>
    <n v="8.4206409999999998"/>
    <s v="Northern"/>
    <n v="1"/>
    <n v="0"/>
    <s v="Tropical"/>
    <s v="African Region"/>
    <x v="1"/>
    <n v="168851"/>
    <n v="152"/>
    <n v="8420641"/>
    <n v="8.4206409999999998"/>
    <n v="0.11875580493218985"/>
    <m/>
    <m/>
    <m/>
    <s v="Tropical"/>
    <s v="SLE"/>
    <n v="8.7910920000000008"/>
    <n v="43.831000000000003"/>
    <n v="117.93300000000001"/>
    <n v="8.6999999999999993"/>
    <n v="2.1"/>
    <n v="5.5037960000000004"/>
    <n v="41"/>
    <n v="26.54"/>
    <n v="2977.04"/>
    <m/>
  </r>
  <r>
    <s v="WPR"/>
    <s v="Northern Mariana Islands"/>
    <n v="49481"/>
    <n v="4.9480999999999997E-2"/>
    <s v="Northern"/>
    <n v="1"/>
    <n v="0"/>
    <s v="Tropical"/>
    <s v="Western Pacific Region"/>
    <x v="3"/>
    <n v="9640"/>
    <n v="0"/>
    <n v="49481"/>
    <n v="4.9480999999999997E-2"/>
    <n v="20.209777490349833"/>
    <m/>
    <m/>
    <m/>
    <s v="Tropical"/>
    <s v="MNP"/>
    <n v="4.9796E-2"/>
    <n v="91.983000000000004"/>
    <m/>
    <n v="52.9"/>
    <n v="23.4"/>
    <n v="12.735773"/>
    <m/>
    <n v="28.36"/>
    <n v="1261.81"/>
    <m/>
  </r>
  <r>
    <s v="WPR"/>
    <s v="Tuvalu"/>
    <n v="11204"/>
    <n v="1.1204E-2"/>
    <s v="Southern"/>
    <n v="1"/>
    <n v="0"/>
    <s v="Tropical"/>
    <s v="Western Pacific Region"/>
    <x v="3"/>
    <n v="9640"/>
    <n v="0"/>
    <n v="11204"/>
    <n v="1.1204E-2"/>
    <n v="89.253837915030346"/>
    <m/>
    <m/>
    <m/>
    <s v="Tropical"/>
    <s v="TUV"/>
    <n v="1.1396E-2"/>
    <n v="65.527000000000001"/>
    <n v="327.18299999999999"/>
    <m/>
    <n v="20.3"/>
    <n v="10.399335000000001"/>
    <n v="50"/>
    <n v="29.2"/>
    <n v="2847.33"/>
    <m/>
  </r>
  <r>
    <m/>
    <s v="Falkland Islands"/>
    <n v="3791"/>
    <n v="3.7910000000000001E-3"/>
    <s v="Southern"/>
    <n v="0"/>
    <n v="0"/>
    <s v="Polar"/>
    <s v="Region of the Americas"/>
    <x v="4"/>
    <n v="11892175"/>
    <n v="7310"/>
    <n v="3791"/>
    <n v="3.7910000000000001E-3"/>
    <m/>
    <m/>
    <m/>
    <m/>
    <s v="Polar"/>
    <s v="FK"/>
    <n v="3.7910000000000001E-3"/>
    <m/>
    <n v="0.28599999999999998"/>
    <m/>
    <m/>
    <n v="16.414943999999998"/>
    <m/>
    <n v="6.21"/>
    <n v="606.26"/>
    <m/>
  </r>
  <r>
    <s v="AMR"/>
    <s v="Tobago"/>
    <n v="1534937"/>
    <n v="1.534937"/>
    <s v="Northern"/>
    <n v="0"/>
    <n v="0"/>
    <s v="Subtropical"/>
    <s v="Region of the Americas"/>
    <x v="4"/>
    <n v="11892175"/>
    <n v="7310"/>
    <n v="1534937"/>
    <n v="1.534937"/>
    <m/>
    <m/>
    <m/>
    <m/>
    <s v="Subtropical"/>
    <s v="TT"/>
    <n v="1.534937"/>
    <m/>
    <m/>
    <m/>
    <m/>
    <m/>
    <m/>
    <m/>
    <m/>
    <m/>
  </r>
  <r>
    <s v="AMR"/>
    <s v="Venezuela"/>
    <n v="28199867"/>
    <n v="28.199867000000001"/>
    <s v="Northern"/>
    <n v="0"/>
    <n v="0"/>
    <s v="Tropical"/>
    <s v="Region of the Americas"/>
    <x v="4"/>
    <n v="11892175"/>
    <n v="7310"/>
    <n v="28199867"/>
    <n v="28.199867000000001"/>
    <m/>
    <m/>
    <m/>
    <m/>
    <s v="Tropical"/>
    <s v="VEN"/>
    <n v="28.838498999999999"/>
    <n v="88.378"/>
    <n v="30.881"/>
    <n v="25.6"/>
    <n v="9.6"/>
    <n v="14.467610000000001"/>
    <n v="39"/>
    <n v="27.15"/>
    <n v="2089.96"/>
    <n v="41"/>
  </r>
  <r>
    <s v="AMR"/>
    <s v="American Samoa"/>
    <n v="43914"/>
    <n v="4.3914000000000002E-2"/>
    <s v="Southern"/>
    <n v="0"/>
    <n v="0"/>
    <s v="Tropical"/>
    <s v="Region of the Americas"/>
    <x v="3"/>
    <n v="9640"/>
    <n v="0"/>
    <n v="43914"/>
    <n v="4.3914000000000002E-2"/>
    <m/>
    <m/>
    <m/>
    <m/>
    <s v="Tropical"/>
    <s v="AS"/>
    <n v="4.3914000000000002E-2"/>
    <n v="87.195999999999998"/>
    <n v="237.60499999999999"/>
    <m/>
    <n v="20.3"/>
    <n v="11.641994"/>
    <m/>
    <n v="27.74"/>
    <n v="943.28"/>
    <m/>
  </r>
  <r>
    <s v="WPR"/>
    <s v="Cook Islands"/>
    <n v="17003"/>
    <n v="1.7003000000000001E-2"/>
    <s v="Southern"/>
    <n v="0"/>
    <n v="0"/>
    <s v="Tropical"/>
    <s v="Western Pacific Region"/>
    <x v="3"/>
    <n v="9640"/>
    <n v="0"/>
    <n v="17003"/>
    <n v="1.7003000000000001E-2"/>
    <m/>
    <m/>
    <m/>
    <m/>
    <s v="Tropical"/>
    <s v="COK"/>
    <n v="1.7044E-2"/>
    <m/>
    <n v="59.258000000000003"/>
    <m/>
    <m/>
    <n v="20.698986000000001"/>
    <n v="43"/>
    <n v="26.76"/>
    <n v="672.42"/>
    <m/>
  </r>
  <r>
    <s v="WPR"/>
    <s v="Kiribati"/>
    <n v="128874"/>
    <n v="0.12887399999999999"/>
    <s v="Southern"/>
    <n v="0"/>
    <n v="0"/>
    <s v="Tropical"/>
    <s v="Western Pacific Region"/>
    <x v="3"/>
    <n v="9640"/>
    <n v="0"/>
    <n v="128874"/>
    <n v="0.12887399999999999"/>
    <m/>
    <m/>
    <m/>
    <m/>
    <s v="Tropical"/>
    <s v="KIR"/>
    <n v="0.13351499999999999"/>
    <n v="57.058"/>
    <n v="182.54900000000001"/>
    <m/>
    <n v="22.1"/>
    <n v="6.7611559999999997"/>
    <n v="42"/>
    <n v="28.85"/>
    <n v="1555.85"/>
    <n v="126"/>
  </r>
  <r>
    <s v="WPR"/>
    <s v="Nauru"/>
    <n v="12780"/>
    <n v="1.278E-2"/>
    <s v="Southern"/>
    <n v="0"/>
    <n v="0"/>
    <s v="Tropical"/>
    <s v="Western Pacific Region"/>
    <x v="3"/>
    <n v="9640"/>
    <n v="0"/>
    <n v="12780"/>
    <n v="1.278E-2"/>
    <m/>
    <m/>
    <m/>
    <m/>
    <s v="Tropical"/>
    <s v="NR"/>
    <n v="1.278E-2"/>
    <n v="100"/>
    <n v="593.75"/>
    <m/>
    <n v="23.4"/>
    <n v="4.6029267000000003"/>
    <n v="42"/>
    <n v="28.78"/>
    <n v="3.39"/>
    <m/>
  </r>
  <r>
    <s v="WPR"/>
    <s v="Niue"/>
    <n v="1937"/>
    <n v="1.9369999999999999E-3"/>
    <s v="Southern"/>
    <n v="0"/>
    <n v="0"/>
    <s v="Tropical"/>
    <s v="Western Pacific Region"/>
    <x v="3"/>
    <n v="9640"/>
    <n v="0"/>
    <n v="1937"/>
    <n v="1.9369999999999999E-3"/>
    <m/>
    <m/>
    <m/>
    <m/>
    <s v="Tropical"/>
    <s v="NIU"/>
    <n v="1.9350000000000001E-3"/>
    <m/>
    <n v="6.99"/>
    <m/>
    <m/>
    <n v="26.612904"/>
    <n v="40"/>
    <n v="26.34"/>
    <n v="1796.79"/>
    <m/>
  </r>
  <r>
    <s v="WPR"/>
    <s v="Papua New Guinea"/>
    <n v="10329931"/>
    <n v="10.329931"/>
    <s v="Southern"/>
    <n v="0"/>
    <n v="0"/>
    <s v="Tropical"/>
    <s v="Western Pacific Region"/>
    <x v="3"/>
    <n v="9640"/>
    <n v="0"/>
    <n v="10329931"/>
    <n v="10.329931"/>
    <m/>
    <m/>
    <m/>
    <m/>
    <s v="Tropical"/>
    <s v="PG"/>
    <n v="10.329931"/>
    <n v="13.582000000000001"/>
    <n v="22.942"/>
    <n v="21.3"/>
    <n v="16.7"/>
    <n v="5.3271712999999998"/>
    <n v="28"/>
    <n v="20.82"/>
    <n v="2220.08"/>
    <m/>
  </r>
  <r>
    <s v="WPR"/>
    <s v="Guam"/>
    <n v="172952"/>
    <n v="0.17295199999999999"/>
    <s v="Northern"/>
    <n v="0"/>
    <n v="0"/>
    <s v="Tropical"/>
    <s v="Western Pacific Region"/>
    <x v="3"/>
    <n v="9640"/>
    <n v="0"/>
    <n v="172952"/>
    <n v="0.17295199999999999"/>
    <m/>
    <m/>
    <m/>
    <m/>
    <s v="Tropical"/>
    <s v="GU"/>
    <n v="0.17295199999999999"/>
    <n v="95.090999999999994"/>
    <n v="307.77499999999998"/>
    <m/>
    <n v="19.100000000000001"/>
    <n v="19.551711999999998"/>
    <m/>
    <n v="28.52"/>
    <n v="2090.31"/>
    <m/>
  </r>
  <r>
    <s v="WPR"/>
    <s v="Marshall Islands"/>
    <n v="42050"/>
    <n v="4.2049999999999997E-2"/>
    <s v="Northern"/>
    <n v="0"/>
    <n v="0"/>
    <s v="Tropical"/>
    <s v="Western Pacific Region"/>
    <x v="3"/>
    <n v="9640"/>
    <n v="0"/>
    <n v="42050"/>
    <n v="4.2049999999999997E-2"/>
    <m/>
    <m/>
    <m/>
    <m/>
    <s v="Tropical"/>
    <s v="MHL"/>
    <n v="4.1995999999999999E-2"/>
    <n v="78.52"/>
    <n v="215.70599999999999"/>
    <m/>
    <n v="23"/>
    <n v="7.2228560000000002"/>
    <n v="32"/>
    <n v="28.71"/>
    <n v="7.8"/>
    <m/>
  </r>
  <r>
    <s v="WPR"/>
    <s v="New Zealand"/>
    <n v="5228100"/>
    <n v="5.2281000000000004"/>
    <s v="Northern"/>
    <n v="0"/>
    <n v="0"/>
    <s v="Subtropical"/>
    <s v="Western Pacific Region"/>
    <x v="3"/>
    <n v="9640"/>
    <n v="0"/>
    <n v="5228100"/>
    <n v="5.2281000000000004"/>
    <m/>
    <m/>
    <m/>
    <m/>
    <s v="Subtropical"/>
    <s v="NZL"/>
    <n v="5.2281000000000004"/>
    <n v="86.884"/>
    <n v="19.527000000000001"/>
    <n v="30.8"/>
    <n v="6.2"/>
    <n v="25.889856000000002"/>
    <n v="31"/>
    <n v="7.43"/>
    <n v="1551.12"/>
    <n v="23"/>
  </r>
  <r>
    <s v="AMR"/>
    <s v="Bahamas"/>
    <n v="407906"/>
    <n v="0.40790599999999999"/>
    <s v="Northern"/>
    <n v="0"/>
    <n v="0"/>
    <s v="Tropical"/>
    <s v="Region of the Americas"/>
    <x v="2"/>
    <n v="1142666"/>
    <n v="934"/>
    <n v="407906"/>
    <n v="0.40790599999999999"/>
    <m/>
    <m/>
    <m/>
    <m/>
    <s v="Tropical"/>
    <s v="BHS"/>
    <n v="0.41262300000000002"/>
    <n v="83.492000000000004"/>
    <n v="74.55"/>
    <n v="31.6"/>
    <n v="8.8000000000000007"/>
    <n v="16.354866000000001"/>
    <n v="45"/>
    <n v="26.6"/>
    <n v="902.25"/>
    <n v="13"/>
  </r>
  <r>
    <s v="AMR"/>
    <s v="Canada"/>
    <n v="38155012"/>
    <n v="38.155011999999999"/>
    <s v="Northern"/>
    <n v="0"/>
    <n v="0"/>
    <s v="Polar"/>
    <s v="Region of the Americas"/>
    <x v="2"/>
    <n v="1142666"/>
    <n v="934"/>
    <n v="38155012"/>
    <n v="38.155011999999999"/>
    <m/>
    <m/>
    <m/>
    <m/>
    <s v="Polar"/>
    <s v="CAN"/>
    <n v="38.781291000000003"/>
    <n v="81.751999999999995"/>
    <n v="4.3220000000000001"/>
    <n v="29.4"/>
    <n v="7.7"/>
    <n v="29.576546"/>
    <n v="22"/>
    <n v="-0.97"/>
    <n v="695.24"/>
    <n v="25"/>
  </r>
  <r>
    <s v="AMR"/>
    <s v="Dominica"/>
    <n v="72412"/>
    <n v="7.2412000000000004E-2"/>
    <s v="Northern"/>
    <n v="0"/>
    <n v="0"/>
    <s v="Tropical"/>
    <s v="Region of the Americas"/>
    <x v="2"/>
    <n v="1142666"/>
    <n v="934"/>
    <n v="72412"/>
    <n v="7.2412000000000004E-2"/>
    <m/>
    <m/>
    <m/>
    <m/>
    <s v="Tropical"/>
    <s v="DMA"/>
    <n v="7.3039999999999994E-2"/>
    <n v="71.7"/>
    <n v="88.680999999999997"/>
    <n v="27.9"/>
    <n v="11.7"/>
    <n v="18.441134999999999"/>
    <n v="48"/>
    <n v="28.23"/>
    <n v="1019.82"/>
    <m/>
  </r>
  <r>
    <s v="AMR"/>
    <s v="Greenland"/>
    <n v="56643"/>
    <n v="5.6642999999999999E-2"/>
    <s v="Northern"/>
    <n v="0"/>
    <n v="0"/>
    <s v="Polar"/>
    <s v="Region of the Americas"/>
    <x v="2"/>
    <n v="1142666"/>
    <n v="934"/>
    <n v="56643"/>
    <n v="5.6642999999999999E-2"/>
    <m/>
    <m/>
    <m/>
    <m/>
    <s v="Polar"/>
    <s v="GL"/>
    <n v="5.6642999999999999E-2"/>
    <n v="87.727000000000004"/>
    <n v="0.13600000000000001"/>
    <m/>
    <n v="3.3"/>
    <n v="14.6698065"/>
    <m/>
    <n v="-25.52"/>
    <n v="341.36"/>
    <m/>
  </r>
  <r>
    <s v="AMR"/>
    <s v="Haiti"/>
    <n v="11447569"/>
    <n v="11.447569"/>
    <s v="Northern"/>
    <n v="0"/>
    <n v="0"/>
    <s v="Tropical"/>
    <s v="Region of the Americas"/>
    <x v="2"/>
    <n v="1142666"/>
    <n v="934"/>
    <n v="11447569"/>
    <n v="11.447569"/>
    <m/>
    <m/>
    <m/>
    <m/>
    <s v="Tropical"/>
    <s v="HT"/>
    <n v="11.724762999999999"/>
    <n v="58.82"/>
    <n v="422.11900000000003"/>
    <n v="22.7"/>
    <n v="8.9"/>
    <n v="7.2374033999999998"/>
    <n v="43"/>
    <n v="27.38"/>
    <n v="1522.65"/>
    <m/>
  </r>
  <r>
    <s v="AMR"/>
    <s v="Saint Pierre and Miquelon"/>
    <n v="5840"/>
    <n v="5.8399999999999997E-3"/>
    <s v="Northern"/>
    <n v="0"/>
    <n v="0"/>
    <s v="Subtropical"/>
    <s v="Region of the Americas"/>
    <x v="2"/>
    <n v="1142666"/>
    <n v="934"/>
    <n v="5840"/>
    <n v="5.8399999999999997E-3"/>
    <m/>
    <m/>
    <m/>
    <m/>
    <s v="Subtropical"/>
    <s v="PM"/>
    <n v="5.8399999999999997E-3"/>
    <m/>
    <n v="24.702000000000002"/>
    <m/>
    <m/>
    <n v="30.146470999999998"/>
    <m/>
    <m/>
    <m/>
    <m/>
  </r>
  <r>
    <s v="AMR"/>
    <s v="United States Virgin Islands"/>
    <n v="100091"/>
    <n v="0.100091"/>
    <s v="Northern"/>
    <n v="0"/>
    <n v="0"/>
    <s v="Tropical"/>
    <s v="Region of the Americas"/>
    <x v="2"/>
    <n v="1142666"/>
    <n v="934"/>
    <n v="100091"/>
    <n v="0.100091"/>
    <m/>
    <m/>
    <m/>
    <m/>
    <s v="Tropical"/>
    <s v="VIR"/>
    <m/>
    <m/>
    <m/>
    <m/>
    <m/>
    <m/>
    <m/>
    <m/>
    <m/>
    <m/>
  </r>
  <r>
    <s v="EUR"/>
    <s v="Romania"/>
    <n v="19328560"/>
    <n v="19.32856"/>
    <s v="Southern"/>
    <n v="0"/>
    <n v="0"/>
    <s v="Polar"/>
    <s v="European Region"/>
    <x v="5"/>
    <n v="308"/>
    <n v="0"/>
    <n v="19328560"/>
    <n v="19.32856"/>
    <m/>
    <m/>
    <m/>
    <m/>
    <s v="Polar"/>
    <s v="ROU"/>
    <n v="19.892811999999999"/>
    <n v="54.488999999999997"/>
    <n v="83.096000000000004"/>
    <n v="22.5"/>
    <n v="6.5"/>
    <n v="30.679722000000002"/>
    <n v="48"/>
    <n v="11.4"/>
    <n v="604.07000000000005"/>
    <n v="62"/>
  </r>
  <r>
    <s v="EUR"/>
    <s v="Albania"/>
    <n v="2854710"/>
    <n v="2.8547099999999999"/>
    <s v="Northern"/>
    <n v="0"/>
    <n v="0"/>
    <s v="Subtropical"/>
    <s v="European Region"/>
    <x v="5"/>
    <n v="308"/>
    <n v="0"/>
    <n v="2854710"/>
    <n v="2.8547099999999999"/>
    <m/>
    <m/>
    <m/>
    <m/>
    <s v="Subtropical"/>
    <s v="ALB"/>
    <n v="2.8324389999999999"/>
    <n v="63.798999999999999"/>
    <n v="102.623"/>
    <n v="21.7"/>
    <n v="10.199999999999999"/>
    <n v="24.446985000000002"/>
    <n v="42"/>
    <n v="16.32"/>
    <n v="1033.22"/>
    <n v="74"/>
  </r>
  <r>
    <s v="EUR"/>
    <s v="Andorra"/>
    <n v="79034"/>
    <n v="7.9033999999999993E-2"/>
    <s v="Northern"/>
    <n v="0"/>
    <n v="0"/>
    <s v="Subtropical"/>
    <s v="European Region"/>
    <x v="5"/>
    <n v="308"/>
    <n v="0"/>
    <n v="79034"/>
    <n v="7.9033999999999993E-2"/>
    <m/>
    <m/>
    <m/>
    <m/>
    <s v="Subtropical"/>
    <s v="AND"/>
    <n v="8.0088000000000006E-2"/>
    <n v="87.811000000000007"/>
    <n v="172.03399999999999"/>
    <n v="25.6"/>
    <n v="9.6999999999999993"/>
    <n v="21.300460000000001"/>
    <n v="31"/>
    <n v="7.65"/>
    <n v="1183.46"/>
    <n v="75"/>
  </r>
  <r>
    <s v="EUR"/>
    <s v="Austria"/>
    <n v="8922082"/>
    <n v="8.9220819999999996"/>
    <s v="Northern"/>
    <n v="0"/>
    <n v="0"/>
    <s v="Polar"/>
    <s v="European Region"/>
    <x v="5"/>
    <n v="308"/>
    <n v="0"/>
    <n v="8922082"/>
    <n v="8.9220819999999996"/>
    <m/>
    <m/>
    <m/>
    <m/>
    <s v="Polar"/>
    <s v="AUT"/>
    <n v="8.9589599999999994"/>
    <n v="59.256"/>
    <n v="3.4430000000000001"/>
    <n v="29"/>
    <n v="4.5999999999999996"/>
    <n v="30.732309999999998"/>
    <n v="34"/>
    <n v="7.03"/>
    <n v="1455.62"/>
    <n v="43"/>
  </r>
  <r>
    <s v="EUR"/>
    <s v="Belarus"/>
    <n v="9578167"/>
    <n v="9.5781670000000005"/>
    <s v="Northern"/>
    <n v="0"/>
    <n v="0"/>
    <s v="Polar"/>
    <s v="European Region"/>
    <x v="5"/>
    <n v="308"/>
    <n v="0"/>
    <n v="9578167"/>
    <n v="9.5781670000000005"/>
    <m/>
    <m/>
    <m/>
    <m/>
    <s v="Polar"/>
    <s v="BLR"/>
    <n v="9.4982380000000006"/>
    <n v="80.325999999999993"/>
    <n v="44.924999999999997"/>
    <n v="24.5"/>
    <n v="5.6"/>
    <n v="25.745773"/>
    <n v="49"/>
    <n v="8.4"/>
    <n v="742.98"/>
    <n v="88"/>
  </r>
  <r>
    <s v="EUR"/>
    <s v="Belgium"/>
    <n v="11611419"/>
    <n v="11.611419"/>
    <s v="Northern"/>
    <n v="0"/>
    <n v="0"/>
    <s v="Polar"/>
    <s v="European Region"/>
    <x v="5"/>
    <n v="308"/>
    <n v="0"/>
    <n v="11611419"/>
    <n v="11.611419"/>
    <m/>
    <m/>
    <m/>
    <m/>
    <s v="Polar"/>
    <s v="BEL"/>
    <n v="11.68614"/>
    <n v="98.153000000000006"/>
    <n v="386.84500000000003"/>
    <n v="22.1"/>
    <n v="3.6"/>
    <n v="31.654547000000001"/>
    <n v="30"/>
    <n v="10.96"/>
    <n v="1173.19"/>
    <n v="39"/>
  </r>
  <r>
    <s v="EUR"/>
    <s v="Bosnia and Herzegovina"/>
    <n v="3270943"/>
    <n v="3.2709429999999999"/>
    <s v="Northern"/>
    <n v="0"/>
    <n v="0"/>
    <s v="Subtropical"/>
    <s v="European Region"/>
    <x v="5"/>
    <n v="308"/>
    <n v="0"/>
    <n v="3270943"/>
    <n v="3.2709429999999999"/>
    <m/>
    <m/>
    <m/>
    <m/>
    <s v="Subtropical"/>
    <s v="BIH"/>
    <n v="3.2108469999999998"/>
    <n v="49.841000000000001"/>
    <n v="62.212000000000003"/>
    <n v="17.899999999999999"/>
    <n v="9.1"/>
    <n v="33.189537000000001"/>
    <n v="44"/>
    <n v="9.92"/>
    <n v="1060.8399999999999"/>
    <n v="89"/>
  </r>
  <r>
    <s v="EUR"/>
    <s v="Bulgaria"/>
    <n v="6885868"/>
    <n v="6.8858680000000003"/>
    <s v="Northern"/>
    <n v="0"/>
    <n v="0"/>
    <s v="Polar"/>
    <s v="European Region"/>
    <x v="5"/>
    <n v="308"/>
    <n v="0"/>
    <n v="6885868"/>
    <n v="6.8858680000000003"/>
    <m/>
    <m/>
    <m/>
    <m/>
    <s v="Polar"/>
    <s v="BGR"/>
    <n v="6.6877170000000001"/>
    <n v="76.363"/>
    <n v="62.694000000000003"/>
    <n v="25"/>
    <n v="7.4"/>
    <n v="34.304073000000002"/>
    <n v="45"/>
    <n v="13.81"/>
    <n v="655.21"/>
    <n v="78"/>
  </r>
  <r>
    <s v="EUR"/>
    <s v="Croatia"/>
    <n v="4060135"/>
    <n v="4.0601349999999998"/>
    <s v="Northern"/>
    <n v="0"/>
    <n v="0"/>
    <s v="Subtropical"/>
    <s v="European Region"/>
    <x v="5"/>
    <n v="308"/>
    <n v="0"/>
    <n v="4060135"/>
    <n v="4.0601349999999998"/>
    <m/>
    <m/>
    <m/>
    <m/>
    <s v="Subtropical"/>
    <s v="HRV"/>
    <n v="4.0086170000000001"/>
    <n v="58.219000000000001"/>
    <n v="69.700999999999993"/>
    <n v="24.4"/>
    <n v="4.8"/>
    <n v="36.161230000000003"/>
    <n v="48"/>
    <n v="12.82"/>
    <n v="1355.65"/>
    <n v="51"/>
  </r>
  <r>
    <s v="EUR"/>
    <s v="Cyprus"/>
    <n v="1244188"/>
    <n v="1.2441880000000001"/>
    <s v="Northern"/>
    <n v="0"/>
    <n v="0"/>
    <s v="Subtropical"/>
    <s v="European Region"/>
    <x v="5"/>
    <n v="308"/>
    <n v="0"/>
    <n v="1244188"/>
    <n v="1.2441880000000001"/>
    <m/>
    <m/>
    <m/>
    <m/>
    <s v="Subtropical"/>
    <s v="CYP"/>
    <n v="1.260138"/>
    <n v="66.911000000000001"/>
    <n v="145.56"/>
    <n v="21.8"/>
    <n v="8.6"/>
    <n v="20.555783999999999"/>
    <n v="31"/>
    <n v="21.32"/>
    <n v="273.58"/>
    <n v="51"/>
  </r>
  <r>
    <s v="EUR"/>
    <s v="Czech Republic"/>
    <n v="10510751"/>
    <n v="10.510751000000001"/>
    <s v="Northern"/>
    <n v="0"/>
    <n v="0"/>
    <s v="Polar"/>
    <s v="European Region"/>
    <x v="5"/>
    <n v="308"/>
    <n v="0"/>
    <n v="10510751"/>
    <n v="10.510751000000001"/>
    <m/>
    <m/>
    <m/>
    <m/>
    <s v="Polar"/>
    <s v="CZE"/>
    <n v="10.495295"/>
    <n v="74.376999999999995"/>
    <n v="140.017"/>
    <n v="26"/>
    <n v="7.1"/>
    <n v="32.199486"/>
    <n v="42"/>
    <n v="10.46"/>
    <n v="823.59"/>
    <n v="55"/>
  </r>
  <r>
    <s v="EUR"/>
    <s v="Denmark"/>
    <n v="5854240"/>
    <n v="5.8542399999999999"/>
    <s v="Northern"/>
    <n v="0"/>
    <n v="0"/>
    <s v="Polar"/>
    <s v="European Region"/>
    <x v="5"/>
    <n v="308"/>
    <n v="0"/>
    <n v="5854240"/>
    <n v="5.8542399999999999"/>
    <m/>
    <m/>
    <m/>
    <m/>
    <s v="Polar"/>
    <s v="DNK"/>
    <n v="5.9109129999999999"/>
    <n v="88.367000000000004"/>
    <n v="140.30600000000001"/>
    <n v="19.7"/>
    <n v="5.3"/>
    <n v="32.392040000000001"/>
    <n v="36"/>
    <n v="9.15"/>
    <n v="1629.14"/>
    <n v="32"/>
  </r>
  <r>
    <s v="EUR"/>
    <s v="Estonia"/>
    <n v="1328701"/>
    <n v="1.3287009999999999"/>
    <s v="Northern"/>
    <n v="0"/>
    <n v="0"/>
    <s v="Polar"/>
    <s v="European Region"/>
    <x v="5"/>
    <n v="308"/>
    <n v="0"/>
    <n v="1328701"/>
    <n v="1.3287009999999999"/>
    <m/>
    <m/>
    <m/>
    <m/>
    <s v="Polar"/>
    <s v="EST"/>
    <n v="1.322765"/>
    <n v="69.608999999999995"/>
    <n v="31.454000000000001"/>
    <n v="21.2"/>
    <n v="6.5"/>
    <n v="33.105119999999999"/>
    <n v="40"/>
    <n v="7.45"/>
    <n v="769.51"/>
    <n v="5"/>
  </r>
  <r>
    <s v="EUR"/>
    <s v="Faroe Islands"/>
    <n v="53270"/>
    <n v="5.3269999999999998E-2"/>
    <s v="Northern"/>
    <n v="0"/>
    <n v="0"/>
    <s v="Polar"/>
    <s v="European Region"/>
    <x v="5"/>
    <n v="308"/>
    <n v="0"/>
    <n v="53270"/>
    <n v="5.3269999999999998E-2"/>
    <m/>
    <m/>
    <m/>
    <m/>
    <s v="Polar"/>
    <s v="FO"/>
    <n v="5.3269999999999998E-2"/>
    <n v="42.779000000000003"/>
    <n v="39.503999999999998"/>
    <m/>
    <n v="3.8"/>
    <n v="28.534870000000002"/>
    <m/>
    <n v="7.49"/>
    <n v="1392.73"/>
    <m/>
  </r>
  <r>
    <s v="EUR"/>
    <s v="Finland"/>
    <n v="5535992"/>
    <n v="5.5359920000000002"/>
    <s v="Northern"/>
    <n v="0"/>
    <n v="0"/>
    <s v="Polar"/>
    <s v="European Region"/>
    <x v="5"/>
    <n v="308"/>
    <n v="0"/>
    <n v="5535992"/>
    <n v="5.5359920000000002"/>
    <m/>
    <m/>
    <m/>
    <m/>
    <s v="Polar"/>
    <s v="FIN"/>
    <n v="5.5454749999999997"/>
    <n v="85.680999999999997"/>
    <n v="18.524000000000001"/>
    <n v="22.2"/>
    <n v="6.1"/>
    <n v="38.313972"/>
    <n v="36"/>
    <n v="4.7300000000000004"/>
    <n v="875.03"/>
    <n v="22"/>
  </r>
  <r>
    <s v="EUR"/>
    <s v="Germany"/>
    <n v="83408554"/>
    <n v="83.408553999999995"/>
    <s v="Northern"/>
    <n v="0"/>
    <n v="0"/>
    <s v="Subtropical"/>
    <s v="European Region"/>
    <x v="5"/>
    <n v="308"/>
    <n v="0"/>
    <n v="83408554"/>
    <n v="83.408553999999995"/>
    <m/>
    <m/>
    <m/>
    <m/>
    <s v="Subtropical"/>
    <s v="DEU"/>
    <n v="83.294633000000005"/>
    <n v="77.647999999999996"/>
    <n v="242.56399999999999"/>
    <n v="22.3"/>
    <n v="6.9"/>
    <n v="35.972492000000003"/>
    <n v="30"/>
    <n v="10.16"/>
    <n v="821.92"/>
    <n v="39"/>
  </r>
  <r>
    <s v="EUR"/>
    <s v="Greece"/>
    <n v="10445365"/>
    <n v="10.445365000000001"/>
    <s v="Northern"/>
    <n v="0"/>
    <n v="0"/>
    <s v="Subtropical"/>
    <s v="European Region"/>
    <x v="5"/>
    <n v="308"/>
    <n v="0"/>
    <n v="10445365"/>
    <n v="10.445365000000001"/>
    <m/>
    <m/>
    <m/>
    <m/>
    <s v="Subtropical"/>
    <s v="GRC"/>
    <n v="10.341277"/>
    <n v="80.356999999999999"/>
    <n v="78.298000000000002"/>
    <n v="24.9"/>
    <n v="6.4"/>
    <n v="37.264429999999997"/>
    <n v="31"/>
    <n v="13.99"/>
    <n v="747.47"/>
    <n v="60"/>
  </r>
  <r>
    <s v="EUR"/>
    <s v="Hungary"/>
    <n v="9709786"/>
    <n v="9.7097859999999994"/>
    <s v="Northern"/>
    <n v="0"/>
    <n v="0"/>
    <s v="Polar"/>
    <s v="European Region"/>
    <x v="5"/>
    <n v="308"/>
    <n v="0"/>
    <n v="9709786"/>
    <n v="9.7097859999999994"/>
    <m/>
    <m/>
    <m/>
    <m/>
    <s v="Polar"/>
    <s v="HUN"/>
    <n v="10.156238999999999"/>
    <n v="72.552000000000007"/>
    <n v="106.997"/>
    <n v="26.4"/>
    <n v="7"/>
    <n v="32.160297"/>
    <n v="48"/>
    <n v="13.9"/>
    <n v="468.68"/>
    <n v="13"/>
  </r>
  <r>
    <s v="EUR"/>
    <s v="Iceland"/>
    <n v="370335"/>
    <n v="0.37033500000000003"/>
    <s v="Northern"/>
    <n v="0"/>
    <n v="0"/>
    <s v="Polar"/>
    <s v="European Region"/>
    <x v="5"/>
    <n v="308"/>
    <n v="0"/>
    <n v="370335"/>
    <n v="0.37033500000000003"/>
    <m/>
    <m/>
    <m/>
    <m/>
    <s v="Polar"/>
    <s v="ISL"/>
    <n v="0.37531799999999998"/>
    <n v="93.992000000000004"/>
    <n v="3.8660000000000001"/>
    <n v="21.9"/>
    <n v="5.5"/>
    <n v="23.02852"/>
    <n v="28"/>
    <n v="-3.46"/>
    <n v="986.57"/>
    <n v="16"/>
  </r>
  <r>
    <s v="EUR"/>
    <s v="Ireland"/>
    <n v="4986526"/>
    <n v="4.9865259999999996"/>
    <s v="Northern"/>
    <n v="0"/>
    <n v="0"/>
    <s v="Subtropical"/>
    <s v="European Region"/>
    <x v="5"/>
    <n v="308"/>
    <n v="0"/>
    <n v="4986526"/>
    <n v="4.9865259999999996"/>
    <m/>
    <m/>
    <m/>
    <m/>
    <s v="Subtropical"/>
    <s v="IRL"/>
    <n v="5.0569350000000002"/>
    <n v="64.183000000000007"/>
    <n v="76.010999999999996"/>
    <n v="25.3"/>
    <n v="3"/>
    <n v="23.725014000000002"/>
    <n v="32"/>
    <n v="9.4700000000000006"/>
    <n v="1070.46"/>
    <n v="36"/>
  </r>
  <r>
    <s v="EUR"/>
    <s v="Isle of Man"/>
    <n v="84710"/>
    <n v="8.4709999999999994E-2"/>
    <s v="Northern"/>
    <n v="0"/>
    <n v="0"/>
    <s v="Subtropical"/>
    <s v="European Region"/>
    <x v="5"/>
    <n v="308"/>
    <n v="0"/>
    <n v="84710"/>
    <n v="8.4709999999999994E-2"/>
    <m/>
    <m/>
    <m/>
    <m/>
    <s v="Subtropical"/>
    <s v="IM"/>
    <n v="8.4709999999999994E-2"/>
    <n v="53.271000000000001"/>
    <n v="147.142"/>
    <m/>
    <n v="6.3"/>
    <n v="36.110320000000002"/>
    <m/>
    <n v="11.33"/>
    <n v="1192.72"/>
    <m/>
  </r>
  <r>
    <s v="EUR"/>
    <s v="Latvia"/>
    <n v="1873919"/>
    <n v="1.8739189999999999"/>
    <s v="Northern"/>
    <n v="0"/>
    <n v="0"/>
    <s v="Subtropical"/>
    <s v="European Region"/>
    <x v="5"/>
    <n v="308"/>
    <n v="0"/>
    <n v="1873919"/>
    <n v="1.8739189999999999"/>
    <m/>
    <m/>
    <m/>
    <m/>
    <s v="Subtropical"/>
    <s v="LVA"/>
    <n v="1.830211"/>
    <n v="68.540000000000006"/>
    <n v="30.25"/>
    <n v="23.6"/>
    <m/>
    <n v="33.856900000000003"/>
    <n v="44"/>
    <n v="8.42"/>
    <n v="756.57"/>
    <n v="49"/>
  </r>
  <r>
    <s v="EUR"/>
    <s v="Liechtenstein"/>
    <n v="39039"/>
    <n v="3.9038999999999997E-2"/>
    <s v="Northern"/>
    <n v="0"/>
    <n v="0"/>
    <s v="Polar"/>
    <s v="European Region"/>
    <x v="5"/>
    <n v="308"/>
    <n v="0"/>
    <n v="39039"/>
    <n v="3.9038999999999997E-2"/>
    <m/>
    <m/>
    <m/>
    <m/>
    <s v="Polar"/>
    <s v="LIE"/>
    <n v="3.9584000000000001E-2"/>
    <n v="14.538"/>
    <m/>
    <m/>
    <n v="6.1"/>
    <n v="30.794433999999999"/>
    <m/>
    <n v="6.02"/>
    <n v="1849.35"/>
    <m/>
  </r>
  <r>
    <s v="EUR"/>
    <s v="Lithuania"/>
    <n v="2786651"/>
    <n v="2.786651"/>
    <s v="Northern"/>
    <n v="0"/>
    <n v="0"/>
    <s v="Subtropical"/>
    <s v="European Region"/>
    <x v="5"/>
    <n v="308"/>
    <n v="0"/>
    <n v="2786651"/>
    <n v="2.786651"/>
    <m/>
    <m/>
    <m/>
    <m/>
    <s v="Subtropical"/>
    <s v="LTU"/>
    <n v="2.7183519999999999"/>
    <n v="68.465000000000003"/>
    <n v="45.576999999999998"/>
    <n v="26.3"/>
    <n v="5.8"/>
    <n v="30.410069"/>
    <n v="48"/>
    <n v="9.02"/>
    <n v="2.0099999999999998"/>
    <m/>
  </r>
  <r>
    <s v="EUR"/>
    <s v="Luxembourg"/>
    <n v="639321"/>
    <n v="0.63932100000000003"/>
    <s v="Northern"/>
    <n v="0"/>
    <n v="0"/>
    <s v="Subtropical"/>
    <s v="European Region"/>
    <x v="5"/>
    <n v="308"/>
    <n v="0"/>
    <n v="639321"/>
    <n v="0.63932100000000003"/>
    <m/>
    <m/>
    <m/>
    <m/>
    <s v="Subtropical"/>
    <s v="LUX"/>
    <n v="0.65476800000000002"/>
    <n v="91.881"/>
    <n v="256.79500000000002"/>
    <n v="22.6"/>
    <n v="5.9"/>
    <n v="21.846792000000001"/>
    <n v="31"/>
    <n v="9.73"/>
    <n v="1243.6199999999999"/>
    <n v="35"/>
  </r>
  <r>
    <s v="EUR"/>
    <s v="Moldova"/>
    <n v="3061506"/>
    <n v="3.0615060000000001"/>
    <s v="Northern"/>
    <n v="0"/>
    <n v="0"/>
    <s v="Polar"/>
    <s v="European Region"/>
    <x v="5"/>
    <n v="308"/>
    <n v="0"/>
    <n v="3061506"/>
    <n v="3.0615060000000001"/>
    <m/>
    <m/>
    <m/>
    <m/>
    <s v="Polar"/>
    <s v="MDA"/>
    <n v="3.4359310000000001"/>
    <n v="43.173000000000002"/>
    <n v="93.275000000000006"/>
    <n v="18.899999999999999"/>
    <n v="5.6"/>
    <n v="24.235638000000002"/>
    <n v="48"/>
    <n v="12.41"/>
    <n v="638.44000000000005"/>
    <m/>
  </r>
  <r>
    <s v="EUR"/>
    <s v="Monaco"/>
    <n v="36686"/>
    <n v="3.6686000000000003E-2"/>
    <s v="Northern"/>
    <n v="0"/>
    <n v="0"/>
    <s v="Subtropical"/>
    <s v="European Region"/>
    <x v="5"/>
    <n v="308"/>
    <n v="0"/>
    <n v="36686"/>
    <n v="3.6686000000000003E-2"/>
    <m/>
    <m/>
    <m/>
    <m/>
    <s v="Subtropical"/>
    <s v="MCO"/>
    <n v="3.6297000000000003E-2"/>
    <n v="100"/>
    <n v="26145.303"/>
    <m/>
    <n v="6.2"/>
    <n v="70.110330000000005"/>
    <m/>
    <m/>
    <m/>
    <n v="27"/>
  </r>
  <r>
    <s v="EUR"/>
    <s v="Montenegro"/>
    <n v="627859"/>
    <n v="0.62785899999999994"/>
    <s v="Northern"/>
    <n v="0"/>
    <n v="0"/>
    <s v="Subtropical"/>
    <s v="European Region"/>
    <x v="5"/>
    <n v="308"/>
    <n v="0"/>
    <n v="627859"/>
    <n v="0.62785899999999994"/>
    <m/>
    <m/>
    <m/>
    <m/>
    <s v="Subtropical"/>
    <s v="MNE"/>
    <n v="0.62648499999999996"/>
    <n v="68.164000000000001"/>
    <n v="45.87"/>
    <n v="23.3"/>
    <n v="9.1"/>
    <n v="27.187729000000001"/>
    <n v="45"/>
    <n v="11.78"/>
    <n v="1540.89"/>
    <n v="81"/>
  </r>
  <r>
    <s v="EUR"/>
    <s v="Netherlands"/>
    <n v="17501696"/>
    <n v="17.501695999999999"/>
    <s v="Northern"/>
    <n v="0"/>
    <n v="0"/>
    <s v="Subtropical"/>
    <s v="European Region"/>
    <x v="5"/>
    <n v="308"/>
    <n v="0"/>
    <n v="17501696"/>
    <n v="17.501695999999999"/>
    <m/>
    <m/>
    <m/>
    <m/>
    <s v="Subtropical"/>
    <s v="NLD"/>
    <n v="17.618299"/>
    <n v="92.885999999999996"/>
    <n v="537.33299999999997"/>
    <n v="20.399999999999999"/>
    <n v="4.5"/>
    <n v="31.145606999999998"/>
    <n v="31"/>
    <n v="11.5"/>
    <n v="1020.09"/>
    <n v="37"/>
  </r>
  <r>
    <s v="EUR"/>
    <s v="North Macedonia"/>
    <n v="2103330"/>
    <n v="2.1033300000000001"/>
    <s v="Northern"/>
    <n v="0"/>
    <n v="0"/>
    <s v="Subtropical"/>
    <s v="European Region"/>
    <x v="5"/>
    <n v="308"/>
    <n v="0"/>
    <n v="2103330"/>
    <n v="2.1033300000000001"/>
    <m/>
    <m/>
    <m/>
    <m/>
    <s v="Subtropical"/>
    <s v="MKD"/>
    <n v="2.0856789999999998"/>
    <n v="59.118000000000002"/>
    <n v="73.528000000000006"/>
    <m/>
    <n v="6.1"/>
    <n v="26.743210000000001"/>
    <n v="45"/>
    <n v="14.06"/>
    <n v="655.19000000000005"/>
    <n v="79"/>
  </r>
  <r>
    <s v="EUR"/>
    <s v="Norway"/>
    <n v="5403021"/>
    <n v="5.4030209999999999"/>
    <s v="Northern"/>
    <n v="0"/>
    <n v="0"/>
    <s v="Polar"/>
    <s v="European Region"/>
    <x v="5"/>
    <n v="308"/>
    <n v="0"/>
    <n v="5403021"/>
    <n v="5.4030209999999999"/>
    <m/>
    <m/>
    <m/>
    <m/>
    <s v="Polar"/>
    <s v="NOR"/>
    <n v="5.4743599999999999"/>
    <n v="83.664000000000001"/>
    <n v="18.141999999999999"/>
    <n v="23.1"/>
    <n v="3.6"/>
    <n v="28.497910999999998"/>
    <n v="31"/>
    <n v="5.79"/>
    <n v="1679.42"/>
    <n v="9"/>
  </r>
  <r>
    <s v="EUR"/>
    <s v="Poland"/>
    <n v="38307726"/>
    <n v="38.307726000000002"/>
    <s v="Northern"/>
    <n v="0"/>
    <n v="0"/>
    <s v="Subtropical"/>
    <s v="European Region"/>
    <x v="5"/>
    <n v="308"/>
    <n v="0"/>
    <n v="38307726"/>
    <n v="38.307726000000002"/>
    <m/>
    <m/>
    <m/>
    <m/>
    <s v="Subtropical"/>
    <s v="POL"/>
    <n v="41.026066999999998"/>
    <n v="60.134"/>
    <n v="126.596"/>
    <n v="23.1"/>
    <n v="6.8"/>
    <n v="29.908493"/>
    <n v="49"/>
    <n v="10.88"/>
    <n v="618.24"/>
    <n v="60"/>
  </r>
  <r>
    <s v="EUR"/>
    <s v="Portugal"/>
    <n v="10290103"/>
    <n v="10.290103"/>
    <s v="Northern"/>
    <n v="0"/>
    <n v="0"/>
    <s v="Subtropical"/>
    <s v="European Region"/>
    <x v="5"/>
    <n v="308"/>
    <n v="0"/>
    <n v="10290103"/>
    <n v="10.290103"/>
    <m/>
    <m/>
    <m/>
    <m/>
    <s v="Subtropical"/>
    <s v="PRT"/>
    <n v="10.247605"/>
    <n v="67.381"/>
    <n v="113.396"/>
    <n v="20.8"/>
    <n v="9.1"/>
    <n v="38.230130000000003"/>
    <n v="32"/>
    <n v="16.21"/>
    <n v="734.57"/>
    <n v="57"/>
  </r>
  <r>
    <s v="EUR"/>
    <s v="Russia"/>
    <n v="145102755"/>
    <n v="145.102755"/>
    <s v="Northern"/>
    <n v="0"/>
    <n v="0"/>
    <s v="Polar"/>
    <s v="European Region"/>
    <x v="5"/>
    <n v="308"/>
    <n v="0"/>
    <n v="145102755"/>
    <n v="145.102755"/>
    <m/>
    <m/>
    <m/>
    <m/>
    <s v="Polar"/>
    <s v="RUS"/>
    <n v="144.44435899999999"/>
    <n v="75.126000000000005"/>
    <n v="8.8819999999999997"/>
    <n v="23.1"/>
    <n v="5.6"/>
    <n v="25.19117"/>
    <n v="44"/>
    <n v="-11.69"/>
    <n v="765.39"/>
    <n v="18"/>
  </r>
  <r>
    <s v="EUR"/>
    <s v="San Marino"/>
    <n v="33745"/>
    <n v="3.3744999999999997E-2"/>
    <s v="Northern"/>
    <n v="0"/>
    <n v="0"/>
    <s v="Polar"/>
    <s v="European Region"/>
    <x v="5"/>
    <n v="308"/>
    <n v="0"/>
    <n v="33745"/>
    <n v="3.3744999999999997E-2"/>
    <m/>
    <m/>
    <m/>
    <m/>
    <s v="Polar"/>
    <s v="SMR"/>
    <n v="3.3641999999999998E-2"/>
    <n v="97.731999999999999"/>
    <n v="552.99199999999996"/>
    <m/>
    <n v="7.4"/>
    <n v="33.05039"/>
    <m/>
    <n v="16.25"/>
    <n v="2.16"/>
    <m/>
  </r>
  <r>
    <s v="EUR"/>
    <s v="Serbia"/>
    <n v="7296769"/>
    <n v="7.2967690000000003"/>
    <s v="Northern"/>
    <n v="0"/>
    <n v="0"/>
    <s v="Subtropical"/>
    <s v="European Region"/>
    <x v="5"/>
    <n v="308"/>
    <n v="0"/>
    <n v="7296769"/>
    <n v="7.2967690000000003"/>
    <m/>
    <m/>
    <m/>
    <m/>
    <s v="Subtropical"/>
    <s v="SRB"/>
    <n v="7.1490770000000001"/>
    <n v="56.872999999999998"/>
    <n v="88.266000000000005"/>
    <n v="21.5"/>
    <n v="9.1"/>
    <n v="35.260649999999998"/>
    <n v="46"/>
    <n v="13.81"/>
    <n v="717.35"/>
    <n v="75"/>
  </r>
  <r>
    <s v="EUR"/>
    <s v="Slovakia"/>
    <n v="5447622"/>
    <n v="5.447622"/>
    <s v="Northern"/>
    <n v="0"/>
    <n v="0"/>
    <s v="Subtropical"/>
    <s v="European Region"/>
    <x v="5"/>
    <n v="308"/>
    <n v="0"/>
    <n v="5447622"/>
    <n v="5.447622"/>
    <m/>
    <m/>
    <m/>
    <m/>
    <s v="Subtropical"/>
    <s v="SVK"/>
    <n v="5.7951990000000002"/>
    <n v="53.908999999999999"/>
    <n v="112.538"/>
    <n v="20.5"/>
    <n v="5.8"/>
    <n v="27.321829999999999"/>
    <n v="43"/>
    <n v="10.039999999999999"/>
    <n v="1.97"/>
    <n v="62"/>
  </r>
  <r>
    <s v="EUR"/>
    <s v="Slovenia"/>
    <n v="2119410"/>
    <n v="2.1194099999999998"/>
    <s v="Northern"/>
    <n v="0"/>
    <n v="0"/>
    <s v="Subtropical"/>
    <s v="European Region"/>
    <x v="5"/>
    <n v="308"/>
    <n v="0"/>
    <n v="2119410"/>
    <n v="2.1194099999999998"/>
    <m/>
    <m/>
    <m/>
    <m/>
    <s v="Subtropical"/>
    <s v="SVN"/>
    <n v="2.119675"/>
    <n v="55.750999999999998"/>
    <n v="105.194"/>
    <n v="20.2"/>
    <n v="5.8"/>
    <n v="33.431168"/>
    <n v="45"/>
    <n v="11.28"/>
    <n v="1346.3"/>
    <n v="52"/>
  </r>
  <r>
    <s v="EUR"/>
    <s v="Sweden"/>
    <n v="10467097"/>
    <n v="10.467097000000001"/>
    <s v="Northern"/>
    <n v="0"/>
    <n v="0"/>
    <s v="Polar"/>
    <s v="European Region"/>
    <x v="5"/>
    <n v="308"/>
    <n v="0"/>
    <n v="10467097"/>
    <n v="10.467097000000001"/>
    <m/>
    <m/>
    <m/>
    <m/>
    <s v="Polar"/>
    <s v="SWE"/>
    <n v="10.612086"/>
    <m/>
    <n v="25.902999999999999"/>
    <n v="20.6"/>
    <n v="5"/>
    <n v="32.968240000000002"/>
    <n v="30"/>
    <n v="1.25"/>
    <n v="991.4"/>
    <n v="22"/>
  </r>
  <r>
    <s v="EUR"/>
    <s v="Switzerland"/>
    <n v="8691406"/>
    <n v="8.6914060000000006"/>
    <s v="Northern"/>
    <n v="0"/>
    <n v="0"/>
    <s v="Subtropical"/>
    <s v="European Region"/>
    <x v="5"/>
    <n v="308"/>
    <n v="0"/>
    <n v="8691406"/>
    <n v="8.6914060000000006"/>
    <m/>
    <m/>
    <m/>
    <m/>
    <s v="Subtropical"/>
    <s v="CHE"/>
    <n v="8.7966689999999996"/>
    <n v="74.091999999999999"/>
    <n v="221.80799999999999"/>
    <n v="15.6"/>
    <n v="4.5999999999999996"/>
    <n v="29.963114000000001"/>
    <n v="22"/>
    <n v="9.09"/>
    <n v="4.5599999999999996"/>
    <n v="38"/>
  </r>
  <r>
    <s v="EUR"/>
    <s v="UK"/>
    <n v="67281039"/>
    <n v="67.281039000000007"/>
    <s v="Northern"/>
    <n v="0"/>
    <n v="0"/>
    <s v="Subtropical"/>
    <s v="European Region"/>
    <x v="5"/>
    <n v="308"/>
    <n v="0"/>
    <n v="67281039"/>
    <n v="67.281039000000007"/>
    <m/>
    <m/>
    <m/>
    <m/>
    <s v="Subtropical"/>
    <s v="GBR"/>
    <n v="67.736801999999997"/>
    <n v="84.397999999999996"/>
    <n v="282.94799999999998"/>
    <n v="27.8"/>
    <n v="6.3"/>
    <n v="30.326279"/>
    <n v="26"/>
    <n v="8.98"/>
    <n v="1051.97"/>
    <n v="33"/>
  </r>
  <r>
    <s v="EUR"/>
    <s v="Ukraine"/>
    <n v="43531422"/>
    <n v="43.531421999999999"/>
    <s v="Northern"/>
    <n v="0"/>
    <n v="0"/>
    <s v="Polar"/>
    <s v="European Region"/>
    <x v="5"/>
    <n v="308"/>
    <n v="0"/>
    <n v="43531422"/>
    <n v="43.531421999999999"/>
    <m/>
    <m/>
    <m/>
    <m/>
    <s v="Polar"/>
    <s v="UKR"/>
    <n v="36.744633999999998"/>
    <n v="69.918999999999997"/>
    <n v="65.132999999999996"/>
    <n v="24.1"/>
    <n v="5.6"/>
    <n v="27.596713999999999"/>
    <n v="43"/>
    <n v="10.7"/>
    <n v="594.72"/>
    <n v="91"/>
  </r>
  <r>
    <s v="SEAR"/>
    <s v="Timor-Leste"/>
    <n v="1360596"/>
    <n v="1.3605959999999999"/>
    <s v="Southern"/>
    <n v="0"/>
    <n v="0"/>
    <s v="Tropical"/>
    <s v="South-East Asia Region"/>
    <x v="0"/>
    <n v="884639"/>
    <n v="1008"/>
    <n v="1360596"/>
    <n v="1.3605959999999999"/>
    <m/>
    <m/>
    <m/>
    <m/>
    <s v="Tropical"/>
    <s v="TL"/>
    <n v="1.3605959999999999"/>
    <m/>
    <m/>
    <n v="3.8"/>
    <m/>
    <m/>
    <n v="35"/>
    <n v="23.48"/>
    <n v="1334.48"/>
    <m/>
  </r>
  <r>
    <s v="EMR"/>
    <s v="Yemen"/>
    <n v="34449825"/>
    <n v="34.449824999999997"/>
    <s v="Southern"/>
    <n v="0"/>
    <n v="0"/>
    <s v="Subtropical"/>
    <s v="Eastern Mediterranean Region"/>
    <x v="0"/>
    <n v="884639"/>
    <n v="1008"/>
    <n v="34449825"/>
    <n v="34.449824999999997"/>
    <m/>
    <m/>
    <m/>
    <m/>
    <s v="Subtropical"/>
    <s v="YE"/>
    <n v="34.449824999999997"/>
    <n v="39.188000000000002"/>
    <n v="74.608000000000004"/>
    <n v="17.100000000000001"/>
    <n v="5.4"/>
    <n v="4.4565033999999999"/>
    <n v="29"/>
    <n v="28.08"/>
    <n v="61.74"/>
    <m/>
  </r>
  <r>
    <s v="EUR"/>
    <s v="Armenia"/>
    <n v="2790974"/>
    <n v="2.7909739999999998"/>
    <s v="Northern"/>
    <n v="0"/>
    <n v="0"/>
    <s v="Subtropical"/>
    <s v="European Region"/>
    <x v="0"/>
    <n v="884639"/>
    <n v="1008"/>
    <n v="2790974"/>
    <n v="2.7909739999999998"/>
    <m/>
    <m/>
    <m/>
    <m/>
    <s v="Subtropical"/>
    <s v="ARM"/>
    <n v="2.7779699999999998"/>
    <n v="63.573"/>
    <n v="103.408"/>
    <n v="20.2"/>
    <n v="5.6"/>
    <n v="19.643763"/>
    <n v="47"/>
    <n v="7.76"/>
    <n v="923.09"/>
    <m/>
  </r>
  <r>
    <s v="EUR"/>
    <s v="Azerbaijan"/>
    <n v="10312992"/>
    <n v="10.312991999999999"/>
    <s v="Northern"/>
    <n v="0"/>
    <n v="0"/>
    <s v="Subtropical"/>
    <s v="European Region"/>
    <x v="0"/>
    <n v="884639"/>
    <n v="1008"/>
    <n v="10312992"/>
    <n v="10.312991999999999"/>
    <m/>
    <m/>
    <m/>
    <m/>
    <s v="Subtropical"/>
    <s v="AZE"/>
    <n v="10.412651"/>
    <n v="57.17"/>
    <n v="110.646"/>
    <n v="19.899999999999999"/>
    <n v="5.6"/>
    <n v="11.501091000000001"/>
    <n v="41"/>
    <n v="17.05"/>
    <n v="645.85"/>
    <m/>
  </r>
  <r>
    <s v="EMR"/>
    <s v="Bahrain"/>
    <n v="1485509"/>
    <n v="1.485509"/>
    <s v="Northern"/>
    <n v="0"/>
    <n v="0"/>
    <s v="Subtropical"/>
    <s v="Eastern Mediterranean Region"/>
    <x v="0"/>
    <n v="884639"/>
    <n v="1008"/>
    <n v="1485509"/>
    <n v="1.485509"/>
    <m/>
    <m/>
    <m/>
    <m/>
    <s v="Subtropical"/>
    <s v="BHR"/>
    <n v="1.485509"/>
    <n v="89.742999999999995"/>
    <n v="2004.681"/>
    <n v="29.8"/>
    <n v="11.3"/>
    <n v="4.7001330000000001"/>
    <n v="39"/>
    <n v="28.17"/>
    <n v="104.63"/>
    <n v="120"/>
  </r>
  <r>
    <s v="SEAR"/>
    <s v="Bhutan"/>
    <n v="787424"/>
    <n v="0.78742400000000001"/>
    <s v="Northern"/>
    <n v="0"/>
    <n v="0"/>
    <s v="Subtropical"/>
    <s v="South-East Asia Region"/>
    <x v="0"/>
    <n v="884639"/>
    <n v="1008"/>
    <n v="787424"/>
    <n v="0.78742400000000001"/>
    <m/>
    <m/>
    <m/>
    <m/>
    <s v="Subtropical"/>
    <s v="BT"/>
    <n v="0.78742400000000001"/>
    <n v="43.686"/>
    <n v="20.481999999999999"/>
    <n v="6.4"/>
    <n v="10.4"/>
    <n v="8.8233219999999992"/>
    <n v="43"/>
    <n v="8.0500000000000007"/>
    <n v="3595.81"/>
    <n v="208"/>
  </r>
  <r>
    <s v="WPR"/>
    <s v="Brunei"/>
    <n v="452524"/>
    <n v="0.45252399999999998"/>
    <s v="Northern"/>
    <n v="0"/>
    <n v="0"/>
    <s v="Tropical"/>
    <s v="Western Pacific Region"/>
    <x v="0"/>
    <n v="884639"/>
    <n v="1008"/>
    <n v="452524"/>
    <n v="0.45252399999999998"/>
    <m/>
    <m/>
    <m/>
    <m/>
    <s v="Tropical"/>
    <s v="BN"/>
    <n v="0.45252399999999998"/>
    <n v="78.853999999999999"/>
    <n v="79.608999999999995"/>
    <n v="14.1"/>
    <n v="11.1"/>
    <n v="8.9851799999999997"/>
    <n v="46"/>
    <n v="26.2"/>
    <n v="5349.65"/>
    <m/>
  </r>
  <r>
    <s v="EUR"/>
    <s v="Georgia"/>
    <n v="3757980"/>
    <n v="3.7579799999999999"/>
    <s v="Northern"/>
    <n v="0"/>
    <n v="0"/>
    <s v="Subtropical"/>
    <s v="European Region"/>
    <x v="0"/>
    <n v="884639"/>
    <n v="1008"/>
    <n v="3757980"/>
    <n v="3.7579799999999999"/>
    <m/>
    <m/>
    <m/>
    <m/>
    <s v="Subtropical"/>
    <s v="GEO"/>
    <n v="3.7282820000000001"/>
    <n v="60.296999999999997"/>
    <n v="54.792000000000002"/>
    <n v="21.7"/>
    <n v="5.7"/>
    <n v="24.055786000000001"/>
    <n v="45"/>
    <n v="19.47"/>
    <n v="1308.33"/>
    <n v="67"/>
  </r>
  <r>
    <s v="WPR"/>
    <s v="Indonesia"/>
    <n v="277534122"/>
    <n v="277.53412200000002"/>
    <s v="Northern"/>
    <n v="0"/>
    <n v="0"/>
    <s v="Tropical"/>
    <s v="Western Pacific Region"/>
    <x v="0"/>
    <n v="884639"/>
    <n v="1008"/>
    <n v="277534122"/>
    <n v="277.53412200000002"/>
    <m/>
    <m/>
    <m/>
    <m/>
    <s v="Tropical"/>
    <s v="IDN"/>
    <n v="277.53412200000002"/>
    <n v="57.933999999999997"/>
    <n v="147.148"/>
    <n v="6.9"/>
    <n v="10.6"/>
    <n v="10.362277000000001"/>
    <n v="40"/>
    <n v="23.13"/>
    <n v="5950.79"/>
    <n v="64"/>
  </r>
  <r>
    <s v="EMR"/>
    <s v="Iran"/>
    <n v="89172767"/>
    <n v="89.172766999999993"/>
    <s v="Northern"/>
    <n v="0"/>
    <n v="0"/>
    <s v="Subtropical"/>
    <s v="Eastern Mediterranean Region"/>
    <x v="0"/>
    <n v="884639"/>
    <n v="1008"/>
    <n v="89172767"/>
    <n v="89.172766999999993"/>
    <m/>
    <m/>
    <m/>
    <m/>
    <s v="Subtropical"/>
    <s v="IRN"/>
    <n v="89.172766999999993"/>
    <n v="76.807000000000002"/>
    <n v="55.631"/>
    <n v="25.8"/>
    <n v="9.1"/>
    <n v="11.431467"/>
    <n v="26"/>
    <n v="19.5"/>
    <n v="146.35"/>
    <n v="92"/>
  </r>
  <r>
    <s v="EMR"/>
    <s v="Iraq"/>
    <n v="45504560"/>
    <n v="45.504559999999998"/>
    <s v="Northern"/>
    <n v="0"/>
    <n v="0"/>
    <s v="Subtropical"/>
    <s v="Eastern Mediterranean Region"/>
    <x v="0"/>
    <n v="884639"/>
    <n v="1008"/>
    <n v="45504560"/>
    <n v="45.504559999999998"/>
    <m/>
    <m/>
    <m/>
    <m/>
    <s v="Subtropical"/>
    <s v="IRQ"/>
    <n v="45.504559999999998"/>
    <n v="71.353999999999999"/>
    <n v="103.827"/>
    <n v="30.4"/>
    <n v="10.7"/>
    <n v="5.7074594000000003"/>
    <n v="48"/>
    <n v="24.86"/>
    <n v="138.37"/>
    <n v="121"/>
  </r>
  <r>
    <s v="EUR"/>
    <s v="Israel"/>
    <n v="8900059"/>
    <n v="8.9000590000000006"/>
    <s v="Northern"/>
    <n v="0"/>
    <n v="0"/>
    <s v="Subtropical"/>
    <s v="European Region"/>
    <x v="0"/>
    <n v="884639"/>
    <n v="1008"/>
    <n v="8900059"/>
    <n v="8.9000590000000006"/>
    <m/>
    <m/>
    <m/>
    <m/>
    <s v="Subtropical"/>
    <s v="ISR"/>
    <n v="9.1745199999999993"/>
    <n v="92.763000000000005"/>
    <n v="427.68200000000002"/>
    <n v="26.1"/>
    <n v="8.5"/>
    <n v="20.655156999999999"/>
    <n v="29"/>
    <n v="21.19"/>
    <n v="160.97999999999999"/>
    <n v="61"/>
  </r>
  <r>
    <s v="WPR"/>
    <s v="Japan"/>
    <n v="123294513"/>
    <n v="123.29451299999999"/>
    <s v="Northern"/>
    <n v="0"/>
    <n v="0"/>
    <s v="Polar"/>
    <s v="Western Pacific Region"/>
    <x v="0"/>
    <n v="884639"/>
    <n v="1008"/>
    <n v="123294513"/>
    <n v="123.29451299999999"/>
    <m/>
    <m/>
    <m/>
    <m/>
    <s v="Polar"/>
    <s v="JPN"/>
    <n v="123.29451299999999"/>
    <n v="91.954999999999998"/>
    <n v="330.05"/>
    <n v="4.3"/>
    <n v="6.6"/>
    <n v="50.120530000000002"/>
    <n v="31"/>
    <n v="9.94"/>
    <n v="2383.89"/>
    <n v="9"/>
  </r>
  <r>
    <s v="EMR"/>
    <s v="Jordan"/>
    <n v="11337052"/>
    <n v="11.337052"/>
    <s v="Northern"/>
    <n v="0"/>
    <n v="0"/>
    <s v="Subtropical"/>
    <s v="Eastern Mediterranean Region"/>
    <x v="0"/>
    <n v="884639"/>
    <n v="1008"/>
    <n v="11337052"/>
    <n v="11.337052"/>
    <m/>
    <m/>
    <m/>
    <m/>
    <s v="Subtropical"/>
    <s v="JOR"/>
    <n v="11.337052"/>
    <n v="91.826999999999998"/>
    <n v="128.82900000000001"/>
    <n v="35.5"/>
    <n v="15.4"/>
    <n v="6.7059845999999999"/>
    <n v="38"/>
    <n v="18.95"/>
    <n v="83.16"/>
    <n v="82"/>
  </r>
  <r>
    <s v="EUR"/>
    <s v="Kazakhstan"/>
    <n v="19196465"/>
    <n v="19.196465"/>
    <s v="Northern"/>
    <n v="0"/>
    <n v="0"/>
    <s v="Polar"/>
    <s v="European Region"/>
    <x v="0"/>
    <n v="884639"/>
    <n v="1008"/>
    <n v="19196465"/>
    <n v="19.196465"/>
    <m/>
    <m/>
    <m/>
    <m/>
    <s v="Polar"/>
    <s v="KAZ"/>
    <n v="19.606632999999999"/>
    <n v="57.99"/>
    <n v="7.5309999999999997"/>
    <n v="21"/>
    <n v="6.6"/>
    <n v="13.364349000000001"/>
    <n v="42"/>
    <n v="5.96"/>
    <n v="229.71"/>
    <n v="71"/>
  </r>
  <r>
    <s v="EMR"/>
    <s v="Kuwait"/>
    <n v="4310108"/>
    <n v="4.3101079999999996"/>
    <s v="Northern"/>
    <n v="0"/>
    <n v="0"/>
    <s v="Subtropical"/>
    <s v="Eastern Mediterranean Region"/>
    <x v="0"/>
    <n v="884639"/>
    <n v="1008"/>
    <n v="4310108"/>
    <n v="4.3101079999999996"/>
    <m/>
    <m/>
    <m/>
    <m/>
    <s v="Subtropical"/>
    <s v="KWT"/>
    <n v="4.3101079999999996"/>
    <n v="100"/>
    <n v="271.56700000000001"/>
    <n v="37.9"/>
    <n v="24.9"/>
    <n v="3.763919"/>
    <n v="41"/>
    <n v="27.3"/>
    <n v="70.88"/>
    <m/>
  </r>
  <r>
    <s v="EUR"/>
    <s v="Kyrgyzstan"/>
    <n v="6527743"/>
    <n v="6.5277430000000001"/>
    <s v="Northern"/>
    <n v="0"/>
    <n v="0"/>
    <s v="Subtropical"/>
    <s v="European Region"/>
    <x v="0"/>
    <n v="884639"/>
    <n v="1008"/>
    <n v="6527743"/>
    <n v="6.5277430000000001"/>
    <m/>
    <m/>
    <m/>
    <m/>
    <s v="Subtropical"/>
    <s v="KGZ"/>
    <n v="6.735347"/>
    <n v="37.460999999999999"/>
    <n v="36.880000000000003"/>
    <n v="16.600000000000001"/>
    <n v="6.6"/>
    <n v="8.7672799999999995"/>
    <n v="41"/>
    <n v="0.98"/>
    <n v="488.95"/>
    <n v="95"/>
  </r>
  <r>
    <s v="EMR"/>
    <s v="Lebanon"/>
    <n v="5353930"/>
    <n v="5.3539300000000001"/>
    <s v="Northern"/>
    <n v="0"/>
    <n v="0"/>
    <s v="Subtropical"/>
    <s v="Eastern Mediterranean Region"/>
    <x v="0"/>
    <n v="884639"/>
    <n v="1008"/>
    <n v="5353930"/>
    <n v="5.3539300000000001"/>
    <m/>
    <m/>
    <m/>
    <m/>
    <s v="Subtropical"/>
    <s v="LBN"/>
    <n v="5.3539300000000001"/>
    <n v="89.262"/>
    <n v="564.36900000000003"/>
    <n v="32"/>
    <n v="8"/>
    <n v="15.478027000000001"/>
    <n v="38"/>
    <n v="19.97"/>
    <n v="503.66"/>
    <n v="65"/>
  </r>
  <r>
    <s v="WPR"/>
    <s v="Mongolia"/>
    <n v="3447157"/>
    <n v="3.4471569999999998"/>
    <s v="Northern"/>
    <n v="0"/>
    <n v="0"/>
    <s v="Polar"/>
    <s v="Western Pacific Region"/>
    <x v="0"/>
    <n v="884639"/>
    <n v="1008"/>
    <n v="3447157"/>
    <n v="3.4471569999999998"/>
    <m/>
    <m/>
    <m/>
    <m/>
    <s v="Polar"/>
    <s v="MN"/>
    <n v="3.4471569999999998"/>
    <n v="68.930000000000007"/>
    <n v="2.2040000000000002"/>
    <n v="20.6"/>
    <n v="6.9"/>
    <n v="7.7804264999999999"/>
    <n v="43"/>
    <n v="1.85"/>
    <n v="417.12"/>
    <n v="152"/>
  </r>
  <r>
    <s v="SEAR"/>
    <s v="North Korea"/>
    <n v="26160821"/>
    <n v="26.160820999999999"/>
    <s v="Northern"/>
    <n v="0"/>
    <n v="0"/>
    <s v="Polar"/>
    <s v="South-East Asia Region"/>
    <x v="0"/>
    <n v="884639"/>
    <n v="1008"/>
    <n v="26160821"/>
    <n v="26.160820999999999"/>
    <m/>
    <m/>
    <m/>
    <m/>
    <s v="Polar"/>
    <s v="KP"/>
    <n v="26.160820999999999"/>
    <n v="62.915999999999997"/>
    <n v="219.40199999999999"/>
    <m/>
    <n v="8.6"/>
    <n v="17.433236999999998"/>
    <n v="27"/>
    <n v="6.23"/>
    <n v="1429.98"/>
    <m/>
  </r>
  <r>
    <s v="EMR"/>
    <s v="Oman"/>
    <n v="4644384"/>
    <n v="4.6443839999999996"/>
    <s v="Northern"/>
    <n v="0"/>
    <n v="0"/>
    <s v="Subtropical"/>
    <s v="Eastern Mediterranean Region"/>
    <x v="0"/>
    <n v="884639"/>
    <n v="1008"/>
    <n v="4644384"/>
    <n v="4.6443839999999996"/>
    <m/>
    <m/>
    <m/>
    <m/>
    <s v="Subtropical"/>
    <s v="OMN"/>
    <n v="4.6443839999999996"/>
    <n v="87.75"/>
    <n v="16.314"/>
    <n v="27"/>
    <n v="13.8"/>
    <n v="3.6882657999999999"/>
    <n v="46"/>
    <n v="29.76"/>
    <n v="99.04"/>
    <m/>
  </r>
  <r>
    <s v="EMR"/>
    <s v="Palestine"/>
    <n v="5371230"/>
    <n v="5.3712299999999997"/>
    <s v="Northern"/>
    <n v="0"/>
    <n v="0"/>
    <s v="Subtropical"/>
    <s v="Eastern Mediterranean Region"/>
    <x v="0"/>
    <n v="884639"/>
    <n v="1008"/>
    <n v="5371230"/>
    <n v="5.3712299999999997"/>
    <m/>
    <m/>
    <m/>
    <m/>
    <s v="Subtropical"/>
    <s v="PSE"/>
    <n v="5.3712299999999997"/>
    <n v="77.290999999999997"/>
    <n v="898.53800000000001"/>
    <m/>
    <n v="9.1999999999999993"/>
    <n v="6.5751742999999996"/>
    <m/>
    <n v="20.58"/>
    <n v="539.39"/>
    <n v="55"/>
  </r>
  <r>
    <s v="WPR"/>
    <s v="Philippines"/>
    <n v="117337368"/>
    <n v="117.337368"/>
    <s v="Northern"/>
    <n v="0"/>
    <n v="0"/>
    <s v="Tropical"/>
    <s v="Western Pacific Region"/>
    <x v="0"/>
    <n v="884639"/>
    <n v="1008"/>
    <n v="117337368"/>
    <n v="117.337368"/>
    <m/>
    <m/>
    <m/>
    <m/>
    <s v="Tropical"/>
    <s v="PHL"/>
    <n v="117.337368"/>
    <n v="47.976999999999997"/>
    <n v="382.971"/>
    <n v="6.4"/>
    <n v="7.1"/>
    <n v="7.9569736000000004"/>
    <n v="34"/>
    <n v="28.24"/>
    <n v="2675.56"/>
    <n v="82"/>
  </r>
  <r>
    <s v="EMR"/>
    <s v="Qatar"/>
    <n v="2716391"/>
    <n v="2.7163909999999998"/>
    <s v="Northern"/>
    <n v="0"/>
    <n v="0"/>
    <s v="Subtropical"/>
    <s v="Eastern Mediterranean Region"/>
    <x v="0"/>
    <n v="884639"/>
    <n v="1008"/>
    <n v="2716391"/>
    <n v="2.7163909999999998"/>
    <m/>
    <m/>
    <m/>
    <m/>
    <s v="Subtropical"/>
    <s v="QAT"/>
    <n v="2.7163909999999998"/>
    <n v="99.317999999999998"/>
    <n v="257.12799999999999"/>
    <n v="35.1"/>
    <n v="19.5"/>
    <n v="1.8880497000000001"/>
    <n v="41"/>
    <n v="28.63"/>
    <n v="91.85"/>
    <n v="106"/>
  </r>
  <r>
    <s v="WPR"/>
    <s v="South Korea"/>
    <n v="51784059"/>
    <n v="51.784058999999999"/>
    <s v="Northern"/>
    <n v="0"/>
    <n v="0"/>
    <s v="Subtropical"/>
    <s v="Western Pacific Region"/>
    <x v="0"/>
    <n v="884639"/>
    <n v="1008"/>
    <n v="51784059"/>
    <n v="51.784058999999999"/>
    <m/>
    <m/>
    <m/>
    <m/>
    <s v="Subtropical"/>
    <s v="KOR"/>
    <n v="51.784058999999999"/>
    <n v="81.427000000000007"/>
    <n v="523.01599999999996"/>
    <n v="4.7"/>
    <n v="6.8"/>
    <n v="25.912172000000002"/>
    <n v="27"/>
    <n v="13.09"/>
    <n v="1471.95"/>
    <n v="75"/>
  </r>
  <r>
    <s v="EMR"/>
    <s v="Syria"/>
    <n v="23227014"/>
    <n v="23.227014"/>
    <s v="Northern"/>
    <n v="0"/>
    <n v="0"/>
    <s v="Subtropical"/>
    <s v="Eastern Mediterranean Region"/>
    <x v="0"/>
    <n v="884639"/>
    <n v="1008"/>
    <n v="23227014"/>
    <n v="23.227014"/>
    <m/>
    <m/>
    <m/>
    <m/>
    <s v="Subtropical"/>
    <s v="SYR"/>
    <n v="23.227014"/>
    <n v="56.768999999999998"/>
    <n v="128.434"/>
    <m/>
    <n v="14.9"/>
    <n v="7.2126393000000002"/>
    <n v="41"/>
    <n v="18.75"/>
    <n v="245.5"/>
    <m/>
  </r>
  <r>
    <s v="WPR"/>
    <s v="Taiwan"/>
    <n v="23923276"/>
    <n v="23.923276000000001"/>
    <s v="Northern"/>
    <n v="0"/>
    <n v="0"/>
    <s v="Subtropical"/>
    <s v="Western Pacific Region"/>
    <x v="0"/>
    <n v="884639"/>
    <n v="1008"/>
    <n v="23923276"/>
    <n v="23.923276000000001"/>
    <m/>
    <m/>
    <m/>
    <m/>
    <s v="Subtropical"/>
    <s v="TWN"/>
    <n v="23.923276000000001"/>
    <m/>
    <n v="658.49"/>
    <m/>
    <m/>
    <n v="26.247805"/>
    <m/>
    <m/>
    <m/>
    <m/>
  </r>
  <r>
    <s v="EUR"/>
    <s v="Tajikistan"/>
    <n v="9750064"/>
    <n v="9.7500640000000001"/>
    <s v="Northern"/>
    <n v="0"/>
    <n v="0"/>
    <s v="Subtropical"/>
    <s v="European Region"/>
    <x v="0"/>
    <n v="884639"/>
    <n v="1008"/>
    <n v="9750064"/>
    <n v="9.7500640000000001"/>
    <m/>
    <m/>
    <m/>
    <m/>
    <s v="Subtropical"/>
    <s v="TJK"/>
    <n v="10.143542999999999"/>
    <n v="27.968"/>
    <n v="72.605000000000004"/>
    <n v="14.2"/>
    <n v="6.6"/>
    <n v="6.099094"/>
    <n v="47"/>
    <n v="-0.62"/>
    <n v="587.5"/>
    <n v="158"/>
  </r>
  <r>
    <s v="EUR"/>
    <s v="Turkey"/>
    <n v="84775404"/>
    <n v="84.775403999999995"/>
    <s v="Northern"/>
    <n v="0"/>
    <n v="0"/>
    <s v="Subtropical"/>
    <s v="European Region"/>
    <x v="0"/>
    <n v="884639"/>
    <n v="1008"/>
    <n v="84775404"/>
    <n v="84.775403999999995"/>
    <m/>
    <m/>
    <m/>
    <m/>
    <s v="Subtropical"/>
    <s v="TUR"/>
    <n v="85.816198999999997"/>
    <n v="77.022000000000006"/>
    <n v="113.39700000000001"/>
    <n v="32.1"/>
    <n v="14.5"/>
    <n v="14.669032"/>
    <n v="33"/>
    <n v="12.2"/>
    <n v="459.34"/>
    <n v="70"/>
  </r>
  <r>
    <s v="EUR"/>
    <s v="Turkmenistan"/>
    <n v="6341855"/>
    <n v="6.3418549999999998"/>
    <s v="Northern"/>
    <n v="0"/>
    <n v="0"/>
    <s v="Subtropical"/>
    <s v="European Region"/>
    <x v="0"/>
    <n v="884639"/>
    <n v="1008"/>
    <n v="6341855"/>
    <n v="6.3418549999999998"/>
    <m/>
    <m/>
    <m/>
    <m/>
    <s v="Subtropical"/>
    <s v="TKM"/>
    <n v="6.5160999999999998"/>
    <n v="53.494"/>
    <n v="15.670999999999999"/>
    <m/>
    <n v="6.7"/>
    <n v="6.6692004000000003"/>
    <n v="39"/>
    <n v="16.52"/>
    <n v="115.93"/>
    <n v="71"/>
  </r>
  <r>
    <s v="EMR"/>
    <s v="United Arab Emirates"/>
    <n v="9516871"/>
    <n v="9.5168710000000001"/>
    <s v="Northern"/>
    <n v="0"/>
    <n v="0"/>
    <s v="Subtropical"/>
    <s v="Eastern Mediterranean Region"/>
    <x v="0"/>
    <n v="884639"/>
    <n v="1008"/>
    <n v="9516871"/>
    <n v="9.5168710000000001"/>
    <m/>
    <m/>
    <m/>
    <m/>
    <s v="Subtropical"/>
    <s v="ARE"/>
    <n v="9.5168710000000001"/>
    <n v="87.543000000000006"/>
    <n v="149.83799999999999"/>
    <n v="31.7"/>
    <n v="16.399999999999999"/>
    <n v="2.0686865000000001"/>
    <n v="41"/>
    <n v="29.4"/>
    <n v="194.36"/>
    <n v="95"/>
  </r>
  <r>
    <s v="EUR"/>
    <s v="Uzbekistan"/>
    <n v="34081449"/>
    <n v="34.081448999999999"/>
    <s v="Northern"/>
    <n v="0"/>
    <n v="0"/>
    <s v="Subtropical"/>
    <s v="European Region"/>
    <x v="0"/>
    <n v="884639"/>
    <n v="1008"/>
    <n v="34081449"/>
    <n v="34.081448999999999"/>
    <m/>
    <m/>
    <m/>
    <m/>
    <s v="Subtropical"/>
    <s v="UZB"/>
    <n v="35.163944000000001"/>
    <n v="50.466000000000001"/>
    <n v="83.808999999999997"/>
    <n v="16.600000000000001"/>
    <n v="7"/>
    <n v="8.9771210000000004"/>
    <n v="46"/>
    <n v="14.25"/>
    <n v="211.66"/>
    <n v="116"/>
  </r>
  <r>
    <s v="EUR"/>
    <s v="Botswana"/>
    <n v="2675352"/>
    <n v="2.6753520000000002"/>
    <s v="Southern"/>
    <n v="0"/>
    <n v="0"/>
    <s v="Subtropical"/>
    <s v="European Region"/>
    <x v="1"/>
    <n v="168851"/>
    <n v="152"/>
    <n v="2675352"/>
    <n v="2.6753520000000002"/>
    <m/>
    <m/>
    <m/>
    <m/>
    <s v="Subtropical"/>
    <s v="BWA"/>
    <n v="2.6753520000000002"/>
    <n v="72.224000000000004"/>
    <n v="4.3760000000000003"/>
    <n v="18.899999999999999"/>
    <n v="5.2"/>
    <n v="6.224666"/>
    <n v="44"/>
    <n v="24.18"/>
    <n v="396.27"/>
    <m/>
  </r>
  <r>
    <s v="AFR"/>
    <s v="Burundi"/>
    <n v="12551213"/>
    <n v="12.551213000000001"/>
    <s v="Southern"/>
    <n v="0"/>
    <n v="0"/>
    <s v="Tropical"/>
    <s v="African Region"/>
    <x v="1"/>
    <n v="168851"/>
    <n v="152"/>
    <n v="12551213"/>
    <n v="12.551213000000001"/>
    <m/>
    <m/>
    <m/>
    <m/>
    <s v="Tropical"/>
    <s v="BDI"/>
    <n v="13.238559"/>
    <n v="14.417"/>
    <n v="527.53200000000004"/>
    <n v="5.4"/>
    <n v="6.5"/>
    <n v="4.8158370000000001"/>
    <n v="34"/>
    <n v="24.89"/>
    <n v="2306.8200000000002"/>
    <m/>
  </r>
  <r>
    <s v="EUR"/>
    <s v="Comoros"/>
    <n v="852075"/>
    <n v="0.85207500000000003"/>
    <s v="Southern"/>
    <n v="0"/>
    <n v="0"/>
    <s v="Tropical"/>
    <s v="European Region"/>
    <x v="1"/>
    <n v="168851"/>
    <n v="152"/>
    <n v="852075"/>
    <n v="0.85207500000000003"/>
    <m/>
    <m/>
    <m/>
    <m/>
    <s v="Tropical"/>
    <s v="KM"/>
    <n v="0.85207500000000003"/>
    <n v="29.864000000000001"/>
    <n v="456.952"/>
    <n v="7.8"/>
    <n v="11.7"/>
    <n v="7.695856"/>
    <n v="33"/>
    <n v="27.59"/>
    <n v="1329.86"/>
    <m/>
  </r>
  <r>
    <s v="AFR"/>
    <s v="Congo"/>
    <n v="5835806"/>
    <n v="5.8358059999999998"/>
    <s v="Southern"/>
    <n v="0"/>
    <n v="0"/>
    <s v="Tropical"/>
    <s v="African Region"/>
    <x v="1"/>
    <n v="168851"/>
    <n v="152"/>
    <n v="5835806"/>
    <n v="5.8358059999999998"/>
    <m/>
    <m/>
    <m/>
    <m/>
    <s v="Tropical"/>
    <s v="COG"/>
    <n v="6.1068689999999997"/>
    <n v="68.736000000000004"/>
    <n v="18.105"/>
    <n v="9.6"/>
    <n v="5.5"/>
    <n v="5.1859225999999996"/>
    <n v="40"/>
    <n v="26.35"/>
    <n v="1283.17"/>
    <m/>
  </r>
  <r>
    <s v="AFR"/>
    <s v="Eswatini"/>
    <n v="1210822"/>
    <n v="1.2108220000000001"/>
    <s v="Southern"/>
    <n v="0"/>
    <n v="0"/>
    <s v="Tropical"/>
    <s v="African Region"/>
    <x v="1"/>
    <n v="168851"/>
    <n v="152"/>
    <n v="1210822"/>
    <n v="1.2108220000000001"/>
    <m/>
    <m/>
    <m/>
    <m/>
    <s v="Tropical"/>
    <s v="SZ"/>
    <n v="1.2108220000000001"/>
    <n v="24.576000000000001"/>
    <n v="70.869"/>
    <m/>
    <n v="4.5999999999999996"/>
    <n v="6.6679820000000003"/>
    <n v="43"/>
    <n v="20.13"/>
    <n v="812.69"/>
    <m/>
  </r>
  <r>
    <s v="AFR"/>
    <s v="Gabon"/>
    <n v="2341179"/>
    <n v="2.3411789999999999"/>
    <s v="Southern"/>
    <n v="0"/>
    <n v="0"/>
    <s v="Tropical"/>
    <s v="African Region"/>
    <x v="1"/>
    <n v="168851"/>
    <n v="152"/>
    <n v="2341179"/>
    <n v="2.3411789999999999"/>
    <m/>
    <m/>
    <m/>
    <m/>
    <s v="Tropical"/>
    <s v="GAB"/>
    <n v="2.436566"/>
    <n v="90.734999999999999"/>
    <n v="9.6430000000000007"/>
    <n v="15"/>
    <n v="5.5"/>
    <n v="6.8142100000000001"/>
    <n v="37"/>
    <n v="24.8"/>
    <n v="2102.86"/>
    <m/>
  </r>
  <r>
    <s v="EUR"/>
    <s v="Lesotho"/>
    <n v="2330318"/>
    <n v="2.3303180000000001"/>
    <s v="Southern"/>
    <n v="0"/>
    <n v="0"/>
    <s v="Subtropical"/>
    <s v="European Region"/>
    <x v="1"/>
    <n v="168851"/>
    <n v="152"/>
    <n v="2330318"/>
    <n v="2.3303180000000001"/>
    <m/>
    <m/>
    <m/>
    <m/>
    <s v="Subtropical"/>
    <s v="LS"/>
    <n v="2.3303180000000001"/>
    <n v="29.943000000000001"/>
    <n v="76.135000000000005"/>
    <n v="16.600000000000001"/>
    <n v="4.5999999999999996"/>
    <n v="6.2462169999999997"/>
    <n v="40"/>
    <n v="11.45"/>
    <n v="622.11"/>
    <n v="16"/>
  </r>
  <r>
    <s v="AFR"/>
    <s v="Madagascar"/>
    <n v="28915653"/>
    <n v="28.915652999999999"/>
    <s v="Southern"/>
    <n v="0"/>
    <n v="0"/>
    <s v="Tropical"/>
    <s v="African Region"/>
    <x v="1"/>
    <n v="168851"/>
    <n v="152"/>
    <n v="28915653"/>
    <n v="28.915652999999999"/>
    <m/>
    <m/>
    <m/>
    <m/>
    <s v="Tropical"/>
    <s v="MDG"/>
    <n v="30.325731999999999"/>
    <n v="39.881999999999998"/>
    <n v="53.62"/>
    <n v="5.3"/>
    <n v="4.5999999999999996"/>
    <n v="5.841431"/>
    <n v="37"/>
    <n v="18.89"/>
    <n v="4.3499999999999996"/>
    <n v="93"/>
  </r>
  <r>
    <s v="AFR"/>
    <s v="Mozambique"/>
    <n v="32077072"/>
    <n v="32.077072000000001"/>
    <s v="Southern"/>
    <n v="0"/>
    <n v="0"/>
    <s v="Tropical"/>
    <s v="African Region"/>
    <x v="1"/>
    <n v="168851"/>
    <n v="152"/>
    <n v="32077072"/>
    <n v="32.077072000000001"/>
    <m/>
    <m/>
    <m/>
    <m/>
    <s v="Tropical"/>
    <s v="MOZ"/>
    <n v="33.897354"/>
    <n v="38.186999999999998"/>
    <n v="42.771999999999998"/>
    <n v="7.2"/>
    <n v="3.3"/>
    <n v="5.2719864999999997"/>
    <n v="39"/>
    <n v="26.22"/>
    <n v="997.16"/>
    <m/>
  </r>
  <r>
    <s v="AFR"/>
    <s v="Namibia"/>
    <n v="2530151"/>
    <n v="2.530151"/>
    <s v="Southern"/>
    <n v="0"/>
    <n v="0"/>
    <s v="Subtropical"/>
    <s v="African Region"/>
    <x v="1"/>
    <n v="168851"/>
    <n v="152"/>
    <n v="2530151"/>
    <n v="2.530151"/>
    <m/>
    <m/>
    <m/>
    <m/>
    <s v="Subtropical"/>
    <s v="NAM"/>
    <n v="2.6041720000000002"/>
    <n v="53.956000000000003"/>
    <n v="3.5990000000000002"/>
    <n v="17.2"/>
    <n v="6.7"/>
    <n v="6.0365662999999996"/>
    <n v="44"/>
    <n v="23"/>
    <n v="239.82"/>
    <m/>
  </r>
  <r>
    <s v="AFR"/>
    <s v="Rwanda"/>
    <n v="13461888"/>
    <n v="13.461888"/>
    <s v="Southern"/>
    <n v="0"/>
    <n v="0"/>
    <s v="Tropical"/>
    <s v="African Region"/>
    <x v="1"/>
    <n v="168851"/>
    <n v="152"/>
    <n v="13461888"/>
    <n v="13.461888"/>
    <m/>
    <m/>
    <m/>
    <m/>
    <s v="Tropical"/>
    <s v="RWA"/>
    <n v="14.094683"/>
    <n v="17.721"/>
    <n v="576.39300000000003"/>
    <n v="5.8"/>
    <n v="6.5"/>
    <n v="6.5387173000000001"/>
    <n v="30"/>
    <n v="20.6"/>
    <n v="1396.21"/>
    <m/>
  </r>
  <r>
    <s v="AFR"/>
    <s v="Saint Helena"/>
    <n v="5314"/>
    <n v="5.3140000000000001E-3"/>
    <s v="Southern"/>
    <n v="0"/>
    <n v="0"/>
    <s v="Subtropical"/>
    <s v="African Region"/>
    <x v="1"/>
    <n v="168851"/>
    <n v="152"/>
    <n v="5314"/>
    <n v="5.3140000000000001E-3"/>
    <m/>
    <m/>
    <m/>
    <m/>
    <s v="Subtropical"/>
    <s v="SH"/>
    <n v="5.3140000000000001E-3"/>
    <m/>
    <n v="13.56"/>
    <m/>
    <m/>
    <n v="43.997486000000002"/>
    <m/>
    <m/>
    <m/>
    <m/>
  </r>
  <r>
    <s v="EUR"/>
    <s v="South Africa"/>
    <n v="60414495"/>
    <n v="60.414495000000002"/>
    <s v="Southern"/>
    <n v="0"/>
    <n v="0"/>
    <s v="Subtropical"/>
    <s v="European Region"/>
    <x v="1"/>
    <n v="168851"/>
    <n v="152"/>
    <n v="60414495"/>
    <n v="60.414495000000002"/>
    <m/>
    <m/>
    <m/>
    <m/>
    <s v="Subtropical"/>
    <s v="ZAF"/>
    <n v="60.414495000000002"/>
    <n v="68.334999999999994"/>
    <n v="51.779000000000003"/>
    <n v="28.3"/>
    <n v="10.8"/>
    <n v="9.6532955000000005"/>
    <n v="44"/>
    <n v="18.809999999999999"/>
    <n v="405.91"/>
    <n v="74"/>
  </r>
  <r>
    <s v="EMR"/>
    <s v="Tunisia"/>
    <n v="12458223"/>
    <n v="12.458223"/>
    <s v="Southern"/>
    <n v="0"/>
    <n v="0"/>
    <s v="Subtropical"/>
    <s v="Eastern Mediterranean Region"/>
    <x v="1"/>
    <n v="168851"/>
    <n v="152"/>
    <n v="12458223"/>
    <n v="12.458223"/>
    <m/>
    <m/>
    <m/>
    <m/>
    <s v="Subtropical"/>
    <s v="TN"/>
    <n v="12.458223"/>
    <n v="70.213999999999999"/>
    <n v="78.495000000000005"/>
    <n v="26.9"/>
    <n v="9.6"/>
    <n v="13.803305"/>
    <n v="35"/>
    <n v="22.04"/>
    <n v="106.41"/>
    <n v="62"/>
  </r>
  <r>
    <s v="AFR"/>
    <s v="Zambia"/>
    <n v="19473125"/>
    <n v="19.473125"/>
    <s v="Southern"/>
    <n v="0"/>
    <n v="0"/>
    <s v="Tropical"/>
    <s v="African Region"/>
    <x v="1"/>
    <n v="168851"/>
    <n v="152"/>
    <n v="19473125"/>
    <n v="19.473125"/>
    <m/>
    <m/>
    <m/>
    <m/>
    <s v="Tropical"/>
    <s v="ZMB"/>
    <n v="20.569737"/>
    <n v="45.761000000000003"/>
    <n v="27.878"/>
    <m/>
    <n v="11.9"/>
    <n v="3.3817349999999999"/>
    <n v="32"/>
    <n v="22.01"/>
    <n v="2.48"/>
    <m/>
  </r>
  <r>
    <s v="AFR"/>
    <s v="Zimbabwe"/>
    <n v="15993524"/>
    <n v="15.993524000000001"/>
    <s v="Southern"/>
    <n v="0"/>
    <n v="0"/>
    <s v="Tropical"/>
    <s v="African Region"/>
    <x v="1"/>
    <n v="168851"/>
    <n v="152"/>
    <n v="15993524"/>
    <n v="15.993524000000001"/>
    <m/>
    <m/>
    <m/>
    <m/>
    <s v="Tropical"/>
    <s v="ZWE"/>
    <n v="16.665409"/>
    <n v="32.395000000000003"/>
    <n v="42.241"/>
    <n v="15.5"/>
    <n v="2.1"/>
    <n v="6.5704026000000004"/>
    <n v="42"/>
    <n v="21.77"/>
    <n v="440.78"/>
    <m/>
  </r>
  <r>
    <s v="AFR"/>
    <s v="Algeria"/>
    <n v="45606480"/>
    <n v="45.606479999999998"/>
    <s v="Northern"/>
    <n v="0"/>
    <n v="0"/>
    <s v="Subtropical"/>
    <s v="African Region"/>
    <x v="1"/>
    <n v="168851"/>
    <n v="152"/>
    <n v="45606480"/>
    <n v="45.606479999999998"/>
    <m/>
    <m/>
    <m/>
    <m/>
    <s v="Subtropical"/>
    <s v="DZA"/>
    <n v="45.606479999999998"/>
    <n v="74.772000000000006"/>
    <n v="19.382999999999999"/>
    <n v="27.4"/>
    <n v="7.1"/>
    <n v="10.123219499999999"/>
    <n v="36"/>
    <n v="26.14"/>
    <n v="4.49"/>
    <n v="70"/>
  </r>
  <r>
    <s v="AFR"/>
    <s v="Chad"/>
    <n v="17179740"/>
    <n v="17.179739999999999"/>
    <s v="Northern"/>
    <n v="0"/>
    <n v="0"/>
    <s v="Tropical"/>
    <s v="African Region"/>
    <x v="1"/>
    <n v="168851"/>
    <n v="152"/>
    <n v="17179740"/>
    <n v="17.179739999999999"/>
    <m/>
    <m/>
    <m/>
    <m/>
    <s v="Tropical"/>
    <s v="TCD"/>
    <n v="18.278568"/>
    <n v="24.062999999999999"/>
    <n v="15.342000000000001"/>
    <n v="6.1"/>
    <n v="5.8"/>
    <n v="4.0520659999999999"/>
    <n v="38"/>
    <n v="27.54"/>
    <n v="478.11"/>
    <m/>
  </r>
  <r>
    <s v="EUR"/>
    <s v="Democratic Republic of the Congo"/>
    <n v="102262808"/>
    <n v="102.26280800000001"/>
    <s v="Northern"/>
    <n v="0"/>
    <n v="0"/>
    <s v="Tropical"/>
    <s v="European Region"/>
    <x v="1"/>
    <n v="168851"/>
    <n v="152"/>
    <n v="102262808"/>
    <n v="102.26280800000001"/>
    <m/>
    <m/>
    <m/>
    <m/>
    <s v="Tropical"/>
    <s v="COD"/>
    <n v="102.26280800000001"/>
    <n v="46.837000000000003"/>
    <n v="46.664000000000001"/>
    <n v="6.7"/>
    <n v="5.8"/>
    <n v="6.0347594999999998"/>
    <n v="34"/>
    <n v="26.35"/>
    <n v="1283.17"/>
    <m/>
  </r>
  <r>
    <s v="EMR"/>
    <s v="Djibouti"/>
    <n v="1136455"/>
    <n v="1.136455"/>
    <s v="Northern"/>
    <n v="0"/>
    <n v="0"/>
    <s v="Tropical"/>
    <s v="Eastern Mediterranean Region"/>
    <x v="1"/>
    <n v="168851"/>
    <n v="152"/>
    <n v="1136455"/>
    <n v="1.136455"/>
    <m/>
    <m/>
    <m/>
    <m/>
    <s v="Tropical"/>
    <s v="DJI"/>
    <n v="1.136455"/>
    <n v="78.38"/>
    <n v="49.738999999999997"/>
    <n v="13.5"/>
    <n v="7.4"/>
    <n v="7.2097340000000001"/>
    <n v="34"/>
    <n v="28.14"/>
    <n v="386.6"/>
    <m/>
  </r>
  <r>
    <s v="EMR"/>
    <s v="Egypt"/>
    <n v="112716598"/>
    <n v="112.716598"/>
    <s v="Northern"/>
    <n v="0"/>
    <n v="0"/>
    <s v="Subtropical"/>
    <s v="Eastern Mediterranean Region"/>
    <x v="1"/>
    <n v="168851"/>
    <n v="152"/>
    <n v="112716598"/>
    <n v="112.716598"/>
    <m/>
    <m/>
    <m/>
    <m/>
    <s v="Subtropical"/>
    <s v="EGY"/>
    <n v="112.716598"/>
    <n v="42.966999999999999"/>
    <n v="115.059"/>
    <n v="32"/>
    <n v="20.9"/>
    <n v="7.9392430000000003"/>
    <n v="38"/>
    <n v="22.5"/>
    <n v="9.08"/>
    <n v="156"/>
  </r>
  <r>
    <s v="EUR"/>
    <s v="Equatorial Guinea"/>
    <n v="1634466"/>
    <n v="1.634466"/>
    <s v="Northern"/>
    <n v="0"/>
    <n v="0"/>
    <s v="Tropical"/>
    <s v="European Region"/>
    <x v="1"/>
    <n v="168851"/>
    <n v="152"/>
    <n v="1634466"/>
    <n v="1.634466"/>
    <m/>
    <m/>
    <m/>
    <m/>
    <s v="Tropical"/>
    <s v="GNQ"/>
    <n v="1.7146710000000001"/>
    <n v="74.010000000000005"/>
    <n v="65.866"/>
    <n v="8"/>
    <n v="5.5"/>
    <n v="6.1513900000000001"/>
    <n v="38"/>
    <n v="25.05"/>
    <n v="3668.31"/>
    <m/>
  </r>
  <r>
    <s v="AFR"/>
    <s v="Gambia"/>
    <n v="2639916"/>
    <n v="2.6399159999999999"/>
    <s v="Northern"/>
    <n v="0"/>
    <n v="0"/>
    <s v="Tropical"/>
    <s v="African Region"/>
    <x v="1"/>
    <n v="168851"/>
    <n v="152"/>
    <n v="2639916"/>
    <n v="2.6399159999999999"/>
    <m/>
    <m/>
    <m/>
    <m/>
    <s v="Tropical"/>
    <s v="GMB"/>
    <n v="2.7731680000000001"/>
    <n v="63.851999999999997"/>
    <n v="266.58600000000001"/>
    <n v="10.3"/>
    <n v="1.9"/>
    <n v="5.290152"/>
    <n v="38"/>
    <n v="28.68"/>
    <n v="946.67"/>
    <m/>
  </r>
  <r>
    <s v="AMR"/>
    <s v="Guinea-Bissau"/>
    <n v="2060721"/>
    <n v="2.060721"/>
    <s v="Northern"/>
    <n v="0"/>
    <n v="0"/>
    <s v="Tropical"/>
    <s v="Region of the Americas"/>
    <x v="1"/>
    <n v="168851"/>
    <n v="152"/>
    <n v="2060721"/>
    <n v="2.060721"/>
    <m/>
    <m/>
    <m/>
    <m/>
    <s v="Tropical"/>
    <s v="GUY"/>
    <n v="2.1508419999999999"/>
    <n v="45.040999999999997"/>
    <n v="76.576999999999998"/>
    <n v="9.5"/>
    <n v="2.1"/>
    <n v="5.4543185000000003"/>
    <n v="38"/>
    <n v="27.52"/>
    <n v="2305.4499999999998"/>
    <m/>
  </r>
  <r>
    <s v="EMR"/>
    <s v="Libya"/>
    <n v="6888388"/>
    <n v="6.888388"/>
    <s v="Northern"/>
    <n v="0"/>
    <n v="0"/>
    <s v="Subtropical"/>
    <s v="Eastern Mediterranean Region"/>
    <x v="1"/>
    <n v="168851"/>
    <n v="152"/>
    <n v="6888388"/>
    <n v="6.888388"/>
    <m/>
    <m/>
    <m/>
    <m/>
    <s v="Subtropical"/>
    <s v="LBY"/>
    <n v="6.888388"/>
    <n v="81.302000000000007"/>
    <n v="4.3579999999999997"/>
    <n v="32.5"/>
    <n v="8.6999999999999993"/>
    <n v="7.2624836000000004"/>
    <n v="43"/>
    <n v="23.49"/>
    <n v="20.81"/>
    <m/>
  </r>
  <r>
    <s v="EUR"/>
    <s v="Malawi"/>
    <n v="19889742"/>
    <n v="19.889741999999998"/>
    <s v="Northern"/>
    <n v="0"/>
    <n v="0"/>
    <s v="Tropical"/>
    <s v="European Region"/>
    <x v="1"/>
    <n v="168851"/>
    <n v="152"/>
    <n v="19889742"/>
    <n v="19.889741999999998"/>
    <m/>
    <m/>
    <m/>
    <m/>
    <s v="Tropical"/>
    <s v="MWI"/>
    <n v="20.931750999999998"/>
    <n v="17.98"/>
    <n v="223.20500000000001"/>
    <n v="5.8"/>
    <n v="7.3"/>
    <n v="4.6197143000000001"/>
    <n v="30"/>
    <n v="26.9"/>
    <n v="1351.45"/>
    <m/>
  </r>
  <r>
    <s v="EUR"/>
    <s v="Malta"/>
    <n v="526748"/>
    <n v="0.52674799999999999"/>
    <s v="Northern"/>
    <n v="0"/>
    <n v="0"/>
    <s v="Subtropical"/>
    <s v="European Region"/>
    <x v="1"/>
    <n v="168851"/>
    <n v="152"/>
    <n v="526748"/>
    <n v="0.52674799999999999"/>
    <m/>
    <m/>
    <m/>
    <m/>
    <s v="Subtropical"/>
    <s v="MLT"/>
    <n v="0.53506399999999998"/>
    <n v="94.875"/>
    <n v="1691.924"/>
    <n v="28.9"/>
    <n v="8"/>
    <n v="29.478449999999999"/>
    <n v="30"/>
    <n v="21.02"/>
    <n v="270.63"/>
    <n v="39"/>
  </r>
  <r>
    <s v="EMR"/>
    <s v="Morocco"/>
    <n v="37840044"/>
    <n v="37.840043999999999"/>
    <s v="Northern"/>
    <n v="0"/>
    <n v="0"/>
    <s v="Subtropical"/>
    <s v="Eastern Mediterranean Region"/>
    <x v="1"/>
    <n v="168851"/>
    <n v="152"/>
    <n v="37840044"/>
    <n v="37.840043999999999"/>
    <m/>
    <m/>
    <m/>
    <m/>
    <s v="Subtropical"/>
    <s v="MAR"/>
    <n v="37.840043999999999"/>
    <n v="64.596000000000004"/>
    <n v="84.5"/>
    <n v="26.1"/>
    <n v="9.1"/>
    <n v="11.831671999999999"/>
    <n v="35"/>
    <n v="20.170000000000002"/>
    <n v="253.53"/>
    <n v="100"/>
  </r>
  <r>
    <s v="EUR"/>
    <s v="Nigeria"/>
    <n v="223804632"/>
    <n v="223.804632"/>
    <s v="Northern"/>
    <n v="0"/>
    <n v="0"/>
    <s v="Tropical"/>
    <s v="European Region"/>
    <x v="1"/>
    <n v="168851"/>
    <n v="152"/>
    <n v="223804632"/>
    <n v="223.804632"/>
    <m/>
    <m/>
    <m/>
    <m/>
    <s v="Tropical"/>
    <s v="NGA"/>
    <n v="223.804632"/>
    <n v="53.521000000000001"/>
    <n v="250.209"/>
    <n v="8.9"/>
    <n v="3.6"/>
    <n v="5.4580126"/>
    <n v="36"/>
    <n v="25.53"/>
    <n v="1641.27"/>
    <n v="168"/>
  </r>
  <r>
    <s v="EMR"/>
    <s v="Somalia"/>
    <n v="18143378"/>
    <n v="18.143377999999998"/>
    <s v="Northern"/>
    <n v="0"/>
    <n v="0"/>
    <s v="Tropical"/>
    <s v="Eastern Mediterranean Region"/>
    <x v="1"/>
    <n v="168851"/>
    <n v="152"/>
    <n v="18143378"/>
    <n v="18.143377999999998"/>
    <m/>
    <m/>
    <m/>
    <m/>
    <s v="Tropical"/>
    <s v="SOM"/>
    <n v="18.143377999999998"/>
    <n v="47.323999999999998"/>
    <n v="29.263999999999999"/>
    <n v="8.3000000000000007"/>
    <n v="6.5"/>
    <n v="5.0525583999999997"/>
    <n v="36"/>
    <n v="28.38"/>
    <n v="509.51"/>
    <m/>
  </r>
  <r>
    <s v="AFR"/>
    <s v="South Sudan"/>
    <n v="10748272"/>
    <n v="10.748272"/>
    <s v="Northern"/>
    <n v="0"/>
    <n v="0"/>
    <s v="Tropical"/>
    <s v="African Region"/>
    <x v="1"/>
    <n v="168851"/>
    <n v="152"/>
    <n v="10748272"/>
    <n v="10.748272"/>
    <m/>
    <m/>
    <m/>
    <m/>
    <s v="Tropical"/>
    <s v="SSD"/>
    <n v="11.088796"/>
    <n v="20.846"/>
    <n v="20.355"/>
    <n v="8.6"/>
    <n v="6.5"/>
    <n v="5.0881314"/>
    <n v="34"/>
    <n v="29.23"/>
    <n v="1153.82"/>
    <m/>
  </r>
  <r>
    <s v="AFR"/>
    <s v="Togo"/>
    <n v="8644829"/>
    <n v="8.6448289999999997"/>
    <s v="Northern"/>
    <n v="0"/>
    <n v="0"/>
    <s v="Tropical"/>
    <s v="African Region"/>
    <x v="1"/>
    <n v="168851"/>
    <n v="152"/>
    <n v="8644829"/>
    <n v="8.6448289999999997"/>
    <m/>
    <m/>
    <m/>
    <m/>
    <s v="Tropical"/>
    <s v="TGO"/>
    <n v="9.0537989999999997"/>
    <n v="43.920999999999999"/>
    <n v="171.06700000000001"/>
    <n v="8.4"/>
    <n v="2.1"/>
    <n v="5.5550620000000004"/>
    <n v="36"/>
    <n v="26.24"/>
    <n v="1273.6600000000001"/>
    <m/>
  </r>
  <r>
    <s v="AFR"/>
    <s v="Uganda"/>
    <n v="45853778"/>
    <n v="45.853777999999998"/>
    <s v="Northern"/>
    <n v="0"/>
    <n v="0"/>
    <s v="Tropical"/>
    <s v="African Region"/>
    <x v="1"/>
    <n v="168851"/>
    <n v="152"/>
    <n v="45853778"/>
    <n v="45.853777999999998"/>
    <m/>
    <m/>
    <m/>
    <m/>
    <s v="Tropical"/>
    <s v="UGA"/>
    <n v="48.582334000000003"/>
    <n v="26.158999999999999"/>
    <n v="243.518"/>
    <n v="5.3"/>
    <n v="4.5999999999999996"/>
    <n v="3.9850086999999998"/>
    <n v="33"/>
    <n v="24.69"/>
    <n v="3.3"/>
    <n v="152"/>
  </r>
  <r>
    <s v="AFR"/>
    <s v="Western Sahara"/>
    <n v="587259"/>
    <n v="0.58725899999999998"/>
    <s v="Northern"/>
    <n v="0"/>
    <n v="0"/>
    <s v="Tropical"/>
    <s v="African Region"/>
    <x v="1"/>
    <n v="168851"/>
    <n v="152"/>
    <n v="587259"/>
    <n v="0.58725899999999998"/>
    <m/>
    <m/>
    <m/>
    <m/>
    <s v="Tropical"/>
    <s v="EH"/>
    <n v="0.58725899999999998"/>
    <m/>
    <n v="62.052"/>
    <m/>
    <m/>
    <n v="9.0153370000000006"/>
    <m/>
    <m/>
    <m/>
    <m/>
  </r>
  <r>
    <s v="AFR"/>
    <s v="Angola"/>
    <n v="34503774"/>
    <n v="34.503774"/>
    <s v="Southern"/>
    <n v="86"/>
    <n v="1"/>
    <s v="Tropical"/>
    <s v="African Region"/>
    <x v="1"/>
    <n v="168851"/>
    <n v="152"/>
    <n v="34503774"/>
    <n v="34.503774"/>
    <n v="2.4924809674443149"/>
    <n v="2.8982336830747846E-2"/>
    <n v="1.1627906976744187"/>
    <n v="1.1627906976744186E-2"/>
    <s v="Tropical"/>
    <s v="AGO"/>
    <n v="36.684201999999999"/>
    <n v="68.081000000000003"/>
    <n v="29.478000000000002"/>
    <n v="8.1999999999999993"/>
    <n v="4.5999999999999996"/>
    <n v="5.3426910000000003"/>
    <n v="39"/>
    <n v="29.1"/>
    <n v="771.33"/>
    <m/>
  </r>
  <r>
    <s v="EMR"/>
    <s v="Afghanistan"/>
    <n v="40099462"/>
    <n v="40.099462000000003"/>
    <s v="Northern"/>
    <n v="4722"/>
    <n v="2"/>
    <s v="Subtropical"/>
    <s v="Eastern Mediterranean Region"/>
    <x v="0"/>
    <n v="884639"/>
    <n v="1008"/>
    <n v="40099462"/>
    <n v="40.099462000000003"/>
    <n v="117.75719085707433"/>
    <n v="4.9875980879743473E-2"/>
    <n v="4.2354934349851756E-2"/>
    <n v="4.2354934349851756E-4"/>
    <s v="Subtropical"/>
    <s v="AFG"/>
    <n v="42.239854000000001"/>
    <n v="26.616"/>
    <n v="63.845999999999997"/>
    <n v="5.5"/>
    <n v="10.9"/>
    <n v="4.370692"/>
    <n v="40"/>
    <n v="4.6399999999999997"/>
    <n v="435.44"/>
    <n v="184"/>
  </r>
  <r>
    <s v="AFR"/>
    <s v="Benin"/>
    <n v="12996895"/>
    <n v="12.996895"/>
    <s v="Northern"/>
    <n v="41"/>
    <n v="1"/>
    <s v="Tropical"/>
    <s v="African Region"/>
    <x v="1"/>
    <n v="168851"/>
    <n v="152"/>
    <n v="12996895"/>
    <n v="12.996895"/>
    <n v="3.1545996178317974"/>
    <n v="7.694145409345847E-2"/>
    <n v="2.4390243902439024"/>
    <n v="2.4390243902439025E-2"/>
    <s v="Tropical"/>
    <s v="BEN"/>
    <n v="13.712828"/>
    <n v="59.5"/>
    <n v="125.142"/>
    <n v="9.6"/>
    <n v="1.1000000000000001"/>
    <n v="15.61"/>
    <n v="31"/>
    <n v="27.4"/>
    <n v="1057.68"/>
    <n v="62"/>
  </r>
  <r>
    <s v="SEAR"/>
    <s v="India"/>
    <n v="1407563842"/>
    <n v="1407.563842"/>
    <s v="Northern"/>
    <n v="215066"/>
    <n v="182"/>
    <s v="Subtropical"/>
    <s v="South-East Asia Region"/>
    <x v="0"/>
    <n v="884639"/>
    <n v="1008"/>
    <n v="1407563842"/>
    <n v="1407.563842"/>
    <n v="152.79306954518941"/>
    <n v="0.12930141750543775"/>
    <n v="8.4625184826983349E-2"/>
    <n v="8.462518482698334E-4"/>
    <s v="Subtropical"/>
    <s v="IND"/>
    <n v="1428.627663"/>
    <n v="35.872"/>
    <n v="483.67899999999997"/>
    <n v="23.9"/>
    <n v="9.6"/>
    <n v="10.173086"/>
    <n v="31"/>
    <n v="27.12"/>
    <n v="1819.55"/>
    <n v="104"/>
  </r>
  <r>
    <s v="AMR"/>
    <s v="Nicaragua"/>
    <n v="6850540"/>
    <n v="6.8505399999999996"/>
    <s v="Northern"/>
    <n v="92022"/>
    <n v="1"/>
    <s v="Tropical"/>
    <s v="Region of the Americas"/>
    <x v="2"/>
    <n v="1142666"/>
    <n v="934"/>
    <n v="6850540"/>
    <n v="6.8505399999999996"/>
    <n v="13432.809676317489"/>
    <n v="0.14597389402879191"/>
    <n v="1.0866966594944686E-3"/>
    <n v="1.0866966594944687E-5"/>
    <s v="Tropical"/>
    <s v="NIC"/>
    <n v="7.0463100000000001"/>
    <n v="59.555999999999997"/>
    <n v="56.703000000000003"/>
    <n v="23.7"/>
    <n v="9.3000000000000007"/>
    <n v="8.2225680000000008"/>
    <n v="36"/>
    <n v="26.7"/>
    <n v="2112.21"/>
    <m/>
  </r>
  <r>
    <s v="EMR"/>
    <s v="Sudan"/>
    <n v="45657202"/>
    <n v="45.657201999999998"/>
    <s v="Northern"/>
    <n v="10560"/>
    <n v="8"/>
    <s v="Subtropical"/>
    <s v="Eastern Mediterranean Region"/>
    <x v="1"/>
    <n v="168851"/>
    <n v="152"/>
    <n v="45657202"/>
    <n v="45.657201999999998"/>
    <n v="231.28881178483081"/>
    <n v="0.17521879680669"/>
    <n v="7.575757575757576E-2"/>
    <n v="7.5757575757575758E-4"/>
    <s v="Subtropical"/>
    <s v="SDN"/>
    <n v="48.109006000000001"/>
    <n v="35.956000000000003"/>
    <n v="28.352"/>
    <n v="8.6"/>
    <n v="18.899999999999999"/>
    <n v="5.7204413000000001"/>
    <n v="41"/>
    <n v="26.63"/>
    <n v="286.08999999999997"/>
    <m/>
  </r>
  <r>
    <s v="AFR"/>
    <s v="Ivory Coast"/>
    <n v="27478249"/>
    <n v="27.478249000000002"/>
    <s v="Northern"/>
    <n v="6134"/>
    <n v="5"/>
    <s v="Tropical"/>
    <s v="African Region"/>
    <x v="1"/>
    <n v="168851"/>
    <n v="152"/>
    <n v="27478249"/>
    <n v="27.478249000000002"/>
    <n v="223.23110908558982"/>
    <n v="0.18196210391717463"/>
    <n v="8.1512879034887506E-2"/>
    <n v="8.1512879034887514E-4"/>
    <s v="Tropical"/>
    <s v="CIV"/>
    <n v="28.873034000000001"/>
    <n v="52.661000000000001"/>
    <n v="98.004999999999995"/>
    <n v="10.3"/>
    <n v="2.1"/>
    <n v="4.5719395"/>
    <n v="37"/>
    <n v="26.81"/>
    <n v="1444.96"/>
    <m/>
  </r>
  <r>
    <s v="SEAR"/>
    <s v="Myanmar"/>
    <n v="53798084"/>
    <n v="53.798084000000003"/>
    <s v="Northern"/>
    <n v="6388"/>
    <n v="13"/>
    <s v="Tropical"/>
    <s v="South-East Asia Region"/>
    <x v="0"/>
    <n v="884639"/>
    <n v="1008"/>
    <n v="53798084"/>
    <n v="53.798084000000003"/>
    <n v="118.74028822290398"/>
    <n v="0.24164429350309202"/>
    <n v="0.20350657482780213"/>
    <n v="2.0350657482780211E-3"/>
    <s v="Tropical"/>
    <s v="MMR"/>
    <n v="54.577997000000003"/>
    <n v="31.771000000000001"/>
    <n v="82.863"/>
    <n v="5.8"/>
    <n v="7.1"/>
    <n v="10.364796"/>
    <n v="38"/>
    <n v="27.63"/>
    <n v="482.69"/>
    <n v="84"/>
  </r>
  <r>
    <s v="WPR"/>
    <s v="Vietnam"/>
    <n v="97468029"/>
    <n v="97.468029000000001"/>
    <s v="Northern"/>
    <n v="108433"/>
    <n v="26"/>
    <s v="Tropical"/>
    <s v="Western Pacific Region"/>
    <x v="0"/>
    <n v="884639"/>
    <n v="1008"/>
    <n v="97468029"/>
    <n v="97.468029000000001"/>
    <n v="1112.4981300278473"/>
    <n v="0.26675413740027509"/>
    <n v="2.3977940294928664E-2"/>
    <n v="2.3977940294928664E-4"/>
    <s v="Tropical"/>
    <s v="VNM"/>
    <n v="98.858949999999993"/>
    <n v="38.765999999999998"/>
    <n v="320.19600000000003"/>
    <n v="12.1"/>
    <n v="9.1"/>
    <n v="12.710798"/>
    <n v="30"/>
    <n v="26.75"/>
    <n v="2728.82"/>
    <n v="74"/>
  </r>
  <r>
    <s v="AMR"/>
    <s v="Jamaica"/>
    <n v="2827695"/>
    <n v="2.8276949999999998"/>
    <s v="Northern"/>
    <n v="2034"/>
    <n v="1"/>
    <s v="Tropical"/>
    <s v="Region of the Americas"/>
    <x v="2"/>
    <n v="1142666"/>
    <n v="934"/>
    <n v="2827695"/>
    <n v="2.8276949999999998"/>
    <n v="719.31378737805881"/>
    <n v="0.35364492988105156"/>
    <n v="4.9164208456243856E-2"/>
    <n v="4.9164208456243857E-4"/>
    <s v="Tropical"/>
    <s v="JAM"/>
    <n v="2.8255439999999998"/>
    <n v="57.008000000000003"/>
    <n v="262.21499999999997"/>
    <n v="24.7"/>
    <n v="11.1"/>
    <n v="10.768036"/>
    <n v="46"/>
    <n v="27.65"/>
    <n v="1407.43"/>
    <n v="11"/>
  </r>
  <r>
    <s v="AFR"/>
    <s v="Niger"/>
    <n v="25252722"/>
    <n v="25.252721999999999"/>
    <s v="Northern"/>
    <n v="58"/>
    <n v="12"/>
    <s v="Subtropical"/>
    <s v="African Region"/>
    <x v="1"/>
    <n v="168851"/>
    <n v="152"/>
    <n v="25252722"/>
    <n v="25.252721999999999"/>
    <n v="2.2967821053112614"/>
    <n v="0.47519629765060578"/>
    <n v="20.689655172413794"/>
    <n v="0.20689655172413793"/>
    <s v="Subtropical"/>
    <s v="NER"/>
    <n v="27.202843000000001"/>
    <n v="26.9"/>
    <n v="20.652000000000001"/>
    <n v="15.5"/>
    <n v="5.2"/>
    <n v="5.0948744000000001"/>
    <n v="42"/>
    <n v="25.98"/>
    <n v="230.18"/>
    <m/>
  </r>
  <r>
    <s v="SEAR"/>
    <s v="Nepal"/>
    <n v="30034989"/>
    <n v="30.034988999999999"/>
    <s v="Northern"/>
    <n v="41865"/>
    <n v="15"/>
    <s v="Subtropical"/>
    <s v="South-East Asia Region"/>
    <x v="0"/>
    <n v="884639"/>
    <n v="1008"/>
    <n v="30034989"/>
    <n v="30.034988999999999"/>
    <n v="1393.8743243754809"/>
    <n v="0.49941752933553596"/>
    <n v="3.5829451809387319E-2"/>
    <n v="3.5829451809387314E-4"/>
    <s v="Subtropical"/>
    <s v="NPL"/>
    <n v="30.89659"/>
    <n v="21.451000000000001"/>
    <n v="201.756"/>
    <n v="4.0999999999999996"/>
    <n v="8.6999999999999993"/>
    <n v="9.7963889999999996"/>
    <n v="36"/>
    <n v="5.75"/>
    <n v="1936.52"/>
    <n v="102"/>
  </r>
  <r>
    <s v="AFR"/>
    <s v="Senegal"/>
    <n v="16876720"/>
    <n v="16.876719999999999"/>
    <s v="Northern"/>
    <n v="1208"/>
    <n v="9"/>
    <s v="Tropical"/>
    <s v="African Region"/>
    <x v="1"/>
    <n v="168851"/>
    <n v="152"/>
    <n v="16876720"/>
    <n v="16.876719999999999"/>
    <n v="71.577889542517752"/>
    <n v="0.53327897837968519"/>
    <n v="0.74503311258278149"/>
    <n v="7.4503311258278145E-3"/>
    <s v="Tropical"/>
    <s v="SEN"/>
    <n v="17.763162999999999"/>
    <n v="49.085999999999999"/>
    <n v="93.894999999999996"/>
    <n v="8.8000000000000007"/>
    <n v="3.1"/>
    <n v="6.2138640000000001"/>
    <n v="41"/>
    <n v="30.16"/>
    <n v="522.41"/>
    <n v="91"/>
  </r>
  <r>
    <s v="AFR"/>
    <s v="Mali"/>
    <n v="21904983"/>
    <n v="21.904983000000001"/>
    <s v="Northern"/>
    <n v="9556"/>
    <n v="12"/>
    <s v="Tropical"/>
    <s v="African Region"/>
    <x v="1"/>
    <n v="168851"/>
    <n v="152"/>
    <n v="21904983"/>
    <n v="21.904983000000001"/>
    <n v="436.24777065565399"/>
    <n v="0.54782055754163328"/>
    <n v="0.12557555462536626"/>
    <n v="1.2557555462536626E-3"/>
    <s v="Tropical"/>
    <s v="MLI"/>
    <n v="23.293697999999999"/>
    <n v="45.436999999999998"/>
    <n v="19.48"/>
    <n v="8.6"/>
    <n v="2.1"/>
    <n v="4.7039474999999999"/>
    <n v="35"/>
    <n v="28.63"/>
    <n v="229.7"/>
    <m/>
  </r>
  <r>
    <s v="AMR"/>
    <s v="Uruguay"/>
    <n v="3426260"/>
    <n v="3.4262600000000001"/>
    <s v="Southern"/>
    <n v="701"/>
    <n v="2"/>
    <s v="Subtropical"/>
    <s v="Region of the Americas"/>
    <x v="4"/>
    <n v="11892175"/>
    <n v="7310"/>
    <n v="3426260"/>
    <n v="3.4262600000000001"/>
    <n v="204.59626531553354"/>
    <n v="0.58372686252648665"/>
    <n v="0.28530670470756064"/>
    <n v="2.8530670470756064E-3"/>
    <s v="Subtropical"/>
    <s v="URY"/>
    <n v="3.423108"/>
    <n v="95.688000000000002"/>
    <n v="19.562000000000001"/>
    <n v="27.9"/>
    <n v="9"/>
    <n v="24.020797999999999"/>
    <n v="42"/>
    <n v="18.260000000000002"/>
    <n v="751.06"/>
    <n v="50"/>
  </r>
  <r>
    <s v="AMR"/>
    <s v="Dominican Republic"/>
    <n v="11117873"/>
    <n v="11.117872999999999"/>
    <s v="Northern"/>
    <n v="10251"/>
    <n v="12"/>
    <s v="Tropical"/>
    <s v="Region of the Americas"/>
    <x v="2"/>
    <n v="1142666"/>
    <n v="934"/>
    <n v="11117873"/>
    <n v="11.117872999999999"/>
    <n v="922.02888088396048"/>
    <n v="1.079343144142769"/>
    <n v="0.11706175007316359"/>
    <n v="1.1706175007316359E-3"/>
    <s v="Tropical"/>
    <s v="DOM"/>
    <n v="11.332972"/>
    <n v="83.847999999999999"/>
    <n v="234.548"/>
    <n v="27.6"/>
    <n v="10.5"/>
    <n v="11.554975000000001"/>
    <n v="49"/>
    <n v="26.72"/>
    <n v="1315.96"/>
    <n v="129"/>
  </r>
  <r>
    <s v="SEAR"/>
    <s v="Thailand"/>
    <n v="71601103"/>
    <n v="71.601102999999995"/>
    <s v="Northern"/>
    <n v="104681"/>
    <n v="87"/>
    <s v="Subtropical"/>
    <s v="South-East Asia Region"/>
    <x v="0"/>
    <n v="884639"/>
    <n v="1008"/>
    <n v="71601103"/>
    <n v="71.601102999999995"/>
    <n v="1462.0026174736442"/>
    <n v="1.215065080771172"/>
    <n v="8.310963785214126E-2"/>
    <n v="8.310963785214127E-4"/>
    <s v="Subtropical"/>
    <s v="THA"/>
    <n v="71.801278999999994"/>
    <n v="52.889000000000003"/>
    <n v="140.34800000000001"/>
    <n v="20"/>
    <n v="9.6999999999999993"/>
    <n v="20.943677999999998"/>
    <n v="39"/>
    <n v="27.15"/>
    <n v="3.85"/>
    <n v="68"/>
  </r>
  <r>
    <s v="AMR"/>
    <s v="Costa Rica"/>
    <n v="5153957"/>
    <n v="5.1539570000000001"/>
    <s v="Northern"/>
    <n v="31259"/>
    <n v="7"/>
    <s v="Tropical"/>
    <s v="Region of the Americas"/>
    <x v="2"/>
    <n v="1142666"/>
    <n v="934"/>
    <n v="5153957"/>
    <n v="5.1539570000000001"/>
    <n v="6065.0486606698505"/>
    <n v="1.35817974422371"/>
    <n v="2.2393550657410666E-2"/>
    <n v="2.2393550657410667E-4"/>
    <s v="Tropical"/>
    <s v="CRI"/>
    <n v="5.2121729999999999"/>
    <n v="82.042000000000002"/>
    <n v="99.991"/>
    <n v="25.7"/>
    <n v="8.8000000000000007"/>
    <n v="16.97777"/>
    <n v="38"/>
    <n v="22.11"/>
    <n v="9642.92"/>
    <n v="77"/>
  </r>
  <r>
    <s v="AMR"/>
    <s v="El Salvador"/>
    <n v="6314167"/>
    <n v="6.3141670000000003"/>
    <s v="Northern"/>
    <n v="8552"/>
    <n v="9"/>
    <s v="Tropical"/>
    <s v="Region of the Americas"/>
    <x v="2"/>
    <n v="1142666"/>
    <n v="934"/>
    <n v="6314167"/>
    <n v="6.3141670000000003"/>
    <n v="1354.4146044917723"/>
    <n v="1.4253661646896574"/>
    <n v="0.10523854069223573"/>
    <n v="1.0523854069223574E-3"/>
    <s v="Tropical"/>
    <s v="SLV"/>
    <n v="6.3649430000000002"/>
    <n v="74.766999999999996"/>
    <n v="304.51900000000001"/>
    <n v="24.6"/>
    <n v="6.3"/>
    <n v="11.976953"/>
    <n v="33"/>
    <n v="24.55"/>
    <n v="3219.52"/>
    <n v="26"/>
  </r>
  <r>
    <s v="WPR"/>
    <s v="Laos"/>
    <n v="7425057"/>
    <n v="7.4250569999999998"/>
    <s v="Northern"/>
    <n v="19486"/>
    <n v="11"/>
    <s v="Tropical"/>
    <s v="Western Pacific Region"/>
    <x v="0"/>
    <n v="884639"/>
    <n v="1008"/>
    <n v="7425057"/>
    <n v="7.4250569999999998"/>
    <n v="2624.3569577984385"/>
    <n v="1.4814701085796378"/>
    <n v="5.6450785179102944E-2"/>
    <n v="5.6450785179102943E-4"/>
    <s v="Tropical"/>
    <s v="LAO"/>
    <n v="7.6337789999999996"/>
    <n v="37.591999999999999"/>
    <n v="33.210999999999999"/>
    <n v="15.3"/>
    <n v="6.2"/>
    <n v="6.9864560000000004"/>
    <n v="29"/>
    <n v="24.6"/>
    <n v="901.84"/>
    <n v="79"/>
  </r>
  <r>
    <s v="AFR"/>
    <s v="Cape Verde"/>
    <n v="587925"/>
    <n v="0.58792500000000003"/>
    <s v="Northern"/>
    <n v="25290"/>
    <n v="1"/>
    <s v="Tropical"/>
    <s v="African Region"/>
    <x v="1"/>
    <n v="168851"/>
    <n v="152"/>
    <n v="587925"/>
    <n v="0.58792500000000003"/>
    <n v="43015.690776884803"/>
    <n v="1.7008972232852828"/>
    <n v="3.9541320680110716E-3"/>
    <n v="3.9541320680110714E-5"/>
    <s v="Tropical"/>
    <s v="CPV"/>
    <n v="0.59868200000000005"/>
    <n v="67.545000000000002"/>
    <n v="129.61099999999999"/>
    <n v="11.8"/>
    <n v="2.1"/>
    <n v="9.8129749999999998"/>
    <n v="44"/>
    <n v="24.54"/>
    <n v="182.37"/>
    <m/>
  </r>
  <r>
    <s v="WPR"/>
    <s v="Malaysia"/>
    <n v="33573874"/>
    <n v="33.573874000000004"/>
    <s v="Northern"/>
    <n v="122423"/>
    <n v="67"/>
    <s v="Tropical"/>
    <s v="Western Pacific Region"/>
    <x v="0"/>
    <n v="884639"/>
    <n v="1008"/>
    <n v="33573874"/>
    <n v="33.573874000000004"/>
    <n v="3646.3769417851508"/>
    <n v="1.9955993163017169"/>
    <n v="5.4728278183021166E-2"/>
    <n v="5.4728278183021164E-4"/>
    <s v="Tropical"/>
    <s v="MYS"/>
    <n v="34.308525000000003"/>
    <n v="78.213999999999999"/>
    <n v="106.913"/>
    <n v="15.6"/>
    <n v="19"/>
    <n v="10.596843"/>
    <n v="41"/>
    <n v="25.38"/>
    <n v="3076.81"/>
    <n v="69"/>
  </r>
  <r>
    <s v="AMR"/>
    <s v="Bolivia"/>
    <n v="12079472"/>
    <n v="12.079472000000001"/>
    <s v="Southern"/>
    <n v="50439"/>
    <n v="29"/>
    <s v="Tropical"/>
    <s v="Region of the Americas"/>
    <x v="4"/>
    <n v="11892175"/>
    <n v="7310"/>
    <n v="12079472"/>
    <n v="12.079472000000001"/>
    <n v="4175.5964167970251"/>
    <n v="2.4007671858505071"/>
    <n v="5.7495192212375347E-2"/>
    <n v="5.7495192212375342E-4"/>
    <s v="Tropical"/>
    <s v="BOL"/>
    <n v="12.388571000000001"/>
    <n v="70.83"/>
    <n v="11.303000000000001"/>
    <n v="20.2"/>
    <n v="5.5"/>
    <n v="8.627561"/>
    <n v="38"/>
    <n v="26.43"/>
    <n v="1260.42"/>
    <m/>
  </r>
  <r>
    <s v="AMR"/>
    <s v="Puerto Rico"/>
    <n v="3256028"/>
    <n v="3.2560280000000001"/>
    <s v="Northern"/>
    <n v="6088"/>
    <n v="8"/>
    <s v="Tropical"/>
    <s v="Region of the Americas"/>
    <x v="2"/>
    <n v="1142666"/>
    <n v="934"/>
    <n v="3256028"/>
    <n v="3.2560280000000001"/>
    <n v="1869.7627907376716"/>
    <n v="2.4569813281703965"/>
    <n v="0.13140604467805519"/>
    <n v="1.3140604467805519E-3"/>
    <s v="Tropical"/>
    <s v="PRI"/>
    <n v="3.2603140000000002"/>
    <n v="93.61"/>
    <n v="372.98899999999998"/>
    <m/>
    <n v="13.3"/>
    <n v="37.90025"/>
    <m/>
    <n v="26.54"/>
    <n v="1473.65"/>
    <n v="26"/>
  </r>
  <r>
    <s v="WPR"/>
    <s v="Cambodia"/>
    <n v="16589023"/>
    <n v="16.589023000000001"/>
    <s v="Northern"/>
    <n v="18983"/>
    <n v="46"/>
    <s v="Tropical"/>
    <s v="Western Pacific Region"/>
    <x v="0"/>
    <n v="884639"/>
    <n v="1008"/>
    <n v="16589023"/>
    <n v="16.589023000000001"/>
    <n v="1144.3109096901005"/>
    <n v="2.7729179711186123"/>
    <n v="0.24232207764842228"/>
    <n v="2.4232207764842226E-3"/>
    <s v="Tropical"/>
    <s v="KHM"/>
    <n v="16.944825999999999"/>
    <n v="25.114000000000001"/>
    <n v="96.245999999999995"/>
    <n v="3.9"/>
    <n v="7.3"/>
    <n v="9.3243150000000004"/>
    <n v="26"/>
    <n v="29.2"/>
    <n v="2104.04"/>
    <n v="69"/>
  </r>
  <r>
    <s v="SEAR"/>
    <s v="Bangladesh"/>
    <n v="169356251"/>
    <n v="169.35625099999999"/>
    <s v="Northern"/>
    <n v="101214"/>
    <n v="557"/>
    <s v="Tropical"/>
    <s v="South-East Asia Region"/>
    <x v="0"/>
    <n v="884639"/>
    <n v="1008"/>
    <n v="169356251"/>
    <n v="169.35625099999999"/>
    <n v="597.63958756975558"/>
    <n v="3.2889249538241141"/>
    <n v="0.55031912581263465"/>
    <n v="5.503191258126346E-3"/>
    <s v="Tropical"/>
    <s v="BGD"/>
    <n v="172.954319"/>
    <n v="39.710999999999999"/>
    <n v="1317.2539999999999"/>
    <n v="13.6"/>
    <n v="14.2"/>
    <n v="9.6754639999999998"/>
    <n v="39"/>
    <n v="25.75"/>
    <n v="2203.08"/>
    <n v="166"/>
  </r>
  <r>
    <s v="AMR"/>
    <s v="Mexico"/>
    <n v="126705138"/>
    <n v="126.70513800000001"/>
    <s v="Northern"/>
    <n v="558846"/>
    <n v="478"/>
    <s v="Subtropical"/>
    <s v="Region of the Americas"/>
    <x v="2"/>
    <n v="1142666"/>
    <n v="934"/>
    <n v="126705138"/>
    <n v="126.70513800000001"/>
    <n v="4410.6025124253447"/>
    <n v="3.7725384111889761"/>
    <n v="8.5533402762120514E-2"/>
    <n v="8.5533402762120515E-4"/>
    <s v="Subtropical"/>
    <s v="MEX"/>
    <n v="128.455567"/>
    <n v="81.3"/>
    <n v="66.218999999999994"/>
    <n v="28.9"/>
    <n v="16.899999999999999"/>
    <n v="11.898047999999999"/>
    <n v="32"/>
    <n v="18.79"/>
    <n v="375.83"/>
    <n v="86"/>
  </r>
  <r>
    <s v="SEAR"/>
    <s v="Maldives"/>
    <n v="521457"/>
    <n v="0.52145699999999995"/>
    <s v="Northern"/>
    <n v="3294"/>
    <n v="2"/>
    <s v="Tropical"/>
    <s v="South-East Asia Region"/>
    <x v="0"/>
    <n v="884639"/>
    <n v="1008"/>
    <n v="521457"/>
    <n v="0.52145699999999995"/>
    <n v="6316.9158722579241"/>
    <n v="3.8354073298469484"/>
    <n v="6.0716454159077109E-2"/>
    <n v="6.0716454159077113E-4"/>
    <s v="Tropical"/>
    <s v="MDV"/>
    <n v="0.52102099999999996"/>
    <n v="41.536000000000001"/>
    <n v="1753.3130000000001"/>
    <n v="8.6"/>
    <n v="9.1999999999999993"/>
    <n v="5.7477074000000004"/>
    <n v="34"/>
    <n v="28.66"/>
    <n v="1899.15"/>
    <n v="18"/>
  </r>
  <r>
    <s v="AFR"/>
    <s v="Mauritius"/>
    <n v="1298915"/>
    <n v="1.298915"/>
    <s v="Southern"/>
    <n v="9917"/>
    <n v="5"/>
    <s v="Tropical"/>
    <s v="African Region"/>
    <x v="1"/>
    <n v="168851"/>
    <n v="152"/>
    <n v="1298915"/>
    <n v="1.298915"/>
    <n v="7634.8336881166206"/>
    <n v="3.8493665867281539"/>
    <n v="5.041847332862761E-2"/>
    <n v="5.0418473328627607E-4"/>
    <s v="Tropical"/>
    <s v="MUS"/>
    <n v="1.300557"/>
    <n v="40.81"/>
    <n v="627.38300000000004"/>
    <n v="10.8"/>
    <n v="22.6"/>
    <n v="17.978415999999999"/>
    <n v="33"/>
    <n v="25.09"/>
    <n v="827.78"/>
    <n v="22"/>
  </r>
  <r>
    <s v="EUR"/>
    <s v="Reunion"/>
    <n v="966129"/>
    <n v="0.96612900000000002"/>
    <s v="Southern"/>
    <n v="1227"/>
    <n v="4"/>
    <s v="Tropical"/>
    <s v="African Region"/>
    <x v="1"/>
    <n v="168851"/>
    <n v="152"/>
    <n v="966129"/>
    <n v="0.96612900000000002"/>
    <n v="1270.0167368953835"/>
    <n v="4.1402338611096443"/>
    <n v="0.32599837000814996"/>
    <n v="3.2599837000814994E-3"/>
    <s v="Tropical"/>
    <s v="REU"/>
    <n v="0.981796"/>
    <m/>
    <n v="349.95299999999997"/>
    <m/>
    <m/>
    <n v="23.263546000000002"/>
    <m/>
    <n v="22.1"/>
    <n v="1022.52"/>
    <m/>
  </r>
  <r>
    <s v="AMR"/>
    <s v="Ecuador "/>
    <n v="17797737"/>
    <n v="17.797737000000001"/>
    <s v="Southern"/>
    <n v="61329"/>
    <n v="74"/>
    <s v="Tropical"/>
    <s v="Region of the Americas"/>
    <x v="4"/>
    <n v="11892175"/>
    <n v="7310"/>
    <n v="17797737"/>
    <n v="17.797737000000001"/>
    <n v="3445.8875305326737"/>
    <n v="4.1578319760540339"/>
    <n v="0.12066069885372337"/>
    <n v="1.2066069885372337E-3"/>
    <s v="Tropical"/>
    <s v="ECU"/>
    <n v="18.190484000000001"/>
    <n v="64.569999999999993"/>
    <n v="72.394999999999996"/>
    <n v="19.899999999999999"/>
    <n v="14.4"/>
    <n v="12.089916000000001"/>
    <n v="37"/>
    <n v="17.96"/>
    <n v="2439.36"/>
    <m/>
  </r>
  <r>
    <s v="AFR"/>
    <s v="Burkina Faso"/>
    <n v="22100683"/>
    <n v="22.100683"/>
    <s v="Northern"/>
    <n v="73808"/>
    <n v="94"/>
    <s v="Tropical"/>
    <s v="African Region"/>
    <x v="1"/>
    <n v="168851"/>
    <n v="152"/>
    <n v="22100683"/>
    <n v="22.100683"/>
    <n v="3339.6252957431225"/>
    <n v="4.2532622181857453"/>
    <n v="0.12735746802514633"/>
    <n v="1.2735746802514632E-3"/>
    <s v="Tropical"/>
    <s v="BFA"/>
    <n v="23.251484999999999"/>
    <n v="31.876999999999999"/>
    <n v="84.159000000000006"/>
    <n v="5.6"/>
    <n v="21.1"/>
    <n v="4.7668480000000004"/>
    <n v="31"/>
    <n v="29.43"/>
    <n v="646.91999999999996"/>
    <m/>
  </r>
  <r>
    <s v="AMR"/>
    <s v="Colombia"/>
    <n v="51516562"/>
    <n v="51.516562"/>
    <s v="Northern"/>
    <n v="320982"/>
    <n v="229"/>
    <s v="Tropical"/>
    <s v="Region of the Americas"/>
    <x v="4"/>
    <n v="11892175"/>
    <n v="7310"/>
    <n v="51516562"/>
    <n v="51.516562"/>
    <n v="6230.6564634495599"/>
    <n v="4.4451724088265054"/>
    <n v="7.1343564436635074E-2"/>
    <n v="7.1343564436635075E-4"/>
    <s v="Tropical"/>
    <s v="COL"/>
    <n v="52.085168000000003"/>
    <n v="82.05"/>
    <n v="46.561999999999998"/>
    <n v="32.299999999999997"/>
    <n v="8.3000000000000007"/>
    <n v="13.383400999999999"/>
    <n v="31"/>
    <n v="19.559999999999999"/>
    <n v="3037.84"/>
    <n v="58"/>
  </r>
  <r>
    <s v="AMR"/>
    <s v="Suriname"/>
    <n v="612985"/>
    <n v="0.612985"/>
    <s v="Northern"/>
    <n v="95"/>
    <n v="3"/>
    <s v="Tropical"/>
    <s v="Region of the Americas"/>
    <x v="4"/>
    <n v="11892175"/>
    <n v="7310"/>
    <n v="612985"/>
    <n v="0.612985"/>
    <n v="154.9793224956565"/>
    <n v="4.8940838682838894"/>
    <n v="3.1578947368421053"/>
    <n v="3.1578947368421054E-2"/>
    <s v="Tropical"/>
    <s v="SUR"/>
    <n v="0.62323600000000001"/>
    <n v="66.307000000000002"/>
    <n v="4.0309999999999997"/>
    <n v="26.4"/>
    <n v="12.7"/>
    <n v="11.466745"/>
    <n v="43"/>
    <n v="26.77"/>
    <n v="5.38"/>
    <m/>
  </r>
  <r>
    <s v="AMR"/>
    <s v="Peru"/>
    <n v="33715471"/>
    <n v="33.715471000000001"/>
    <s v="Southern"/>
    <n v="280726"/>
    <n v="259"/>
    <s v="Tropical"/>
    <s v="Region of the Americas"/>
    <x v="4"/>
    <n v="11892175"/>
    <n v="7310"/>
    <n v="33715471"/>
    <n v="33.715471000000001"/>
    <n v="8326.3259172621365"/>
    <n v="7.6819333177934839"/>
    <n v="9.2260780975043283E-2"/>
    <n v="9.2260780975043281E-4"/>
    <s v="Tropical"/>
    <s v="PER"/>
    <n v="34.352719"/>
    <n v="78.707999999999998"/>
    <n v="26.44"/>
    <n v="29.47"/>
    <n v="8.8000000000000007"/>
    <n v="13.481280999999999"/>
    <n v="41"/>
    <n v="11.18"/>
    <n v="570.54"/>
    <n v="60"/>
  </r>
  <r>
    <s v="AMR"/>
    <s v="Argentina"/>
    <n v="45276780"/>
    <n v="45.276780000000002"/>
    <s v="Southern"/>
    <n v="581559"/>
    <n v="408"/>
    <s v="Subtropical"/>
    <s v="Region of the Americas"/>
    <x v="4"/>
    <n v="11892175"/>
    <n v="7310"/>
    <n v="45276780"/>
    <n v="45.276780000000002"/>
    <n v="12844.53090524547"/>
    <n v="9.0112415238009405"/>
    <n v="7.0156252418069359E-2"/>
    <n v="7.0156252418069362E-4"/>
    <s v="Subtropical"/>
    <s v="ARG"/>
    <n v="45.773884000000002"/>
    <n v="92.346999999999994"/>
    <n v="16.311"/>
    <n v="28.3"/>
    <n v="18.399999999999999"/>
    <n v="18.573557000000001"/>
    <n v="48"/>
    <n v="15.83"/>
    <n v="546.29"/>
    <n v="97"/>
  </r>
  <r>
    <s v="AMR"/>
    <s v="Guyana"/>
    <n v="804567"/>
    <n v="0.80456700000000003"/>
    <s v="Northern"/>
    <n v="45839"/>
    <n v="8"/>
    <s v="Tropical"/>
    <s v="Region of the Americas"/>
    <x v="4"/>
    <n v="11892175"/>
    <n v="7310"/>
    <n v="804567"/>
    <n v="0.80456700000000003"/>
    <n v="56973.502517503199"/>
    <n v="9.9432365483545802"/>
    <n v="1.7452387704792863E-2"/>
    <n v="1.7452387704792861E-4"/>
    <s v="Tropical"/>
    <s v="HTI"/>
    <n v="0.81383399999999995"/>
    <n v="27.021999999999998"/>
    <n v="4.1980000000000004"/>
    <n v="20.2"/>
    <n v="11.7"/>
    <n v="10.086637"/>
    <n v="40"/>
    <n v="28.29"/>
    <n v="1433.35"/>
    <m/>
  </r>
  <r>
    <s v="AMR"/>
    <s v="Guatemala"/>
    <n v="17608483"/>
    <n v="17.608483"/>
    <s v="Northern"/>
    <n v="188585"/>
    <n v="188"/>
    <s v="Tropical"/>
    <s v="Region of the Americas"/>
    <x v="2"/>
    <n v="1142666"/>
    <n v="934"/>
    <n v="17608483"/>
    <n v="17.608483"/>
    <n v="10709.894770605737"/>
    <n v="10.676672147169066"/>
    <n v="9.9689795052628788E-2"/>
    <n v="9.9689795052628795E-4"/>
    <s v="Tropical"/>
    <s v="GTM"/>
    <n v="18.092026000000001"/>
    <n v="52.665999999999997"/>
    <n v="169.13800000000001"/>
    <n v="21.2"/>
    <n v="13.1"/>
    <n v="17.5"/>
    <n v="32"/>
    <n v="26.7"/>
    <n v="1725.09"/>
    <n v="84"/>
  </r>
  <r>
    <s v="AMR"/>
    <s v="Panama"/>
    <n v="4351267"/>
    <n v="4.351267"/>
    <s v="Northern"/>
    <n v="37231"/>
    <n v="52"/>
    <s v="Tropical"/>
    <s v="Region of the Americas"/>
    <x v="2"/>
    <n v="1142666"/>
    <n v="934"/>
    <n v="4351267"/>
    <n v="4.351267"/>
    <n v="8556.3584123888522"/>
    <n v="11.950542221380577"/>
    <n v="0.13966855577341464"/>
    <n v="1.3966855577341464E-3"/>
    <s v="Tropical"/>
    <s v="PAN"/>
    <n v="4.4680869999999997"/>
    <n v="69.141000000000005"/>
    <n v="60.11"/>
    <n v="22.7"/>
    <n v="8.1999999999999993"/>
    <n v="13.777615000000001"/>
    <n v="36"/>
    <n v="27.52"/>
    <n v="2787.37"/>
    <n v="54"/>
  </r>
  <r>
    <s v="AMR"/>
    <s v="Trinidad"/>
    <n v="1525663"/>
    <n v="1.525663"/>
    <s v="Northern"/>
    <n v="2004"/>
    <n v="19"/>
    <s v="Tropical"/>
    <s v="Region of the Americas"/>
    <x v="2"/>
    <n v="1142666"/>
    <n v="934"/>
    <n v="1525663"/>
    <n v="1.525663"/>
    <n v="1313.5272992790676"/>
    <n v="12.453602138873395"/>
    <n v="0.94810379241516962"/>
    <n v="9.4810379241516973E-3"/>
    <s v="Tropical"/>
    <s v="TTO"/>
    <n v="1.534937"/>
    <n v="53.34"/>
    <n v="292.96899999999999"/>
    <n v="18.600000000000001"/>
    <n v="12.7"/>
    <n v="16.904319999999998"/>
    <n v="42"/>
    <n v="27.43"/>
    <n v="1951.42"/>
    <n v="80"/>
  </r>
  <r>
    <s v="AMR"/>
    <s v="Honduras"/>
    <n v="10278345"/>
    <n v="10.278345"/>
    <s v="Northern"/>
    <n v="177209"/>
    <n v="160"/>
    <s v="Tropical"/>
    <s v="Region of the Americas"/>
    <x v="2"/>
    <n v="1142666"/>
    <n v="934"/>
    <n v="10278345"/>
    <n v="10.278345"/>
    <n v="17241.005239656773"/>
    <n v="15.566708453549673"/>
    <n v="9.0288867946887577E-2"/>
    <n v="9.0288867946887571E-4"/>
    <s v="Tropical"/>
    <s v="HND"/>
    <n v="10.593798"/>
    <n v="59.6"/>
    <n v="97.593000000000004"/>
    <n v="21.4"/>
    <n v="8.1"/>
    <n v="6.6334109999999997"/>
    <n v="34"/>
    <n v="23.54"/>
    <n v="1854.62"/>
    <n v="66"/>
  </r>
  <r>
    <s v="AMR"/>
    <s v="Paraguay"/>
    <n v="6703799"/>
    <n v="6.7037990000000001"/>
    <s v="Southern"/>
    <n v="295785"/>
    <n v="129"/>
    <s v="Tropical"/>
    <s v="Region of the Americas"/>
    <x v="4"/>
    <n v="11892175"/>
    <n v="7310"/>
    <n v="6703799"/>
    <n v="6.7037990000000001"/>
    <n v="44121.997094483289"/>
    <n v="19.242820376923593"/>
    <n v="4.3612759267711347E-2"/>
    <n v="4.3612759267711346E-4"/>
    <s v="Tropical"/>
    <s v="PRY"/>
    <n v="6.8615240000000002"/>
    <n v="62.817999999999998"/>
    <n v="16.922000000000001"/>
    <n v="20.3"/>
    <n v="17.5"/>
    <n v="19.8"/>
    <n v="56"/>
    <n v="26.43"/>
    <n v="1061.8599999999999"/>
    <n v="64"/>
  </r>
  <r>
    <s v="AMR"/>
    <s v="French Guiana"/>
    <n v="297449"/>
    <n v="0.29744900000000002"/>
    <s v="Northern"/>
    <n v="16141"/>
    <n v="8"/>
    <s v="Tropical"/>
    <s v="Region of the Americas"/>
    <x v="4"/>
    <n v="11892175"/>
    <n v="7310"/>
    <n v="297449"/>
    <n v="0.29744900000000002"/>
    <n v="54264.764715968115"/>
    <n v="26.895366936853037"/>
    <n v="4.9563224087726905E-2"/>
    <n v="4.9563224087726906E-4"/>
    <s v="Tropical"/>
    <s v="GUF"/>
    <n v="0.31215500000000002"/>
    <m/>
    <n v="3.6909999999999998"/>
    <m/>
    <m/>
    <n v="11.045797"/>
    <m/>
    <m/>
    <m/>
    <m/>
  </r>
  <r>
    <s v="AMR"/>
    <s v="Brazil"/>
    <n v="214326223"/>
    <n v="214.326223"/>
    <s v="Southern"/>
    <n v="10267077"/>
    <n v="6264"/>
    <s v="Tropical"/>
    <s v="Region of the Americas"/>
    <x v="4"/>
    <n v="11892175"/>
    <n v="7310"/>
    <n v="214326223"/>
    <n v="214.326223"/>
    <n v="47903.970201537122"/>
    <n v="29.226475007680232"/>
    <n v="6.1010548571906104E-2"/>
    <n v="6.10105485719061E-4"/>
    <s v="Tropical"/>
    <s v="BRA"/>
    <n v="216.42244600000001"/>
    <n v="87.555000000000007"/>
    <n v="25.262"/>
    <n v="22.1"/>
    <n v="18.8"/>
    <n v="15.310751"/>
    <n v="45"/>
    <n v="28.77"/>
    <n v="820.94"/>
    <n v="127"/>
  </r>
  <r>
    <s v="AMR"/>
    <s v="Ascension Island"/>
    <m/>
    <n v="0"/>
    <s v="Southern"/>
    <n v="0"/>
    <n v="0"/>
    <s v="Tropical"/>
    <s v="Region of the Americas"/>
    <x v="4"/>
    <n v="11892175"/>
    <n v="7310"/>
    <m/>
    <n v="0"/>
    <m/>
    <m/>
    <m/>
    <m/>
    <s v="Tropical"/>
    <s v="AC"/>
    <n v="0"/>
    <m/>
    <m/>
    <m/>
    <m/>
    <m/>
    <m/>
    <m/>
    <m/>
    <m/>
  </r>
  <r>
    <s v="WPR"/>
    <s v="Norfolk Island"/>
    <m/>
    <n v="0"/>
    <s v="Southern"/>
    <n v="0"/>
    <n v="0"/>
    <s v="Subtropical"/>
    <s v="Western Pacific Region"/>
    <x v="3"/>
    <n v="9640"/>
    <n v="0"/>
    <m/>
    <n v="0"/>
    <m/>
    <m/>
    <m/>
    <m/>
    <s v="Subtropical"/>
    <s v="NF"/>
    <n v="0"/>
    <m/>
    <m/>
    <m/>
    <m/>
    <m/>
    <m/>
    <m/>
    <m/>
    <m/>
  </r>
  <r>
    <s v="WPR"/>
    <s v="Pitcairn Islands"/>
    <m/>
    <n v="0"/>
    <s v="Southern"/>
    <n v="0"/>
    <n v="0"/>
    <s v="Tropical"/>
    <s v="Western Pacific Region"/>
    <x v="3"/>
    <n v="9640"/>
    <n v="0"/>
    <m/>
    <n v="0"/>
    <m/>
    <m/>
    <m/>
    <m/>
    <s v="Tropical"/>
    <s v="PCN"/>
    <n v="0"/>
    <m/>
    <m/>
    <m/>
    <m/>
    <m/>
    <m/>
    <m/>
    <m/>
    <m/>
  </r>
  <r>
    <s v="EUR"/>
    <s v="Heard Island"/>
    <m/>
    <n v="0"/>
    <s v="Northern"/>
    <n v="0"/>
    <n v="0"/>
    <s v="Polar"/>
    <s v="European Region"/>
    <x v="3"/>
    <n v="9640"/>
    <n v="0"/>
    <m/>
    <n v="0"/>
    <m/>
    <m/>
    <m/>
    <m/>
    <s v="Polar"/>
    <s v="VAT"/>
    <n v="0"/>
    <m/>
    <m/>
    <m/>
    <m/>
    <m/>
    <m/>
    <m/>
    <m/>
    <m/>
  </r>
  <r>
    <s v="AMR"/>
    <s v="Antilles"/>
    <m/>
    <n v="0"/>
    <s v="Northern"/>
    <n v="0"/>
    <n v="0"/>
    <s v="Subtropical"/>
    <s v="Region of the Americas"/>
    <x v="2"/>
    <n v="1142666"/>
    <n v="934"/>
    <m/>
    <n v="0"/>
    <m/>
    <m/>
    <m/>
    <m/>
    <s v="Subtropical"/>
    <s v="AN"/>
    <n v="0"/>
    <m/>
    <m/>
    <m/>
    <m/>
    <m/>
    <m/>
    <m/>
    <m/>
    <m/>
  </r>
  <r>
    <s v="AMR"/>
    <s v="Azores"/>
    <m/>
    <n v="0"/>
    <s v="Northern"/>
    <n v="0"/>
    <n v="0"/>
    <s v="Subtropical"/>
    <s v="Region of the Americas"/>
    <x v="2"/>
    <n v="1142666"/>
    <n v="934"/>
    <m/>
    <n v="0"/>
    <m/>
    <m/>
    <m/>
    <m/>
    <s v="Subtropical"/>
    <s v="AZ"/>
    <n v="0"/>
    <m/>
    <n v="124.83"/>
    <m/>
    <m/>
    <m/>
    <m/>
    <m/>
    <m/>
    <m/>
  </r>
  <r>
    <s v="AMR"/>
    <s v="Barbuda"/>
    <m/>
    <n v="0"/>
    <s v="Northern"/>
    <n v="0"/>
    <n v="0"/>
    <s v="Tropical"/>
    <s v="Region of the Americas"/>
    <x v="2"/>
    <n v="1142666"/>
    <n v="934"/>
    <m/>
    <n v="0"/>
    <m/>
    <m/>
    <m/>
    <m/>
    <s v="Tropical"/>
    <s v="AG"/>
    <n v="0"/>
    <m/>
    <m/>
    <m/>
    <m/>
    <m/>
    <m/>
    <m/>
    <m/>
    <m/>
  </r>
  <r>
    <s v="AMR"/>
    <s v="Grenadines"/>
    <m/>
    <n v="0"/>
    <s v="Northern"/>
    <n v="0"/>
    <n v="0"/>
    <s v="Tropical"/>
    <s v="Region of the Americas"/>
    <x v="2"/>
    <n v="1142666"/>
    <n v="934"/>
    <m/>
    <n v="0"/>
    <m/>
    <m/>
    <m/>
    <m/>
    <s v="Tropical"/>
    <s v="VC"/>
    <n v="0"/>
    <m/>
    <m/>
    <m/>
    <m/>
    <m/>
    <m/>
    <m/>
    <m/>
    <m/>
  </r>
  <r>
    <s v="AFR"/>
    <s v="Guernsey"/>
    <m/>
    <n v="0"/>
    <s v="Northern"/>
    <n v="0"/>
    <n v="0"/>
    <s v="Polar"/>
    <s v="African Region"/>
    <x v="2"/>
    <n v="1142666"/>
    <n v="934"/>
    <m/>
    <n v="0"/>
    <m/>
    <m/>
    <m/>
    <m/>
    <s v="Polar"/>
    <s v="GIN"/>
    <n v="0"/>
    <m/>
    <n v="1000.266"/>
    <m/>
    <m/>
    <n v="32.965384999999998"/>
    <m/>
    <m/>
    <m/>
    <m/>
  </r>
  <r>
    <s v="AMR"/>
    <s v="Jersey"/>
    <m/>
    <n v="0"/>
    <s v="Northern"/>
    <n v="0"/>
    <n v="0"/>
    <s v="Subtropical"/>
    <s v="Region of the Americas"/>
    <x v="2"/>
    <n v="1142666"/>
    <n v="934"/>
    <m/>
    <n v="0"/>
    <m/>
    <m/>
    <m/>
    <m/>
    <s v="Subtropical"/>
    <s v="JE"/>
    <n v="0"/>
    <m/>
    <n v="893.74599999999998"/>
    <m/>
    <m/>
    <n v="27.868473000000002"/>
    <m/>
    <n v="13.03"/>
    <n v="968.41"/>
    <m/>
  </r>
  <r>
    <s v="AMR"/>
    <s v="Nevis"/>
    <m/>
    <n v="0"/>
    <s v="Northern"/>
    <n v="0"/>
    <n v="0"/>
    <s v="Tropical"/>
    <s v="Region of the Americas"/>
    <x v="2"/>
    <n v="1142666"/>
    <n v="934"/>
    <m/>
    <n v="0"/>
    <m/>
    <m/>
    <m/>
    <m/>
    <s v="Tropical"/>
    <s v="KN"/>
    <n v="0"/>
    <m/>
    <m/>
    <m/>
    <m/>
    <m/>
    <m/>
    <m/>
    <m/>
    <m/>
  </r>
  <r>
    <s v="AMR"/>
    <s v="Saba"/>
    <m/>
    <n v="0"/>
    <s v="Northern"/>
    <n v="0"/>
    <n v="0"/>
    <s v="Tropical"/>
    <s v="Region of the Americas"/>
    <x v="2"/>
    <n v="1142666"/>
    <n v="934"/>
    <m/>
    <n v="0"/>
    <m/>
    <m/>
    <m/>
    <m/>
    <s v="Tropical"/>
    <s v="NL"/>
    <n v="0"/>
    <m/>
    <m/>
    <m/>
    <m/>
    <m/>
    <m/>
    <m/>
    <m/>
    <m/>
  </r>
  <r>
    <s v="AMR"/>
    <s v="Sint Eustatius"/>
    <m/>
    <n v="0"/>
    <s v="Northern"/>
    <n v="0"/>
    <n v="0"/>
    <s v="Tropical"/>
    <s v="Region of the Americas"/>
    <x v="2"/>
    <n v="1142666"/>
    <n v="934"/>
    <m/>
    <n v="0"/>
    <m/>
    <m/>
    <m/>
    <m/>
    <s v="Tropical"/>
    <s v="NL"/>
    <n v="0"/>
    <m/>
    <m/>
    <m/>
    <m/>
    <m/>
    <m/>
    <m/>
    <m/>
    <m/>
  </r>
  <r>
    <s v="EUR"/>
    <s v="Kosovo"/>
    <m/>
    <n v="0"/>
    <s v="Northern"/>
    <n v="0"/>
    <n v="0"/>
    <s v="Subtropical"/>
    <s v="European Region"/>
    <x v="5"/>
    <n v="308"/>
    <n v="0"/>
    <m/>
    <n v="0"/>
    <m/>
    <m/>
    <m/>
    <m/>
    <s v="Subtropical"/>
    <s v="XK"/>
    <n v="0"/>
    <m/>
    <n v="155.89500000000001"/>
    <m/>
    <m/>
    <n v="13.964014000000001"/>
    <m/>
    <n v="12.9"/>
    <n v="2.39"/>
    <m/>
  </r>
  <r>
    <s v="SEAR"/>
    <s v="Christmas Island"/>
    <m/>
    <n v="0"/>
    <s v="Southern"/>
    <n v="0"/>
    <n v="0"/>
    <s v="Tropical"/>
    <s v="South-East Asia Region"/>
    <x v="0"/>
    <n v="884639"/>
    <n v="1008"/>
    <m/>
    <n v="0"/>
    <m/>
    <m/>
    <m/>
    <m/>
    <s v="Tropical"/>
    <s v="CX"/>
    <n v="0"/>
    <m/>
    <m/>
    <m/>
    <m/>
    <m/>
    <m/>
    <m/>
    <m/>
    <m/>
  </r>
  <r>
    <s v="SEAR"/>
    <s v="Cocos Islands"/>
    <m/>
    <n v="0"/>
    <s v="Southern"/>
    <n v="0"/>
    <n v="0"/>
    <s v="Tropical"/>
    <s v="South-East Asia Region"/>
    <x v="0"/>
    <n v="884639"/>
    <n v="1008"/>
    <m/>
    <n v="0"/>
    <m/>
    <m/>
    <m/>
    <m/>
    <s v="Tropical"/>
    <s v="CC"/>
    <n v="0"/>
    <m/>
    <m/>
    <m/>
    <m/>
    <m/>
    <m/>
    <m/>
    <m/>
    <m/>
  </r>
  <r>
    <s v="SEAR"/>
    <s v="Siachen Glacier"/>
    <m/>
    <n v="0"/>
    <s v="Northern"/>
    <n v="0"/>
    <n v="0"/>
    <s v="Polar"/>
    <s v="South-East Asia Region"/>
    <x v="0"/>
    <n v="884639"/>
    <n v="1008"/>
    <m/>
    <n v="0"/>
    <m/>
    <m/>
    <m/>
    <m/>
    <s v="Polar"/>
    <m/>
    <n v="0"/>
    <m/>
    <m/>
    <m/>
    <m/>
    <m/>
    <m/>
    <m/>
    <m/>
    <m/>
  </r>
  <r>
    <s v="AMR"/>
    <s v="South Georgia"/>
    <m/>
    <n v="0"/>
    <s v="Southern"/>
    <n v="0"/>
    <n v="0"/>
    <s v="Polar"/>
    <s v="Region of the Americas"/>
    <x v="6"/>
    <n v="0"/>
    <n v="0"/>
    <m/>
    <n v="0"/>
    <m/>
    <m/>
    <m/>
    <m/>
    <s v="Polar"/>
    <s v="GS"/>
    <n v="0"/>
    <m/>
    <m/>
    <m/>
    <m/>
    <m/>
    <m/>
    <m/>
    <m/>
    <m/>
  </r>
  <r>
    <s v="AMR"/>
    <s v="South Sandwich Islands"/>
    <m/>
    <n v="0"/>
    <s v="Southern"/>
    <n v="0"/>
    <n v="0"/>
    <s v="Polar"/>
    <s v="Region of the Americas"/>
    <x v="6"/>
    <n v="0"/>
    <n v="0"/>
    <m/>
    <n v="0"/>
    <m/>
    <m/>
    <m/>
    <m/>
    <s v="Polar"/>
    <s v="GS"/>
    <n v="0"/>
    <m/>
    <m/>
    <m/>
    <m/>
    <m/>
    <m/>
    <m/>
    <m/>
    <m/>
  </r>
  <r>
    <m/>
    <s v="Antarctica"/>
    <n v="0"/>
    <n v="0"/>
    <m/>
    <n v="0"/>
    <n v="0"/>
    <s v="Polar"/>
    <m/>
    <x v="6"/>
    <n v="0"/>
    <n v="0"/>
    <n v="0"/>
    <n v="0"/>
    <m/>
    <m/>
    <m/>
    <m/>
    <s v="Polar"/>
    <s v="AQ"/>
    <n v="0"/>
    <m/>
    <m/>
    <m/>
    <m/>
    <m/>
    <m/>
    <n v="-11.96"/>
    <n v="298.42"/>
    <m/>
  </r>
  <r>
    <s v="SEAR"/>
    <s v="Chagos Archipelago"/>
    <m/>
    <n v="0"/>
    <s v="Southern"/>
    <n v="0"/>
    <n v="0"/>
    <s v="Tropical"/>
    <s v="South-East Asia Region"/>
    <x v="1"/>
    <n v="168851"/>
    <n v="152"/>
    <m/>
    <n v="0"/>
    <m/>
    <m/>
    <m/>
    <m/>
    <s v="Tropical"/>
    <s v="IO"/>
    <n v="0"/>
    <m/>
    <m/>
    <m/>
    <m/>
    <m/>
    <m/>
    <m/>
    <m/>
    <m/>
  </r>
  <r>
    <s v="EUR"/>
    <s v="French Southern and Antarctic Lands"/>
    <m/>
    <n v="0"/>
    <s v="Southern"/>
    <n v="0"/>
    <n v="0"/>
    <s v="Polar"/>
    <s v="European Region"/>
    <x v="1"/>
    <n v="168851"/>
    <n v="152"/>
    <m/>
    <n v="0"/>
    <m/>
    <m/>
    <m/>
    <m/>
    <s v="Polar"/>
    <s v="TF"/>
    <n v="0"/>
    <m/>
    <m/>
    <m/>
    <m/>
    <m/>
    <m/>
    <m/>
    <m/>
    <m/>
  </r>
  <r>
    <s v="AFR"/>
    <s v="Swaziland"/>
    <m/>
    <n v="0"/>
    <s v="Southern"/>
    <n v="0"/>
    <n v="0"/>
    <s v="Subtropical"/>
    <s v="African Region"/>
    <x v="1"/>
    <n v="168851"/>
    <n v="152"/>
    <m/>
    <n v="0"/>
    <m/>
    <m/>
    <m/>
    <m/>
    <s v="Subtropical"/>
    <s v="SZ"/>
    <n v="0"/>
    <m/>
    <m/>
    <n v="16.5"/>
    <m/>
    <m/>
    <m/>
    <m/>
    <m/>
    <m/>
  </r>
  <r>
    <s v="EUR"/>
    <s v="Canary Islands"/>
    <m/>
    <n v="0"/>
    <s v="Northern"/>
    <n v="0"/>
    <n v="0"/>
    <s v="Subtropical"/>
    <s v="European Region"/>
    <x v="1"/>
    <n v="168851"/>
    <n v="152"/>
    <m/>
    <n v="0"/>
    <m/>
    <m/>
    <m/>
    <m/>
    <s v="Subtropical"/>
    <s v="IC"/>
    <n v="0"/>
    <m/>
    <m/>
    <m/>
    <m/>
    <m/>
    <m/>
    <m/>
    <m/>
    <m/>
  </r>
  <r>
    <s v="EUR"/>
    <s v="Madeira Islands"/>
    <m/>
    <n v="0"/>
    <s v="Northern"/>
    <n v="0"/>
    <n v="0"/>
    <s v="Subtropical"/>
    <s v="European Region"/>
    <x v="1"/>
    <n v="168851"/>
    <n v="152"/>
    <m/>
    <n v="0"/>
    <m/>
    <m/>
    <m/>
    <m/>
    <s v="Subtropical"/>
    <s v="PT"/>
    <n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100B6-3BCA-49F3-8810-A654FA7ED62F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4:E22" firstHeaderRow="0" firstDataRow="1" firstDataCol="1"/>
  <pivotFields count="30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8">
        <item x="1"/>
        <item x="6"/>
        <item x="0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ases" fld="5" baseField="0" baseItem="0"/>
    <dataField name="Sum of Cases/M" fld="14" baseField="9" baseItem="0"/>
    <dataField name="Sum of Deaths" fld="6" baseField="0" baseItem="0"/>
    <dataField name="Sum of Deaths/M" fld="15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A872F-EF66-4EE6-9775-35AA4AF94D4E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E11" firstHeaderRow="0" firstDataRow="1" firstDataCol="1"/>
  <pivotFields count="30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8">
        <item x="1"/>
        <item x="6"/>
        <item x="0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ases" fld="5" baseField="0" baseItem="0"/>
    <dataField name="Average of Cases/M" fld="14" subtotal="average" baseField="9" baseItem="0"/>
    <dataField name="Sum of Deaths" fld="6" baseField="0" baseItem="0"/>
    <dataField name="Average of Deaths/M" fld="15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29C5-964A-4FE3-9EE3-4B3C870DCA62}">
  <dimension ref="A1:AD258"/>
  <sheetViews>
    <sheetView topLeftCell="B1" zoomScaleNormal="100" workbookViewId="0">
      <selection activeCell="I8" sqref="I8"/>
    </sheetView>
  </sheetViews>
  <sheetFormatPr defaultRowHeight="15" x14ac:dyDescent="0.25"/>
  <cols>
    <col min="2" max="2" width="33.85546875" bestFit="1" customWidth="1"/>
    <col min="3" max="3" width="11" bestFit="1" customWidth="1"/>
    <col min="4" max="4" width="12" bestFit="1" customWidth="1"/>
    <col min="8" max="8" width="13.42578125" bestFit="1" customWidth="1"/>
    <col min="9" max="9" width="28.42578125" bestFit="1" customWidth="1"/>
    <col min="10" max="10" width="14" bestFit="1" customWidth="1"/>
    <col min="11" max="11" width="10.42578125" bestFit="1" customWidth="1"/>
    <col min="12" max="12" width="11.5703125" bestFit="1" customWidth="1"/>
    <col min="13" max="13" width="11" bestFit="1" customWidth="1"/>
    <col min="14" max="14" width="12" bestFit="1" customWidth="1"/>
    <col min="16" max="16" width="14.85546875" customWidth="1"/>
    <col min="19" max="19" width="15.7109375" bestFit="1" customWidth="1"/>
  </cols>
  <sheetData>
    <row r="1" spans="1:30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12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11</v>
      </c>
      <c r="P1" t="s">
        <v>13</v>
      </c>
      <c r="Q1" t="s">
        <v>14</v>
      </c>
      <c r="R1" t="s">
        <v>15</v>
      </c>
      <c r="S1" t="s">
        <v>2</v>
      </c>
      <c r="T1" t="s">
        <v>16</v>
      </c>
      <c r="U1" t="s">
        <v>8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</row>
    <row r="2" spans="1:30" x14ac:dyDescent="0.25">
      <c r="A2" t="s">
        <v>67</v>
      </c>
      <c r="B2" t="s">
        <v>217</v>
      </c>
      <c r="C2">
        <v>25252722</v>
      </c>
      <c r="D2">
        <v>25.252721999999999</v>
      </c>
      <c r="E2" t="s">
        <v>38</v>
      </c>
      <c r="F2">
        <v>58</v>
      </c>
      <c r="G2">
        <v>12</v>
      </c>
      <c r="H2" t="s">
        <v>34</v>
      </c>
      <c r="I2" t="s">
        <v>69</v>
      </c>
      <c r="J2" t="s">
        <v>70</v>
      </c>
      <c r="K2">
        <v>168851</v>
      </c>
      <c r="L2">
        <v>152</v>
      </c>
      <c r="M2">
        <v>25252722</v>
      </c>
      <c r="N2">
        <v>25.252721999999999</v>
      </c>
      <c r="O2">
        <f>F2/N2</f>
        <v>2.2967821053112614</v>
      </c>
      <c r="P2">
        <f>G2/N2</f>
        <v>0.47519629765060578</v>
      </c>
      <c r="Q2">
        <f>G2*100/F2</f>
        <v>20.689655172413794</v>
      </c>
      <c r="R2">
        <f>G2/F2</f>
        <v>0.20689655172413793</v>
      </c>
      <c r="S2" t="s">
        <v>34</v>
      </c>
      <c r="T2" t="s">
        <v>218</v>
      </c>
      <c r="U2">
        <v>27.202843000000001</v>
      </c>
      <c r="V2">
        <v>26.9</v>
      </c>
      <c r="W2">
        <v>20.652000000000001</v>
      </c>
      <c r="X2">
        <v>15.5</v>
      </c>
      <c r="Y2">
        <v>5.2</v>
      </c>
      <c r="Z2">
        <v>5.0948744000000001</v>
      </c>
      <c r="AA2">
        <v>42</v>
      </c>
      <c r="AB2">
        <v>25.98</v>
      </c>
      <c r="AC2">
        <v>230.18</v>
      </c>
    </row>
    <row r="3" spans="1:30" x14ac:dyDescent="0.25">
      <c r="A3" t="s">
        <v>26</v>
      </c>
      <c r="B3" t="s">
        <v>205</v>
      </c>
      <c r="C3">
        <v>612985</v>
      </c>
      <c r="D3">
        <v>0.612985</v>
      </c>
      <c r="E3" t="s">
        <v>38</v>
      </c>
      <c r="F3">
        <v>95</v>
      </c>
      <c r="G3">
        <v>3</v>
      </c>
      <c r="H3" t="s">
        <v>28</v>
      </c>
      <c r="I3" t="s">
        <v>29</v>
      </c>
      <c r="J3" t="s">
        <v>30</v>
      </c>
      <c r="K3">
        <v>11892175</v>
      </c>
      <c r="L3">
        <v>7310</v>
      </c>
      <c r="M3">
        <v>612985</v>
      </c>
      <c r="N3">
        <v>0.612985</v>
      </c>
      <c r="O3">
        <f>F3/N3</f>
        <v>154.9793224956565</v>
      </c>
      <c r="P3">
        <f>G3/N3</f>
        <v>4.8940838682838894</v>
      </c>
      <c r="Q3">
        <f>G3*100/F3</f>
        <v>3.1578947368421053</v>
      </c>
      <c r="R3">
        <f>G3/F3</f>
        <v>3.1578947368421054E-2</v>
      </c>
      <c r="S3" t="s">
        <v>28</v>
      </c>
      <c r="T3" t="s">
        <v>206</v>
      </c>
      <c r="U3">
        <v>0.62323600000000001</v>
      </c>
      <c r="V3">
        <v>66.307000000000002</v>
      </c>
      <c r="W3">
        <v>4.0309999999999997</v>
      </c>
      <c r="X3">
        <v>26.4</v>
      </c>
      <c r="Y3">
        <v>12.7</v>
      </c>
      <c r="Z3">
        <v>11.466745</v>
      </c>
      <c r="AA3">
        <v>43</v>
      </c>
      <c r="AB3">
        <v>26.77</v>
      </c>
      <c r="AC3">
        <v>5.38</v>
      </c>
    </row>
    <row r="4" spans="1:30" x14ac:dyDescent="0.25">
      <c r="A4" t="s">
        <v>67</v>
      </c>
      <c r="B4" t="s">
        <v>225</v>
      </c>
      <c r="C4">
        <v>12996895</v>
      </c>
      <c r="D4">
        <v>12.996895</v>
      </c>
      <c r="E4" t="s">
        <v>38</v>
      </c>
      <c r="F4">
        <v>41</v>
      </c>
      <c r="G4">
        <v>1</v>
      </c>
      <c r="H4" t="s">
        <v>28</v>
      </c>
      <c r="I4" t="s">
        <v>69</v>
      </c>
      <c r="J4" t="s">
        <v>70</v>
      </c>
      <c r="K4">
        <v>168851</v>
      </c>
      <c r="L4">
        <v>152</v>
      </c>
      <c r="M4">
        <v>12996895</v>
      </c>
      <c r="N4">
        <v>12.996895</v>
      </c>
      <c r="O4">
        <f>F4/N4</f>
        <v>3.1545996178317974</v>
      </c>
      <c r="P4">
        <f>G4/N4</f>
        <v>7.694145409345847E-2</v>
      </c>
      <c r="Q4">
        <f>G4*100/F4</f>
        <v>2.4390243902439024</v>
      </c>
      <c r="R4">
        <f>G4/F4</f>
        <v>2.4390243902439025E-2</v>
      </c>
      <c r="S4" t="s">
        <v>28</v>
      </c>
      <c r="T4" t="s">
        <v>226</v>
      </c>
      <c r="U4">
        <v>13.712828</v>
      </c>
      <c r="V4">
        <v>59.5</v>
      </c>
      <c r="W4">
        <v>125.142</v>
      </c>
      <c r="X4">
        <v>9.6</v>
      </c>
      <c r="Y4">
        <v>1.1000000000000001</v>
      </c>
      <c r="Z4">
        <v>15.61</v>
      </c>
      <c r="AA4">
        <v>31</v>
      </c>
      <c r="AB4">
        <v>27.4</v>
      </c>
      <c r="AC4">
        <v>1057.68</v>
      </c>
      <c r="AD4">
        <v>62</v>
      </c>
    </row>
    <row r="5" spans="1:30" x14ac:dyDescent="0.25">
      <c r="A5" t="s">
        <v>67</v>
      </c>
      <c r="B5" t="s">
        <v>209</v>
      </c>
      <c r="C5">
        <v>34503774</v>
      </c>
      <c r="D5">
        <v>34.503774</v>
      </c>
      <c r="E5" t="s">
        <v>31</v>
      </c>
      <c r="F5">
        <v>86</v>
      </c>
      <c r="G5">
        <v>1</v>
      </c>
      <c r="H5" t="s">
        <v>28</v>
      </c>
      <c r="I5" t="s">
        <v>69</v>
      </c>
      <c r="J5" t="s">
        <v>70</v>
      </c>
      <c r="K5">
        <v>168851</v>
      </c>
      <c r="L5">
        <v>152</v>
      </c>
      <c r="M5">
        <v>34503774</v>
      </c>
      <c r="N5">
        <v>34.503774</v>
      </c>
      <c r="O5">
        <f>F5/N5</f>
        <v>2.4924809674443149</v>
      </c>
      <c r="P5">
        <f>G5/N5</f>
        <v>2.8982336830747846E-2</v>
      </c>
      <c r="Q5">
        <f>G5*100/F5</f>
        <v>1.1627906976744187</v>
      </c>
      <c r="R5">
        <f>G5/F5</f>
        <v>1.1627906976744186E-2</v>
      </c>
      <c r="S5" t="s">
        <v>28</v>
      </c>
      <c r="T5" t="s">
        <v>210</v>
      </c>
      <c r="U5">
        <v>36.684201999999999</v>
      </c>
      <c r="V5">
        <v>68.081000000000003</v>
      </c>
      <c r="W5">
        <v>29.478000000000002</v>
      </c>
      <c r="X5">
        <v>8.1999999999999993</v>
      </c>
      <c r="Y5">
        <v>4.5999999999999996</v>
      </c>
      <c r="Z5">
        <v>5.3426910000000003</v>
      </c>
      <c r="AA5">
        <v>39</v>
      </c>
      <c r="AB5">
        <v>29.1</v>
      </c>
      <c r="AC5">
        <v>771.33</v>
      </c>
    </row>
    <row r="6" spans="1:30" x14ac:dyDescent="0.25">
      <c r="A6" t="s">
        <v>26</v>
      </c>
      <c r="B6" t="s">
        <v>146</v>
      </c>
      <c r="C6">
        <v>1525663</v>
      </c>
      <c r="D6">
        <v>1.525663</v>
      </c>
      <c r="E6" t="s">
        <v>38</v>
      </c>
      <c r="F6">
        <v>2004</v>
      </c>
      <c r="G6">
        <v>19</v>
      </c>
      <c r="H6" t="s">
        <v>28</v>
      </c>
      <c r="I6" t="s">
        <v>29</v>
      </c>
      <c r="J6" t="s">
        <v>37</v>
      </c>
      <c r="K6">
        <v>1142666</v>
      </c>
      <c r="L6">
        <v>934</v>
      </c>
      <c r="M6">
        <v>1525663</v>
      </c>
      <c r="N6">
        <v>1.525663</v>
      </c>
      <c r="O6">
        <f>F6/N6</f>
        <v>1313.5272992790676</v>
      </c>
      <c r="P6">
        <f>G6/N6</f>
        <v>12.453602138873395</v>
      </c>
      <c r="Q6">
        <f>G6*100/F6</f>
        <v>0.94810379241516962</v>
      </c>
      <c r="R6">
        <f>G6/F6</f>
        <v>9.4810379241516973E-3</v>
      </c>
      <c r="S6" t="s">
        <v>28</v>
      </c>
      <c r="T6" t="s">
        <v>147</v>
      </c>
      <c r="U6">
        <v>1.534937</v>
      </c>
      <c r="V6">
        <v>53.34</v>
      </c>
      <c r="W6">
        <v>292.96899999999999</v>
      </c>
      <c r="X6">
        <v>18.600000000000001</v>
      </c>
      <c r="Y6">
        <v>12.7</v>
      </c>
      <c r="Z6">
        <v>16.904319999999998</v>
      </c>
      <c r="AA6">
        <v>42</v>
      </c>
      <c r="AB6">
        <v>27.43</v>
      </c>
      <c r="AC6">
        <v>1951.42</v>
      </c>
      <c r="AD6">
        <v>80</v>
      </c>
    </row>
    <row r="7" spans="1:30" x14ac:dyDescent="0.25">
      <c r="A7" t="s">
        <v>67</v>
      </c>
      <c r="B7" t="s">
        <v>151</v>
      </c>
      <c r="C7">
        <v>16876720</v>
      </c>
      <c r="D7">
        <v>16.876719999999999</v>
      </c>
      <c r="E7" t="s">
        <v>38</v>
      </c>
      <c r="F7">
        <v>1208</v>
      </c>
      <c r="G7">
        <v>9</v>
      </c>
      <c r="H7" t="s">
        <v>28</v>
      </c>
      <c r="I7" t="s">
        <v>69</v>
      </c>
      <c r="J7" t="s">
        <v>70</v>
      </c>
      <c r="K7">
        <v>168851</v>
      </c>
      <c r="L7">
        <v>152</v>
      </c>
      <c r="M7">
        <v>16876720</v>
      </c>
      <c r="N7">
        <v>16.876719999999999</v>
      </c>
      <c r="O7">
        <f>F7/N7</f>
        <v>71.577889542517752</v>
      </c>
      <c r="P7">
        <f>G7/N7</f>
        <v>0.53327897837968519</v>
      </c>
      <c r="Q7">
        <f>G7*100/F7</f>
        <v>0.74503311258278149</v>
      </c>
      <c r="R7">
        <f>G7/F7</f>
        <v>7.4503311258278145E-3</v>
      </c>
      <c r="S7" t="s">
        <v>28</v>
      </c>
      <c r="T7" t="s">
        <v>152</v>
      </c>
      <c r="U7">
        <v>17.763162999999999</v>
      </c>
      <c r="V7">
        <v>49.085999999999999</v>
      </c>
      <c r="W7">
        <v>93.894999999999996</v>
      </c>
      <c r="X7">
        <v>8.8000000000000007</v>
      </c>
      <c r="Y7">
        <v>3.1</v>
      </c>
      <c r="Z7">
        <v>6.2138640000000001</v>
      </c>
      <c r="AA7">
        <v>41</v>
      </c>
      <c r="AB7">
        <v>30.16</v>
      </c>
      <c r="AC7">
        <v>522.41</v>
      </c>
      <c r="AD7">
        <v>91</v>
      </c>
    </row>
    <row r="8" spans="1:30" x14ac:dyDescent="0.25">
      <c r="A8" t="s">
        <v>46</v>
      </c>
      <c r="B8" t="s">
        <v>63</v>
      </c>
      <c r="C8">
        <v>169356251</v>
      </c>
      <c r="D8">
        <v>169.35625099999999</v>
      </c>
      <c r="E8" t="s">
        <v>38</v>
      </c>
      <c r="F8">
        <v>101214</v>
      </c>
      <c r="G8">
        <v>557</v>
      </c>
      <c r="H8" t="s">
        <v>28</v>
      </c>
      <c r="I8" t="s">
        <v>48</v>
      </c>
      <c r="J8" t="s">
        <v>49</v>
      </c>
      <c r="K8">
        <v>884639</v>
      </c>
      <c r="L8">
        <v>1008</v>
      </c>
      <c r="M8">
        <v>169356251</v>
      </c>
      <c r="N8">
        <v>169.35625099999999</v>
      </c>
      <c r="O8">
        <f>F8/N8</f>
        <v>597.63958756975558</v>
      </c>
      <c r="P8">
        <f>G8/N8</f>
        <v>3.2889249538241141</v>
      </c>
      <c r="Q8">
        <f>G8*100/F8</f>
        <v>0.55031912581263465</v>
      </c>
      <c r="R8">
        <f>G8/F8</f>
        <v>5.503191258126346E-3</v>
      </c>
      <c r="S8" t="s">
        <v>28</v>
      </c>
      <c r="T8" t="s">
        <v>64</v>
      </c>
      <c r="U8">
        <v>172.954319</v>
      </c>
      <c r="V8">
        <v>39.710999999999999</v>
      </c>
      <c r="W8">
        <v>1317.2539999999999</v>
      </c>
      <c r="X8">
        <v>13.6</v>
      </c>
      <c r="Y8">
        <v>14.2</v>
      </c>
      <c r="Z8">
        <v>9.6754639999999998</v>
      </c>
      <c r="AA8">
        <v>39</v>
      </c>
      <c r="AB8">
        <v>25.75</v>
      </c>
      <c r="AC8">
        <v>2203.08</v>
      </c>
      <c r="AD8">
        <v>166</v>
      </c>
    </row>
    <row r="9" spans="1:30" x14ac:dyDescent="0.25">
      <c r="A9" t="s">
        <v>148</v>
      </c>
      <c r="B9" t="s">
        <v>149</v>
      </c>
      <c r="C9">
        <v>966129</v>
      </c>
      <c r="D9">
        <v>0.96612900000000002</v>
      </c>
      <c r="E9" t="s">
        <v>31</v>
      </c>
      <c r="F9">
        <v>1227</v>
      </c>
      <c r="G9">
        <v>4</v>
      </c>
      <c r="H9" t="s">
        <v>28</v>
      </c>
      <c r="I9" t="s">
        <v>69</v>
      </c>
      <c r="J9" t="s">
        <v>70</v>
      </c>
      <c r="K9">
        <v>168851</v>
      </c>
      <c r="L9">
        <v>152</v>
      </c>
      <c r="M9">
        <v>966129</v>
      </c>
      <c r="N9">
        <v>0.96612900000000002</v>
      </c>
      <c r="O9">
        <f>F9/N9</f>
        <v>1270.0167368953835</v>
      </c>
      <c r="P9">
        <f>G9/N9</f>
        <v>4.1402338611096443</v>
      </c>
      <c r="Q9">
        <f>G9*100/F9</f>
        <v>0.32599837000814996</v>
      </c>
      <c r="R9">
        <f>G9/F9</f>
        <v>3.2599837000814994E-3</v>
      </c>
      <c r="S9" t="s">
        <v>28</v>
      </c>
      <c r="T9" t="s">
        <v>150</v>
      </c>
      <c r="U9">
        <v>0.981796</v>
      </c>
      <c r="W9">
        <v>349.95299999999997</v>
      </c>
      <c r="Z9">
        <v>23.263546000000002</v>
      </c>
      <c r="AB9">
        <v>22.1</v>
      </c>
      <c r="AC9">
        <v>1022.52</v>
      </c>
    </row>
    <row r="10" spans="1:30" x14ac:dyDescent="0.25">
      <c r="A10" t="s">
        <v>26</v>
      </c>
      <c r="B10" t="s">
        <v>165</v>
      </c>
      <c r="C10">
        <v>3426260</v>
      </c>
      <c r="D10">
        <v>3.4262600000000001</v>
      </c>
      <c r="E10" t="s">
        <v>31</v>
      </c>
      <c r="F10">
        <v>701</v>
      </c>
      <c r="G10">
        <v>2</v>
      </c>
      <c r="H10" t="s">
        <v>34</v>
      </c>
      <c r="I10" t="s">
        <v>29</v>
      </c>
      <c r="J10" t="s">
        <v>30</v>
      </c>
      <c r="K10">
        <v>11892175</v>
      </c>
      <c r="L10">
        <v>7310</v>
      </c>
      <c r="M10">
        <v>3426260</v>
      </c>
      <c r="N10">
        <v>3.4262600000000001</v>
      </c>
      <c r="O10">
        <f>F10/N10</f>
        <v>204.59626531553354</v>
      </c>
      <c r="P10">
        <f>G10/N10</f>
        <v>0.58372686252648665</v>
      </c>
      <c r="Q10">
        <f>G10*100/F10</f>
        <v>0.28530670470756064</v>
      </c>
      <c r="R10">
        <f>G10/F10</f>
        <v>2.8530670470756064E-3</v>
      </c>
      <c r="S10" t="s">
        <v>34</v>
      </c>
      <c r="T10" t="s">
        <v>166</v>
      </c>
      <c r="U10">
        <v>3.423108</v>
      </c>
      <c r="V10">
        <v>95.688000000000002</v>
      </c>
      <c r="W10">
        <v>19.562000000000001</v>
      </c>
      <c r="X10">
        <v>27.9</v>
      </c>
      <c r="Y10">
        <v>9</v>
      </c>
      <c r="Z10">
        <v>24.020797999999999</v>
      </c>
      <c r="AA10">
        <v>42</v>
      </c>
      <c r="AB10">
        <v>18.260000000000002</v>
      </c>
      <c r="AC10">
        <v>751.06</v>
      </c>
      <c r="AD10">
        <v>50</v>
      </c>
    </row>
    <row r="11" spans="1:30" x14ac:dyDescent="0.25">
      <c r="A11" t="s">
        <v>55</v>
      </c>
      <c r="B11" t="s">
        <v>96</v>
      </c>
      <c r="C11">
        <v>16589023</v>
      </c>
      <c r="D11">
        <v>16.589023000000001</v>
      </c>
      <c r="E11" t="s">
        <v>38</v>
      </c>
      <c r="F11">
        <v>18983</v>
      </c>
      <c r="G11">
        <v>46</v>
      </c>
      <c r="H11" t="s">
        <v>28</v>
      </c>
      <c r="I11" t="s">
        <v>57</v>
      </c>
      <c r="J11" t="s">
        <v>49</v>
      </c>
      <c r="K11">
        <v>884639</v>
      </c>
      <c r="L11">
        <v>1008</v>
      </c>
      <c r="M11">
        <v>16589023</v>
      </c>
      <c r="N11">
        <v>16.589023000000001</v>
      </c>
      <c r="O11">
        <f>F11/N11</f>
        <v>1144.3109096901005</v>
      </c>
      <c r="P11">
        <f>G11/N11</f>
        <v>2.7729179711186123</v>
      </c>
      <c r="Q11">
        <f>G11*100/F11</f>
        <v>0.24232207764842228</v>
      </c>
      <c r="R11">
        <f>G11/F11</f>
        <v>2.4232207764842226E-3</v>
      </c>
      <c r="S11" t="s">
        <v>28</v>
      </c>
      <c r="T11" t="s">
        <v>97</v>
      </c>
      <c r="U11">
        <v>16.944825999999999</v>
      </c>
      <c r="V11">
        <v>25.114000000000001</v>
      </c>
      <c r="W11">
        <v>96.245999999999995</v>
      </c>
      <c r="X11">
        <v>3.9</v>
      </c>
      <c r="Y11">
        <v>7.3</v>
      </c>
      <c r="Z11">
        <v>9.3243150000000004</v>
      </c>
      <c r="AA11">
        <v>26</v>
      </c>
      <c r="AB11">
        <v>29.2</v>
      </c>
      <c r="AC11">
        <v>2104.04</v>
      </c>
      <c r="AD11">
        <v>69</v>
      </c>
    </row>
    <row r="12" spans="1:30" x14ac:dyDescent="0.25">
      <c r="A12" t="s">
        <v>46</v>
      </c>
      <c r="B12" t="s">
        <v>120</v>
      </c>
      <c r="C12">
        <v>53798084</v>
      </c>
      <c r="D12">
        <v>53.798084000000003</v>
      </c>
      <c r="E12" t="s">
        <v>38</v>
      </c>
      <c r="F12">
        <v>6388</v>
      </c>
      <c r="G12">
        <v>13</v>
      </c>
      <c r="H12" t="s">
        <v>28</v>
      </c>
      <c r="I12" t="s">
        <v>48</v>
      </c>
      <c r="J12" t="s">
        <v>49</v>
      </c>
      <c r="K12">
        <v>884639</v>
      </c>
      <c r="L12">
        <v>1008</v>
      </c>
      <c r="M12">
        <v>53798084</v>
      </c>
      <c r="N12">
        <v>53.798084000000003</v>
      </c>
      <c r="O12">
        <f>F12/N12</f>
        <v>118.74028822290398</v>
      </c>
      <c r="P12">
        <f>G12/N12</f>
        <v>0.24164429350309202</v>
      </c>
      <c r="Q12">
        <f>G12*100/F12</f>
        <v>0.20350657482780213</v>
      </c>
      <c r="R12">
        <f>G12/F12</f>
        <v>2.0350657482780211E-3</v>
      </c>
      <c r="S12" t="s">
        <v>28</v>
      </c>
      <c r="T12" t="s">
        <v>121</v>
      </c>
      <c r="U12">
        <v>54.577997000000003</v>
      </c>
      <c r="V12">
        <v>31.771000000000001</v>
      </c>
      <c r="W12">
        <v>82.863</v>
      </c>
      <c r="X12">
        <v>5.8</v>
      </c>
      <c r="Y12">
        <v>7.1</v>
      </c>
      <c r="Z12">
        <v>10.364796</v>
      </c>
      <c r="AA12">
        <v>38</v>
      </c>
      <c r="AB12">
        <v>27.63</v>
      </c>
      <c r="AC12">
        <v>482.69</v>
      </c>
      <c r="AD12">
        <v>84</v>
      </c>
    </row>
    <row r="13" spans="1:30" x14ac:dyDescent="0.25">
      <c r="A13" t="s">
        <v>26</v>
      </c>
      <c r="B13" t="s">
        <v>84</v>
      </c>
      <c r="C13">
        <v>4351267</v>
      </c>
      <c r="D13">
        <v>4.351267</v>
      </c>
      <c r="E13" t="s">
        <v>38</v>
      </c>
      <c r="F13">
        <v>37231</v>
      </c>
      <c r="G13">
        <v>52</v>
      </c>
      <c r="H13" t="s">
        <v>28</v>
      </c>
      <c r="I13" t="s">
        <v>29</v>
      </c>
      <c r="J13" t="s">
        <v>37</v>
      </c>
      <c r="K13">
        <v>1142666</v>
      </c>
      <c r="L13">
        <v>934</v>
      </c>
      <c r="M13">
        <v>4351267</v>
      </c>
      <c r="N13">
        <v>4.351267</v>
      </c>
      <c r="O13">
        <f>F13/N13</f>
        <v>8556.3584123888522</v>
      </c>
      <c r="P13">
        <f>G13/N13</f>
        <v>11.950542221380577</v>
      </c>
      <c r="Q13">
        <f>G13*100/F13</f>
        <v>0.13966855577341464</v>
      </c>
      <c r="R13">
        <f>G13/F13</f>
        <v>1.3966855577341464E-3</v>
      </c>
      <c r="S13" t="s">
        <v>28</v>
      </c>
      <c r="T13" t="s">
        <v>85</v>
      </c>
      <c r="U13">
        <v>4.4680869999999997</v>
      </c>
      <c r="V13">
        <v>69.141000000000005</v>
      </c>
      <c r="W13">
        <v>60.11</v>
      </c>
      <c r="X13">
        <v>22.7</v>
      </c>
      <c r="Y13">
        <v>8.1999999999999993</v>
      </c>
      <c r="Z13">
        <v>13.777615000000001</v>
      </c>
      <c r="AA13">
        <v>36</v>
      </c>
      <c r="AB13">
        <v>27.52</v>
      </c>
      <c r="AC13">
        <v>2787.37</v>
      </c>
      <c r="AD13">
        <v>54</v>
      </c>
    </row>
    <row r="14" spans="1:30" x14ac:dyDescent="0.25">
      <c r="A14" t="s">
        <v>26</v>
      </c>
      <c r="B14" t="s">
        <v>127</v>
      </c>
      <c r="C14">
        <v>3256028</v>
      </c>
      <c r="D14">
        <v>3.2560280000000001</v>
      </c>
      <c r="E14" t="s">
        <v>38</v>
      </c>
      <c r="F14">
        <v>6088</v>
      </c>
      <c r="G14">
        <v>8</v>
      </c>
      <c r="H14" t="s">
        <v>28</v>
      </c>
      <c r="I14" t="s">
        <v>29</v>
      </c>
      <c r="J14" t="s">
        <v>37</v>
      </c>
      <c r="K14">
        <v>1142666</v>
      </c>
      <c r="L14">
        <v>934</v>
      </c>
      <c r="M14">
        <v>3256028</v>
      </c>
      <c r="N14">
        <v>3.2560280000000001</v>
      </c>
      <c r="O14">
        <f>F14/N14</f>
        <v>1869.7627907376716</v>
      </c>
      <c r="P14">
        <f>G14/N14</f>
        <v>2.4569813281703965</v>
      </c>
      <c r="Q14">
        <f>G14*100/F14</f>
        <v>0.13140604467805519</v>
      </c>
      <c r="R14">
        <f>G14/F14</f>
        <v>1.3140604467805519E-3</v>
      </c>
      <c r="S14" t="s">
        <v>28</v>
      </c>
      <c r="T14" t="s">
        <v>128</v>
      </c>
      <c r="U14">
        <v>3.2603140000000002</v>
      </c>
      <c r="V14">
        <v>93.61</v>
      </c>
      <c r="W14">
        <v>372.98899999999998</v>
      </c>
      <c r="Y14">
        <v>13.3</v>
      </c>
      <c r="Z14">
        <v>37.90025</v>
      </c>
      <c r="AB14">
        <v>26.54</v>
      </c>
      <c r="AC14">
        <v>1473.65</v>
      </c>
      <c r="AD14">
        <v>26</v>
      </c>
    </row>
    <row r="15" spans="1:30" x14ac:dyDescent="0.25">
      <c r="A15" t="s">
        <v>67</v>
      </c>
      <c r="B15" t="s">
        <v>68</v>
      </c>
      <c r="C15">
        <v>22100683</v>
      </c>
      <c r="D15">
        <v>22.100683</v>
      </c>
      <c r="E15" t="s">
        <v>38</v>
      </c>
      <c r="F15">
        <v>73808</v>
      </c>
      <c r="G15">
        <v>94</v>
      </c>
      <c r="H15" t="s">
        <v>28</v>
      </c>
      <c r="I15" t="s">
        <v>69</v>
      </c>
      <c r="J15" t="s">
        <v>70</v>
      </c>
      <c r="K15">
        <v>168851</v>
      </c>
      <c r="L15">
        <v>152</v>
      </c>
      <c r="M15">
        <v>22100683</v>
      </c>
      <c r="N15">
        <v>22.100683</v>
      </c>
      <c r="O15">
        <f>F15/N15</f>
        <v>3339.6252957431225</v>
      </c>
      <c r="P15">
        <f>G15/N15</f>
        <v>4.2532622181857453</v>
      </c>
      <c r="Q15">
        <f>G15*100/F15</f>
        <v>0.12735746802514633</v>
      </c>
      <c r="R15">
        <f>G15/F15</f>
        <v>1.2735746802514632E-3</v>
      </c>
      <c r="S15" t="s">
        <v>28</v>
      </c>
      <c r="T15" t="s">
        <v>71</v>
      </c>
      <c r="U15">
        <v>23.251484999999999</v>
      </c>
      <c r="V15">
        <v>31.876999999999999</v>
      </c>
      <c r="W15">
        <v>84.159000000000006</v>
      </c>
      <c r="X15">
        <v>5.6</v>
      </c>
      <c r="Y15">
        <v>21.1</v>
      </c>
      <c r="Z15">
        <v>4.7668480000000004</v>
      </c>
      <c r="AA15">
        <v>31</v>
      </c>
      <c r="AB15">
        <v>29.43</v>
      </c>
      <c r="AC15">
        <v>646.91999999999996</v>
      </c>
    </row>
    <row r="16" spans="1:30" x14ac:dyDescent="0.25">
      <c r="A16" t="s">
        <v>67</v>
      </c>
      <c r="B16" t="s">
        <v>112</v>
      </c>
      <c r="C16">
        <v>21904983</v>
      </c>
      <c r="D16">
        <v>21.904983000000001</v>
      </c>
      <c r="E16" t="s">
        <v>38</v>
      </c>
      <c r="F16">
        <v>9556</v>
      </c>
      <c r="G16">
        <v>12</v>
      </c>
      <c r="H16" t="s">
        <v>28</v>
      </c>
      <c r="I16" t="s">
        <v>69</v>
      </c>
      <c r="J16" t="s">
        <v>70</v>
      </c>
      <c r="K16">
        <v>168851</v>
      </c>
      <c r="L16">
        <v>152</v>
      </c>
      <c r="M16">
        <v>21904983</v>
      </c>
      <c r="N16">
        <v>21.904983000000001</v>
      </c>
      <c r="O16">
        <f>F16/N16</f>
        <v>436.24777065565399</v>
      </c>
      <c r="P16">
        <f>G16/N16</f>
        <v>0.54782055754163328</v>
      </c>
      <c r="Q16">
        <f>G16*100/F16</f>
        <v>0.12557555462536626</v>
      </c>
      <c r="R16">
        <f>G16/F16</f>
        <v>1.2557555462536626E-3</v>
      </c>
      <c r="S16" t="s">
        <v>28</v>
      </c>
      <c r="T16" t="s">
        <v>113</v>
      </c>
      <c r="U16">
        <v>23.293697999999999</v>
      </c>
      <c r="V16">
        <v>45.436999999999998</v>
      </c>
      <c r="W16">
        <v>19.48</v>
      </c>
      <c r="X16">
        <v>8.6</v>
      </c>
      <c r="Y16">
        <v>2.1</v>
      </c>
      <c r="Z16">
        <v>4.7039474999999999</v>
      </c>
      <c r="AA16">
        <v>35</v>
      </c>
      <c r="AB16">
        <v>28.63</v>
      </c>
      <c r="AC16">
        <v>229.7</v>
      </c>
    </row>
    <row r="17" spans="1:30" x14ac:dyDescent="0.25">
      <c r="A17" t="s">
        <v>26</v>
      </c>
      <c r="B17" t="s">
        <v>72</v>
      </c>
      <c r="C17">
        <v>17797737</v>
      </c>
      <c r="D17">
        <v>17.797737000000001</v>
      </c>
      <c r="E17" t="s">
        <v>31</v>
      </c>
      <c r="F17">
        <v>61329</v>
      </c>
      <c r="G17">
        <v>74</v>
      </c>
      <c r="H17" t="s">
        <v>28</v>
      </c>
      <c r="I17" t="s">
        <v>29</v>
      </c>
      <c r="J17" t="s">
        <v>30</v>
      </c>
      <c r="K17">
        <v>11892175</v>
      </c>
      <c r="L17">
        <v>7310</v>
      </c>
      <c r="M17">
        <v>17797737</v>
      </c>
      <c r="N17">
        <v>17.797737000000001</v>
      </c>
      <c r="O17">
        <f>F17/N17</f>
        <v>3445.8875305326737</v>
      </c>
      <c r="P17">
        <f>G17/N17</f>
        <v>4.1578319760540339</v>
      </c>
      <c r="Q17">
        <f>G17*100/F17</f>
        <v>0.12066069885372337</v>
      </c>
      <c r="R17">
        <f>G17/F17</f>
        <v>1.2066069885372337E-3</v>
      </c>
      <c r="S17" t="s">
        <v>28</v>
      </c>
      <c r="T17" t="s">
        <v>73</v>
      </c>
      <c r="U17">
        <v>18.190484000000001</v>
      </c>
      <c r="V17">
        <v>64.569999999999993</v>
      </c>
      <c r="W17">
        <v>72.394999999999996</v>
      </c>
      <c r="X17">
        <v>19.899999999999999</v>
      </c>
      <c r="Y17">
        <v>14.4</v>
      </c>
      <c r="Z17">
        <v>12.089916000000001</v>
      </c>
      <c r="AA17">
        <v>37</v>
      </c>
      <c r="AB17">
        <v>17.96</v>
      </c>
      <c r="AC17">
        <v>2439.36</v>
      </c>
    </row>
    <row r="18" spans="1:30" x14ac:dyDescent="0.25">
      <c r="A18" t="s">
        <v>26</v>
      </c>
      <c r="B18" t="s">
        <v>108</v>
      </c>
      <c r="C18">
        <v>11117873</v>
      </c>
      <c r="D18">
        <v>11.117872999999999</v>
      </c>
      <c r="E18" t="s">
        <v>38</v>
      </c>
      <c r="F18">
        <v>10251</v>
      </c>
      <c r="G18">
        <v>12</v>
      </c>
      <c r="H18" t="s">
        <v>28</v>
      </c>
      <c r="I18" t="s">
        <v>29</v>
      </c>
      <c r="J18" t="s">
        <v>37</v>
      </c>
      <c r="K18">
        <v>1142666</v>
      </c>
      <c r="L18">
        <v>934</v>
      </c>
      <c r="M18">
        <v>11117873</v>
      </c>
      <c r="N18">
        <v>11.117872999999999</v>
      </c>
      <c r="O18">
        <f>F18/N18</f>
        <v>922.02888088396048</v>
      </c>
      <c r="P18">
        <f>G18/N18</f>
        <v>1.079343144142769</v>
      </c>
      <c r="Q18">
        <f>G18*100/F18</f>
        <v>0.11706175007316359</v>
      </c>
      <c r="R18">
        <f>G18/F18</f>
        <v>1.1706175007316359E-3</v>
      </c>
      <c r="S18" t="s">
        <v>28</v>
      </c>
      <c r="T18" t="s">
        <v>109</v>
      </c>
      <c r="U18">
        <v>11.332972</v>
      </c>
      <c r="V18">
        <v>83.847999999999999</v>
      </c>
      <c r="W18">
        <v>234.548</v>
      </c>
      <c r="X18">
        <v>27.6</v>
      </c>
      <c r="Y18">
        <v>10.5</v>
      </c>
      <c r="Z18">
        <v>11.554975000000001</v>
      </c>
      <c r="AA18">
        <v>49</v>
      </c>
      <c r="AB18">
        <v>26.72</v>
      </c>
      <c r="AC18">
        <v>1315.96</v>
      </c>
      <c r="AD18">
        <v>129</v>
      </c>
    </row>
    <row r="19" spans="1:30" x14ac:dyDescent="0.25">
      <c r="A19" t="s">
        <v>26</v>
      </c>
      <c r="B19" t="s">
        <v>114</v>
      </c>
      <c r="C19">
        <v>6314167</v>
      </c>
      <c r="D19">
        <v>6.3141670000000003</v>
      </c>
      <c r="E19" t="s">
        <v>38</v>
      </c>
      <c r="F19">
        <v>8552</v>
      </c>
      <c r="G19">
        <v>9</v>
      </c>
      <c r="H19" t="s">
        <v>28</v>
      </c>
      <c r="I19" t="s">
        <v>29</v>
      </c>
      <c r="J19" t="s">
        <v>37</v>
      </c>
      <c r="K19">
        <v>1142666</v>
      </c>
      <c r="L19">
        <v>934</v>
      </c>
      <c r="M19">
        <v>6314167</v>
      </c>
      <c r="N19">
        <v>6.3141670000000003</v>
      </c>
      <c r="O19">
        <f>F19/N19</f>
        <v>1354.4146044917723</v>
      </c>
      <c r="P19">
        <f>G19/N19</f>
        <v>1.4253661646896574</v>
      </c>
      <c r="Q19">
        <f>G19*100/F19</f>
        <v>0.10523854069223573</v>
      </c>
      <c r="R19">
        <f>G19/F19</f>
        <v>1.0523854069223574E-3</v>
      </c>
      <c r="S19" t="s">
        <v>28</v>
      </c>
      <c r="T19" t="s">
        <v>115</v>
      </c>
      <c r="U19">
        <v>6.3649430000000002</v>
      </c>
      <c r="V19">
        <v>74.766999999999996</v>
      </c>
      <c r="W19">
        <v>304.51900000000001</v>
      </c>
      <c r="X19">
        <v>24.6</v>
      </c>
      <c r="Y19">
        <v>6.3</v>
      </c>
      <c r="Z19">
        <v>11.976953</v>
      </c>
      <c r="AA19">
        <v>33</v>
      </c>
      <c r="AB19">
        <v>24.55</v>
      </c>
      <c r="AC19">
        <v>3219.52</v>
      </c>
      <c r="AD19">
        <v>26</v>
      </c>
    </row>
    <row r="20" spans="1:30" x14ac:dyDescent="0.25">
      <c r="A20" t="s">
        <v>26</v>
      </c>
      <c r="B20" t="s">
        <v>51</v>
      </c>
      <c r="C20">
        <v>17608483</v>
      </c>
      <c r="D20">
        <v>17.608483</v>
      </c>
      <c r="E20" t="s">
        <v>38</v>
      </c>
      <c r="F20">
        <v>188585</v>
      </c>
      <c r="G20">
        <v>188</v>
      </c>
      <c r="H20" t="s">
        <v>28</v>
      </c>
      <c r="I20" t="s">
        <v>29</v>
      </c>
      <c r="J20" t="s">
        <v>37</v>
      </c>
      <c r="K20">
        <v>1142666</v>
      </c>
      <c r="L20">
        <v>934</v>
      </c>
      <c r="M20">
        <v>17608483</v>
      </c>
      <c r="N20">
        <v>17.608483</v>
      </c>
      <c r="O20">
        <f>F20/N20</f>
        <v>10709.894770605737</v>
      </c>
      <c r="P20">
        <f>G20/N20</f>
        <v>10.676672147169066</v>
      </c>
      <c r="Q20">
        <f>G20*100/F20</f>
        <v>9.9689795052628788E-2</v>
      </c>
      <c r="R20">
        <f>G20/F20</f>
        <v>9.9689795052628795E-4</v>
      </c>
      <c r="S20" t="s">
        <v>28</v>
      </c>
      <c r="T20" t="s">
        <v>52</v>
      </c>
      <c r="U20">
        <v>18.092026000000001</v>
      </c>
      <c r="V20">
        <v>52.665999999999997</v>
      </c>
      <c r="W20">
        <v>169.13800000000001</v>
      </c>
      <c r="X20">
        <v>21.2</v>
      </c>
      <c r="Y20">
        <v>13.1</v>
      </c>
      <c r="Z20">
        <v>17.5</v>
      </c>
      <c r="AA20">
        <v>32</v>
      </c>
      <c r="AB20">
        <v>26.7</v>
      </c>
      <c r="AC20">
        <v>1725.09</v>
      </c>
      <c r="AD20">
        <v>84</v>
      </c>
    </row>
    <row r="21" spans="1:30" x14ac:dyDescent="0.25">
      <c r="A21" t="s">
        <v>26</v>
      </c>
      <c r="B21" t="s">
        <v>44</v>
      </c>
      <c r="C21">
        <v>33715471</v>
      </c>
      <c r="D21">
        <v>33.715471000000001</v>
      </c>
      <c r="E21" t="s">
        <v>31</v>
      </c>
      <c r="F21">
        <v>280726</v>
      </c>
      <c r="G21">
        <v>259</v>
      </c>
      <c r="H21" t="s">
        <v>28</v>
      </c>
      <c r="I21" t="s">
        <v>29</v>
      </c>
      <c r="J21" t="s">
        <v>30</v>
      </c>
      <c r="K21">
        <v>11892175</v>
      </c>
      <c r="L21">
        <v>7310</v>
      </c>
      <c r="M21">
        <v>33715471</v>
      </c>
      <c r="N21">
        <v>33.715471000000001</v>
      </c>
      <c r="O21">
        <f>F21/N21</f>
        <v>8326.3259172621365</v>
      </c>
      <c r="P21">
        <f>G21/N21</f>
        <v>7.6819333177934839</v>
      </c>
      <c r="Q21">
        <f>G21*100/F21</f>
        <v>9.2260780975043283E-2</v>
      </c>
      <c r="R21">
        <f>G21/F21</f>
        <v>9.2260780975043281E-4</v>
      </c>
      <c r="S21" t="s">
        <v>28</v>
      </c>
      <c r="T21" t="s">
        <v>45</v>
      </c>
      <c r="U21">
        <v>34.352719</v>
      </c>
      <c r="V21">
        <v>78.707999999999998</v>
      </c>
      <c r="W21">
        <v>26.44</v>
      </c>
      <c r="X21">
        <v>29.47</v>
      </c>
      <c r="Y21">
        <v>8.8000000000000007</v>
      </c>
      <c r="Z21">
        <v>13.481280999999999</v>
      </c>
      <c r="AA21">
        <v>41</v>
      </c>
      <c r="AB21">
        <v>11.18</v>
      </c>
      <c r="AC21">
        <v>570.54</v>
      </c>
      <c r="AD21">
        <v>60</v>
      </c>
    </row>
    <row r="22" spans="1:30" x14ac:dyDescent="0.25">
      <c r="A22" t="s">
        <v>26</v>
      </c>
      <c r="B22" t="s">
        <v>53</v>
      </c>
      <c r="C22">
        <v>10278345</v>
      </c>
      <c r="D22">
        <v>10.278345</v>
      </c>
      <c r="E22" t="s">
        <v>38</v>
      </c>
      <c r="F22">
        <v>177209</v>
      </c>
      <c r="G22">
        <v>160</v>
      </c>
      <c r="H22" t="s">
        <v>28</v>
      </c>
      <c r="I22" t="s">
        <v>29</v>
      </c>
      <c r="J22" t="s">
        <v>37</v>
      </c>
      <c r="K22">
        <v>1142666</v>
      </c>
      <c r="L22">
        <v>934</v>
      </c>
      <c r="M22">
        <v>10278345</v>
      </c>
      <c r="N22">
        <v>10.278345</v>
      </c>
      <c r="O22">
        <f>F22/N22</f>
        <v>17241.005239656773</v>
      </c>
      <c r="P22">
        <f>G22/N22</f>
        <v>15.566708453549673</v>
      </c>
      <c r="Q22">
        <f>G22*100/F22</f>
        <v>9.0288867946887577E-2</v>
      </c>
      <c r="R22">
        <f>G22/F22</f>
        <v>9.0288867946887571E-4</v>
      </c>
      <c r="S22" t="s">
        <v>28</v>
      </c>
      <c r="T22" t="s">
        <v>54</v>
      </c>
      <c r="U22">
        <v>10.593798</v>
      </c>
      <c r="V22">
        <v>59.6</v>
      </c>
      <c r="W22">
        <v>97.593000000000004</v>
      </c>
      <c r="X22">
        <v>21.4</v>
      </c>
      <c r="Y22">
        <v>8.1</v>
      </c>
      <c r="Z22">
        <v>6.6334109999999997</v>
      </c>
      <c r="AA22">
        <v>34</v>
      </c>
      <c r="AB22">
        <v>23.54</v>
      </c>
      <c r="AC22">
        <v>1854.62</v>
      </c>
      <c r="AD22">
        <v>66</v>
      </c>
    </row>
    <row r="23" spans="1:30" x14ac:dyDescent="0.25">
      <c r="A23" t="s">
        <v>26</v>
      </c>
      <c r="B23" t="s">
        <v>36</v>
      </c>
      <c r="C23">
        <v>126705138</v>
      </c>
      <c r="D23">
        <v>126.70513800000001</v>
      </c>
      <c r="E23" t="s">
        <v>38</v>
      </c>
      <c r="F23">
        <v>558846</v>
      </c>
      <c r="G23">
        <v>478</v>
      </c>
      <c r="H23" t="s">
        <v>34</v>
      </c>
      <c r="I23" t="s">
        <v>29</v>
      </c>
      <c r="J23" t="s">
        <v>37</v>
      </c>
      <c r="K23">
        <v>1142666</v>
      </c>
      <c r="L23">
        <v>934</v>
      </c>
      <c r="M23">
        <v>126705138</v>
      </c>
      <c r="N23">
        <v>126.70513800000001</v>
      </c>
      <c r="O23">
        <f>F23/N23</f>
        <v>4410.6025124253447</v>
      </c>
      <c r="P23">
        <f>G23/N23</f>
        <v>3.7725384111889761</v>
      </c>
      <c r="Q23">
        <f>G23*100/F23</f>
        <v>8.5533402762120514E-2</v>
      </c>
      <c r="R23">
        <f>G23/F23</f>
        <v>8.5533402762120515E-4</v>
      </c>
      <c r="S23" t="s">
        <v>34</v>
      </c>
      <c r="T23" t="s">
        <v>39</v>
      </c>
      <c r="U23">
        <v>128.455567</v>
      </c>
      <c r="V23">
        <v>81.3</v>
      </c>
      <c r="W23">
        <v>66.218999999999994</v>
      </c>
      <c r="X23">
        <v>28.9</v>
      </c>
      <c r="Y23">
        <v>16.899999999999999</v>
      </c>
      <c r="Z23">
        <v>11.898047999999999</v>
      </c>
      <c r="AA23">
        <v>32</v>
      </c>
      <c r="AB23">
        <v>18.79</v>
      </c>
      <c r="AC23">
        <v>375.83</v>
      </c>
      <c r="AD23">
        <v>86</v>
      </c>
    </row>
    <row r="24" spans="1:30" x14ac:dyDescent="0.25">
      <c r="A24" t="s">
        <v>46</v>
      </c>
      <c r="B24" t="s">
        <v>47</v>
      </c>
      <c r="C24">
        <v>1407563842</v>
      </c>
      <c r="D24">
        <v>1407.563842</v>
      </c>
      <c r="E24" t="s">
        <v>38</v>
      </c>
      <c r="F24">
        <v>215066</v>
      </c>
      <c r="G24">
        <v>182</v>
      </c>
      <c r="H24" t="s">
        <v>34</v>
      </c>
      <c r="I24" t="s">
        <v>48</v>
      </c>
      <c r="J24" t="s">
        <v>49</v>
      </c>
      <c r="K24">
        <v>884639</v>
      </c>
      <c r="L24">
        <v>1008</v>
      </c>
      <c r="M24">
        <v>1407563842</v>
      </c>
      <c r="N24">
        <v>1407.563842</v>
      </c>
      <c r="O24">
        <f>F24/N24</f>
        <v>152.79306954518941</v>
      </c>
      <c r="P24">
        <f>G24/N24</f>
        <v>0.12930141750543775</v>
      </c>
      <c r="Q24">
        <f>G24*100/F24</f>
        <v>8.4625184826983349E-2</v>
      </c>
      <c r="R24">
        <f>G24/F24</f>
        <v>8.462518482698334E-4</v>
      </c>
      <c r="S24" t="s">
        <v>34</v>
      </c>
      <c r="T24" t="s">
        <v>50</v>
      </c>
      <c r="U24">
        <v>1428.627663</v>
      </c>
      <c r="V24">
        <v>35.872</v>
      </c>
      <c r="W24">
        <v>483.67899999999997</v>
      </c>
      <c r="X24">
        <v>23.9</v>
      </c>
      <c r="Y24">
        <v>9.6</v>
      </c>
      <c r="Z24">
        <v>10.173086</v>
      </c>
      <c r="AA24">
        <v>31</v>
      </c>
      <c r="AB24">
        <v>27.12</v>
      </c>
      <c r="AC24">
        <v>1819.55</v>
      </c>
      <c r="AD24">
        <v>104</v>
      </c>
    </row>
    <row r="25" spans="1:30" x14ac:dyDescent="0.25">
      <c r="A25" t="s">
        <v>46</v>
      </c>
      <c r="B25" t="s">
        <v>61</v>
      </c>
      <c r="C25">
        <v>71601103</v>
      </c>
      <c r="D25">
        <v>71.601102999999995</v>
      </c>
      <c r="E25" t="s">
        <v>38</v>
      </c>
      <c r="F25">
        <v>104681</v>
      </c>
      <c r="G25">
        <v>87</v>
      </c>
      <c r="H25" t="s">
        <v>34</v>
      </c>
      <c r="I25" t="s">
        <v>48</v>
      </c>
      <c r="J25" t="s">
        <v>49</v>
      </c>
      <c r="K25">
        <v>884639</v>
      </c>
      <c r="L25">
        <v>1008</v>
      </c>
      <c r="M25">
        <v>71601103</v>
      </c>
      <c r="N25">
        <v>71.601102999999995</v>
      </c>
      <c r="O25">
        <f>F25/N25</f>
        <v>1462.0026174736442</v>
      </c>
      <c r="P25">
        <f>G25/N25</f>
        <v>1.215065080771172</v>
      </c>
      <c r="Q25">
        <f>G25*100/F25</f>
        <v>8.310963785214126E-2</v>
      </c>
      <c r="R25">
        <f>G25/F25</f>
        <v>8.310963785214127E-4</v>
      </c>
      <c r="S25" t="s">
        <v>34</v>
      </c>
      <c r="T25" t="s">
        <v>62</v>
      </c>
      <c r="U25">
        <v>71.801278999999994</v>
      </c>
      <c r="V25">
        <v>52.889000000000003</v>
      </c>
      <c r="W25">
        <v>140.34800000000001</v>
      </c>
      <c r="X25">
        <v>20</v>
      </c>
      <c r="Y25">
        <v>9.6999999999999993</v>
      </c>
      <c r="Z25">
        <v>20.943677999999998</v>
      </c>
      <c r="AA25">
        <v>39</v>
      </c>
      <c r="AB25">
        <v>27.15</v>
      </c>
      <c r="AC25">
        <v>3.85</v>
      </c>
      <c r="AD25">
        <v>68</v>
      </c>
    </row>
    <row r="26" spans="1:30" x14ac:dyDescent="0.25">
      <c r="A26" t="s">
        <v>67</v>
      </c>
      <c r="B26" t="s">
        <v>125</v>
      </c>
      <c r="C26">
        <v>27478249</v>
      </c>
      <c r="D26">
        <v>27.478249000000002</v>
      </c>
      <c r="E26" t="s">
        <v>38</v>
      </c>
      <c r="F26">
        <v>6134</v>
      </c>
      <c r="G26">
        <v>5</v>
      </c>
      <c r="H26" t="s">
        <v>28</v>
      </c>
      <c r="I26" t="s">
        <v>69</v>
      </c>
      <c r="J26" t="s">
        <v>70</v>
      </c>
      <c r="K26">
        <v>168851</v>
      </c>
      <c r="L26">
        <v>152</v>
      </c>
      <c r="M26">
        <v>27478249</v>
      </c>
      <c r="N26">
        <v>27.478249000000002</v>
      </c>
      <c r="O26">
        <f>F26/N26</f>
        <v>223.23110908558982</v>
      </c>
      <c r="P26">
        <f>G26/N26</f>
        <v>0.18196210391717463</v>
      </c>
      <c r="Q26">
        <f>G26*100/F26</f>
        <v>8.1512879034887506E-2</v>
      </c>
      <c r="R26">
        <f>G26/F26</f>
        <v>8.1512879034887514E-4</v>
      </c>
      <c r="S26" t="s">
        <v>28</v>
      </c>
      <c r="T26" t="s">
        <v>126</v>
      </c>
      <c r="U26">
        <v>28.873034000000001</v>
      </c>
      <c r="V26">
        <v>52.661000000000001</v>
      </c>
      <c r="W26">
        <v>98.004999999999995</v>
      </c>
      <c r="X26">
        <v>10.3</v>
      </c>
      <c r="Y26">
        <v>2.1</v>
      </c>
      <c r="Z26">
        <v>4.5719395</v>
      </c>
      <c r="AA26">
        <v>37</v>
      </c>
      <c r="AB26">
        <v>26.81</v>
      </c>
      <c r="AC26">
        <v>1444.96</v>
      </c>
    </row>
    <row r="27" spans="1:30" x14ac:dyDescent="0.25">
      <c r="A27" t="s">
        <v>74</v>
      </c>
      <c r="B27" t="s">
        <v>106</v>
      </c>
      <c r="C27">
        <v>45657202</v>
      </c>
      <c r="D27">
        <v>45.657201999999998</v>
      </c>
      <c r="E27" t="s">
        <v>38</v>
      </c>
      <c r="F27">
        <v>10560</v>
      </c>
      <c r="G27">
        <v>8</v>
      </c>
      <c r="H27" t="s">
        <v>34</v>
      </c>
      <c r="I27" t="s">
        <v>76</v>
      </c>
      <c r="J27" t="s">
        <v>70</v>
      </c>
      <c r="K27">
        <v>168851</v>
      </c>
      <c r="L27">
        <v>152</v>
      </c>
      <c r="M27">
        <v>45657202</v>
      </c>
      <c r="N27">
        <v>45.657201999999998</v>
      </c>
      <c r="O27">
        <f>F27/N27</f>
        <v>231.28881178483081</v>
      </c>
      <c r="P27">
        <f>G27/N27</f>
        <v>0.17521879680669</v>
      </c>
      <c r="Q27">
        <f>G27*100/F27</f>
        <v>7.575757575757576E-2</v>
      </c>
      <c r="R27">
        <f>G27/F27</f>
        <v>7.5757575757575758E-4</v>
      </c>
      <c r="S27" t="s">
        <v>34</v>
      </c>
      <c r="T27" t="s">
        <v>107</v>
      </c>
      <c r="U27">
        <v>48.109006000000001</v>
      </c>
      <c r="V27">
        <v>35.956000000000003</v>
      </c>
      <c r="W27">
        <v>28.352</v>
      </c>
      <c r="X27">
        <v>8.6</v>
      </c>
      <c r="Y27">
        <v>18.899999999999999</v>
      </c>
      <c r="Z27">
        <v>5.7204413000000001</v>
      </c>
      <c r="AA27">
        <v>41</v>
      </c>
      <c r="AB27">
        <v>26.63</v>
      </c>
      <c r="AC27">
        <v>286.08999999999997</v>
      </c>
    </row>
    <row r="28" spans="1:30" x14ac:dyDescent="0.25">
      <c r="A28" t="s">
        <v>26</v>
      </c>
      <c r="B28" t="s">
        <v>40</v>
      </c>
      <c r="C28">
        <v>51516562</v>
      </c>
      <c r="D28">
        <v>51.516562</v>
      </c>
      <c r="E28" t="s">
        <v>38</v>
      </c>
      <c r="F28">
        <v>320982</v>
      </c>
      <c r="G28">
        <v>229</v>
      </c>
      <c r="H28" t="s">
        <v>28</v>
      </c>
      <c r="I28" t="s">
        <v>29</v>
      </c>
      <c r="J28" t="s">
        <v>30</v>
      </c>
      <c r="K28">
        <v>11892175</v>
      </c>
      <c r="L28">
        <v>7310</v>
      </c>
      <c r="M28">
        <v>51516562</v>
      </c>
      <c r="N28">
        <v>51.516562</v>
      </c>
      <c r="O28">
        <f>F28/N28</f>
        <v>6230.6564634495599</v>
      </c>
      <c r="P28">
        <f>G28/N28</f>
        <v>4.4451724088265054</v>
      </c>
      <c r="Q28">
        <f>G28*100/F28</f>
        <v>7.1343564436635074E-2</v>
      </c>
      <c r="R28">
        <f>G28/F28</f>
        <v>7.1343564436635075E-4</v>
      </c>
      <c r="S28" t="s">
        <v>28</v>
      </c>
      <c r="T28" t="s">
        <v>41</v>
      </c>
      <c r="U28">
        <v>52.085168000000003</v>
      </c>
      <c r="V28">
        <v>82.05</v>
      </c>
      <c r="W28">
        <v>46.561999999999998</v>
      </c>
      <c r="X28">
        <v>32.299999999999997</v>
      </c>
      <c r="Y28">
        <v>8.3000000000000007</v>
      </c>
      <c r="Z28">
        <v>13.383400999999999</v>
      </c>
      <c r="AA28">
        <v>31</v>
      </c>
      <c r="AB28">
        <v>19.559999999999999</v>
      </c>
      <c r="AC28">
        <v>3037.84</v>
      </c>
      <c r="AD28">
        <v>58</v>
      </c>
    </row>
    <row r="29" spans="1:30" x14ac:dyDescent="0.25">
      <c r="A29" t="s">
        <v>26</v>
      </c>
      <c r="B29" t="s">
        <v>33</v>
      </c>
      <c r="C29">
        <v>45276780</v>
      </c>
      <c r="D29">
        <v>45.276780000000002</v>
      </c>
      <c r="E29" t="s">
        <v>31</v>
      </c>
      <c r="F29">
        <v>581559</v>
      </c>
      <c r="G29">
        <v>408</v>
      </c>
      <c r="H29" t="s">
        <v>34</v>
      </c>
      <c r="I29" t="s">
        <v>29</v>
      </c>
      <c r="J29" t="s">
        <v>30</v>
      </c>
      <c r="K29">
        <v>11892175</v>
      </c>
      <c r="L29">
        <v>7310</v>
      </c>
      <c r="M29">
        <v>45276780</v>
      </c>
      <c r="N29">
        <v>45.276780000000002</v>
      </c>
      <c r="O29">
        <f>F29/N29</f>
        <v>12844.53090524547</v>
      </c>
      <c r="P29">
        <f>G29/N29</f>
        <v>9.0112415238009405</v>
      </c>
      <c r="Q29">
        <f>G29*100/F29</f>
        <v>7.0156252418069359E-2</v>
      </c>
      <c r="R29">
        <f>G29/F29</f>
        <v>7.0156252418069362E-4</v>
      </c>
      <c r="S29" t="s">
        <v>34</v>
      </c>
      <c r="T29" t="s">
        <v>35</v>
      </c>
      <c r="U29">
        <v>45.773884000000002</v>
      </c>
      <c r="V29">
        <v>92.346999999999994</v>
      </c>
      <c r="W29">
        <v>16.311</v>
      </c>
      <c r="X29">
        <v>28.3</v>
      </c>
      <c r="Y29">
        <v>18.399999999999999</v>
      </c>
      <c r="Z29">
        <v>18.573557000000001</v>
      </c>
      <c r="AA29">
        <v>48</v>
      </c>
      <c r="AB29">
        <v>15.83</v>
      </c>
      <c r="AC29">
        <v>546.29</v>
      </c>
      <c r="AD29">
        <v>97</v>
      </c>
    </row>
    <row r="30" spans="1:30" x14ac:dyDescent="0.25">
      <c r="A30" t="s">
        <v>26</v>
      </c>
      <c r="B30" t="s">
        <v>27</v>
      </c>
      <c r="C30">
        <v>214326223</v>
      </c>
      <c r="D30">
        <v>214.326223</v>
      </c>
      <c r="E30" t="s">
        <v>31</v>
      </c>
      <c r="F30">
        <v>10267077</v>
      </c>
      <c r="G30">
        <v>6264</v>
      </c>
      <c r="H30" t="s">
        <v>28</v>
      </c>
      <c r="I30" t="s">
        <v>29</v>
      </c>
      <c r="J30" t="s">
        <v>30</v>
      </c>
      <c r="K30">
        <v>11892175</v>
      </c>
      <c r="L30">
        <v>7310</v>
      </c>
      <c r="M30">
        <v>214326223</v>
      </c>
      <c r="N30">
        <v>214.326223</v>
      </c>
      <c r="O30">
        <f>F30/N30</f>
        <v>47903.970201537122</v>
      </c>
      <c r="P30">
        <f>G30/N30</f>
        <v>29.226475007680232</v>
      </c>
      <c r="Q30">
        <f>G30*100/F30</f>
        <v>6.1010548571906104E-2</v>
      </c>
      <c r="R30">
        <f>G30/F30</f>
        <v>6.10105485719061E-4</v>
      </c>
      <c r="S30" t="s">
        <v>28</v>
      </c>
      <c r="T30" t="s">
        <v>32</v>
      </c>
      <c r="U30">
        <v>216.42244600000001</v>
      </c>
      <c r="V30">
        <v>87.555000000000007</v>
      </c>
      <c r="W30">
        <v>25.262</v>
      </c>
      <c r="X30">
        <v>22.1</v>
      </c>
      <c r="Y30">
        <v>18.8</v>
      </c>
      <c r="Z30">
        <v>15.310751</v>
      </c>
      <c r="AA30">
        <v>45</v>
      </c>
      <c r="AB30">
        <v>28.77</v>
      </c>
      <c r="AC30">
        <v>820.94</v>
      </c>
      <c r="AD30">
        <v>127</v>
      </c>
    </row>
    <row r="31" spans="1:30" x14ac:dyDescent="0.25">
      <c r="A31" t="s">
        <v>46</v>
      </c>
      <c r="B31" t="s">
        <v>137</v>
      </c>
      <c r="C31">
        <v>521457</v>
      </c>
      <c r="D31">
        <v>0.52145699999999995</v>
      </c>
      <c r="E31" t="s">
        <v>38</v>
      </c>
      <c r="F31">
        <v>3294</v>
      </c>
      <c r="G31">
        <v>2</v>
      </c>
      <c r="H31" t="s">
        <v>28</v>
      </c>
      <c r="I31" t="s">
        <v>48</v>
      </c>
      <c r="J31" t="s">
        <v>49</v>
      </c>
      <c r="K31">
        <v>884639</v>
      </c>
      <c r="L31">
        <v>1008</v>
      </c>
      <c r="M31">
        <v>521457</v>
      </c>
      <c r="N31">
        <v>0.52145699999999995</v>
      </c>
      <c r="O31">
        <f>F31/N31</f>
        <v>6316.9158722579241</v>
      </c>
      <c r="P31">
        <f>G31/N31</f>
        <v>3.8354073298469484</v>
      </c>
      <c r="Q31">
        <f>G31*100/F31</f>
        <v>6.0716454159077109E-2</v>
      </c>
      <c r="R31">
        <f>G31/F31</f>
        <v>6.0716454159077113E-4</v>
      </c>
      <c r="S31" t="s">
        <v>28</v>
      </c>
      <c r="T31" t="s">
        <v>138</v>
      </c>
      <c r="U31">
        <v>0.52102099999999996</v>
      </c>
      <c r="V31">
        <v>41.536000000000001</v>
      </c>
      <c r="W31">
        <v>1753.3130000000001</v>
      </c>
      <c r="X31">
        <v>8.6</v>
      </c>
      <c r="Y31">
        <v>9.1999999999999993</v>
      </c>
      <c r="Z31">
        <v>5.7477074000000004</v>
      </c>
      <c r="AA31">
        <v>34</v>
      </c>
      <c r="AB31">
        <v>28.66</v>
      </c>
      <c r="AC31">
        <v>1899.15</v>
      </c>
      <c r="AD31">
        <v>18</v>
      </c>
    </row>
    <row r="32" spans="1:30" x14ac:dyDescent="0.25">
      <c r="A32" t="s">
        <v>26</v>
      </c>
      <c r="B32" t="s">
        <v>78</v>
      </c>
      <c r="C32">
        <v>12079472</v>
      </c>
      <c r="D32">
        <v>12.079472000000001</v>
      </c>
      <c r="E32" t="s">
        <v>31</v>
      </c>
      <c r="F32">
        <v>50439</v>
      </c>
      <c r="G32">
        <v>29</v>
      </c>
      <c r="H32" t="s">
        <v>28</v>
      </c>
      <c r="I32" t="s">
        <v>29</v>
      </c>
      <c r="J32" t="s">
        <v>30</v>
      </c>
      <c r="K32">
        <v>11892175</v>
      </c>
      <c r="L32">
        <v>7310</v>
      </c>
      <c r="M32">
        <v>12079472</v>
      </c>
      <c r="N32">
        <v>12.079472000000001</v>
      </c>
      <c r="O32">
        <f>F32/N32</f>
        <v>4175.5964167970251</v>
      </c>
      <c r="P32">
        <f>G32/N32</f>
        <v>2.4007671858505071</v>
      </c>
      <c r="Q32">
        <f>G32*100/F32</f>
        <v>5.7495192212375347E-2</v>
      </c>
      <c r="R32">
        <f>G32/F32</f>
        <v>5.7495192212375342E-4</v>
      </c>
      <c r="S32" t="s">
        <v>28</v>
      </c>
      <c r="T32" t="s">
        <v>79</v>
      </c>
      <c r="U32">
        <v>12.388571000000001</v>
      </c>
      <c r="V32">
        <v>70.83</v>
      </c>
      <c r="W32">
        <v>11.303000000000001</v>
      </c>
      <c r="X32">
        <v>20.2</v>
      </c>
      <c r="Y32">
        <v>5.5</v>
      </c>
      <c r="Z32">
        <v>8.627561</v>
      </c>
      <c r="AA32">
        <v>38</v>
      </c>
      <c r="AB32">
        <v>26.43</v>
      </c>
      <c r="AC32">
        <v>1260.42</v>
      </c>
    </row>
    <row r="33" spans="1:30" x14ac:dyDescent="0.25">
      <c r="A33" t="s">
        <v>55</v>
      </c>
      <c r="B33" t="s">
        <v>94</v>
      </c>
      <c r="C33">
        <v>7425057</v>
      </c>
      <c r="D33">
        <v>7.4250569999999998</v>
      </c>
      <c r="E33" t="s">
        <v>38</v>
      </c>
      <c r="F33">
        <v>19486</v>
      </c>
      <c r="G33">
        <v>11</v>
      </c>
      <c r="H33" t="s">
        <v>28</v>
      </c>
      <c r="I33" t="s">
        <v>57</v>
      </c>
      <c r="J33" t="s">
        <v>49</v>
      </c>
      <c r="K33">
        <v>884639</v>
      </c>
      <c r="L33">
        <v>1008</v>
      </c>
      <c r="M33">
        <v>7425057</v>
      </c>
      <c r="N33">
        <v>7.4250569999999998</v>
      </c>
      <c r="O33">
        <f>F33/N33</f>
        <v>2624.3569577984385</v>
      </c>
      <c r="P33">
        <f>G33/N33</f>
        <v>1.4814701085796378</v>
      </c>
      <c r="Q33">
        <f>G33*100/F33</f>
        <v>5.6450785179102944E-2</v>
      </c>
      <c r="R33">
        <f>G33/F33</f>
        <v>5.6450785179102943E-4</v>
      </c>
      <c r="S33" t="s">
        <v>28</v>
      </c>
      <c r="T33" t="s">
        <v>95</v>
      </c>
      <c r="U33">
        <v>7.6337789999999996</v>
      </c>
      <c r="V33">
        <v>37.591999999999999</v>
      </c>
      <c r="W33">
        <v>33.210999999999999</v>
      </c>
      <c r="X33">
        <v>15.3</v>
      </c>
      <c r="Y33">
        <v>6.2</v>
      </c>
      <c r="Z33">
        <v>6.9864560000000004</v>
      </c>
      <c r="AA33">
        <v>29</v>
      </c>
      <c r="AB33">
        <v>24.6</v>
      </c>
      <c r="AC33">
        <v>901.84</v>
      </c>
      <c r="AD33">
        <v>79</v>
      </c>
    </row>
    <row r="34" spans="1:30" x14ac:dyDescent="0.25">
      <c r="A34" t="s">
        <v>55</v>
      </c>
      <c r="B34" t="s">
        <v>56</v>
      </c>
      <c r="C34">
        <v>33573874</v>
      </c>
      <c r="D34">
        <v>33.573874000000004</v>
      </c>
      <c r="E34" t="s">
        <v>38</v>
      </c>
      <c r="F34">
        <v>122423</v>
      </c>
      <c r="G34">
        <v>67</v>
      </c>
      <c r="H34" t="s">
        <v>28</v>
      </c>
      <c r="I34" t="s">
        <v>57</v>
      </c>
      <c r="J34" t="s">
        <v>49</v>
      </c>
      <c r="K34">
        <v>884639</v>
      </c>
      <c r="L34">
        <v>1008</v>
      </c>
      <c r="M34">
        <v>33573874</v>
      </c>
      <c r="N34">
        <v>33.573874000000004</v>
      </c>
      <c r="O34">
        <f>F34/N34</f>
        <v>3646.3769417851508</v>
      </c>
      <c r="P34">
        <f>G34/N34</f>
        <v>1.9955993163017169</v>
      </c>
      <c r="Q34">
        <f>G34*100/F34</f>
        <v>5.4728278183021166E-2</v>
      </c>
      <c r="R34">
        <f>G34/F34</f>
        <v>5.4728278183021164E-4</v>
      </c>
      <c r="S34" t="s">
        <v>28</v>
      </c>
      <c r="T34" t="s">
        <v>58</v>
      </c>
      <c r="U34">
        <v>34.308525000000003</v>
      </c>
      <c r="V34">
        <v>78.213999999999999</v>
      </c>
      <c r="W34">
        <v>106.913</v>
      </c>
      <c r="X34">
        <v>15.6</v>
      </c>
      <c r="Y34">
        <v>19</v>
      </c>
      <c r="Z34">
        <v>10.596843</v>
      </c>
      <c r="AA34">
        <v>41</v>
      </c>
      <c r="AB34">
        <v>25.38</v>
      </c>
      <c r="AC34">
        <v>3076.81</v>
      </c>
      <c r="AD34">
        <v>69</v>
      </c>
    </row>
    <row r="35" spans="1:30" x14ac:dyDescent="0.25">
      <c r="A35" t="s">
        <v>67</v>
      </c>
      <c r="B35" t="s">
        <v>110</v>
      </c>
      <c r="C35">
        <v>1298915</v>
      </c>
      <c r="D35">
        <v>1.298915</v>
      </c>
      <c r="E35" t="s">
        <v>31</v>
      </c>
      <c r="F35">
        <v>9917</v>
      </c>
      <c r="G35">
        <v>5</v>
      </c>
      <c r="H35" t="s">
        <v>28</v>
      </c>
      <c r="I35" t="s">
        <v>69</v>
      </c>
      <c r="J35" t="s">
        <v>70</v>
      </c>
      <c r="K35">
        <v>168851</v>
      </c>
      <c r="L35">
        <v>152</v>
      </c>
      <c r="M35">
        <v>1298915</v>
      </c>
      <c r="N35">
        <v>1.298915</v>
      </c>
      <c r="O35">
        <f>F35/N35</f>
        <v>7634.8336881166206</v>
      </c>
      <c r="P35">
        <f>G35/N35</f>
        <v>3.8493665867281539</v>
      </c>
      <c r="Q35">
        <f>G35*100/F35</f>
        <v>5.041847332862761E-2</v>
      </c>
      <c r="R35">
        <f>G35/F35</f>
        <v>5.0418473328627607E-4</v>
      </c>
      <c r="S35" t="s">
        <v>28</v>
      </c>
      <c r="T35" t="s">
        <v>111</v>
      </c>
      <c r="U35">
        <v>1.300557</v>
      </c>
      <c r="V35">
        <v>40.81</v>
      </c>
      <c r="W35">
        <v>627.38300000000004</v>
      </c>
      <c r="X35">
        <v>10.8</v>
      </c>
      <c r="Y35">
        <v>22.6</v>
      </c>
      <c r="Z35">
        <v>17.978415999999999</v>
      </c>
      <c r="AA35">
        <v>33</v>
      </c>
      <c r="AB35">
        <v>25.09</v>
      </c>
      <c r="AC35">
        <v>827.78</v>
      </c>
      <c r="AD35">
        <v>22</v>
      </c>
    </row>
    <row r="36" spans="1:30" x14ac:dyDescent="0.25">
      <c r="A36" t="s">
        <v>26</v>
      </c>
      <c r="B36" t="s">
        <v>98</v>
      </c>
      <c r="C36">
        <v>297449</v>
      </c>
      <c r="D36">
        <v>0.29744900000000002</v>
      </c>
      <c r="E36" t="s">
        <v>38</v>
      </c>
      <c r="F36">
        <v>16141</v>
      </c>
      <c r="G36">
        <v>8</v>
      </c>
      <c r="H36" t="s">
        <v>28</v>
      </c>
      <c r="I36" t="s">
        <v>29</v>
      </c>
      <c r="J36" t="s">
        <v>30</v>
      </c>
      <c r="K36">
        <v>11892175</v>
      </c>
      <c r="L36">
        <v>7310</v>
      </c>
      <c r="M36">
        <v>297449</v>
      </c>
      <c r="N36">
        <v>0.29744900000000002</v>
      </c>
      <c r="O36">
        <f>F36/N36</f>
        <v>54264.764715968115</v>
      </c>
      <c r="P36">
        <f>G36/N36</f>
        <v>26.895366936853037</v>
      </c>
      <c r="Q36">
        <f>G36*100/F36</f>
        <v>4.9563224087726905E-2</v>
      </c>
      <c r="R36">
        <f>G36/F36</f>
        <v>4.9563224087726906E-4</v>
      </c>
      <c r="S36" t="s">
        <v>28</v>
      </c>
      <c r="T36" t="s">
        <v>99</v>
      </c>
      <c r="U36">
        <v>0.31215500000000002</v>
      </c>
      <c r="W36">
        <v>3.6909999999999998</v>
      </c>
      <c r="Z36">
        <v>11.045797</v>
      </c>
    </row>
    <row r="37" spans="1:30" x14ac:dyDescent="0.25">
      <c r="A37" t="s">
        <v>26</v>
      </c>
      <c r="B37" t="s">
        <v>144</v>
      </c>
      <c r="C37">
        <v>2827695</v>
      </c>
      <c r="D37">
        <v>2.8276949999999998</v>
      </c>
      <c r="E37" t="s">
        <v>38</v>
      </c>
      <c r="F37">
        <v>2034</v>
      </c>
      <c r="G37">
        <v>1</v>
      </c>
      <c r="H37" t="s">
        <v>28</v>
      </c>
      <c r="I37" t="s">
        <v>29</v>
      </c>
      <c r="J37" t="s">
        <v>37</v>
      </c>
      <c r="K37">
        <v>1142666</v>
      </c>
      <c r="L37">
        <v>934</v>
      </c>
      <c r="M37">
        <v>2827695</v>
      </c>
      <c r="N37">
        <v>2.8276949999999998</v>
      </c>
      <c r="O37">
        <f>F37/N37</f>
        <v>719.31378737805881</v>
      </c>
      <c r="P37">
        <f>G37/N37</f>
        <v>0.35364492988105156</v>
      </c>
      <c r="Q37">
        <f>G37*100/F37</f>
        <v>4.9164208456243856E-2</v>
      </c>
      <c r="R37">
        <f>G37/F37</f>
        <v>4.9164208456243857E-4</v>
      </c>
      <c r="S37" t="s">
        <v>28</v>
      </c>
      <c r="T37" t="s">
        <v>145</v>
      </c>
      <c r="U37">
        <v>2.8255439999999998</v>
      </c>
      <c r="V37">
        <v>57.008000000000003</v>
      </c>
      <c r="W37">
        <v>262.21499999999997</v>
      </c>
      <c r="X37">
        <v>24.7</v>
      </c>
      <c r="Y37">
        <v>11.1</v>
      </c>
      <c r="Z37">
        <v>10.768036</v>
      </c>
      <c r="AA37">
        <v>46</v>
      </c>
      <c r="AB37">
        <v>27.65</v>
      </c>
      <c r="AC37">
        <v>1407.43</v>
      </c>
      <c r="AD37">
        <v>11</v>
      </c>
    </row>
    <row r="38" spans="1:30" x14ac:dyDescent="0.25">
      <c r="A38" t="s">
        <v>26</v>
      </c>
      <c r="B38" t="s">
        <v>42</v>
      </c>
      <c r="C38">
        <v>6703799</v>
      </c>
      <c r="D38">
        <v>6.7037990000000001</v>
      </c>
      <c r="E38" t="s">
        <v>31</v>
      </c>
      <c r="F38">
        <v>295785</v>
      </c>
      <c r="G38">
        <v>129</v>
      </c>
      <c r="H38" t="s">
        <v>28</v>
      </c>
      <c r="I38" t="s">
        <v>29</v>
      </c>
      <c r="J38" t="s">
        <v>30</v>
      </c>
      <c r="K38">
        <v>11892175</v>
      </c>
      <c r="L38">
        <v>7310</v>
      </c>
      <c r="M38">
        <v>6703799</v>
      </c>
      <c r="N38">
        <v>6.7037990000000001</v>
      </c>
      <c r="O38">
        <f>F38/N38</f>
        <v>44121.997094483289</v>
      </c>
      <c r="P38">
        <f>G38/N38</f>
        <v>19.242820376923593</v>
      </c>
      <c r="Q38">
        <f>G38*100/F38</f>
        <v>4.3612759267711347E-2</v>
      </c>
      <c r="R38">
        <f>G38/F38</f>
        <v>4.3612759267711346E-4</v>
      </c>
      <c r="S38" t="s">
        <v>28</v>
      </c>
      <c r="T38" t="s">
        <v>43</v>
      </c>
      <c r="U38">
        <v>6.8615240000000002</v>
      </c>
      <c r="V38">
        <v>62.817999999999998</v>
      </c>
      <c r="W38">
        <v>16.922000000000001</v>
      </c>
      <c r="X38">
        <v>20.3</v>
      </c>
      <c r="Y38">
        <v>17.5</v>
      </c>
      <c r="Z38">
        <v>19.8</v>
      </c>
      <c r="AA38">
        <v>56</v>
      </c>
      <c r="AB38">
        <v>26.43</v>
      </c>
      <c r="AC38">
        <v>1061.8599999999999</v>
      </c>
      <c r="AD38">
        <v>64</v>
      </c>
    </row>
    <row r="39" spans="1:30" x14ac:dyDescent="0.25">
      <c r="A39" t="s">
        <v>74</v>
      </c>
      <c r="B39" t="s">
        <v>129</v>
      </c>
      <c r="C39">
        <v>40099462</v>
      </c>
      <c r="D39">
        <v>40.099462000000003</v>
      </c>
      <c r="E39" t="s">
        <v>38</v>
      </c>
      <c r="F39">
        <v>4722</v>
      </c>
      <c r="G39">
        <v>2</v>
      </c>
      <c r="H39" t="s">
        <v>34</v>
      </c>
      <c r="I39" t="s">
        <v>76</v>
      </c>
      <c r="J39" t="s">
        <v>49</v>
      </c>
      <c r="K39">
        <v>884639</v>
      </c>
      <c r="L39">
        <v>1008</v>
      </c>
      <c r="M39">
        <v>40099462</v>
      </c>
      <c r="N39">
        <v>40.099462000000003</v>
      </c>
      <c r="O39">
        <f>F39/N39</f>
        <v>117.75719085707433</v>
      </c>
      <c r="P39">
        <f>G39/N39</f>
        <v>4.9875980879743473E-2</v>
      </c>
      <c r="Q39">
        <f>G39*100/F39</f>
        <v>4.2354934349851756E-2</v>
      </c>
      <c r="R39">
        <f>G39/F39</f>
        <v>4.2354934349851756E-4</v>
      </c>
      <c r="S39" t="s">
        <v>34</v>
      </c>
      <c r="T39" t="s">
        <v>130</v>
      </c>
      <c r="U39">
        <v>42.239854000000001</v>
      </c>
      <c r="V39">
        <v>26.616</v>
      </c>
      <c r="W39">
        <v>63.845999999999997</v>
      </c>
      <c r="X39">
        <v>5.5</v>
      </c>
      <c r="Y39">
        <v>10.9</v>
      </c>
      <c r="Z39">
        <v>4.370692</v>
      </c>
      <c r="AA39">
        <v>40</v>
      </c>
      <c r="AB39">
        <v>4.6399999999999997</v>
      </c>
      <c r="AC39">
        <v>435.44</v>
      </c>
      <c r="AD39">
        <v>184</v>
      </c>
    </row>
    <row r="40" spans="1:30" x14ac:dyDescent="0.25">
      <c r="A40" t="s">
        <v>46</v>
      </c>
      <c r="B40" t="s">
        <v>82</v>
      </c>
      <c r="C40">
        <v>30034989</v>
      </c>
      <c r="D40">
        <v>30.034988999999999</v>
      </c>
      <c r="E40" t="s">
        <v>38</v>
      </c>
      <c r="F40">
        <v>41865</v>
      </c>
      <c r="G40">
        <v>15</v>
      </c>
      <c r="H40" t="s">
        <v>34</v>
      </c>
      <c r="I40" t="s">
        <v>48</v>
      </c>
      <c r="J40" t="s">
        <v>49</v>
      </c>
      <c r="K40">
        <v>884639</v>
      </c>
      <c r="L40">
        <v>1008</v>
      </c>
      <c r="M40">
        <v>30034989</v>
      </c>
      <c r="N40">
        <v>30.034988999999999</v>
      </c>
      <c r="O40">
        <f>F40/N40</f>
        <v>1393.8743243754809</v>
      </c>
      <c r="P40">
        <f>G40/N40</f>
        <v>0.49941752933553596</v>
      </c>
      <c r="Q40">
        <f>G40*100/F40</f>
        <v>3.5829451809387319E-2</v>
      </c>
      <c r="R40">
        <f>G40/F40</f>
        <v>3.5829451809387314E-4</v>
      </c>
      <c r="S40" t="s">
        <v>34</v>
      </c>
      <c r="T40" t="s">
        <v>83</v>
      </c>
      <c r="U40">
        <v>30.89659</v>
      </c>
      <c r="V40">
        <v>21.451000000000001</v>
      </c>
      <c r="W40">
        <v>201.756</v>
      </c>
      <c r="X40">
        <v>4.0999999999999996</v>
      </c>
      <c r="Y40">
        <v>8.6999999999999993</v>
      </c>
      <c r="Z40">
        <v>9.7963889999999996</v>
      </c>
      <c r="AA40">
        <v>36</v>
      </c>
      <c r="AB40">
        <v>5.75</v>
      </c>
      <c r="AC40">
        <v>1936.52</v>
      </c>
      <c r="AD40">
        <v>102</v>
      </c>
    </row>
    <row r="41" spans="1:30" x14ac:dyDescent="0.25">
      <c r="A41" t="s">
        <v>55</v>
      </c>
      <c r="B41" t="s">
        <v>59</v>
      </c>
      <c r="C41">
        <v>97468029</v>
      </c>
      <c r="D41">
        <v>97.468029000000001</v>
      </c>
      <c r="E41" t="s">
        <v>38</v>
      </c>
      <c r="F41">
        <v>108433</v>
      </c>
      <c r="G41">
        <v>26</v>
      </c>
      <c r="H41" t="s">
        <v>28</v>
      </c>
      <c r="I41" t="s">
        <v>57</v>
      </c>
      <c r="J41" t="s">
        <v>49</v>
      </c>
      <c r="K41">
        <v>884639</v>
      </c>
      <c r="L41">
        <v>1008</v>
      </c>
      <c r="M41">
        <v>97468029</v>
      </c>
      <c r="N41">
        <v>97.468029000000001</v>
      </c>
      <c r="O41">
        <f>F41/N41</f>
        <v>1112.4981300278473</v>
      </c>
      <c r="P41">
        <f>G41/N41</f>
        <v>0.26675413740027509</v>
      </c>
      <c r="Q41">
        <f>G41*100/F41</f>
        <v>2.3977940294928664E-2</v>
      </c>
      <c r="R41">
        <f>G41/F41</f>
        <v>2.3977940294928664E-4</v>
      </c>
      <c r="S41" t="s">
        <v>28</v>
      </c>
      <c r="T41" t="s">
        <v>60</v>
      </c>
      <c r="U41">
        <v>98.858949999999993</v>
      </c>
      <c r="V41">
        <v>38.765999999999998</v>
      </c>
      <c r="W41">
        <v>320.19600000000003</v>
      </c>
      <c r="X41">
        <v>12.1</v>
      </c>
      <c r="Y41">
        <v>9.1</v>
      </c>
      <c r="Z41">
        <v>12.710798</v>
      </c>
      <c r="AA41">
        <v>30</v>
      </c>
      <c r="AB41">
        <v>26.75</v>
      </c>
      <c r="AC41">
        <v>2728.82</v>
      </c>
      <c r="AD41">
        <v>74</v>
      </c>
    </row>
    <row r="42" spans="1:30" x14ac:dyDescent="0.25">
      <c r="A42" t="s">
        <v>26</v>
      </c>
      <c r="B42" t="s">
        <v>88</v>
      </c>
      <c r="C42">
        <v>5153957</v>
      </c>
      <c r="D42">
        <v>5.1539570000000001</v>
      </c>
      <c r="E42" t="s">
        <v>38</v>
      </c>
      <c r="F42">
        <v>31259</v>
      </c>
      <c r="G42">
        <v>7</v>
      </c>
      <c r="H42" t="s">
        <v>28</v>
      </c>
      <c r="I42" t="s">
        <v>29</v>
      </c>
      <c r="J42" t="s">
        <v>37</v>
      </c>
      <c r="K42">
        <v>1142666</v>
      </c>
      <c r="L42">
        <v>934</v>
      </c>
      <c r="M42">
        <v>5153957</v>
      </c>
      <c r="N42">
        <v>5.1539570000000001</v>
      </c>
      <c r="O42">
        <f>F42/N42</f>
        <v>6065.0486606698505</v>
      </c>
      <c r="P42">
        <f>G42/N42</f>
        <v>1.35817974422371</v>
      </c>
      <c r="Q42">
        <f>G42*100/F42</f>
        <v>2.2393550657410666E-2</v>
      </c>
      <c r="R42">
        <f>G42/F42</f>
        <v>2.2393550657410667E-4</v>
      </c>
      <c r="S42" t="s">
        <v>28</v>
      </c>
      <c r="T42" t="s">
        <v>89</v>
      </c>
      <c r="U42">
        <v>5.2121729999999999</v>
      </c>
      <c r="V42">
        <v>82.042000000000002</v>
      </c>
      <c r="W42">
        <v>99.991</v>
      </c>
      <c r="X42">
        <v>25.7</v>
      </c>
      <c r="Y42">
        <v>8.8000000000000007</v>
      </c>
      <c r="Z42">
        <v>16.97777</v>
      </c>
      <c r="AA42">
        <v>38</v>
      </c>
      <c r="AB42">
        <v>22.11</v>
      </c>
      <c r="AC42">
        <v>9642.92</v>
      </c>
      <c r="AD42">
        <v>77</v>
      </c>
    </row>
    <row r="43" spans="1:30" x14ac:dyDescent="0.25">
      <c r="A43" t="s">
        <v>26</v>
      </c>
      <c r="B43" t="s">
        <v>80</v>
      </c>
      <c r="C43">
        <v>804567</v>
      </c>
      <c r="D43">
        <v>0.80456700000000003</v>
      </c>
      <c r="E43" t="s">
        <v>38</v>
      </c>
      <c r="F43">
        <v>45839</v>
      </c>
      <c r="G43">
        <v>8</v>
      </c>
      <c r="H43" t="s">
        <v>28</v>
      </c>
      <c r="I43" t="s">
        <v>29</v>
      </c>
      <c r="J43" t="s">
        <v>30</v>
      </c>
      <c r="K43">
        <v>11892175</v>
      </c>
      <c r="L43">
        <v>7310</v>
      </c>
      <c r="M43">
        <v>804567</v>
      </c>
      <c r="N43">
        <v>0.80456700000000003</v>
      </c>
      <c r="O43">
        <f>F43/N43</f>
        <v>56973.502517503199</v>
      </c>
      <c r="P43">
        <f>G43/N43</f>
        <v>9.9432365483545802</v>
      </c>
      <c r="Q43">
        <f>G43*100/F43</f>
        <v>1.7452387704792863E-2</v>
      </c>
      <c r="R43">
        <f>G43/F43</f>
        <v>1.7452387704792861E-4</v>
      </c>
      <c r="S43" t="s">
        <v>28</v>
      </c>
      <c r="T43" t="s">
        <v>81</v>
      </c>
      <c r="U43">
        <v>0.81383399999999995</v>
      </c>
      <c r="V43">
        <v>27.021999999999998</v>
      </c>
      <c r="W43">
        <v>4.1980000000000004</v>
      </c>
      <c r="X43">
        <v>20.2</v>
      </c>
      <c r="Y43">
        <v>11.7</v>
      </c>
      <c r="Z43">
        <v>10.086637</v>
      </c>
      <c r="AA43">
        <v>40</v>
      </c>
      <c r="AB43">
        <v>28.29</v>
      </c>
      <c r="AC43">
        <v>1433.35</v>
      </c>
    </row>
    <row r="44" spans="1:30" x14ac:dyDescent="0.25">
      <c r="A44" t="s">
        <v>67</v>
      </c>
      <c r="B44" t="s">
        <v>90</v>
      </c>
      <c r="C44">
        <v>587925</v>
      </c>
      <c r="D44">
        <v>0.58792500000000003</v>
      </c>
      <c r="E44" t="s">
        <v>38</v>
      </c>
      <c r="F44">
        <v>25290</v>
      </c>
      <c r="G44">
        <v>1</v>
      </c>
      <c r="H44" t="s">
        <v>28</v>
      </c>
      <c r="I44" t="s">
        <v>69</v>
      </c>
      <c r="J44" t="s">
        <v>70</v>
      </c>
      <c r="K44">
        <v>168851</v>
      </c>
      <c r="L44">
        <v>152</v>
      </c>
      <c r="M44">
        <v>587925</v>
      </c>
      <c r="N44">
        <v>0.58792500000000003</v>
      </c>
      <c r="O44">
        <f>F44/N44</f>
        <v>43015.690776884803</v>
      </c>
      <c r="P44">
        <f>G44/N44</f>
        <v>1.7008972232852828</v>
      </c>
      <c r="Q44">
        <f>G44*100/F44</f>
        <v>3.9541320680110716E-3</v>
      </c>
      <c r="R44">
        <f>G44/F44</f>
        <v>3.9541320680110714E-5</v>
      </c>
      <c r="S44" t="s">
        <v>28</v>
      </c>
      <c r="T44" t="s">
        <v>91</v>
      </c>
      <c r="U44">
        <v>0.59868200000000005</v>
      </c>
      <c r="V44">
        <v>67.545000000000002</v>
      </c>
      <c r="W44">
        <v>129.61099999999999</v>
      </c>
      <c r="X44">
        <v>11.8</v>
      </c>
      <c r="Y44">
        <v>2.1</v>
      </c>
      <c r="Z44">
        <v>9.8129749999999998</v>
      </c>
      <c r="AA44">
        <v>44</v>
      </c>
      <c r="AB44">
        <v>24.54</v>
      </c>
      <c r="AC44">
        <v>182.37</v>
      </c>
    </row>
    <row r="45" spans="1:30" x14ac:dyDescent="0.25">
      <c r="A45" t="s">
        <v>26</v>
      </c>
      <c r="B45" t="s">
        <v>65</v>
      </c>
      <c r="C45">
        <v>6850540</v>
      </c>
      <c r="D45">
        <v>6.8505399999999996</v>
      </c>
      <c r="E45" t="s">
        <v>38</v>
      </c>
      <c r="F45">
        <v>92022</v>
      </c>
      <c r="G45">
        <v>1</v>
      </c>
      <c r="H45" t="s">
        <v>28</v>
      </c>
      <c r="I45" t="s">
        <v>29</v>
      </c>
      <c r="J45" t="s">
        <v>37</v>
      </c>
      <c r="K45">
        <v>1142666</v>
      </c>
      <c r="L45">
        <v>934</v>
      </c>
      <c r="M45">
        <v>6850540</v>
      </c>
      <c r="N45">
        <v>6.8505399999999996</v>
      </c>
      <c r="O45">
        <f>F45/N45</f>
        <v>13432.809676317489</v>
      </c>
      <c r="P45">
        <f>G45/N45</f>
        <v>0.14597389402879191</v>
      </c>
      <c r="Q45">
        <f>G45*100/F45</f>
        <v>1.0866966594944686E-3</v>
      </c>
      <c r="R45">
        <f>G45/F45</f>
        <v>1.0866966594944687E-5</v>
      </c>
      <c r="S45" t="s">
        <v>28</v>
      </c>
      <c r="T45" t="s">
        <v>66</v>
      </c>
      <c r="U45">
        <v>7.0463100000000001</v>
      </c>
      <c r="V45">
        <v>59.555999999999997</v>
      </c>
      <c r="W45">
        <v>56.703000000000003</v>
      </c>
      <c r="X45">
        <v>23.7</v>
      </c>
      <c r="Y45">
        <v>9.3000000000000007</v>
      </c>
      <c r="Z45">
        <v>8.2225680000000008</v>
      </c>
      <c r="AA45">
        <v>36</v>
      </c>
      <c r="AB45">
        <v>26.7</v>
      </c>
      <c r="AC45">
        <v>2112.21</v>
      </c>
    </row>
    <row r="46" spans="1:30" x14ac:dyDescent="0.25">
      <c r="A46" t="s">
        <v>148</v>
      </c>
      <c r="B46" t="s">
        <v>257</v>
      </c>
      <c r="C46">
        <v>2854710</v>
      </c>
      <c r="D46">
        <v>2.8547099999999999</v>
      </c>
      <c r="E46" t="s">
        <v>38</v>
      </c>
      <c r="F46">
        <v>0</v>
      </c>
      <c r="G46">
        <v>0</v>
      </c>
      <c r="H46" t="s">
        <v>34</v>
      </c>
      <c r="I46" t="s">
        <v>178</v>
      </c>
      <c r="J46" t="s">
        <v>179</v>
      </c>
      <c r="K46">
        <v>308</v>
      </c>
      <c r="L46">
        <v>0</v>
      </c>
      <c r="M46">
        <v>2854710</v>
      </c>
      <c r="N46">
        <v>2.8547099999999999</v>
      </c>
      <c r="S46" t="s">
        <v>34</v>
      </c>
      <c r="T46" t="s">
        <v>258</v>
      </c>
      <c r="U46">
        <v>2.8324389999999999</v>
      </c>
      <c r="V46">
        <v>63.798999999999999</v>
      </c>
      <c r="W46">
        <v>102.623</v>
      </c>
      <c r="X46">
        <v>21.7</v>
      </c>
      <c r="Y46">
        <v>10.199999999999999</v>
      </c>
      <c r="Z46">
        <v>24.446985000000002</v>
      </c>
      <c r="AA46">
        <v>42</v>
      </c>
      <c r="AB46">
        <v>16.32</v>
      </c>
      <c r="AC46">
        <v>1033.22</v>
      </c>
      <c r="AD46">
        <v>74</v>
      </c>
    </row>
    <row r="47" spans="1:30" x14ac:dyDescent="0.25">
      <c r="A47" t="s">
        <v>67</v>
      </c>
      <c r="B47" t="s">
        <v>259</v>
      </c>
      <c r="C47">
        <v>45606480</v>
      </c>
      <c r="D47">
        <v>45.606479999999998</v>
      </c>
      <c r="E47" t="s">
        <v>38</v>
      </c>
      <c r="F47">
        <v>0</v>
      </c>
      <c r="G47">
        <v>0</v>
      </c>
      <c r="H47" t="s">
        <v>34</v>
      </c>
      <c r="I47" t="s">
        <v>69</v>
      </c>
      <c r="J47" t="s">
        <v>70</v>
      </c>
      <c r="K47">
        <v>168851</v>
      </c>
      <c r="L47">
        <v>152</v>
      </c>
      <c r="M47">
        <v>45606480</v>
      </c>
      <c r="N47">
        <v>45.606479999999998</v>
      </c>
      <c r="S47" t="s">
        <v>34</v>
      </c>
      <c r="T47" t="s">
        <v>260</v>
      </c>
      <c r="U47">
        <v>45.606479999999998</v>
      </c>
      <c r="V47">
        <v>74.772000000000006</v>
      </c>
      <c r="W47">
        <v>19.382999999999999</v>
      </c>
      <c r="X47">
        <v>27.4</v>
      </c>
      <c r="Y47">
        <v>7.1</v>
      </c>
      <c r="Z47">
        <v>10.123219499999999</v>
      </c>
      <c r="AA47">
        <v>36</v>
      </c>
      <c r="AB47">
        <v>26.14</v>
      </c>
      <c r="AC47">
        <v>4.49</v>
      </c>
      <c r="AD47">
        <v>70</v>
      </c>
    </row>
    <row r="48" spans="1:30" x14ac:dyDescent="0.25">
      <c r="A48" t="s">
        <v>26</v>
      </c>
      <c r="B48" t="s">
        <v>261</v>
      </c>
      <c r="C48">
        <v>43914</v>
      </c>
      <c r="D48">
        <v>4.3914000000000002E-2</v>
      </c>
      <c r="E48" t="s">
        <v>31</v>
      </c>
      <c r="F48">
        <v>0</v>
      </c>
      <c r="G48">
        <v>0</v>
      </c>
      <c r="H48" t="s">
        <v>28</v>
      </c>
      <c r="I48" t="s">
        <v>29</v>
      </c>
      <c r="J48" t="s">
        <v>123</v>
      </c>
      <c r="K48">
        <v>9640</v>
      </c>
      <c r="L48">
        <v>0</v>
      </c>
      <c r="M48">
        <v>43914</v>
      </c>
      <c r="N48">
        <v>4.3914000000000002E-2</v>
      </c>
      <c r="S48" t="s">
        <v>28</v>
      </c>
      <c r="T48" t="s">
        <v>262</v>
      </c>
      <c r="U48">
        <v>4.3914000000000002E-2</v>
      </c>
      <c r="V48">
        <v>87.195999999999998</v>
      </c>
      <c r="W48">
        <v>237.60499999999999</v>
      </c>
      <c r="Y48">
        <v>20.3</v>
      </c>
      <c r="Z48">
        <v>11.641994</v>
      </c>
      <c r="AB48">
        <v>27.74</v>
      </c>
      <c r="AC48">
        <v>943.28</v>
      </c>
    </row>
    <row r="49" spans="1:30" x14ac:dyDescent="0.25">
      <c r="A49" t="s">
        <v>148</v>
      </c>
      <c r="B49" t="s">
        <v>263</v>
      </c>
      <c r="C49">
        <v>79034</v>
      </c>
      <c r="D49">
        <v>7.9033999999999993E-2</v>
      </c>
      <c r="E49" t="s">
        <v>38</v>
      </c>
      <c r="F49">
        <v>0</v>
      </c>
      <c r="G49">
        <v>0</v>
      </c>
      <c r="H49" t="s">
        <v>34</v>
      </c>
      <c r="I49" t="s">
        <v>178</v>
      </c>
      <c r="J49" t="s">
        <v>179</v>
      </c>
      <c r="K49">
        <v>308</v>
      </c>
      <c r="L49">
        <v>0</v>
      </c>
      <c r="M49">
        <v>79034</v>
      </c>
      <c r="N49">
        <v>7.9033999999999993E-2</v>
      </c>
      <c r="S49" t="s">
        <v>34</v>
      </c>
      <c r="T49" t="s">
        <v>264</v>
      </c>
      <c r="U49">
        <v>8.0088000000000006E-2</v>
      </c>
      <c r="V49">
        <v>87.811000000000007</v>
      </c>
      <c r="W49">
        <v>172.03399999999999</v>
      </c>
      <c r="X49">
        <v>25.6</v>
      </c>
      <c r="Y49">
        <v>9.6999999999999993</v>
      </c>
      <c r="Z49">
        <v>21.300460000000001</v>
      </c>
      <c r="AA49">
        <v>31</v>
      </c>
      <c r="AB49">
        <v>7.65</v>
      </c>
      <c r="AC49">
        <v>1183.46</v>
      </c>
      <c r="AD49">
        <v>75</v>
      </c>
    </row>
    <row r="50" spans="1:30" x14ac:dyDescent="0.25">
      <c r="A50" t="s">
        <v>26</v>
      </c>
      <c r="B50" t="s">
        <v>239</v>
      </c>
      <c r="C50">
        <v>15753</v>
      </c>
      <c r="D50">
        <v>1.5753E-2</v>
      </c>
      <c r="E50" t="s">
        <v>38</v>
      </c>
      <c r="F50">
        <v>5</v>
      </c>
      <c r="G50">
        <v>0</v>
      </c>
      <c r="H50" t="s">
        <v>28</v>
      </c>
      <c r="I50" t="s">
        <v>29</v>
      </c>
      <c r="J50" t="s">
        <v>37</v>
      </c>
      <c r="K50">
        <v>1142666</v>
      </c>
      <c r="L50">
        <v>934</v>
      </c>
      <c r="M50">
        <v>15753</v>
      </c>
      <c r="N50">
        <v>1.5753E-2</v>
      </c>
      <c r="O50">
        <f>F50/N50</f>
        <v>317.39986034406144</v>
      </c>
      <c r="S50" t="s">
        <v>28</v>
      </c>
      <c r="T50" t="s">
        <v>240</v>
      </c>
      <c r="U50">
        <v>1.5899E-2</v>
      </c>
      <c r="W50">
        <v>163.75</v>
      </c>
      <c r="Z50">
        <v>17.280926000000001</v>
      </c>
      <c r="AB50">
        <v>28.36</v>
      </c>
      <c r="AC50">
        <v>946.2</v>
      </c>
    </row>
    <row r="51" spans="1:30" x14ac:dyDescent="0.25">
      <c r="B51" t="s">
        <v>265</v>
      </c>
      <c r="C51">
        <v>0</v>
      </c>
      <c r="D51">
        <v>0</v>
      </c>
      <c r="F51">
        <v>0</v>
      </c>
      <c r="G51">
        <v>0</v>
      </c>
      <c r="H51" t="s">
        <v>266</v>
      </c>
      <c r="J51" t="s">
        <v>265</v>
      </c>
      <c r="K51">
        <v>0</v>
      </c>
      <c r="L51">
        <v>0</v>
      </c>
      <c r="M51">
        <v>0</v>
      </c>
      <c r="N51">
        <v>0</v>
      </c>
      <c r="S51" t="s">
        <v>266</v>
      </c>
      <c r="T51" t="s">
        <v>267</v>
      </c>
      <c r="U51">
        <v>0</v>
      </c>
      <c r="AB51">
        <v>-11.96</v>
      </c>
      <c r="AC51">
        <v>298.42</v>
      </c>
    </row>
    <row r="52" spans="1:30" x14ac:dyDescent="0.25">
      <c r="A52" t="s">
        <v>26</v>
      </c>
      <c r="B52" t="s">
        <v>189</v>
      </c>
      <c r="C52">
        <v>93219</v>
      </c>
      <c r="D52">
        <v>9.3218999999999996E-2</v>
      </c>
      <c r="E52" t="s">
        <v>38</v>
      </c>
      <c r="F52">
        <v>169</v>
      </c>
      <c r="G52">
        <v>0</v>
      </c>
      <c r="H52" t="s">
        <v>34</v>
      </c>
      <c r="I52" t="s">
        <v>29</v>
      </c>
      <c r="J52" t="s">
        <v>37</v>
      </c>
      <c r="K52">
        <v>1142666</v>
      </c>
      <c r="L52">
        <v>934</v>
      </c>
      <c r="M52">
        <v>93219</v>
      </c>
      <c r="N52">
        <v>9.3218999999999996E-2</v>
      </c>
      <c r="O52">
        <f>F52/N52</f>
        <v>1812.9351312500671</v>
      </c>
      <c r="S52" t="s">
        <v>34</v>
      </c>
      <c r="T52" t="s">
        <v>190</v>
      </c>
      <c r="U52">
        <v>9.4298000000000007E-2</v>
      </c>
      <c r="V52">
        <v>24.346</v>
      </c>
      <c r="W52">
        <v>212.08099999999999</v>
      </c>
      <c r="X52">
        <v>18.899999999999999</v>
      </c>
      <c r="Y52">
        <v>11.7</v>
      </c>
      <c r="Z52">
        <v>15.924901999999999</v>
      </c>
      <c r="AA52">
        <v>43</v>
      </c>
      <c r="AB52">
        <v>28.46</v>
      </c>
      <c r="AC52">
        <v>946.2</v>
      </c>
    </row>
    <row r="53" spans="1:30" x14ac:dyDescent="0.25">
      <c r="A53" t="s">
        <v>26</v>
      </c>
      <c r="B53" t="s">
        <v>268</v>
      </c>
      <c r="D53">
        <v>0</v>
      </c>
      <c r="E53" t="s">
        <v>38</v>
      </c>
      <c r="F53">
        <v>0</v>
      </c>
      <c r="G53">
        <v>0</v>
      </c>
      <c r="H53" t="s">
        <v>34</v>
      </c>
      <c r="I53" t="s">
        <v>29</v>
      </c>
      <c r="J53" t="s">
        <v>37</v>
      </c>
      <c r="K53">
        <v>1142666</v>
      </c>
      <c r="L53">
        <v>934</v>
      </c>
      <c r="N53">
        <v>0</v>
      </c>
      <c r="S53" t="s">
        <v>34</v>
      </c>
      <c r="T53" t="s">
        <v>269</v>
      </c>
      <c r="U53">
        <v>0</v>
      </c>
    </row>
    <row r="54" spans="1:30" x14ac:dyDescent="0.25">
      <c r="A54" t="s">
        <v>148</v>
      </c>
      <c r="B54" t="s">
        <v>270</v>
      </c>
      <c r="C54">
        <v>2790974</v>
      </c>
      <c r="D54">
        <v>2.7909739999999998</v>
      </c>
      <c r="E54" t="s">
        <v>38</v>
      </c>
      <c r="F54">
        <v>0</v>
      </c>
      <c r="G54">
        <v>0</v>
      </c>
      <c r="H54" t="s">
        <v>34</v>
      </c>
      <c r="I54" t="s">
        <v>178</v>
      </c>
      <c r="J54" t="s">
        <v>49</v>
      </c>
      <c r="K54">
        <v>884639</v>
      </c>
      <c r="L54">
        <v>1008</v>
      </c>
      <c r="M54">
        <v>2790974</v>
      </c>
      <c r="N54">
        <v>2.7909739999999998</v>
      </c>
      <c r="S54" t="s">
        <v>34</v>
      </c>
      <c r="T54" t="s">
        <v>271</v>
      </c>
      <c r="U54">
        <v>2.7779699999999998</v>
      </c>
      <c r="V54">
        <v>63.573</v>
      </c>
      <c r="W54">
        <v>103.408</v>
      </c>
      <c r="X54">
        <v>20.2</v>
      </c>
      <c r="Y54">
        <v>5.6</v>
      </c>
      <c r="Z54">
        <v>19.643763</v>
      </c>
      <c r="AA54">
        <v>47</v>
      </c>
      <c r="AB54">
        <v>7.76</v>
      </c>
      <c r="AC54">
        <v>923.09</v>
      </c>
    </row>
    <row r="55" spans="1:30" x14ac:dyDescent="0.25">
      <c r="A55" t="s">
        <v>26</v>
      </c>
      <c r="B55" t="s">
        <v>207</v>
      </c>
      <c r="C55">
        <v>106537</v>
      </c>
      <c r="D55">
        <v>0.10653700000000001</v>
      </c>
      <c r="E55" t="s">
        <v>38</v>
      </c>
      <c r="F55">
        <v>88</v>
      </c>
      <c r="G55">
        <v>0</v>
      </c>
      <c r="H55" t="s">
        <v>34</v>
      </c>
      <c r="I55" t="s">
        <v>29</v>
      </c>
      <c r="J55" t="s">
        <v>30</v>
      </c>
      <c r="K55">
        <v>11892175</v>
      </c>
      <c r="L55">
        <v>7310</v>
      </c>
      <c r="M55">
        <v>106537</v>
      </c>
      <c r="N55">
        <v>0.10653700000000001</v>
      </c>
      <c r="O55">
        <f>F55/N55</f>
        <v>826.00411124773552</v>
      </c>
      <c r="S55" t="s">
        <v>34</v>
      </c>
      <c r="T55" t="s">
        <v>208</v>
      </c>
      <c r="U55">
        <v>0.106277</v>
      </c>
      <c r="V55">
        <v>44.052</v>
      </c>
      <c r="W55">
        <v>599.65800000000002</v>
      </c>
      <c r="Z55">
        <v>24.640630000000002</v>
      </c>
      <c r="AB55">
        <v>28.61</v>
      </c>
      <c r="AC55">
        <v>671.54</v>
      </c>
    </row>
    <row r="56" spans="1:30" x14ac:dyDescent="0.25">
      <c r="A56" t="s">
        <v>26</v>
      </c>
      <c r="B56" t="s">
        <v>272</v>
      </c>
      <c r="D56">
        <v>0</v>
      </c>
      <c r="E56" t="s">
        <v>31</v>
      </c>
      <c r="F56">
        <v>0</v>
      </c>
      <c r="G56">
        <v>0</v>
      </c>
      <c r="H56" t="s">
        <v>28</v>
      </c>
      <c r="I56" t="s">
        <v>29</v>
      </c>
      <c r="J56" t="s">
        <v>30</v>
      </c>
      <c r="K56">
        <v>11892175</v>
      </c>
      <c r="L56">
        <v>7310</v>
      </c>
      <c r="N56">
        <v>0</v>
      </c>
      <c r="S56" t="s">
        <v>28</v>
      </c>
      <c r="T56" t="s">
        <v>273</v>
      </c>
      <c r="U56">
        <v>0</v>
      </c>
    </row>
    <row r="57" spans="1:30" x14ac:dyDescent="0.25">
      <c r="A57" t="s">
        <v>55</v>
      </c>
      <c r="B57" t="s">
        <v>142</v>
      </c>
      <c r="C57">
        <v>25921089</v>
      </c>
      <c r="D57">
        <v>25.921088999999998</v>
      </c>
      <c r="E57" t="s">
        <v>31</v>
      </c>
      <c r="F57">
        <v>2366</v>
      </c>
      <c r="G57">
        <v>0</v>
      </c>
      <c r="H57" t="s">
        <v>34</v>
      </c>
      <c r="I57" t="s">
        <v>57</v>
      </c>
      <c r="J57" t="s">
        <v>123</v>
      </c>
      <c r="K57">
        <v>9640</v>
      </c>
      <c r="L57">
        <v>0</v>
      </c>
      <c r="M57">
        <v>25921089</v>
      </c>
      <c r="N57">
        <v>25.921088999999998</v>
      </c>
      <c r="O57">
        <f>F57/N57</f>
        <v>91.277029294563974</v>
      </c>
      <c r="S57" t="s">
        <v>34</v>
      </c>
      <c r="T57" t="s">
        <v>143</v>
      </c>
      <c r="U57">
        <v>26.439111</v>
      </c>
      <c r="V57">
        <v>86.488</v>
      </c>
      <c r="X57">
        <v>20.100000000000001</v>
      </c>
      <c r="Y57">
        <v>6.4</v>
      </c>
      <c r="Z57">
        <v>26.883099999999999</v>
      </c>
      <c r="AA57">
        <v>29</v>
      </c>
      <c r="AB57">
        <v>22.96</v>
      </c>
      <c r="AC57">
        <v>296.66000000000003</v>
      </c>
      <c r="AD57">
        <v>31</v>
      </c>
    </row>
    <row r="58" spans="1:30" x14ac:dyDescent="0.25">
      <c r="A58" t="s">
        <v>148</v>
      </c>
      <c r="B58" t="s">
        <v>274</v>
      </c>
      <c r="C58">
        <v>8922082</v>
      </c>
      <c r="D58">
        <v>8.9220819999999996</v>
      </c>
      <c r="E58" t="s">
        <v>38</v>
      </c>
      <c r="F58">
        <v>0</v>
      </c>
      <c r="G58">
        <v>0</v>
      </c>
      <c r="H58" t="s">
        <v>266</v>
      </c>
      <c r="I58" t="s">
        <v>178</v>
      </c>
      <c r="J58" t="s">
        <v>179</v>
      </c>
      <c r="K58">
        <v>308</v>
      </c>
      <c r="L58">
        <v>0</v>
      </c>
      <c r="M58">
        <v>8922082</v>
      </c>
      <c r="N58">
        <v>8.9220819999999996</v>
      </c>
      <c r="S58" t="s">
        <v>266</v>
      </c>
      <c r="T58" t="s">
        <v>275</v>
      </c>
      <c r="U58">
        <v>8.9589599999999994</v>
      </c>
      <c r="V58">
        <v>59.256</v>
      </c>
      <c r="W58">
        <v>3.4430000000000001</v>
      </c>
      <c r="X58">
        <v>29</v>
      </c>
      <c r="Y58">
        <v>4.5999999999999996</v>
      </c>
      <c r="Z58">
        <v>30.732309999999998</v>
      </c>
      <c r="AA58">
        <v>34</v>
      </c>
      <c r="AB58">
        <v>7.03</v>
      </c>
      <c r="AC58">
        <v>1455.62</v>
      </c>
      <c r="AD58">
        <v>43</v>
      </c>
    </row>
    <row r="59" spans="1:30" x14ac:dyDescent="0.25">
      <c r="A59" t="s">
        <v>148</v>
      </c>
      <c r="B59" t="s">
        <v>276</v>
      </c>
      <c r="C59">
        <v>10312992</v>
      </c>
      <c r="D59">
        <v>10.312991999999999</v>
      </c>
      <c r="E59" t="s">
        <v>38</v>
      </c>
      <c r="F59">
        <v>0</v>
      </c>
      <c r="G59">
        <v>0</v>
      </c>
      <c r="H59" t="s">
        <v>34</v>
      </c>
      <c r="I59" t="s">
        <v>178</v>
      </c>
      <c r="J59" t="s">
        <v>49</v>
      </c>
      <c r="K59">
        <v>884639</v>
      </c>
      <c r="L59">
        <v>1008</v>
      </c>
      <c r="M59">
        <v>10312992</v>
      </c>
      <c r="N59">
        <v>10.312991999999999</v>
      </c>
      <c r="S59" t="s">
        <v>34</v>
      </c>
      <c r="T59" t="s">
        <v>277</v>
      </c>
      <c r="U59">
        <v>10.412651</v>
      </c>
      <c r="V59">
        <v>57.17</v>
      </c>
      <c r="W59">
        <v>110.646</v>
      </c>
      <c r="X59">
        <v>19.899999999999999</v>
      </c>
      <c r="Y59">
        <v>5.6</v>
      </c>
      <c r="Z59">
        <v>11.501091000000001</v>
      </c>
      <c r="AA59">
        <v>41</v>
      </c>
      <c r="AB59">
        <v>17.05</v>
      </c>
      <c r="AC59">
        <v>645.85</v>
      </c>
    </row>
    <row r="60" spans="1:30" x14ac:dyDescent="0.25">
      <c r="A60" t="s">
        <v>26</v>
      </c>
      <c r="B60" t="s">
        <v>278</v>
      </c>
      <c r="D60">
        <v>0</v>
      </c>
      <c r="E60" t="s">
        <v>38</v>
      </c>
      <c r="F60">
        <v>0</v>
      </c>
      <c r="G60">
        <v>0</v>
      </c>
      <c r="H60" t="s">
        <v>34</v>
      </c>
      <c r="I60" t="s">
        <v>29</v>
      </c>
      <c r="J60" t="s">
        <v>37</v>
      </c>
      <c r="K60">
        <v>1142666</v>
      </c>
      <c r="L60">
        <v>934</v>
      </c>
      <c r="N60">
        <v>0</v>
      </c>
      <c r="S60" t="s">
        <v>34</v>
      </c>
      <c r="T60" t="s">
        <v>279</v>
      </c>
      <c r="U60">
        <v>0</v>
      </c>
      <c r="W60">
        <v>124.83</v>
      </c>
    </row>
    <row r="61" spans="1:30" x14ac:dyDescent="0.25">
      <c r="A61" t="s">
        <v>26</v>
      </c>
      <c r="B61" t="s">
        <v>280</v>
      </c>
      <c r="C61">
        <v>407906</v>
      </c>
      <c r="D61">
        <v>0.40790599999999999</v>
      </c>
      <c r="E61" t="s">
        <v>38</v>
      </c>
      <c r="F61">
        <v>0</v>
      </c>
      <c r="G61">
        <v>0</v>
      </c>
      <c r="H61" t="s">
        <v>28</v>
      </c>
      <c r="I61" t="s">
        <v>29</v>
      </c>
      <c r="J61" t="s">
        <v>37</v>
      </c>
      <c r="K61">
        <v>1142666</v>
      </c>
      <c r="L61">
        <v>934</v>
      </c>
      <c r="M61">
        <v>407906</v>
      </c>
      <c r="N61">
        <v>0.40790599999999999</v>
      </c>
      <c r="S61" t="s">
        <v>28</v>
      </c>
      <c r="T61" t="s">
        <v>281</v>
      </c>
      <c r="U61">
        <v>0.41262300000000002</v>
      </c>
      <c r="V61">
        <v>83.492000000000004</v>
      </c>
      <c r="W61">
        <v>74.55</v>
      </c>
      <c r="X61">
        <v>31.6</v>
      </c>
      <c r="Y61">
        <v>8.8000000000000007</v>
      </c>
      <c r="Z61">
        <v>16.354866000000001</v>
      </c>
      <c r="AA61">
        <v>45</v>
      </c>
      <c r="AB61">
        <v>26.6</v>
      </c>
      <c r="AC61">
        <v>902.25</v>
      </c>
      <c r="AD61">
        <v>13</v>
      </c>
    </row>
    <row r="62" spans="1:30" x14ac:dyDescent="0.25">
      <c r="A62" t="s">
        <v>74</v>
      </c>
      <c r="B62" t="s">
        <v>282</v>
      </c>
      <c r="C62">
        <v>1485509</v>
      </c>
      <c r="D62">
        <v>1.485509</v>
      </c>
      <c r="E62" t="s">
        <v>38</v>
      </c>
      <c r="F62">
        <v>0</v>
      </c>
      <c r="G62">
        <v>0</v>
      </c>
      <c r="H62" t="s">
        <v>34</v>
      </c>
      <c r="I62" t="s">
        <v>76</v>
      </c>
      <c r="J62" t="s">
        <v>49</v>
      </c>
      <c r="K62">
        <v>884639</v>
      </c>
      <c r="L62">
        <v>1008</v>
      </c>
      <c r="M62">
        <v>1485509</v>
      </c>
      <c r="N62">
        <v>1.485509</v>
      </c>
      <c r="S62" t="s">
        <v>34</v>
      </c>
      <c r="T62" t="s">
        <v>283</v>
      </c>
      <c r="U62">
        <v>1.485509</v>
      </c>
      <c r="V62">
        <v>89.742999999999995</v>
      </c>
      <c r="W62">
        <v>2004.681</v>
      </c>
      <c r="X62">
        <v>29.8</v>
      </c>
      <c r="Y62">
        <v>11.3</v>
      </c>
      <c r="Z62">
        <v>4.7001330000000001</v>
      </c>
      <c r="AA62">
        <v>39</v>
      </c>
      <c r="AB62">
        <v>28.17</v>
      </c>
      <c r="AC62">
        <v>104.63</v>
      </c>
      <c r="AD62">
        <v>120</v>
      </c>
    </row>
    <row r="63" spans="1:30" x14ac:dyDescent="0.25">
      <c r="A63" t="s">
        <v>26</v>
      </c>
      <c r="B63" t="s">
        <v>157</v>
      </c>
      <c r="C63">
        <v>281200</v>
      </c>
      <c r="D63">
        <v>0.28120000000000001</v>
      </c>
      <c r="E63" t="s">
        <v>38</v>
      </c>
      <c r="F63">
        <v>1133</v>
      </c>
      <c r="G63">
        <v>0</v>
      </c>
      <c r="H63" t="s">
        <v>28</v>
      </c>
      <c r="I63" t="s">
        <v>29</v>
      </c>
      <c r="J63" t="s">
        <v>37</v>
      </c>
      <c r="K63">
        <v>1142666</v>
      </c>
      <c r="L63">
        <v>934</v>
      </c>
      <c r="M63">
        <v>281200</v>
      </c>
      <c r="N63">
        <v>0.28120000000000001</v>
      </c>
      <c r="O63">
        <f>F63/N63</f>
        <v>4029.1607396870554</v>
      </c>
      <c r="S63" t="s">
        <v>28</v>
      </c>
      <c r="T63" t="s">
        <v>158</v>
      </c>
      <c r="U63">
        <v>0.281995</v>
      </c>
      <c r="V63">
        <v>31.324000000000002</v>
      </c>
      <c r="W63">
        <v>656.59500000000003</v>
      </c>
      <c r="X63">
        <v>23.1</v>
      </c>
      <c r="Y63">
        <v>14</v>
      </c>
      <c r="Z63">
        <v>24.229189999999999</v>
      </c>
      <c r="AA63">
        <v>42</v>
      </c>
    </row>
    <row r="64" spans="1:30" x14ac:dyDescent="0.25">
      <c r="A64" t="s">
        <v>26</v>
      </c>
      <c r="B64" t="s">
        <v>284</v>
      </c>
      <c r="D64">
        <v>0</v>
      </c>
      <c r="E64" t="s">
        <v>38</v>
      </c>
      <c r="F64">
        <v>0</v>
      </c>
      <c r="G64">
        <v>0</v>
      </c>
      <c r="H64" t="s">
        <v>28</v>
      </c>
      <c r="I64" t="s">
        <v>29</v>
      </c>
      <c r="J64" t="s">
        <v>37</v>
      </c>
      <c r="K64">
        <v>1142666</v>
      </c>
      <c r="L64">
        <v>934</v>
      </c>
      <c r="N64">
        <v>0</v>
      </c>
      <c r="S64" t="s">
        <v>28</v>
      </c>
      <c r="T64" t="s">
        <v>285</v>
      </c>
      <c r="U64">
        <v>0</v>
      </c>
    </row>
    <row r="65" spans="1:30" x14ac:dyDescent="0.25">
      <c r="A65" t="s">
        <v>148</v>
      </c>
      <c r="B65" t="s">
        <v>286</v>
      </c>
      <c r="C65">
        <v>9578167</v>
      </c>
      <c r="D65">
        <v>9.5781670000000005</v>
      </c>
      <c r="E65" t="s">
        <v>38</v>
      </c>
      <c r="F65">
        <v>0</v>
      </c>
      <c r="G65">
        <v>0</v>
      </c>
      <c r="H65" t="s">
        <v>266</v>
      </c>
      <c r="I65" t="s">
        <v>178</v>
      </c>
      <c r="J65" t="s">
        <v>179</v>
      </c>
      <c r="K65">
        <v>308</v>
      </c>
      <c r="L65">
        <v>0</v>
      </c>
      <c r="M65">
        <v>9578167</v>
      </c>
      <c r="N65">
        <v>9.5781670000000005</v>
      </c>
      <c r="S65" t="s">
        <v>266</v>
      </c>
      <c r="T65" t="s">
        <v>287</v>
      </c>
      <c r="U65">
        <v>9.4982380000000006</v>
      </c>
      <c r="V65">
        <v>80.325999999999993</v>
      </c>
      <c r="W65">
        <v>44.924999999999997</v>
      </c>
      <c r="X65">
        <v>24.5</v>
      </c>
      <c r="Y65">
        <v>5.6</v>
      </c>
      <c r="Z65">
        <v>25.745773</v>
      </c>
      <c r="AA65">
        <v>49</v>
      </c>
      <c r="AB65">
        <v>8.4</v>
      </c>
      <c r="AC65">
        <v>742.98</v>
      </c>
      <c r="AD65">
        <v>88</v>
      </c>
    </row>
    <row r="66" spans="1:30" x14ac:dyDescent="0.25">
      <c r="A66" t="s">
        <v>148</v>
      </c>
      <c r="B66" t="s">
        <v>288</v>
      </c>
      <c r="C66">
        <v>11611419</v>
      </c>
      <c r="D66">
        <v>11.611419</v>
      </c>
      <c r="E66" t="s">
        <v>38</v>
      </c>
      <c r="F66">
        <v>0</v>
      </c>
      <c r="G66">
        <v>0</v>
      </c>
      <c r="H66" t="s">
        <v>266</v>
      </c>
      <c r="I66" t="s">
        <v>178</v>
      </c>
      <c r="J66" t="s">
        <v>179</v>
      </c>
      <c r="K66">
        <v>308</v>
      </c>
      <c r="L66">
        <v>0</v>
      </c>
      <c r="M66">
        <v>11611419</v>
      </c>
      <c r="N66">
        <v>11.611419</v>
      </c>
      <c r="S66" t="s">
        <v>266</v>
      </c>
      <c r="T66" t="s">
        <v>289</v>
      </c>
      <c r="U66">
        <v>11.68614</v>
      </c>
      <c r="V66">
        <v>98.153000000000006</v>
      </c>
      <c r="W66">
        <v>386.84500000000003</v>
      </c>
      <c r="X66">
        <v>22.1</v>
      </c>
      <c r="Y66">
        <v>3.6</v>
      </c>
      <c r="Z66">
        <v>31.654547000000001</v>
      </c>
      <c r="AA66">
        <v>30</v>
      </c>
      <c r="AB66">
        <v>10.96</v>
      </c>
      <c r="AC66">
        <v>1173.19</v>
      </c>
      <c r="AD66">
        <v>39</v>
      </c>
    </row>
    <row r="67" spans="1:30" x14ac:dyDescent="0.25">
      <c r="A67" t="s">
        <v>26</v>
      </c>
      <c r="B67" t="s">
        <v>155</v>
      </c>
      <c r="C67">
        <v>400031</v>
      </c>
      <c r="D67">
        <v>0.40003100000000003</v>
      </c>
      <c r="E67" t="s">
        <v>38</v>
      </c>
      <c r="F67">
        <v>1148</v>
      </c>
      <c r="G67">
        <v>0</v>
      </c>
      <c r="H67" t="s">
        <v>28</v>
      </c>
      <c r="I67" t="s">
        <v>29</v>
      </c>
      <c r="J67" t="s">
        <v>37</v>
      </c>
      <c r="K67">
        <v>1142666</v>
      </c>
      <c r="L67">
        <v>934</v>
      </c>
      <c r="M67">
        <v>400031</v>
      </c>
      <c r="N67">
        <v>0.40003100000000003</v>
      </c>
      <c r="O67">
        <f>F67/N67</f>
        <v>2869.7775922366013</v>
      </c>
      <c r="S67" t="s">
        <v>28</v>
      </c>
      <c r="T67" t="s">
        <v>156</v>
      </c>
      <c r="U67">
        <v>0.410825</v>
      </c>
      <c r="V67">
        <v>46.396000000000001</v>
      </c>
      <c r="W67">
        <v>18.023</v>
      </c>
      <c r="X67">
        <v>24.1</v>
      </c>
      <c r="Y67">
        <v>14.5</v>
      </c>
      <c r="Z67">
        <v>7.1051335</v>
      </c>
      <c r="AA67">
        <v>38</v>
      </c>
      <c r="AB67">
        <v>24.84</v>
      </c>
      <c r="AC67">
        <v>2382.8200000000002</v>
      </c>
    </row>
    <row r="68" spans="1:30" x14ac:dyDescent="0.25">
      <c r="A68" t="s">
        <v>26</v>
      </c>
      <c r="B68" t="s">
        <v>245</v>
      </c>
      <c r="C68">
        <v>64185</v>
      </c>
      <c r="D68">
        <v>6.4185000000000006E-2</v>
      </c>
      <c r="E68" t="s">
        <v>38</v>
      </c>
      <c r="F68">
        <v>3</v>
      </c>
      <c r="G68">
        <v>0</v>
      </c>
      <c r="H68" t="s">
        <v>34</v>
      </c>
      <c r="I68" t="s">
        <v>29</v>
      </c>
      <c r="J68" t="s">
        <v>37</v>
      </c>
      <c r="K68">
        <v>1142666</v>
      </c>
      <c r="L68">
        <v>934</v>
      </c>
      <c r="M68">
        <v>64185</v>
      </c>
      <c r="N68">
        <v>6.4185000000000006E-2</v>
      </c>
      <c r="O68">
        <f>F68/N68</f>
        <v>46.739892498247251</v>
      </c>
      <c r="S68" t="s">
        <v>34</v>
      </c>
      <c r="T68" t="s">
        <v>246</v>
      </c>
      <c r="U68">
        <v>6.4069000000000001E-2</v>
      </c>
      <c r="V68">
        <v>100</v>
      </c>
      <c r="W68">
        <v>1198.1110000000001</v>
      </c>
      <c r="Y68">
        <v>13</v>
      </c>
      <c r="Z68">
        <v>32.045783999999998</v>
      </c>
      <c r="AB68">
        <v>22.42</v>
      </c>
      <c r="AC68">
        <v>1236.92</v>
      </c>
    </row>
    <row r="69" spans="1:30" x14ac:dyDescent="0.25">
      <c r="A69" t="s">
        <v>46</v>
      </c>
      <c r="B69" t="s">
        <v>290</v>
      </c>
      <c r="C69">
        <v>787424</v>
      </c>
      <c r="D69">
        <v>0.78742400000000001</v>
      </c>
      <c r="E69" t="s">
        <v>38</v>
      </c>
      <c r="F69">
        <v>0</v>
      </c>
      <c r="G69">
        <v>0</v>
      </c>
      <c r="H69" t="s">
        <v>34</v>
      </c>
      <c r="I69" t="s">
        <v>48</v>
      </c>
      <c r="J69" t="s">
        <v>49</v>
      </c>
      <c r="K69">
        <v>884639</v>
      </c>
      <c r="L69">
        <v>1008</v>
      </c>
      <c r="M69">
        <v>787424</v>
      </c>
      <c r="N69">
        <v>0.78742400000000001</v>
      </c>
      <c r="S69" t="s">
        <v>34</v>
      </c>
      <c r="T69" t="s">
        <v>291</v>
      </c>
      <c r="U69">
        <v>0.78742400000000001</v>
      </c>
      <c r="V69">
        <v>43.686</v>
      </c>
      <c r="W69">
        <v>20.481999999999999</v>
      </c>
      <c r="X69">
        <v>6.4</v>
      </c>
      <c r="Y69">
        <v>10.4</v>
      </c>
      <c r="Z69">
        <v>8.8233219999999992</v>
      </c>
      <c r="AA69">
        <v>43</v>
      </c>
      <c r="AB69">
        <v>8.0500000000000007</v>
      </c>
      <c r="AC69">
        <v>3595.81</v>
      </c>
      <c r="AD69">
        <v>208</v>
      </c>
    </row>
    <row r="70" spans="1:30" x14ac:dyDescent="0.25">
      <c r="A70" t="s">
        <v>26</v>
      </c>
      <c r="B70" t="s">
        <v>181</v>
      </c>
      <c r="C70">
        <v>26706</v>
      </c>
      <c r="D70">
        <v>2.6706000000000001E-2</v>
      </c>
      <c r="E70" t="s">
        <v>38</v>
      </c>
      <c r="F70">
        <v>207</v>
      </c>
      <c r="G70">
        <v>0</v>
      </c>
      <c r="H70" t="s">
        <v>28</v>
      </c>
      <c r="I70" t="s">
        <v>29</v>
      </c>
      <c r="J70" t="s">
        <v>37</v>
      </c>
      <c r="K70">
        <v>1142666</v>
      </c>
      <c r="L70">
        <v>934</v>
      </c>
      <c r="M70">
        <v>26706</v>
      </c>
      <c r="N70">
        <v>2.6706000000000001E-2</v>
      </c>
      <c r="O70">
        <f>F70/N70</f>
        <v>7751.0671759155248</v>
      </c>
      <c r="S70" t="s">
        <v>28</v>
      </c>
      <c r="T70" t="s">
        <v>182</v>
      </c>
      <c r="AD70">
        <v>152</v>
      </c>
    </row>
    <row r="71" spans="1:30" x14ac:dyDescent="0.25">
      <c r="A71" t="s">
        <v>148</v>
      </c>
      <c r="B71" t="s">
        <v>292</v>
      </c>
      <c r="C71">
        <v>3270943</v>
      </c>
      <c r="D71">
        <v>3.2709429999999999</v>
      </c>
      <c r="E71" t="s">
        <v>38</v>
      </c>
      <c r="F71">
        <v>0</v>
      </c>
      <c r="G71">
        <v>0</v>
      </c>
      <c r="H71" t="s">
        <v>34</v>
      </c>
      <c r="I71" t="s">
        <v>178</v>
      </c>
      <c r="J71" t="s">
        <v>179</v>
      </c>
      <c r="K71">
        <v>308</v>
      </c>
      <c r="L71">
        <v>0</v>
      </c>
      <c r="M71">
        <v>3270943</v>
      </c>
      <c r="N71">
        <v>3.2709429999999999</v>
      </c>
      <c r="S71" t="s">
        <v>34</v>
      </c>
      <c r="T71" t="s">
        <v>293</v>
      </c>
      <c r="U71">
        <v>3.2108469999999998</v>
      </c>
      <c r="V71">
        <v>49.841000000000001</v>
      </c>
      <c r="W71">
        <v>62.212000000000003</v>
      </c>
      <c r="X71">
        <v>17.899999999999999</v>
      </c>
      <c r="Y71">
        <v>9.1</v>
      </c>
      <c r="Z71">
        <v>33.189537000000001</v>
      </c>
      <c r="AA71">
        <v>44</v>
      </c>
      <c r="AB71">
        <v>9.92</v>
      </c>
      <c r="AC71">
        <v>1060.8399999999999</v>
      </c>
      <c r="AD71">
        <v>89</v>
      </c>
    </row>
    <row r="72" spans="1:30" x14ac:dyDescent="0.25">
      <c r="A72" t="s">
        <v>148</v>
      </c>
      <c r="B72" t="s">
        <v>294</v>
      </c>
      <c r="C72">
        <v>2675352</v>
      </c>
      <c r="D72">
        <v>2.6753520000000002</v>
      </c>
      <c r="E72" t="s">
        <v>31</v>
      </c>
      <c r="F72">
        <v>0</v>
      </c>
      <c r="G72">
        <v>0</v>
      </c>
      <c r="H72" t="s">
        <v>34</v>
      </c>
      <c r="I72" t="s">
        <v>178</v>
      </c>
      <c r="J72" t="s">
        <v>70</v>
      </c>
      <c r="K72">
        <v>168851</v>
      </c>
      <c r="L72">
        <v>152</v>
      </c>
      <c r="M72">
        <v>2675352</v>
      </c>
      <c r="N72">
        <v>2.6753520000000002</v>
      </c>
      <c r="S72" t="s">
        <v>34</v>
      </c>
      <c r="T72" t="s">
        <v>295</v>
      </c>
      <c r="U72">
        <v>2.6753520000000002</v>
      </c>
      <c r="V72">
        <v>72.224000000000004</v>
      </c>
      <c r="W72">
        <v>4.3760000000000003</v>
      </c>
      <c r="X72">
        <v>18.899999999999999</v>
      </c>
      <c r="Y72">
        <v>5.2</v>
      </c>
      <c r="Z72">
        <v>6.224666</v>
      </c>
      <c r="AA72">
        <v>44</v>
      </c>
      <c r="AB72">
        <v>24.18</v>
      </c>
      <c r="AC72">
        <v>396.27</v>
      </c>
    </row>
    <row r="73" spans="1:30" x14ac:dyDescent="0.25">
      <c r="A73" t="s">
        <v>26</v>
      </c>
      <c r="B73" t="s">
        <v>197</v>
      </c>
      <c r="C73">
        <v>31122</v>
      </c>
      <c r="D73">
        <v>3.1122E-2</v>
      </c>
      <c r="E73" t="s">
        <v>38</v>
      </c>
      <c r="F73">
        <v>139</v>
      </c>
      <c r="G73">
        <v>0</v>
      </c>
      <c r="H73" t="s">
        <v>34</v>
      </c>
      <c r="I73" t="s">
        <v>29</v>
      </c>
      <c r="J73" t="s">
        <v>37</v>
      </c>
      <c r="K73">
        <v>1142666</v>
      </c>
      <c r="L73">
        <v>934</v>
      </c>
      <c r="M73">
        <v>31122</v>
      </c>
      <c r="N73">
        <v>3.1122E-2</v>
      </c>
      <c r="O73">
        <f>F73/N73</f>
        <v>4466.2939399781508</v>
      </c>
      <c r="S73" t="s">
        <v>34</v>
      </c>
      <c r="T73" t="s">
        <v>198</v>
      </c>
    </row>
    <row r="74" spans="1:30" x14ac:dyDescent="0.25">
      <c r="A74" t="s">
        <v>55</v>
      </c>
      <c r="B74" t="s">
        <v>296</v>
      </c>
      <c r="C74">
        <v>452524</v>
      </c>
      <c r="D74">
        <v>0.45252399999999998</v>
      </c>
      <c r="E74" t="s">
        <v>38</v>
      </c>
      <c r="F74">
        <v>0</v>
      </c>
      <c r="G74">
        <v>0</v>
      </c>
      <c r="H74" t="s">
        <v>28</v>
      </c>
      <c r="I74" t="s">
        <v>57</v>
      </c>
      <c r="J74" t="s">
        <v>49</v>
      </c>
      <c r="K74">
        <v>884639</v>
      </c>
      <c r="L74">
        <v>1008</v>
      </c>
      <c r="M74">
        <v>452524</v>
      </c>
      <c r="N74">
        <v>0.45252399999999998</v>
      </c>
      <c r="S74" t="s">
        <v>28</v>
      </c>
      <c r="T74" t="s">
        <v>297</v>
      </c>
      <c r="U74">
        <v>0.45252399999999998</v>
      </c>
      <c r="V74">
        <v>78.853999999999999</v>
      </c>
      <c r="W74">
        <v>79.608999999999995</v>
      </c>
      <c r="X74">
        <v>14.1</v>
      </c>
      <c r="Y74">
        <v>11.1</v>
      </c>
      <c r="Z74">
        <v>8.9851799999999997</v>
      </c>
      <c r="AA74">
        <v>46</v>
      </c>
      <c r="AB74">
        <v>26.2</v>
      </c>
      <c r="AC74">
        <v>5349.65</v>
      </c>
    </row>
    <row r="75" spans="1:30" x14ac:dyDescent="0.25">
      <c r="A75" t="s">
        <v>148</v>
      </c>
      <c r="B75" t="s">
        <v>298</v>
      </c>
      <c r="C75">
        <v>6885868</v>
      </c>
      <c r="D75">
        <v>6.8858680000000003</v>
      </c>
      <c r="E75" t="s">
        <v>38</v>
      </c>
      <c r="F75">
        <v>0</v>
      </c>
      <c r="G75">
        <v>0</v>
      </c>
      <c r="H75" t="s">
        <v>266</v>
      </c>
      <c r="I75" t="s">
        <v>178</v>
      </c>
      <c r="J75" t="s">
        <v>179</v>
      </c>
      <c r="K75">
        <v>308</v>
      </c>
      <c r="L75">
        <v>0</v>
      </c>
      <c r="M75">
        <v>6885868</v>
      </c>
      <c r="N75">
        <v>6.8858680000000003</v>
      </c>
      <c r="S75" t="s">
        <v>266</v>
      </c>
      <c r="T75" t="s">
        <v>299</v>
      </c>
      <c r="U75">
        <v>6.6877170000000001</v>
      </c>
      <c r="V75">
        <v>76.363</v>
      </c>
      <c r="W75">
        <v>62.694000000000003</v>
      </c>
      <c r="X75">
        <v>25</v>
      </c>
      <c r="Y75">
        <v>7.4</v>
      </c>
      <c r="Z75">
        <v>34.304073000000002</v>
      </c>
      <c r="AA75">
        <v>45</v>
      </c>
      <c r="AB75">
        <v>13.81</v>
      </c>
      <c r="AC75">
        <v>655.21</v>
      </c>
      <c r="AD75">
        <v>78</v>
      </c>
    </row>
    <row r="76" spans="1:30" x14ac:dyDescent="0.25">
      <c r="A76" t="s">
        <v>67</v>
      </c>
      <c r="B76" t="s">
        <v>300</v>
      </c>
      <c r="C76">
        <v>12551213</v>
      </c>
      <c r="D76">
        <v>12.551213000000001</v>
      </c>
      <c r="E76" t="s">
        <v>31</v>
      </c>
      <c r="F76">
        <v>0</v>
      </c>
      <c r="G76">
        <v>0</v>
      </c>
      <c r="H76" t="s">
        <v>28</v>
      </c>
      <c r="I76" t="s">
        <v>69</v>
      </c>
      <c r="J76" t="s">
        <v>70</v>
      </c>
      <c r="K76">
        <v>168851</v>
      </c>
      <c r="L76">
        <v>152</v>
      </c>
      <c r="M76">
        <v>12551213</v>
      </c>
      <c r="N76">
        <v>12.551213000000001</v>
      </c>
      <c r="S76" t="s">
        <v>28</v>
      </c>
      <c r="T76" t="s">
        <v>301</v>
      </c>
      <c r="U76">
        <v>13.238559</v>
      </c>
      <c r="V76">
        <v>14.417</v>
      </c>
      <c r="W76">
        <v>527.53200000000004</v>
      </c>
      <c r="X76">
        <v>5.4</v>
      </c>
      <c r="Y76">
        <v>6.5</v>
      </c>
      <c r="Z76">
        <v>4.8158370000000001</v>
      </c>
      <c r="AA76">
        <v>34</v>
      </c>
      <c r="AB76">
        <v>24.89</v>
      </c>
      <c r="AC76">
        <v>2306.8200000000002</v>
      </c>
    </row>
    <row r="77" spans="1:30" x14ac:dyDescent="0.25">
      <c r="A77" t="s">
        <v>67</v>
      </c>
      <c r="B77" t="s">
        <v>219</v>
      </c>
      <c r="C77">
        <v>27198628</v>
      </c>
      <c r="D77">
        <v>27.198627999999999</v>
      </c>
      <c r="E77" t="s">
        <v>38</v>
      </c>
      <c r="F77">
        <v>57</v>
      </c>
      <c r="G77">
        <v>0</v>
      </c>
      <c r="H77" t="s">
        <v>28</v>
      </c>
      <c r="I77" t="s">
        <v>69</v>
      </c>
      <c r="J77" t="s">
        <v>70</v>
      </c>
      <c r="K77">
        <v>168851</v>
      </c>
      <c r="L77">
        <v>152</v>
      </c>
      <c r="M77">
        <v>27198628</v>
      </c>
      <c r="N77">
        <v>27.198627999999999</v>
      </c>
      <c r="O77">
        <f>F77/N77</f>
        <v>2.0956939445622038</v>
      </c>
      <c r="S77" t="s">
        <v>28</v>
      </c>
      <c r="T77" t="s">
        <v>220</v>
      </c>
      <c r="U77">
        <v>28.647293000000001</v>
      </c>
      <c r="V77">
        <v>58.732999999999997</v>
      </c>
      <c r="W77">
        <v>60.878999999999998</v>
      </c>
      <c r="X77">
        <v>11.4</v>
      </c>
      <c r="Y77">
        <v>5.5</v>
      </c>
      <c r="Z77">
        <v>5.0025544000000002</v>
      </c>
      <c r="AA77">
        <v>37</v>
      </c>
      <c r="AB77">
        <v>24</v>
      </c>
      <c r="AC77">
        <v>1655.7</v>
      </c>
      <c r="AD77">
        <v>164</v>
      </c>
    </row>
    <row r="78" spans="1:30" x14ac:dyDescent="0.25">
      <c r="A78" t="s">
        <v>26</v>
      </c>
      <c r="B78" t="s">
        <v>302</v>
      </c>
      <c r="C78">
        <v>38155012</v>
      </c>
      <c r="D78">
        <v>38.155011999999999</v>
      </c>
      <c r="E78" t="s">
        <v>38</v>
      </c>
      <c r="F78">
        <v>0</v>
      </c>
      <c r="G78">
        <v>0</v>
      </c>
      <c r="H78" t="s">
        <v>266</v>
      </c>
      <c r="I78" t="s">
        <v>29</v>
      </c>
      <c r="J78" t="s">
        <v>37</v>
      </c>
      <c r="K78">
        <v>1142666</v>
      </c>
      <c r="L78">
        <v>934</v>
      </c>
      <c r="M78">
        <v>38155012</v>
      </c>
      <c r="N78">
        <v>38.155011999999999</v>
      </c>
      <c r="S78" t="s">
        <v>266</v>
      </c>
      <c r="T78" t="s">
        <v>303</v>
      </c>
      <c r="U78">
        <v>38.781291000000003</v>
      </c>
      <c r="V78">
        <v>81.751999999999995</v>
      </c>
      <c r="W78">
        <v>4.3220000000000001</v>
      </c>
      <c r="X78">
        <v>29.4</v>
      </c>
      <c r="Y78">
        <v>7.7</v>
      </c>
      <c r="Z78">
        <v>29.576546</v>
      </c>
      <c r="AA78">
        <v>22</v>
      </c>
      <c r="AB78">
        <v>-0.97</v>
      </c>
      <c r="AC78">
        <v>695.24</v>
      </c>
      <c r="AD78">
        <v>25</v>
      </c>
    </row>
    <row r="79" spans="1:30" x14ac:dyDescent="0.25">
      <c r="A79" t="s">
        <v>148</v>
      </c>
      <c r="B79" t="s">
        <v>304</v>
      </c>
      <c r="D79">
        <v>0</v>
      </c>
      <c r="E79" t="s">
        <v>38</v>
      </c>
      <c r="F79">
        <v>0</v>
      </c>
      <c r="G79">
        <v>0</v>
      </c>
      <c r="H79" t="s">
        <v>34</v>
      </c>
      <c r="I79" t="s">
        <v>178</v>
      </c>
      <c r="J79" t="s">
        <v>70</v>
      </c>
      <c r="K79">
        <v>168851</v>
      </c>
      <c r="L79">
        <v>152</v>
      </c>
      <c r="N79">
        <v>0</v>
      </c>
      <c r="S79" t="s">
        <v>34</v>
      </c>
      <c r="T79" t="s">
        <v>305</v>
      </c>
      <c r="U79">
        <v>0</v>
      </c>
    </row>
    <row r="80" spans="1:30" x14ac:dyDescent="0.25">
      <c r="A80" t="s">
        <v>26</v>
      </c>
      <c r="B80" t="s">
        <v>237</v>
      </c>
      <c r="C80">
        <v>68136</v>
      </c>
      <c r="D80">
        <v>6.8136000000000002E-2</v>
      </c>
      <c r="E80" t="s">
        <v>38</v>
      </c>
      <c r="F80">
        <v>9</v>
      </c>
      <c r="G80">
        <v>0</v>
      </c>
      <c r="H80" t="s">
        <v>28</v>
      </c>
      <c r="I80" t="s">
        <v>29</v>
      </c>
      <c r="J80" t="s">
        <v>37</v>
      </c>
      <c r="K80">
        <v>1142666</v>
      </c>
      <c r="L80">
        <v>934</v>
      </c>
      <c r="M80">
        <v>68136</v>
      </c>
      <c r="N80">
        <v>6.8136000000000002E-2</v>
      </c>
      <c r="O80">
        <f>F80/N80</f>
        <v>132.08876364917225</v>
      </c>
      <c r="S80" t="s">
        <v>28</v>
      </c>
      <c r="T80" t="s">
        <v>238</v>
      </c>
      <c r="U80">
        <v>6.9309999999999997E-2</v>
      </c>
      <c r="V80">
        <v>100</v>
      </c>
      <c r="W80">
        <v>303.06200000000001</v>
      </c>
      <c r="Y80">
        <v>13</v>
      </c>
      <c r="Z80">
        <v>11.374192000000001</v>
      </c>
    </row>
    <row r="81" spans="1:30" x14ac:dyDescent="0.25">
      <c r="A81" t="s">
        <v>67</v>
      </c>
      <c r="B81" t="s">
        <v>183</v>
      </c>
      <c r="C81">
        <v>5457154</v>
      </c>
      <c r="D81">
        <v>5.4571540000000001</v>
      </c>
      <c r="E81" t="s">
        <v>38</v>
      </c>
      <c r="F81">
        <v>207</v>
      </c>
      <c r="G81">
        <v>0</v>
      </c>
      <c r="H81" t="s">
        <v>28</v>
      </c>
      <c r="I81" t="s">
        <v>69</v>
      </c>
      <c r="J81" t="s">
        <v>70</v>
      </c>
      <c r="K81">
        <v>168851</v>
      </c>
      <c r="L81">
        <v>152</v>
      </c>
      <c r="M81">
        <v>5457154</v>
      </c>
      <c r="N81">
        <v>5.4571540000000001</v>
      </c>
      <c r="O81">
        <f>F81/N81</f>
        <v>37.931859720286432</v>
      </c>
      <c r="S81" t="s">
        <v>28</v>
      </c>
      <c r="T81" t="s">
        <v>184</v>
      </c>
      <c r="U81">
        <v>5.7423149999999996</v>
      </c>
      <c r="V81">
        <v>43.12</v>
      </c>
      <c r="W81">
        <v>8.2710000000000008</v>
      </c>
      <c r="X81">
        <v>7.5</v>
      </c>
      <c r="Y81">
        <v>5.8</v>
      </c>
      <c r="Z81">
        <v>4.2989790000000001</v>
      </c>
      <c r="AA81">
        <v>41</v>
      </c>
      <c r="AB81">
        <v>28.34</v>
      </c>
      <c r="AC81">
        <v>1237</v>
      </c>
    </row>
    <row r="82" spans="1:30" x14ac:dyDescent="0.25">
      <c r="A82" t="s">
        <v>67</v>
      </c>
      <c r="B82" t="s">
        <v>306</v>
      </c>
      <c r="C82">
        <v>17179740</v>
      </c>
      <c r="D82">
        <v>17.179739999999999</v>
      </c>
      <c r="E82" t="s">
        <v>38</v>
      </c>
      <c r="F82">
        <v>0</v>
      </c>
      <c r="G82">
        <v>0</v>
      </c>
      <c r="H82" t="s">
        <v>28</v>
      </c>
      <c r="I82" t="s">
        <v>69</v>
      </c>
      <c r="J82" t="s">
        <v>70</v>
      </c>
      <c r="K82">
        <v>168851</v>
      </c>
      <c r="L82">
        <v>152</v>
      </c>
      <c r="M82">
        <v>17179740</v>
      </c>
      <c r="N82">
        <v>17.179739999999999</v>
      </c>
      <c r="S82" t="s">
        <v>28</v>
      </c>
      <c r="T82" t="s">
        <v>307</v>
      </c>
      <c r="U82">
        <v>18.278568</v>
      </c>
      <c r="V82">
        <v>24.062999999999999</v>
      </c>
      <c r="W82">
        <v>15.342000000000001</v>
      </c>
      <c r="X82">
        <v>6.1</v>
      </c>
      <c r="Y82">
        <v>5.8</v>
      </c>
      <c r="Z82">
        <v>4.0520659999999999</v>
      </c>
      <c r="AA82">
        <v>38</v>
      </c>
      <c r="AB82">
        <v>27.54</v>
      </c>
      <c r="AC82">
        <v>478.11</v>
      </c>
    </row>
    <row r="83" spans="1:30" x14ac:dyDescent="0.25">
      <c r="A83" t="s">
        <v>46</v>
      </c>
      <c r="B83" t="s">
        <v>308</v>
      </c>
      <c r="D83">
        <v>0</v>
      </c>
      <c r="E83" t="s">
        <v>31</v>
      </c>
      <c r="F83">
        <v>0</v>
      </c>
      <c r="G83">
        <v>0</v>
      </c>
      <c r="H83" t="s">
        <v>28</v>
      </c>
      <c r="I83" t="s">
        <v>48</v>
      </c>
      <c r="J83" t="s">
        <v>70</v>
      </c>
      <c r="K83">
        <v>168851</v>
      </c>
      <c r="L83">
        <v>152</v>
      </c>
      <c r="N83">
        <v>0</v>
      </c>
      <c r="S83" t="s">
        <v>28</v>
      </c>
      <c r="T83" t="s">
        <v>309</v>
      </c>
      <c r="U83">
        <v>0</v>
      </c>
    </row>
    <row r="84" spans="1:30" x14ac:dyDescent="0.25">
      <c r="A84" t="s">
        <v>26</v>
      </c>
      <c r="B84" t="s">
        <v>191</v>
      </c>
      <c r="C84">
        <v>19493184</v>
      </c>
      <c r="D84">
        <v>19.493183999999999</v>
      </c>
      <c r="E84" t="s">
        <v>31</v>
      </c>
      <c r="F84">
        <v>157</v>
      </c>
      <c r="G84">
        <v>0</v>
      </c>
      <c r="H84" t="s">
        <v>34</v>
      </c>
      <c r="I84" t="s">
        <v>29</v>
      </c>
      <c r="J84" t="s">
        <v>30</v>
      </c>
      <c r="K84">
        <v>11892175</v>
      </c>
      <c r="L84">
        <v>7310</v>
      </c>
      <c r="M84">
        <v>19493184</v>
      </c>
      <c r="N84">
        <v>19.493183999999999</v>
      </c>
      <c r="O84">
        <f>F84/N84</f>
        <v>8.0540972680502065</v>
      </c>
      <c r="S84" t="s">
        <v>34</v>
      </c>
      <c r="T84" t="s">
        <v>192</v>
      </c>
      <c r="U84">
        <v>19.62959</v>
      </c>
      <c r="V84">
        <v>87.912000000000006</v>
      </c>
      <c r="W84">
        <v>26.109000000000002</v>
      </c>
      <c r="X84">
        <v>28</v>
      </c>
      <c r="Y84">
        <v>10.8</v>
      </c>
      <c r="Z84">
        <v>19.830234999999998</v>
      </c>
      <c r="AA84">
        <v>36</v>
      </c>
      <c r="AB84">
        <v>13.91</v>
      </c>
      <c r="AC84">
        <v>850.6</v>
      </c>
      <c r="AD84">
        <v>66</v>
      </c>
    </row>
    <row r="85" spans="1:30" x14ac:dyDescent="0.25">
      <c r="A85" t="s">
        <v>55</v>
      </c>
      <c r="B85" t="s">
        <v>92</v>
      </c>
      <c r="C85">
        <v>1425893465</v>
      </c>
      <c r="D85">
        <v>1425.8934650000001</v>
      </c>
      <c r="E85" t="s">
        <v>38</v>
      </c>
      <c r="F85">
        <v>24330</v>
      </c>
      <c r="G85">
        <v>0</v>
      </c>
      <c r="H85" t="s">
        <v>34</v>
      </c>
      <c r="I85" t="s">
        <v>57</v>
      </c>
      <c r="J85" t="s">
        <v>49</v>
      </c>
      <c r="K85">
        <v>884639</v>
      </c>
      <c r="L85">
        <v>1008</v>
      </c>
      <c r="M85">
        <v>1425893465</v>
      </c>
      <c r="N85">
        <v>1425.8934650000001</v>
      </c>
      <c r="O85">
        <f>F85/N85</f>
        <v>17.062985838146048</v>
      </c>
      <c r="S85" t="s">
        <v>34</v>
      </c>
      <c r="T85" t="s">
        <v>93</v>
      </c>
      <c r="U85">
        <v>1425.6713520000001</v>
      </c>
      <c r="V85">
        <v>63.56</v>
      </c>
      <c r="W85">
        <v>148.18600000000001</v>
      </c>
      <c r="X85">
        <v>16.2</v>
      </c>
      <c r="Y85">
        <v>10.6</v>
      </c>
      <c r="Z85">
        <v>20.715617999999999</v>
      </c>
      <c r="AA85">
        <v>27</v>
      </c>
      <c r="AB85">
        <v>8.1199999999999992</v>
      </c>
      <c r="AC85">
        <v>889.25</v>
      </c>
      <c r="AD85">
        <v>96</v>
      </c>
    </row>
    <row r="86" spans="1:30" x14ac:dyDescent="0.25">
      <c r="A86" t="s">
        <v>46</v>
      </c>
      <c r="B86" t="s">
        <v>310</v>
      </c>
      <c r="D86">
        <v>0</v>
      </c>
      <c r="E86" t="s">
        <v>31</v>
      </c>
      <c r="F86">
        <v>0</v>
      </c>
      <c r="G86">
        <v>0</v>
      </c>
      <c r="H86" t="s">
        <v>28</v>
      </c>
      <c r="I86" t="s">
        <v>48</v>
      </c>
      <c r="J86" t="s">
        <v>49</v>
      </c>
      <c r="K86">
        <v>884639</v>
      </c>
      <c r="L86">
        <v>1008</v>
      </c>
      <c r="N86">
        <v>0</v>
      </c>
      <c r="S86" t="s">
        <v>28</v>
      </c>
      <c r="T86" t="s">
        <v>311</v>
      </c>
      <c r="U86">
        <v>0</v>
      </c>
    </row>
    <row r="87" spans="1:30" x14ac:dyDescent="0.25">
      <c r="A87" t="s">
        <v>46</v>
      </c>
      <c r="B87" t="s">
        <v>312</v>
      </c>
      <c r="D87">
        <v>0</v>
      </c>
      <c r="E87" t="s">
        <v>31</v>
      </c>
      <c r="F87">
        <v>0</v>
      </c>
      <c r="G87">
        <v>0</v>
      </c>
      <c r="H87" t="s">
        <v>28</v>
      </c>
      <c r="I87" t="s">
        <v>48</v>
      </c>
      <c r="J87" t="s">
        <v>49</v>
      </c>
      <c r="K87">
        <v>884639</v>
      </c>
      <c r="L87">
        <v>1008</v>
      </c>
      <c r="N87">
        <v>0</v>
      </c>
      <c r="S87" t="s">
        <v>28</v>
      </c>
      <c r="T87" t="s">
        <v>313</v>
      </c>
      <c r="U87">
        <v>0</v>
      </c>
    </row>
    <row r="88" spans="1:30" x14ac:dyDescent="0.25">
      <c r="A88" t="s">
        <v>148</v>
      </c>
      <c r="B88" t="s">
        <v>314</v>
      </c>
      <c r="C88">
        <v>852075</v>
      </c>
      <c r="D88">
        <v>0.85207500000000003</v>
      </c>
      <c r="E88" t="s">
        <v>31</v>
      </c>
      <c r="F88">
        <v>0</v>
      </c>
      <c r="G88">
        <v>0</v>
      </c>
      <c r="H88" t="s">
        <v>28</v>
      </c>
      <c r="I88" t="s">
        <v>178</v>
      </c>
      <c r="J88" t="s">
        <v>70</v>
      </c>
      <c r="K88">
        <v>168851</v>
      </c>
      <c r="L88">
        <v>152</v>
      </c>
      <c r="M88">
        <v>852075</v>
      </c>
      <c r="N88">
        <v>0.85207500000000003</v>
      </c>
      <c r="S88" t="s">
        <v>28</v>
      </c>
      <c r="T88" t="s">
        <v>315</v>
      </c>
      <c r="U88">
        <v>0.85207500000000003</v>
      </c>
      <c r="V88">
        <v>29.864000000000001</v>
      </c>
      <c r="W88">
        <v>456.952</v>
      </c>
      <c r="X88">
        <v>7.8</v>
      </c>
      <c r="Y88">
        <v>11.7</v>
      </c>
      <c r="Z88">
        <v>7.695856</v>
      </c>
      <c r="AA88">
        <v>33</v>
      </c>
      <c r="AB88">
        <v>27.59</v>
      </c>
      <c r="AC88">
        <v>1329.86</v>
      </c>
    </row>
    <row r="89" spans="1:30" x14ac:dyDescent="0.25">
      <c r="A89" t="s">
        <v>67</v>
      </c>
      <c r="B89" t="s">
        <v>316</v>
      </c>
      <c r="C89">
        <v>5835806</v>
      </c>
      <c r="D89">
        <v>5.8358059999999998</v>
      </c>
      <c r="E89" t="s">
        <v>31</v>
      </c>
      <c r="F89">
        <v>0</v>
      </c>
      <c r="G89">
        <v>0</v>
      </c>
      <c r="H89" t="s">
        <v>28</v>
      </c>
      <c r="I89" t="s">
        <v>69</v>
      </c>
      <c r="J89" t="s">
        <v>70</v>
      </c>
      <c r="K89">
        <v>168851</v>
      </c>
      <c r="L89">
        <v>152</v>
      </c>
      <c r="M89">
        <v>5835806</v>
      </c>
      <c r="N89">
        <v>5.8358059999999998</v>
      </c>
      <c r="S89" t="s">
        <v>28</v>
      </c>
      <c r="T89" t="s">
        <v>317</v>
      </c>
      <c r="U89">
        <v>6.1068689999999997</v>
      </c>
      <c r="V89">
        <v>68.736000000000004</v>
      </c>
      <c r="W89">
        <v>18.105</v>
      </c>
      <c r="X89">
        <v>9.6</v>
      </c>
      <c r="Y89">
        <v>5.5</v>
      </c>
      <c r="Z89">
        <v>5.1859225999999996</v>
      </c>
      <c r="AA89">
        <v>40</v>
      </c>
      <c r="AB89">
        <v>26.35</v>
      </c>
      <c r="AC89">
        <v>1283.17</v>
      </c>
    </row>
    <row r="90" spans="1:30" x14ac:dyDescent="0.25">
      <c r="A90" t="s">
        <v>55</v>
      </c>
      <c r="B90" t="s">
        <v>318</v>
      </c>
      <c r="C90">
        <v>17003</v>
      </c>
      <c r="D90">
        <v>1.7003000000000001E-2</v>
      </c>
      <c r="E90" t="s">
        <v>31</v>
      </c>
      <c r="F90">
        <v>0</v>
      </c>
      <c r="G90">
        <v>0</v>
      </c>
      <c r="H90" t="s">
        <v>28</v>
      </c>
      <c r="I90" t="s">
        <v>57</v>
      </c>
      <c r="J90" t="s">
        <v>123</v>
      </c>
      <c r="K90">
        <v>9640</v>
      </c>
      <c r="L90">
        <v>0</v>
      </c>
      <c r="M90">
        <v>17003</v>
      </c>
      <c r="N90">
        <v>1.7003000000000001E-2</v>
      </c>
      <c r="S90" t="s">
        <v>28</v>
      </c>
      <c r="T90" t="s">
        <v>319</v>
      </c>
      <c r="U90">
        <v>1.7044E-2</v>
      </c>
      <c r="W90">
        <v>59.258000000000003</v>
      </c>
      <c r="Z90">
        <v>20.698986000000001</v>
      </c>
      <c r="AA90">
        <v>43</v>
      </c>
      <c r="AB90">
        <v>26.76</v>
      </c>
      <c r="AC90">
        <v>672.42</v>
      </c>
    </row>
    <row r="91" spans="1:30" x14ac:dyDescent="0.25">
      <c r="A91" t="s">
        <v>148</v>
      </c>
      <c r="B91" t="s">
        <v>320</v>
      </c>
      <c r="C91">
        <v>4060135</v>
      </c>
      <c r="D91">
        <v>4.0601349999999998</v>
      </c>
      <c r="E91" t="s">
        <v>38</v>
      </c>
      <c r="F91">
        <v>0</v>
      </c>
      <c r="G91">
        <v>0</v>
      </c>
      <c r="H91" t="s">
        <v>34</v>
      </c>
      <c r="I91" t="s">
        <v>178</v>
      </c>
      <c r="J91" t="s">
        <v>179</v>
      </c>
      <c r="K91">
        <v>308</v>
      </c>
      <c r="L91">
        <v>0</v>
      </c>
      <c r="M91">
        <v>4060135</v>
      </c>
      <c r="N91">
        <v>4.0601349999999998</v>
      </c>
      <c r="S91" t="s">
        <v>34</v>
      </c>
      <c r="T91" t="s">
        <v>321</v>
      </c>
      <c r="U91">
        <v>4.0086170000000001</v>
      </c>
      <c r="V91">
        <v>58.219000000000001</v>
      </c>
      <c r="W91">
        <v>69.700999999999993</v>
      </c>
      <c r="X91">
        <v>24.4</v>
      </c>
      <c r="Y91">
        <v>4.8</v>
      </c>
      <c r="Z91">
        <v>36.161230000000003</v>
      </c>
      <c r="AA91">
        <v>48</v>
      </c>
      <c r="AB91">
        <v>12.82</v>
      </c>
      <c r="AC91">
        <v>1355.65</v>
      </c>
      <c r="AD91">
        <v>51</v>
      </c>
    </row>
    <row r="92" spans="1:30" x14ac:dyDescent="0.25">
      <c r="A92" t="s">
        <v>26</v>
      </c>
      <c r="B92" t="s">
        <v>159</v>
      </c>
      <c r="C92">
        <v>11256372</v>
      </c>
      <c r="D92">
        <v>11.256372000000001</v>
      </c>
      <c r="E92" t="s">
        <v>38</v>
      </c>
      <c r="F92">
        <v>985</v>
      </c>
      <c r="G92">
        <v>0</v>
      </c>
      <c r="H92" t="s">
        <v>28</v>
      </c>
      <c r="I92" t="s">
        <v>29</v>
      </c>
      <c r="J92" t="s">
        <v>37</v>
      </c>
      <c r="K92">
        <v>1142666</v>
      </c>
      <c r="L92">
        <v>934</v>
      </c>
      <c r="M92">
        <v>11256372</v>
      </c>
      <c r="N92">
        <v>11.256372000000001</v>
      </c>
      <c r="O92">
        <f>F92/N92</f>
        <v>87.505992161595216</v>
      </c>
      <c r="S92" t="s">
        <v>28</v>
      </c>
      <c r="T92" t="s">
        <v>160</v>
      </c>
      <c r="U92">
        <v>11.194449000000001</v>
      </c>
      <c r="V92">
        <v>77.400999999999996</v>
      </c>
      <c r="W92">
        <v>103.223</v>
      </c>
      <c r="X92">
        <v>24.6</v>
      </c>
      <c r="Y92">
        <v>7.6</v>
      </c>
      <c r="Z92">
        <v>23.680434999999999</v>
      </c>
      <c r="AA92">
        <v>40</v>
      </c>
      <c r="AB92">
        <v>26.61</v>
      </c>
      <c r="AC92">
        <v>1354.05</v>
      </c>
      <c r="AD92">
        <v>99</v>
      </c>
    </row>
    <row r="93" spans="1:30" x14ac:dyDescent="0.25">
      <c r="A93" t="s">
        <v>26</v>
      </c>
      <c r="B93" t="s">
        <v>173</v>
      </c>
      <c r="C93">
        <v>190338</v>
      </c>
      <c r="D93">
        <v>0.19033800000000001</v>
      </c>
      <c r="E93" t="s">
        <v>38</v>
      </c>
      <c r="F93">
        <v>262</v>
      </c>
      <c r="G93">
        <v>0</v>
      </c>
      <c r="H93" t="s">
        <v>28</v>
      </c>
      <c r="I93" t="s">
        <v>29</v>
      </c>
      <c r="J93" t="s">
        <v>30</v>
      </c>
      <c r="K93">
        <v>11892175</v>
      </c>
      <c r="L93">
        <v>7310</v>
      </c>
      <c r="M93">
        <v>190338</v>
      </c>
      <c r="N93">
        <v>0.19033800000000001</v>
      </c>
      <c r="O93">
        <f>F93/N93</f>
        <v>1376.4986497704083</v>
      </c>
      <c r="S93" t="s">
        <v>28</v>
      </c>
      <c r="T93" t="s">
        <v>174</v>
      </c>
      <c r="U93">
        <v>0.192077</v>
      </c>
      <c r="V93">
        <v>89.025000000000006</v>
      </c>
      <c r="W93">
        <v>437.32799999999997</v>
      </c>
      <c r="Y93">
        <v>11.7</v>
      </c>
      <c r="Z93">
        <v>23.775358000000001</v>
      </c>
      <c r="AB93">
        <v>28.59</v>
      </c>
      <c r="AC93">
        <v>576.11</v>
      </c>
    </row>
    <row r="94" spans="1:30" x14ac:dyDescent="0.25">
      <c r="A94" t="s">
        <v>148</v>
      </c>
      <c r="B94" t="s">
        <v>322</v>
      </c>
      <c r="C94">
        <v>1244188</v>
      </c>
      <c r="D94">
        <v>1.2441880000000001</v>
      </c>
      <c r="E94" t="s">
        <v>38</v>
      </c>
      <c r="F94">
        <v>0</v>
      </c>
      <c r="G94">
        <v>0</v>
      </c>
      <c r="H94" t="s">
        <v>34</v>
      </c>
      <c r="I94" t="s">
        <v>178</v>
      </c>
      <c r="J94" t="s">
        <v>179</v>
      </c>
      <c r="K94">
        <v>308</v>
      </c>
      <c r="L94">
        <v>0</v>
      </c>
      <c r="M94">
        <v>1244188</v>
      </c>
      <c r="N94">
        <v>1.2441880000000001</v>
      </c>
      <c r="S94" t="s">
        <v>34</v>
      </c>
      <c r="T94" t="s">
        <v>323</v>
      </c>
      <c r="U94">
        <v>1.260138</v>
      </c>
      <c r="V94">
        <v>66.911000000000001</v>
      </c>
      <c r="W94">
        <v>145.56</v>
      </c>
      <c r="X94">
        <v>21.8</v>
      </c>
      <c r="Y94">
        <v>8.6</v>
      </c>
      <c r="Z94">
        <v>20.555783999999999</v>
      </c>
      <c r="AA94">
        <v>31</v>
      </c>
      <c r="AB94">
        <v>21.32</v>
      </c>
      <c r="AC94">
        <v>273.58</v>
      </c>
      <c r="AD94">
        <v>51</v>
      </c>
    </row>
    <row r="95" spans="1:30" x14ac:dyDescent="0.25">
      <c r="A95" t="s">
        <v>148</v>
      </c>
      <c r="B95" t="s">
        <v>324</v>
      </c>
      <c r="C95">
        <v>10510751</v>
      </c>
      <c r="D95">
        <v>10.510751000000001</v>
      </c>
      <c r="E95" t="s">
        <v>38</v>
      </c>
      <c r="F95">
        <v>0</v>
      </c>
      <c r="G95">
        <v>0</v>
      </c>
      <c r="H95" t="s">
        <v>266</v>
      </c>
      <c r="I95" t="s">
        <v>178</v>
      </c>
      <c r="J95" t="s">
        <v>179</v>
      </c>
      <c r="K95">
        <v>308</v>
      </c>
      <c r="L95">
        <v>0</v>
      </c>
      <c r="M95">
        <v>10510751</v>
      </c>
      <c r="N95">
        <v>10.510751000000001</v>
      </c>
      <c r="S95" t="s">
        <v>266</v>
      </c>
      <c r="T95" t="s">
        <v>325</v>
      </c>
      <c r="U95">
        <v>10.495295</v>
      </c>
      <c r="V95">
        <v>74.376999999999995</v>
      </c>
      <c r="W95">
        <v>140.017</v>
      </c>
      <c r="X95">
        <v>26</v>
      </c>
      <c r="Y95">
        <v>7.1</v>
      </c>
      <c r="Z95">
        <v>32.199486</v>
      </c>
      <c r="AA95">
        <v>42</v>
      </c>
      <c r="AB95">
        <v>10.46</v>
      </c>
      <c r="AC95">
        <v>823.59</v>
      </c>
      <c r="AD95">
        <v>55</v>
      </c>
    </row>
    <row r="96" spans="1:30" x14ac:dyDescent="0.25">
      <c r="A96" t="s">
        <v>148</v>
      </c>
      <c r="B96" t="s">
        <v>326</v>
      </c>
      <c r="C96">
        <v>102262808</v>
      </c>
      <c r="D96">
        <v>102.26280800000001</v>
      </c>
      <c r="E96" t="s">
        <v>38</v>
      </c>
      <c r="F96">
        <v>0</v>
      </c>
      <c r="G96">
        <v>0</v>
      </c>
      <c r="H96" t="s">
        <v>28</v>
      </c>
      <c r="I96" t="s">
        <v>178</v>
      </c>
      <c r="J96" t="s">
        <v>70</v>
      </c>
      <c r="K96">
        <v>168851</v>
      </c>
      <c r="L96">
        <v>152</v>
      </c>
      <c r="M96">
        <v>102262808</v>
      </c>
      <c r="N96">
        <v>102.26280800000001</v>
      </c>
      <c r="S96" t="s">
        <v>28</v>
      </c>
      <c r="T96" t="s">
        <v>327</v>
      </c>
      <c r="U96">
        <v>102.26280800000001</v>
      </c>
      <c r="V96">
        <v>46.837000000000003</v>
      </c>
      <c r="W96">
        <v>46.664000000000001</v>
      </c>
      <c r="X96">
        <v>6.7</v>
      </c>
      <c r="Y96">
        <v>5.8</v>
      </c>
      <c r="Z96">
        <v>6.0347594999999998</v>
      </c>
      <c r="AA96">
        <v>34</v>
      </c>
      <c r="AB96">
        <v>26.35</v>
      </c>
      <c r="AC96">
        <v>1283.17</v>
      </c>
    </row>
    <row r="97" spans="1:30" x14ac:dyDescent="0.25">
      <c r="A97" t="s">
        <v>148</v>
      </c>
      <c r="B97" t="s">
        <v>328</v>
      </c>
      <c r="C97">
        <v>5854240</v>
      </c>
      <c r="D97">
        <v>5.8542399999999999</v>
      </c>
      <c r="E97" t="s">
        <v>38</v>
      </c>
      <c r="F97">
        <v>0</v>
      </c>
      <c r="G97">
        <v>0</v>
      </c>
      <c r="H97" t="s">
        <v>266</v>
      </c>
      <c r="I97" t="s">
        <v>178</v>
      </c>
      <c r="J97" t="s">
        <v>179</v>
      </c>
      <c r="K97">
        <v>308</v>
      </c>
      <c r="L97">
        <v>0</v>
      </c>
      <c r="M97">
        <v>5854240</v>
      </c>
      <c r="N97">
        <v>5.8542399999999999</v>
      </c>
      <c r="S97" t="s">
        <v>266</v>
      </c>
      <c r="T97" t="s">
        <v>329</v>
      </c>
      <c r="U97">
        <v>5.9109129999999999</v>
      </c>
      <c r="V97">
        <v>88.367000000000004</v>
      </c>
      <c r="W97">
        <v>140.30600000000001</v>
      </c>
      <c r="X97">
        <v>19.7</v>
      </c>
      <c r="Y97">
        <v>5.3</v>
      </c>
      <c r="Z97">
        <v>32.392040000000001</v>
      </c>
      <c r="AA97">
        <v>36</v>
      </c>
      <c r="AB97">
        <v>9.15</v>
      </c>
      <c r="AC97">
        <v>1629.14</v>
      </c>
      <c r="AD97">
        <v>32</v>
      </c>
    </row>
    <row r="98" spans="1:30" x14ac:dyDescent="0.25">
      <c r="A98" t="s">
        <v>74</v>
      </c>
      <c r="B98" t="s">
        <v>330</v>
      </c>
      <c r="C98">
        <v>1136455</v>
      </c>
      <c r="D98">
        <v>1.136455</v>
      </c>
      <c r="E98" t="s">
        <v>38</v>
      </c>
      <c r="F98">
        <v>0</v>
      </c>
      <c r="G98">
        <v>0</v>
      </c>
      <c r="H98" t="s">
        <v>28</v>
      </c>
      <c r="I98" t="s">
        <v>76</v>
      </c>
      <c r="J98" t="s">
        <v>70</v>
      </c>
      <c r="K98">
        <v>168851</v>
      </c>
      <c r="L98">
        <v>152</v>
      </c>
      <c r="M98">
        <v>1136455</v>
      </c>
      <c r="N98">
        <v>1.136455</v>
      </c>
      <c r="S98" t="s">
        <v>28</v>
      </c>
      <c r="T98" t="s">
        <v>331</v>
      </c>
      <c r="U98">
        <v>1.136455</v>
      </c>
      <c r="V98">
        <v>78.38</v>
      </c>
      <c r="W98">
        <v>49.738999999999997</v>
      </c>
      <c r="X98">
        <v>13.5</v>
      </c>
      <c r="Y98">
        <v>7.4</v>
      </c>
      <c r="Z98">
        <v>7.2097340000000001</v>
      </c>
      <c r="AA98">
        <v>34</v>
      </c>
      <c r="AB98">
        <v>28.14</v>
      </c>
      <c r="AC98">
        <v>386.6</v>
      </c>
    </row>
    <row r="99" spans="1:30" x14ac:dyDescent="0.25">
      <c r="A99" t="s">
        <v>26</v>
      </c>
      <c r="B99" t="s">
        <v>332</v>
      </c>
      <c r="C99">
        <v>72412</v>
      </c>
      <c r="D99">
        <v>7.2412000000000004E-2</v>
      </c>
      <c r="E99" t="s">
        <v>38</v>
      </c>
      <c r="F99">
        <v>0</v>
      </c>
      <c r="G99">
        <v>0</v>
      </c>
      <c r="H99" t="s">
        <v>28</v>
      </c>
      <c r="I99" t="s">
        <v>29</v>
      </c>
      <c r="J99" t="s">
        <v>37</v>
      </c>
      <c r="K99">
        <v>1142666</v>
      </c>
      <c r="L99">
        <v>934</v>
      </c>
      <c r="M99">
        <v>72412</v>
      </c>
      <c r="N99">
        <v>7.2412000000000004E-2</v>
      </c>
      <c r="S99" t="s">
        <v>28</v>
      </c>
      <c r="T99" t="s">
        <v>333</v>
      </c>
      <c r="U99">
        <v>7.3039999999999994E-2</v>
      </c>
      <c r="V99">
        <v>71.7</v>
      </c>
      <c r="W99">
        <v>88.680999999999997</v>
      </c>
      <c r="X99">
        <v>27.9</v>
      </c>
      <c r="Y99">
        <v>11.7</v>
      </c>
      <c r="Z99">
        <v>18.441134999999999</v>
      </c>
      <c r="AA99">
        <v>48</v>
      </c>
      <c r="AB99">
        <v>28.23</v>
      </c>
      <c r="AC99">
        <v>1019.82</v>
      </c>
    </row>
    <row r="100" spans="1:30" x14ac:dyDescent="0.25">
      <c r="A100" t="s">
        <v>74</v>
      </c>
      <c r="B100" t="s">
        <v>334</v>
      </c>
      <c r="C100">
        <v>112716598</v>
      </c>
      <c r="D100">
        <v>112.716598</v>
      </c>
      <c r="E100" t="s">
        <v>38</v>
      </c>
      <c r="F100">
        <v>0</v>
      </c>
      <c r="G100">
        <v>0</v>
      </c>
      <c r="H100" t="s">
        <v>34</v>
      </c>
      <c r="I100" t="s">
        <v>76</v>
      </c>
      <c r="J100" t="s">
        <v>70</v>
      </c>
      <c r="K100">
        <v>168851</v>
      </c>
      <c r="L100">
        <v>152</v>
      </c>
      <c r="M100">
        <v>112716598</v>
      </c>
      <c r="N100">
        <v>112.716598</v>
      </c>
      <c r="S100" t="s">
        <v>34</v>
      </c>
      <c r="T100" t="s">
        <v>335</v>
      </c>
      <c r="U100">
        <v>112.716598</v>
      </c>
      <c r="V100">
        <v>42.966999999999999</v>
      </c>
      <c r="W100">
        <v>115.059</v>
      </c>
      <c r="X100">
        <v>32</v>
      </c>
      <c r="Y100">
        <v>20.9</v>
      </c>
      <c r="Z100">
        <v>7.9392430000000003</v>
      </c>
      <c r="AA100">
        <v>38</v>
      </c>
      <c r="AB100">
        <v>22.5</v>
      </c>
      <c r="AC100">
        <v>9.08</v>
      </c>
      <c r="AD100">
        <v>156</v>
      </c>
    </row>
    <row r="101" spans="1:30" x14ac:dyDescent="0.25">
      <c r="A101" t="s">
        <v>148</v>
      </c>
      <c r="B101" t="s">
        <v>336</v>
      </c>
      <c r="C101">
        <v>1634466</v>
      </c>
      <c r="D101">
        <v>1.634466</v>
      </c>
      <c r="E101" t="s">
        <v>38</v>
      </c>
      <c r="F101">
        <v>0</v>
      </c>
      <c r="G101">
        <v>0</v>
      </c>
      <c r="H101" t="s">
        <v>28</v>
      </c>
      <c r="I101" t="s">
        <v>178</v>
      </c>
      <c r="J101" t="s">
        <v>70</v>
      </c>
      <c r="K101">
        <v>168851</v>
      </c>
      <c r="L101">
        <v>152</v>
      </c>
      <c r="M101">
        <v>1634466</v>
      </c>
      <c r="N101">
        <v>1.634466</v>
      </c>
      <c r="S101" t="s">
        <v>28</v>
      </c>
      <c r="T101" t="s">
        <v>337</v>
      </c>
      <c r="U101">
        <v>1.7146710000000001</v>
      </c>
      <c r="V101">
        <v>74.010000000000005</v>
      </c>
      <c r="W101">
        <v>65.866</v>
      </c>
      <c r="X101">
        <v>8</v>
      </c>
      <c r="Y101">
        <v>5.5</v>
      </c>
      <c r="Z101">
        <v>6.1513900000000001</v>
      </c>
      <c r="AA101">
        <v>38</v>
      </c>
      <c r="AB101">
        <v>25.05</v>
      </c>
      <c r="AC101">
        <v>3668.31</v>
      </c>
    </row>
    <row r="102" spans="1:30" x14ac:dyDescent="0.25">
      <c r="A102" t="s">
        <v>67</v>
      </c>
      <c r="B102" t="s">
        <v>100</v>
      </c>
      <c r="C102">
        <v>3620312</v>
      </c>
      <c r="D102">
        <v>3.6203120000000002</v>
      </c>
      <c r="E102" t="s">
        <v>38</v>
      </c>
      <c r="F102">
        <v>14679</v>
      </c>
      <c r="G102">
        <v>0</v>
      </c>
      <c r="H102" t="s">
        <v>28</v>
      </c>
      <c r="I102" t="s">
        <v>69</v>
      </c>
      <c r="J102" t="s">
        <v>70</v>
      </c>
      <c r="K102">
        <v>168851</v>
      </c>
      <c r="L102">
        <v>152</v>
      </c>
      <c r="M102">
        <v>3620312</v>
      </c>
      <c r="N102">
        <v>3.6203120000000002</v>
      </c>
      <c r="O102">
        <f>F102/N102</f>
        <v>4054.6229164779165</v>
      </c>
      <c r="S102" t="s">
        <v>28</v>
      </c>
      <c r="T102" t="s">
        <v>101</v>
      </c>
      <c r="U102">
        <v>3.748901</v>
      </c>
      <c r="V102">
        <v>42.625</v>
      </c>
      <c r="W102">
        <v>28.646999999999998</v>
      </c>
      <c r="X102">
        <v>5</v>
      </c>
      <c r="Y102">
        <v>6.5</v>
      </c>
      <c r="Z102">
        <v>7.2607135999999999</v>
      </c>
      <c r="AA102">
        <v>24</v>
      </c>
      <c r="AB102">
        <v>31.43</v>
      </c>
      <c r="AC102">
        <v>311.77</v>
      </c>
    </row>
    <row r="103" spans="1:30" x14ac:dyDescent="0.25">
      <c r="A103" t="s">
        <v>148</v>
      </c>
      <c r="B103" t="s">
        <v>338</v>
      </c>
      <c r="C103">
        <v>1328701</v>
      </c>
      <c r="D103">
        <v>1.3287009999999999</v>
      </c>
      <c r="E103" t="s">
        <v>38</v>
      </c>
      <c r="F103">
        <v>0</v>
      </c>
      <c r="G103">
        <v>0</v>
      </c>
      <c r="H103" t="s">
        <v>266</v>
      </c>
      <c r="I103" t="s">
        <v>178</v>
      </c>
      <c r="J103" t="s">
        <v>179</v>
      </c>
      <c r="K103">
        <v>308</v>
      </c>
      <c r="L103">
        <v>0</v>
      </c>
      <c r="M103">
        <v>1328701</v>
      </c>
      <c r="N103">
        <v>1.3287009999999999</v>
      </c>
      <c r="S103" t="s">
        <v>266</v>
      </c>
      <c r="T103" t="s">
        <v>339</v>
      </c>
      <c r="U103">
        <v>1.322765</v>
      </c>
      <c r="V103">
        <v>69.608999999999995</v>
      </c>
      <c r="W103">
        <v>31.454000000000001</v>
      </c>
      <c r="X103">
        <v>21.2</v>
      </c>
      <c r="Y103">
        <v>6.5</v>
      </c>
      <c r="Z103">
        <v>33.105119999999999</v>
      </c>
      <c r="AA103">
        <v>40</v>
      </c>
      <c r="AB103">
        <v>7.45</v>
      </c>
      <c r="AC103">
        <v>769.51</v>
      </c>
      <c r="AD103">
        <v>5</v>
      </c>
    </row>
    <row r="104" spans="1:30" x14ac:dyDescent="0.25">
      <c r="A104" t="s">
        <v>67</v>
      </c>
      <c r="B104" t="s">
        <v>340</v>
      </c>
      <c r="C104">
        <v>1210822</v>
      </c>
      <c r="D104">
        <v>1.2108220000000001</v>
      </c>
      <c r="E104" t="s">
        <v>31</v>
      </c>
      <c r="F104">
        <v>0</v>
      </c>
      <c r="G104">
        <v>0</v>
      </c>
      <c r="H104" t="s">
        <v>28</v>
      </c>
      <c r="I104" t="s">
        <v>69</v>
      </c>
      <c r="J104" t="s">
        <v>70</v>
      </c>
      <c r="K104">
        <v>168851</v>
      </c>
      <c r="L104">
        <v>152</v>
      </c>
      <c r="M104">
        <v>1210822</v>
      </c>
      <c r="N104">
        <v>1.2108220000000001</v>
      </c>
      <c r="S104" t="s">
        <v>28</v>
      </c>
      <c r="T104" t="s">
        <v>341</v>
      </c>
      <c r="U104">
        <v>1.2108220000000001</v>
      </c>
      <c r="V104">
        <v>24.576000000000001</v>
      </c>
      <c r="W104">
        <v>70.869</v>
      </c>
      <c r="Y104">
        <v>4.5999999999999996</v>
      </c>
      <c r="Z104">
        <v>6.6679820000000003</v>
      </c>
      <c r="AA104">
        <v>43</v>
      </c>
      <c r="AB104">
        <v>20.13</v>
      </c>
      <c r="AC104">
        <v>812.69</v>
      </c>
    </row>
    <row r="105" spans="1:30" x14ac:dyDescent="0.25">
      <c r="A105" t="s">
        <v>67</v>
      </c>
      <c r="B105" t="s">
        <v>133</v>
      </c>
      <c r="C105">
        <v>120283026</v>
      </c>
      <c r="D105">
        <v>120.28302600000001</v>
      </c>
      <c r="E105" t="s">
        <v>38</v>
      </c>
      <c r="F105">
        <v>4016</v>
      </c>
      <c r="G105">
        <v>0</v>
      </c>
      <c r="H105" t="s">
        <v>28</v>
      </c>
      <c r="I105" t="s">
        <v>69</v>
      </c>
      <c r="J105" t="s">
        <v>70</v>
      </c>
      <c r="K105">
        <v>168851</v>
      </c>
      <c r="L105">
        <v>152</v>
      </c>
      <c r="M105">
        <v>120283026</v>
      </c>
      <c r="N105">
        <v>120.28302600000001</v>
      </c>
      <c r="O105">
        <f>F105/N105</f>
        <v>33.387919588920219</v>
      </c>
      <c r="S105" t="s">
        <v>28</v>
      </c>
      <c r="T105" t="s">
        <v>134</v>
      </c>
      <c r="U105">
        <v>126.52706000000001</v>
      </c>
      <c r="V105">
        <v>22.661000000000001</v>
      </c>
      <c r="W105">
        <v>128.69200000000001</v>
      </c>
      <c r="X105">
        <v>4.5</v>
      </c>
      <c r="Y105">
        <v>5</v>
      </c>
      <c r="Z105">
        <v>5.5185870000000001</v>
      </c>
      <c r="AA105">
        <v>27</v>
      </c>
      <c r="AB105">
        <v>21.65</v>
      </c>
      <c r="AC105">
        <v>1622.92</v>
      </c>
      <c r="AD105">
        <v>19</v>
      </c>
    </row>
    <row r="106" spans="1:30" x14ac:dyDescent="0.25">
      <c r="B106" t="s">
        <v>342</v>
      </c>
      <c r="C106">
        <v>3791</v>
      </c>
      <c r="D106">
        <v>3.7910000000000001E-3</v>
      </c>
      <c r="E106" t="s">
        <v>31</v>
      </c>
      <c r="F106">
        <v>0</v>
      </c>
      <c r="G106">
        <v>0</v>
      </c>
      <c r="H106" t="s">
        <v>266</v>
      </c>
      <c r="I106" t="s">
        <v>29</v>
      </c>
      <c r="J106" t="s">
        <v>30</v>
      </c>
      <c r="K106">
        <v>11892175</v>
      </c>
      <c r="L106">
        <v>7310</v>
      </c>
      <c r="M106">
        <v>3791</v>
      </c>
      <c r="N106">
        <v>3.7910000000000001E-3</v>
      </c>
      <c r="S106" t="s">
        <v>266</v>
      </c>
      <c r="T106" t="s">
        <v>343</v>
      </c>
      <c r="U106">
        <v>3.7910000000000001E-3</v>
      </c>
      <c r="W106">
        <v>0.28599999999999998</v>
      </c>
      <c r="Z106">
        <v>16.414943999999998</v>
      </c>
      <c r="AB106">
        <v>6.21</v>
      </c>
      <c r="AC106">
        <v>606.26</v>
      </c>
    </row>
    <row r="107" spans="1:30" x14ac:dyDescent="0.25">
      <c r="A107" t="s">
        <v>148</v>
      </c>
      <c r="B107" t="s">
        <v>344</v>
      </c>
      <c r="C107">
        <v>53270</v>
      </c>
      <c r="D107">
        <v>5.3269999999999998E-2</v>
      </c>
      <c r="E107" t="s">
        <v>38</v>
      </c>
      <c r="F107">
        <v>0</v>
      </c>
      <c r="G107">
        <v>0</v>
      </c>
      <c r="H107" t="s">
        <v>266</v>
      </c>
      <c r="I107" t="s">
        <v>178</v>
      </c>
      <c r="J107" t="s">
        <v>179</v>
      </c>
      <c r="K107">
        <v>308</v>
      </c>
      <c r="L107">
        <v>0</v>
      </c>
      <c r="M107">
        <v>53270</v>
      </c>
      <c r="N107">
        <v>5.3269999999999998E-2</v>
      </c>
      <c r="S107" t="s">
        <v>266</v>
      </c>
      <c r="T107" t="s">
        <v>345</v>
      </c>
      <c r="U107">
        <v>5.3269999999999998E-2</v>
      </c>
      <c r="V107">
        <v>42.779000000000003</v>
      </c>
      <c r="W107">
        <v>39.503999999999998</v>
      </c>
      <c r="Y107">
        <v>3.8</v>
      </c>
      <c r="Z107">
        <v>28.534870000000002</v>
      </c>
      <c r="AB107">
        <v>7.49</v>
      </c>
      <c r="AC107">
        <v>1392.73</v>
      </c>
    </row>
    <row r="108" spans="1:30" x14ac:dyDescent="0.25">
      <c r="A108" t="s">
        <v>55</v>
      </c>
      <c r="B108" t="s">
        <v>122</v>
      </c>
      <c r="C108">
        <v>924610</v>
      </c>
      <c r="D108">
        <v>0.92461000000000004</v>
      </c>
      <c r="E108" t="s">
        <v>31</v>
      </c>
      <c r="F108">
        <v>6238</v>
      </c>
      <c r="G108">
        <v>0</v>
      </c>
      <c r="H108" t="s">
        <v>28</v>
      </c>
      <c r="I108" t="s">
        <v>57</v>
      </c>
      <c r="J108" t="s">
        <v>123</v>
      </c>
      <c r="K108">
        <v>9640</v>
      </c>
      <c r="L108">
        <v>0</v>
      </c>
      <c r="M108">
        <v>924610</v>
      </c>
      <c r="N108">
        <v>0.92461000000000004</v>
      </c>
      <c r="O108">
        <f>F108/N108</f>
        <v>6746.6283081515448</v>
      </c>
      <c r="S108" t="s">
        <v>28</v>
      </c>
      <c r="T108" t="s">
        <v>124</v>
      </c>
      <c r="U108">
        <v>0.93637499999999996</v>
      </c>
      <c r="V108">
        <v>58.228999999999999</v>
      </c>
      <c r="W108">
        <v>50.582999999999998</v>
      </c>
      <c r="X108">
        <v>30.2</v>
      </c>
      <c r="Y108">
        <v>17.7</v>
      </c>
      <c r="Z108">
        <v>9.571752</v>
      </c>
      <c r="AA108">
        <v>39</v>
      </c>
      <c r="AB108">
        <v>25.45</v>
      </c>
      <c r="AC108">
        <v>2745.03</v>
      </c>
      <c r="AD108">
        <v>34</v>
      </c>
    </row>
    <row r="109" spans="1:30" x14ac:dyDescent="0.25">
      <c r="A109" t="s">
        <v>148</v>
      </c>
      <c r="B109" t="s">
        <v>346</v>
      </c>
      <c r="C109">
        <v>5535992</v>
      </c>
      <c r="D109">
        <v>5.5359920000000002</v>
      </c>
      <c r="E109" t="s">
        <v>38</v>
      </c>
      <c r="F109">
        <v>0</v>
      </c>
      <c r="G109">
        <v>0</v>
      </c>
      <c r="H109" t="s">
        <v>266</v>
      </c>
      <c r="I109" t="s">
        <v>178</v>
      </c>
      <c r="J109" t="s">
        <v>179</v>
      </c>
      <c r="K109">
        <v>308</v>
      </c>
      <c r="L109">
        <v>0</v>
      </c>
      <c r="M109">
        <v>5535992</v>
      </c>
      <c r="N109">
        <v>5.5359920000000002</v>
      </c>
      <c r="S109" t="s">
        <v>266</v>
      </c>
      <c r="T109" t="s">
        <v>347</v>
      </c>
      <c r="U109">
        <v>5.5454749999999997</v>
      </c>
      <c r="V109">
        <v>85.680999999999997</v>
      </c>
      <c r="W109">
        <v>18.524000000000001</v>
      </c>
      <c r="X109">
        <v>22.2</v>
      </c>
      <c r="Y109">
        <v>6.1</v>
      </c>
      <c r="Z109">
        <v>38.313972</v>
      </c>
      <c r="AA109">
        <v>36</v>
      </c>
      <c r="AB109">
        <v>4.7300000000000004</v>
      </c>
      <c r="AC109">
        <v>875.03</v>
      </c>
      <c r="AD109">
        <v>22</v>
      </c>
    </row>
    <row r="110" spans="1:30" x14ac:dyDescent="0.25">
      <c r="A110" t="s">
        <v>148</v>
      </c>
      <c r="B110" t="s">
        <v>211</v>
      </c>
      <c r="C110">
        <v>64531444</v>
      </c>
      <c r="D110">
        <v>64.531443999999993</v>
      </c>
      <c r="E110" t="s">
        <v>38</v>
      </c>
      <c r="F110">
        <v>85</v>
      </c>
      <c r="G110">
        <v>0</v>
      </c>
      <c r="H110" t="s">
        <v>34</v>
      </c>
      <c r="I110" t="s">
        <v>178</v>
      </c>
      <c r="J110" t="s">
        <v>179</v>
      </c>
      <c r="K110">
        <v>308</v>
      </c>
      <c r="L110">
        <v>0</v>
      </c>
      <c r="M110">
        <v>64531444</v>
      </c>
      <c r="N110">
        <v>64.531443999999993</v>
      </c>
      <c r="O110">
        <f>F110/N110</f>
        <v>1.3171873234387876</v>
      </c>
      <c r="S110" t="s">
        <v>34</v>
      </c>
      <c r="T110" t="s">
        <v>212</v>
      </c>
      <c r="U110">
        <v>64.756584000000004</v>
      </c>
      <c r="V110">
        <v>81.509</v>
      </c>
      <c r="W110">
        <v>120.496</v>
      </c>
      <c r="X110">
        <v>21.6</v>
      </c>
      <c r="Y110">
        <v>5.3</v>
      </c>
      <c r="Z110">
        <v>35.311802</v>
      </c>
      <c r="AA110">
        <v>29</v>
      </c>
      <c r="AB110">
        <v>10.48</v>
      </c>
      <c r="AC110">
        <v>1185.69</v>
      </c>
      <c r="AD110">
        <v>38</v>
      </c>
    </row>
    <row r="111" spans="1:30" x14ac:dyDescent="0.25">
      <c r="A111" t="s">
        <v>55</v>
      </c>
      <c r="B111" t="s">
        <v>193</v>
      </c>
      <c r="C111">
        <v>304032</v>
      </c>
      <c r="D111">
        <v>0.30403200000000002</v>
      </c>
      <c r="E111" t="s">
        <v>31</v>
      </c>
      <c r="F111">
        <v>147</v>
      </c>
      <c r="G111">
        <v>0</v>
      </c>
      <c r="H111" t="s">
        <v>34</v>
      </c>
      <c r="I111" t="s">
        <v>57</v>
      </c>
      <c r="J111" t="s">
        <v>123</v>
      </c>
      <c r="K111">
        <v>9640</v>
      </c>
      <c r="L111">
        <v>0</v>
      </c>
      <c r="M111">
        <v>304032</v>
      </c>
      <c r="N111">
        <v>0.30403200000000002</v>
      </c>
      <c r="O111">
        <f>F111/N111</f>
        <v>483.50173665929896</v>
      </c>
      <c r="S111" t="s">
        <v>34</v>
      </c>
      <c r="T111" t="s">
        <v>194</v>
      </c>
      <c r="U111">
        <v>0.30887199999999998</v>
      </c>
      <c r="V111">
        <v>62.17</v>
      </c>
      <c r="W111">
        <v>76.308000000000007</v>
      </c>
      <c r="Y111">
        <v>25.2</v>
      </c>
      <c r="Z111">
        <v>15.418376</v>
      </c>
    </row>
    <row r="112" spans="1:30" x14ac:dyDescent="0.25">
      <c r="A112" t="s">
        <v>148</v>
      </c>
      <c r="B112" t="s">
        <v>348</v>
      </c>
      <c r="D112">
        <v>0</v>
      </c>
      <c r="E112" t="s">
        <v>31</v>
      </c>
      <c r="F112">
        <v>0</v>
      </c>
      <c r="G112">
        <v>0</v>
      </c>
      <c r="H112" t="s">
        <v>266</v>
      </c>
      <c r="I112" t="s">
        <v>178</v>
      </c>
      <c r="J112" t="s">
        <v>70</v>
      </c>
      <c r="K112">
        <v>168851</v>
      </c>
      <c r="L112">
        <v>152</v>
      </c>
      <c r="N112">
        <v>0</v>
      </c>
      <c r="S112" t="s">
        <v>266</v>
      </c>
      <c r="T112" t="s">
        <v>349</v>
      </c>
      <c r="U112">
        <v>0</v>
      </c>
    </row>
    <row r="113" spans="1:30" x14ac:dyDescent="0.25">
      <c r="A113" t="s">
        <v>67</v>
      </c>
      <c r="B113" t="s">
        <v>350</v>
      </c>
      <c r="C113">
        <v>2341179</v>
      </c>
      <c r="D113">
        <v>2.3411789999999999</v>
      </c>
      <c r="E113" t="s">
        <v>31</v>
      </c>
      <c r="F113">
        <v>0</v>
      </c>
      <c r="G113">
        <v>0</v>
      </c>
      <c r="H113" t="s">
        <v>28</v>
      </c>
      <c r="I113" t="s">
        <v>69</v>
      </c>
      <c r="J113" t="s">
        <v>70</v>
      </c>
      <c r="K113">
        <v>168851</v>
      </c>
      <c r="L113">
        <v>152</v>
      </c>
      <c r="M113">
        <v>2341179</v>
      </c>
      <c r="N113">
        <v>2.3411789999999999</v>
      </c>
      <c r="S113" t="s">
        <v>28</v>
      </c>
      <c r="T113" t="s">
        <v>351</v>
      </c>
      <c r="U113">
        <v>2.436566</v>
      </c>
      <c r="V113">
        <v>90.734999999999999</v>
      </c>
      <c r="W113">
        <v>9.6430000000000007</v>
      </c>
      <c r="X113">
        <v>15</v>
      </c>
      <c r="Y113">
        <v>5.5</v>
      </c>
      <c r="Z113">
        <v>6.8142100000000001</v>
      </c>
      <c r="AA113">
        <v>37</v>
      </c>
      <c r="AB113">
        <v>24.8</v>
      </c>
      <c r="AC113">
        <v>2102.86</v>
      </c>
    </row>
    <row r="114" spans="1:30" x14ac:dyDescent="0.25">
      <c r="A114" t="s">
        <v>67</v>
      </c>
      <c r="B114" t="s">
        <v>352</v>
      </c>
      <c r="C114">
        <v>2639916</v>
      </c>
      <c r="D114">
        <v>2.6399159999999999</v>
      </c>
      <c r="E114" t="s">
        <v>38</v>
      </c>
      <c r="F114">
        <v>0</v>
      </c>
      <c r="G114">
        <v>0</v>
      </c>
      <c r="H114" t="s">
        <v>28</v>
      </c>
      <c r="I114" t="s">
        <v>69</v>
      </c>
      <c r="J114" t="s">
        <v>70</v>
      </c>
      <c r="K114">
        <v>168851</v>
      </c>
      <c r="L114">
        <v>152</v>
      </c>
      <c r="M114">
        <v>2639916</v>
      </c>
      <c r="N114">
        <v>2.6399159999999999</v>
      </c>
      <c r="S114" t="s">
        <v>28</v>
      </c>
      <c r="T114" t="s">
        <v>353</v>
      </c>
      <c r="U114">
        <v>2.7731680000000001</v>
      </c>
      <c r="V114">
        <v>63.851999999999997</v>
      </c>
      <c r="W114">
        <v>266.58600000000001</v>
      </c>
      <c r="X114">
        <v>10.3</v>
      </c>
      <c r="Y114">
        <v>1.9</v>
      </c>
      <c r="Z114">
        <v>5.290152</v>
      </c>
      <c r="AA114">
        <v>38</v>
      </c>
      <c r="AB114">
        <v>28.68</v>
      </c>
      <c r="AC114">
        <v>946.67</v>
      </c>
    </row>
    <row r="115" spans="1:30" x14ac:dyDescent="0.25">
      <c r="A115" t="s">
        <v>148</v>
      </c>
      <c r="B115" t="s">
        <v>354</v>
      </c>
      <c r="C115">
        <v>3757980</v>
      </c>
      <c r="D115">
        <v>3.7579799999999999</v>
      </c>
      <c r="E115" t="s">
        <v>38</v>
      </c>
      <c r="F115">
        <v>0</v>
      </c>
      <c r="G115">
        <v>0</v>
      </c>
      <c r="H115" t="s">
        <v>34</v>
      </c>
      <c r="I115" t="s">
        <v>178</v>
      </c>
      <c r="J115" t="s">
        <v>49</v>
      </c>
      <c r="K115">
        <v>884639</v>
      </c>
      <c r="L115">
        <v>1008</v>
      </c>
      <c r="M115">
        <v>3757980</v>
      </c>
      <c r="N115">
        <v>3.7579799999999999</v>
      </c>
      <c r="S115" t="s">
        <v>34</v>
      </c>
      <c r="T115" t="s">
        <v>355</v>
      </c>
      <c r="U115">
        <v>3.7282820000000001</v>
      </c>
      <c r="V115">
        <v>60.296999999999997</v>
      </c>
      <c r="W115">
        <v>54.792000000000002</v>
      </c>
      <c r="X115">
        <v>21.7</v>
      </c>
      <c r="Y115">
        <v>5.7</v>
      </c>
      <c r="Z115">
        <v>24.055786000000001</v>
      </c>
      <c r="AA115">
        <v>45</v>
      </c>
      <c r="AB115">
        <v>19.47</v>
      </c>
      <c r="AC115">
        <v>1308.33</v>
      </c>
      <c r="AD115">
        <v>67</v>
      </c>
    </row>
    <row r="116" spans="1:30" x14ac:dyDescent="0.25">
      <c r="A116" t="s">
        <v>148</v>
      </c>
      <c r="B116" t="s">
        <v>356</v>
      </c>
      <c r="C116">
        <v>83408554</v>
      </c>
      <c r="D116">
        <v>83.408553999999995</v>
      </c>
      <c r="E116" t="s">
        <v>38</v>
      </c>
      <c r="F116">
        <v>0</v>
      </c>
      <c r="G116">
        <v>0</v>
      </c>
      <c r="H116" t="s">
        <v>34</v>
      </c>
      <c r="I116" t="s">
        <v>178</v>
      </c>
      <c r="J116" t="s">
        <v>179</v>
      </c>
      <c r="K116">
        <v>308</v>
      </c>
      <c r="L116">
        <v>0</v>
      </c>
      <c r="M116">
        <v>83408554</v>
      </c>
      <c r="N116">
        <v>83.408553999999995</v>
      </c>
      <c r="S116" t="s">
        <v>34</v>
      </c>
      <c r="T116" t="s">
        <v>357</v>
      </c>
      <c r="U116">
        <v>83.294633000000005</v>
      </c>
      <c r="V116">
        <v>77.647999999999996</v>
      </c>
      <c r="W116">
        <v>242.56399999999999</v>
      </c>
      <c r="X116">
        <v>22.3</v>
      </c>
      <c r="Y116">
        <v>6.9</v>
      </c>
      <c r="Z116">
        <v>35.972492000000003</v>
      </c>
      <c r="AA116">
        <v>30</v>
      </c>
      <c r="AB116">
        <v>10.16</v>
      </c>
      <c r="AC116">
        <v>821.92</v>
      </c>
      <c r="AD116">
        <v>39</v>
      </c>
    </row>
    <row r="117" spans="1:30" x14ac:dyDescent="0.25">
      <c r="A117" t="s">
        <v>67</v>
      </c>
      <c r="B117" t="s">
        <v>153</v>
      </c>
      <c r="C117">
        <v>32833031</v>
      </c>
      <c r="D117">
        <v>32.833030999999998</v>
      </c>
      <c r="E117" t="s">
        <v>38</v>
      </c>
      <c r="F117">
        <v>1163</v>
      </c>
      <c r="G117">
        <v>0</v>
      </c>
      <c r="H117" t="s">
        <v>28</v>
      </c>
      <c r="I117" t="s">
        <v>69</v>
      </c>
      <c r="J117" t="s">
        <v>70</v>
      </c>
      <c r="K117">
        <v>168851</v>
      </c>
      <c r="L117">
        <v>152</v>
      </c>
      <c r="M117">
        <v>32833031</v>
      </c>
      <c r="N117">
        <v>32.833030999999998</v>
      </c>
      <c r="O117">
        <f>F117/N117</f>
        <v>35.421645963785679</v>
      </c>
      <c r="S117" t="s">
        <v>28</v>
      </c>
      <c r="T117" t="s">
        <v>154</v>
      </c>
      <c r="U117">
        <v>34.121985000000002</v>
      </c>
      <c r="V117">
        <v>58.615000000000002</v>
      </c>
      <c r="W117">
        <v>148.49199999999999</v>
      </c>
      <c r="X117">
        <v>10.9</v>
      </c>
      <c r="Y117">
        <v>2.6</v>
      </c>
      <c r="Z117">
        <v>6.0337670000000001</v>
      </c>
      <c r="AA117">
        <v>34</v>
      </c>
      <c r="AB117">
        <v>28.11</v>
      </c>
      <c r="AC117">
        <v>1255.54</v>
      </c>
      <c r="AD117">
        <v>111</v>
      </c>
    </row>
    <row r="118" spans="1:30" x14ac:dyDescent="0.25">
      <c r="A118" t="s">
        <v>148</v>
      </c>
      <c r="B118" t="s">
        <v>358</v>
      </c>
      <c r="C118">
        <v>10445365</v>
      </c>
      <c r="D118">
        <v>10.445365000000001</v>
      </c>
      <c r="E118" t="s">
        <v>38</v>
      </c>
      <c r="F118">
        <v>0</v>
      </c>
      <c r="G118">
        <v>0</v>
      </c>
      <c r="H118" t="s">
        <v>34</v>
      </c>
      <c r="I118" t="s">
        <v>178</v>
      </c>
      <c r="J118" t="s">
        <v>179</v>
      </c>
      <c r="K118">
        <v>308</v>
      </c>
      <c r="L118">
        <v>0</v>
      </c>
      <c r="M118">
        <v>10445365</v>
      </c>
      <c r="N118">
        <v>10.445365000000001</v>
      </c>
      <c r="S118" t="s">
        <v>34</v>
      </c>
      <c r="T118" t="s">
        <v>359</v>
      </c>
      <c r="U118">
        <v>10.341277</v>
      </c>
      <c r="V118">
        <v>80.356999999999999</v>
      </c>
      <c r="W118">
        <v>78.298000000000002</v>
      </c>
      <c r="X118">
        <v>24.9</v>
      </c>
      <c r="Y118">
        <v>6.4</v>
      </c>
      <c r="Z118">
        <v>37.264429999999997</v>
      </c>
      <c r="AA118">
        <v>31</v>
      </c>
      <c r="AB118">
        <v>13.99</v>
      </c>
      <c r="AC118">
        <v>747.47</v>
      </c>
      <c r="AD118">
        <v>60</v>
      </c>
    </row>
    <row r="119" spans="1:30" x14ac:dyDescent="0.25">
      <c r="A119" t="s">
        <v>26</v>
      </c>
      <c r="B119" t="s">
        <v>360</v>
      </c>
      <c r="C119">
        <v>56643</v>
      </c>
      <c r="D119">
        <v>5.6642999999999999E-2</v>
      </c>
      <c r="E119" t="s">
        <v>38</v>
      </c>
      <c r="F119">
        <v>0</v>
      </c>
      <c r="G119">
        <v>0</v>
      </c>
      <c r="H119" t="s">
        <v>266</v>
      </c>
      <c r="I119" t="s">
        <v>29</v>
      </c>
      <c r="J119" t="s">
        <v>37</v>
      </c>
      <c r="K119">
        <v>1142666</v>
      </c>
      <c r="L119">
        <v>934</v>
      </c>
      <c r="M119">
        <v>56643</v>
      </c>
      <c r="N119">
        <v>5.6642999999999999E-2</v>
      </c>
      <c r="S119" t="s">
        <v>266</v>
      </c>
      <c r="T119" t="s">
        <v>361</v>
      </c>
      <c r="U119">
        <v>5.6642999999999999E-2</v>
      </c>
      <c r="V119">
        <v>87.727000000000004</v>
      </c>
      <c r="W119">
        <v>0.13600000000000001</v>
      </c>
      <c r="Y119">
        <v>3.3</v>
      </c>
      <c r="Z119">
        <v>14.6698065</v>
      </c>
      <c r="AB119">
        <v>-25.52</v>
      </c>
      <c r="AC119">
        <v>341.36</v>
      </c>
    </row>
    <row r="120" spans="1:30" x14ac:dyDescent="0.25">
      <c r="A120" t="s">
        <v>26</v>
      </c>
      <c r="B120" t="s">
        <v>163</v>
      </c>
      <c r="C120">
        <v>124610</v>
      </c>
      <c r="D120">
        <v>0.12461</v>
      </c>
      <c r="E120" t="s">
        <v>38</v>
      </c>
      <c r="F120">
        <v>798</v>
      </c>
      <c r="G120">
        <v>0</v>
      </c>
      <c r="H120" t="s">
        <v>28</v>
      </c>
      <c r="I120" t="s">
        <v>29</v>
      </c>
      <c r="J120" t="s">
        <v>37</v>
      </c>
      <c r="K120">
        <v>1142666</v>
      </c>
      <c r="L120">
        <v>934</v>
      </c>
      <c r="M120">
        <v>124610</v>
      </c>
      <c r="N120">
        <v>0.12461</v>
      </c>
      <c r="O120">
        <f>F120/N120</f>
        <v>6403.9804189069901</v>
      </c>
      <c r="S120" t="s">
        <v>28</v>
      </c>
      <c r="T120" t="s">
        <v>164</v>
      </c>
      <c r="U120">
        <v>0.12618299999999999</v>
      </c>
      <c r="V120">
        <v>36.868000000000002</v>
      </c>
      <c r="W120">
        <v>344.35599999999999</v>
      </c>
      <c r="X120">
        <v>21.3</v>
      </c>
      <c r="Y120">
        <v>12.6</v>
      </c>
      <c r="Z120">
        <v>17.360250000000001</v>
      </c>
      <c r="AA120">
        <v>47</v>
      </c>
      <c r="AB120">
        <v>28.75</v>
      </c>
      <c r="AC120">
        <v>964.6</v>
      </c>
    </row>
    <row r="121" spans="1:30" x14ac:dyDescent="0.25">
      <c r="A121" t="s">
        <v>26</v>
      </c>
      <c r="B121" t="s">
        <v>362</v>
      </c>
      <c r="D121">
        <v>0</v>
      </c>
      <c r="E121" t="s">
        <v>38</v>
      </c>
      <c r="F121">
        <v>0</v>
      </c>
      <c r="G121">
        <v>0</v>
      </c>
      <c r="H121" t="s">
        <v>28</v>
      </c>
      <c r="I121" t="s">
        <v>29</v>
      </c>
      <c r="J121" t="s">
        <v>37</v>
      </c>
      <c r="K121">
        <v>1142666</v>
      </c>
      <c r="L121">
        <v>934</v>
      </c>
      <c r="N121">
        <v>0</v>
      </c>
      <c r="S121" t="s">
        <v>28</v>
      </c>
      <c r="T121" t="s">
        <v>363</v>
      </c>
      <c r="U121">
        <v>0</v>
      </c>
    </row>
    <row r="122" spans="1:30" x14ac:dyDescent="0.25">
      <c r="A122" t="s">
        <v>26</v>
      </c>
      <c r="B122" t="s">
        <v>104</v>
      </c>
      <c r="C122">
        <v>396051</v>
      </c>
      <c r="D122">
        <v>0.39605099999999999</v>
      </c>
      <c r="E122" t="s">
        <v>38</v>
      </c>
      <c r="F122">
        <v>11025</v>
      </c>
      <c r="G122">
        <v>0</v>
      </c>
      <c r="H122" t="s">
        <v>28</v>
      </c>
      <c r="I122" t="s">
        <v>29</v>
      </c>
      <c r="J122" t="s">
        <v>37</v>
      </c>
      <c r="K122">
        <v>1142666</v>
      </c>
      <c r="L122">
        <v>934</v>
      </c>
      <c r="M122">
        <v>396051</v>
      </c>
      <c r="N122">
        <v>0.39605099999999999</v>
      </c>
      <c r="O122">
        <f>F122/N122</f>
        <v>27837.323981002446</v>
      </c>
      <c r="S122" t="s">
        <v>28</v>
      </c>
      <c r="T122" t="s">
        <v>105</v>
      </c>
      <c r="U122">
        <v>0.395839</v>
      </c>
      <c r="W122">
        <v>231.27500000000001</v>
      </c>
      <c r="Z122">
        <v>38.118659999999998</v>
      </c>
      <c r="AB122">
        <v>28.44</v>
      </c>
      <c r="AC122">
        <v>952.29</v>
      </c>
    </row>
    <row r="123" spans="1:30" x14ac:dyDescent="0.25">
      <c r="A123" t="s">
        <v>55</v>
      </c>
      <c r="B123" t="s">
        <v>364</v>
      </c>
      <c r="C123">
        <v>172952</v>
      </c>
      <c r="D123">
        <v>0.17295199999999999</v>
      </c>
      <c r="E123" t="s">
        <v>38</v>
      </c>
      <c r="F123">
        <v>0</v>
      </c>
      <c r="G123">
        <v>0</v>
      </c>
      <c r="H123" t="s">
        <v>28</v>
      </c>
      <c r="I123" t="s">
        <v>57</v>
      </c>
      <c r="J123" t="s">
        <v>123</v>
      </c>
      <c r="K123">
        <v>9640</v>
      </c>
      <c r="L123">
        <v>0</v>
      </c>
      <c r="M123">
        <v>172952</v>
      </c>
      <c r="N123">
        <v>0.17295199999999999</v>
      </c>
      <c r="S123" t="s">
        <v>28</v>
      </c>
      <c r="T123" t="s">
        <v>365</v>
      </c>
      <c r="U123">
        <v>0.17295199999999999</v>
      </c>
      <c r="V123">
        <v>95.090999999999994</v>
      </c>
      <c r="W123">
        <v>307.77499999999998</v>
      </c>
      <c r="Y123">
        <v>19.100000000000001</v>
      </c>
      <c r="Z123">
        <v>19.551711999999998</v>
      </c>
      <c r="AB123">
        <v>28.52</v>
      </c>
      <c r="AC123">
        <v>2090.31</v>
      </c>
    </row>
    <row r="124" spans="1:30" x14ac:dyDescent="0.25">
      <c r="A124" t="s">
        <v>67</v>
      </c>
      <c r="B124" t="s">
        <v>366</v>
      </c>
      <c r="D124">
        <v>0</v>
      </c>
      <c r="E124" t="s">
        <v>38</v>
      </c>
      <c r="F124">
        <v>0</v>
      </c>
      <c r="G124">
        <v>0</v>
      </c>
      <c r="H124" t="s">
        <v>266</v>
      </c>
      <c r="I124" t="s">
        <v>69</v>
      </c>
      <c r="J124" t="s">
        <v>37</v>
      </c>
      <c r="K124">
        <v>1142666</v>
      </c>
      <c r="L124">
        <v>934</v>
      </c>
      <c r="N124">
        <v>0</v>
      </c>
      <c r="S124" t="s">
        <v>266</v>
      </c>
      <c r="T124" t="s">
        <v>367</v>
      </c>
      <c r="U124">
        <v>0</v>
      </c>
      <c r="W124">
        <v>1000.266</v>
      </c>
      <c r="Z124">
        <v>32.965384999999998</v>
      </c>
    </row>
    <row r="125" spans="1:30" x14ac:dyDescent="0.25">
      <c r="A125" t="s">
        <v>67</v>
      </c>
      <c r="B125" t="s">
        <v>249</v>
      </c>
      <c r="C125">
        <v>13531906</v>
      </c>
      <c r="D125">
        <v>13.531905999999999</v>
      </c>
      <c r="E125" t="s">
        <v>38</v>
      </c>
      <c r="F125">
        <v>2</v>
      </c>
      <c r="G125">
        <v>0</v>
      </c>
      <c r="H125" t="s">
        <v>28</v>
      </c>
      <c r="I125" t="s">
        <v>69</v>
      </c>
      <c r="J125" t="s">
        <v>70</v>
      </c>
      <c r="K125">
        <v>168851</v>
      </c>
      <c r="L125">
        <v>152</v>
      </c>
      <c r="M125">
        <v>13531906</v>
      </c>
      <c r="N125">
        <v>13.531905999999999</v>
      </c>
      <c r="O125">
        <f>F125/N125</f>
        <v>0.14779883927659562</v>
      </c>
      <c r="S125" t="s">
        <v>28</v>
      </c>
      <c r="T125" t="s">
        <v>250</v>
      </c>
      <c r="U125">
        <v>14.190612</v>
      </c>
      <c r="V125">
        <v>37.667999999999999</v>
      </c>
      <c r="W125">
        <v>58.625999999999998</v>
      </c>
      <c r="X125">
        <v>7.7</v>
      </c>
      <c r="Y125">
        <v>2.1</v>
      </c>
      <c r="Z125">
        <v>6.2204594999999996</v>
      </c>
      <c r="AA125">
        <v>41</v>
      </c>
      <c r="AB125">
        <v>25.25</v>
      </c>
      <c r="AC125">
        <v>2508.59</v>
      </c>
    </row>
    <row r="126" spans="1:30" x14ac:dyDescent="0.25">
      <c r="A126" t="s">
        <v>26</v>
      </c>
      <c r="B126" t="s">
        <v>368</v>
      </c>
      <c r="C126">
        <v>2060721</v>
      </c>
      <c r="D126">
        <v>2.060721</v>
      </c>
      <c r="E126" t="s">
        <v>38</v>
      </c>
      <c r="F126">
        <v>0</v>
      </c>
      <c r="G126">
        <v>0</v>
      </c>
      <c r="H126" t="s">
        <v>28</v>
      </c>
      <c r="I126" t="s">
        <v>29</v>
      </c>
      <c r="J126" t="s">
        <v>70</v>
      </c>
      <c r="K126">
        <v>168851</v>
      </c>
      <c r="L126">
        <v>152</v>
      </c>
      <c r="M126">
        <v>2060721</v>
      </c>
      <c r="N126">
        <v>2.060721</v>
      </c>
      <c r="S126" t="s">
        <v>28</v>
      </c>
      <c r="T126" t="s">
        <v>369</v>
      </c>
      <c r="U126">
        <v>2.1508419999999999</v>
      </c>
      <c r="V126">
        <v>45.040999999999997</v>
      </c>
      <c r="W126">
        <v>76.576999999999998</v>
      </c>
      <c r="X126">
        <v>9.5</v>
      </c>
      <c r="Y126">
        <v>2.1</v>
      </c>
      <c r="Z126">
        <v>5.4543185000000003</v>
      </c>
      <c r="AA126">
        <v>38</v>
      </c>
      <c r="AB126">
        <v>27.52</v>
      </c>
      <c r="AC126">
        <v>2305.4499999999998</v>
      </c>
    </row>
    <row r="127" spans="1:30" x14ac:dyDescent="0.25">
      <c r="A127" t="s">
        <v>26</v>
      </c>
      <c r="B127" t="s">
        <v>370</v>
      </c>
      <c r="C127">
        <v>11447569</v>
      </c>
      <c r="D127">
        <v>11.447569</v>
      </c>
      <c r="E127" t="s">
        <v>38</v>
      </c>
      <c r="F127">
        <v>0</v>
      </c>
      <c r="G127">
        <v>0</v>
      </c>
      <c r="H127" t="s">
        <v>28</v>
      </c>
      <c r="I127" t="s">
        <v>29</v>
      </c>
      <c r="J127" t="s">
        <v>37</v>
      </c>
      <c r="K127">
        <v>1142666</v>
      </c>
      <c r="L127">
        <v>934</v>
      </c>
      <c r="M127">
        <v>11447569</v>
      </c>
      <c r="N127">
        <v>11.447569</v>
      </c>
      <c r="S127" t="s">
        <v>28</v>
      </c>
      <c r="T127" t="s">
        <v>371</v>
      </c>
      <c r="U127">
        <v>11.724762999999999</v>
      </c>
      <c r="V127">
        <v>58.82</v>
      </c>
      <c r="W127">
        <v>422.11900000000003</v>
      </c>
      <c r="X127">
        <v>22.7</v>
      </c>
      <c r="Y127">
        <v>8.9</v>
      </c>
      <c r="Z127">
        <v>7.2374033999999998</v>
      </c>
      <c r="AA127">
        <v>43</v>
      </c>
      <c r="AB127">
        <v>27.38</v>
      </c>
      <c r="AC127">
        <v>1522.65</v>
      </c>
    </row>
    <row r="128" spans="1:30" x14ac:dyDescent="0.25">
      <c r="A128" t="s">
        <v>148</v>
      </c>
      <c r="B128" t="s">
        <v>372</v>
      </c>
      <c r="D128">
        <v>0</v>
      </c>
      <c r="E128" t="s">
        <v>38</v>
      </c>
      <c r="F128">
        <v>0</v>
      </c>
      <c r="G128">
        <v>0</v>
      </c>
      <c r="H128" t="s">
        <v>266</v>
      </c>
      <c r="I128" t="s">
        <v>178</v>
      </c>
      <c r="J128" t="s">
        <v>123</v>
      </c>
      <c r="K128">
        <v>9640</v>
      </c>
      <c r="L128">
        <v>0</v>
      </c>
      <c r="N128">
        <v>0</v>
      </c>
      <c r="S128" t="s">
        <v>266</v>
      </c>
      <c r="T128" t="s">
        <v>373</v>
      </c>
      <c r="U128">
        <v>0</v>
      </c>
    </row>
    <row r="129" spans="1:30" x14ac:dyDescent="0.25">
      <c r="A129" t="s">
        <v>148</v>
      </c>
      <c r="B129" t="s">
        <v>374</v>
      </c>
      <c r="C129">
        <v>9709786</v>
      </c>
      <c r="D129">
        <v>9.7097859999999994</v>
      </c>
      <c r="E129" t="s">
        <v>38</v>
      </c>
      <c r="F129">
        <v>0</v>
      </c>
      <c r="G129">
        <v>0</v>
      </c>
      <c r="H129" t="s">
        <v>266</v>
      </c>
      <c r="I129" t="s">
        <v>178</v>
      </c>
      <c r="J129" t="s">
        <v>179</v>
      </c>
      <c r="K129">
        <v>308</v>
      </c>
      <c r="L129">
        <v>0</v>
      </c>
      <c r="M129">
        <v>9709786</v>
      </c>
      <c r="N129">
        <v>9.7097859999999994</v>
      </c>
      <c r="S129" t="s">
        <v>266</v>
      </c>
      <c r="T129" t="s">
        <v>375</v>
      </c>
      <c r="U129">
        <v>10.156238999999999</v>
      </c>
      <c r="V129">
        <v>72.552000000000007</v>
      </c>
      <c r="W129">
        <v>106.997</v>
      </c>
      <c r="X129">
        <v>26.4</v>
      </c>
      <c r="Y129">
        <v>7</v>
      </c>
      <c r="Z129">
        <v>32.160297</v>
      </c>
      <c r="AA129">
        <v>48</v>
      </c>
      <c r="AB129">
        <v>13.9</v>
      </c>
      <c r="AC129">
        <v>468.68</v>
      </c>
      <c r="AD129">
        <v>13</v>
      </c>
    </row>
    <row r="130" spans="1:30" x14ac:dyDescent="0.25">
      <c r="A130" t="s">
        <v>148</v>
      </c>
      <c r="B130" t="s">
        <v>376</v>
      </c>
      <c r="C130">
        <v>370335</v>
      </c>
      <c r="D130">
        <v>0.37033500000000003</v>
      </c>
      <c r="E130" t="s">
        <v>38</v>
      </c>
      <c r="F130">
        <v>0</v>
      </c>
      <c r="G130">
        <v>0</v>
      </c>
      <c r="H130" t="s">
        <v>266</v>
      </c>
      <c r="I130" t="s">
        <v>178</v>
      </c>
      <c r="J130" t="s">
        <v>179</v>
      </c>
      <c r="K130">
        <v>308</v>
      </c>
      <c r="L130">
        <v>0</v>
      </c>
      <c r="M130">
        <v>370335</v>
      </c>
      <c r="N130">
        <v>0.37033500000000003</v>
      </c>
      <c r="S130" t="s">
        <v>266</v>
      </c>
      <c r="T130" t="s">
        <v>377</v>
      </c>
      <c r="U130">
        <v>0.37531799999999998</v>
      </c>
      <c r="V130">
        <v>93.992000000000004</v>
      </c>
      <c r="W130">
        <v>3.8660000000000001</v>
      </c>
      <c r="X130">
        <v>21.9</v>
      </c>
      <c r="Y130">
        <v>5.5</v>
      </c>
      <c r="Z130">
        <v>23.02852</v>
      </c>
      <c r="AA130">
        <v>28</v>
      </c>
      <c r="AB130">
        <v>-3.46</v>
      </c>
      <c r="AC130">
        <v>986.57</v>
      </c>
      <c r="AD130">
        <v>16</v>
      </c>
    </row>
    <row r="131" spans="1:30" x14ac:dyDescent="0.25">
      <c r="A131" t="s">
        <v>55</v>
      </c>
      <c r="B131" t="s">
        <v>378</v>
      </c>
      <c r="C131">
        <v>277534122</v>
      </c>
      <c r="D131">
        <v>277.53412200000002</v>
      </c>
      <c r="E131" t="s">
        <v>38</v>
      </c>
      <c r="F131">
        <v>0</v>
      </c>
      <c r="G131">
        <v>0</v>
      </c>
      <c r="H131" t="s">
        <v>28</v>
      </c>
      <c r="I131" t="s">
        <v>57</v>
      </c>
      <c r="J131" t="s">
        <v>49</v>
      </c>
      <c r="K131">
        <v>884639</v>
      </c>
      <c r="L131">
        <v>1008</v>
      </c>
      <c r="M131">
        <v>277534122</v>
      </c>
      <c r="N131">
        <v>277.53412200000002</v>
      </c>
      <c r="S131" t="s">
        <v>28</v>
      </c>
      <c r="T131" t="s">
        <v>379</v>
      </c>
      <c r="U131">
        <v>277.53412200000002</v>
      </c>
      <c r="V131">
        <v>57.933999999999997</v>
      </c>
      <c r="W131">
        <v>147.148</v>
      </c>
      <c r="X131">
        <v>6.9</v>
      </c>
      <c r="Y131">
        <v>10.6</v>
      </c>
      <c r="Z131">
        <v>10.362277000000001</v>
      </c>
      <c r="AA131">
        <v>40</v>
      </c>
      <c r="AB131">
        <v>23.13</v>
      </c>
      <c r="AC131">
        <v>5950.79</v>
      </c>
      <c r="AD131">
        <v>64</v>
      </c>
    </row>
    <row r="132" spans="1:30" x14ac:dyDescent="0.25">
      <c r="A132" t="s">
        <v>74</v>
      </c>
      <c r="B132" t="s">
        <v>380</v>
      </c>
      <c r="C132">
        <v>89172767</v>
      </c>
      <c r="D132">
        <v>89.172766999999993</v>
      </c>
      <c r="E132" t="s">
        <v>38</v>
      </c>
      <c r="F132">
        <v>0</v>
      </c>
      <c r="G132">
        <v>0</v>
      </c>
      <c r="H132" t="s">
        <v>34</v>
      </c>
      <c r="I132" t="s">
        <v>76</v>
      </c>
      <c r="J132" t="s">
        <v>49</v>
      </c>
      <c r="K132">
        <v>884639</v>
      </c>
      <c r="L132">
        <v>1008</v>
      </c>
      <c r="M132">
        <v>89172767</v>
      </c>
      <c r="N132">
        <v>89.172766999999993</v>
      </c>
      <c r="S132" t="s">
        <v>34</v>
      </c>
      <c r="T132" t="s">
        <v>381</v>
      </c>
      <c r="U132">
        <v>89.172766999999993</v>
      </c>
      <c r="V132">
        <v>76.807000000000002</v>
      </c>
      <c r="W132">
        <v>55.631</v>
      </c>
      <c r="X132">
        <v>25.8</v>
      </c>
      <c r="Y132">
        <v>9.1</v>
      </c>
      <c r="Z132">
        <v>11.431467</v>
      </c>
      <c r="AA132">
        <v>26</v>
      </c>
      <c r="AB132">
        <v>19.5</v>
      </c>
      <c r="AC132">
        <v>146.35</v>
      </c>
      <c r="AD132">
        <v>92</v>
      </c>
    </row>
    <row r="133" spans="1:30" x14ac:dyDescent="0.25">
      <c r="A133" t="s">
        <v>74</v>
      </c>
      <c r="B133" t="s">
        <v>382</v>
      </c>
      <c r="C133">
        <v>45504560</v>
      </c>
      <c r="D133">
        <v>45.504559999999998</v>
      </c>
      <c r="E133" t="s">
        <v>38</v>
      </c>
      <c r="F133">
        <v>0</v>
      </c>
      <c r="G133">
        <v>0</v>
      </c>
      <c r="H133" t="s">
        <v>34</v>
      </c>
      <c r="I133" t="s">
        <v>76</v>
      </c>
      <c r="J133" t="s">
        <v>49</v>
      </c>
      <c r="K133">
        <v>884639</v>
      </c>
      <c r="L133">
        <v>1008</v>
      </c>
      <c r="M133">
        <v>45504560</v>
      </c>
      <c r="N133">
        <v>45.504559999999998</v>
      </c>
      <c r="S133" t="s">
        <v>34</v>
      </c>
      <c r="T133" t="s">
        <v>383</v>
      </c>
      <c r="U133">
        <v>45.504559999999998</v>
      </c>
      <c r="V133">
        <v>71.353999999999999</v>
      </c>
      <c r="W133">
        <v>103.827</v>
      </c>
      <c r="X133">
        <v>30.4</v>
      </c>
      <c r="Y133">
        <v>10.7</v>
      </c>
      <c r="Z133">
        <v>5.7074594000000003</v>
      </c>
      <c r="AA133">
        <v>48</v>
      </c>
      <c r="AB133">
        <v>24.86</v>
      </c>
      <c r="AC133">
        <v>138.37</v>
      </c>
      <c r="AD133">
        <v>121</v>
      </c>
    </row>
    <row r="134" spans="1:30" x14ac:dyDescent="0.25">
      <c r="A134" t="s">
        <v>148</v>
      </c>
      <c r="B134" t="s">
        <v>384</v>
      </c>
      <c r="C134">
        <v>4986526</v>
      </c>
      <c r="D134">
        <v>4.9865259999999996</v>
      </c>
      <c r="E134" t="s">
        <v>38</v>
      </c>
      <c r="F134">
        <v>0</v>
      </c>
      <c r="G134">
        <v>0</v>
      </c>
      <c r="H134" t="s">
        <v>34</v>
      </c>
      <c r="I134" t="s">
        <v>178</v>
      </c>
      <c r="J134" t="s">
        <v>179</v>
      </c>
      <c r="K134">
        <v>308</v>
      </c>
      <c r="L134">
        <v>0</v>
      </c>
      <c r="M134">
        <v>4986526</v>
      </c>
      <c r="N134">
        <v>4.9865259999999996</v>
      </c>
      <c r="S134" t="s">
        <v>34</v>
      </c>
      <c r="T134" t="s">
        <v>385</v>
      </c>
      <c r="U134">
        <v>5.0569350000000002</v>
      </c>
      <c r="V134">
        <v>64.183000000000007</v>
      </c>
      <c r="W134">
        <v>76.010999999999996</v>
      </c>
      <c r="X134">
        <v>25.3</v>
      </c>
      <c r="Y134">
        <v>3</v>
      </c>
      <c r="Z134">
        <v>23.725014000000002</v>
      </c>
      <c r="AA134">
        <v>32</v>
      </c>
      <c r="AB134">
        <v>9.4700000000000006</v>
      </c>
      <c r="AC134">
        <v>1070.46</v>
      </c>
      <c r="AD134">
        <v>36</v>
      </c>
    </row>
    <row r="135" spans="1:30" x14ac:dyDescent="0.25">
      <c r="A135" t="s">
        <v>148</v>
      </c>
      <c r="B135" t="s">
        <v>386</v>
      </c>
      <c r="C135">
        <v>84710</v>
      </c>
      <c r="D135">
        <v>8.4709999999999994E-2</v>
      </c>
      <c r="E135" t="s">
        <v>38</v>
      </c>
      <c r="F135">
        <v>0</v>
      </c>
      <c r="G135">
        <v>0</v>
      </c>
      <c r="H135" t="s">
        <v>34</v>
      </c>
      <c r="I135" t="s">
        <v>178</v>
      </c>
      <c r="J135" t="s">
        <v>179</v>
      </c>
      <c r="K135">
        <v>308</v>
      </c>
      <c r="L135">
        <v>0</v>
      </c>
      <c r="M135">
        <v>84710</v>
      </c>
      <c r="N135">
        <v>8.4709999999999994E-2</v>
      </c>
      <c r="S135" t="s">
        <v>34</v>
      </c>
      <c r="T135" t="s">
        <v>387</v>
      </c>
      <c r="U135">
        <v>8.4709999999999994E-2</v>
      </c>
      <c r="V135">
        <v>53.271000000000001</v>
      </c>
      <c r="W135">
        <v>147.142</v>
      </c>
      <c r="Y135">
        <v>6.3</v>
      </c>
      <c r="Z135">
        <v>36.110320000000002</v>
      </c>
      <c r="AB135">
        <v>11.33</v>
      </c>
      <c r="AC135">
        <v>1192.72</v>
      </c>
    </row>
    <row r="136" spans="1:30" x14ac:dyDescent="0.25">
      <c r="A136" t="s">
        <v>148</v>
      </c>
      <c r="B136" t="s">
        <v>388</v>
      </c>
      <c r="C136">
        <v>8900059</v>
      </c>
      <c r="D136">
        <v>8.9000590000000006</v>
      </c>
      <c r="E136" t="s">
        <v>38</v>
      </c>
      <c r="F136">
        <v>0</v>
      </c>
      <c r="G136">
        <v>0</v>
      </c>
      <c r="H136" t="s">
        <v>34</v>
      </c>
      <c r="I136" t="s">
        <v>178</v>
      </c>
      <c r="J136" t="s">
        <v>49</v>
      </c>
      <c r="K136">
        <v>884639</v>
      </c>
      <c r="L136">
        <v>1008</v>
      </c>
      <c r="M136">
        <v>8900059</v>
      </c>
      <c r="N136">
        <v>8.9000590000000006</v>
      </c>
      <c r="S136" t="s">
        <v>34</v>
      </c>
      <c r="T136" t="s">
        <v>389</v>
      </c>
      <c r="U136">
        <v>9.1745199999999993</v>
      </c>
      <c r="V136">
        <v>92.763000000000005</v>
      </c>
      <c r="W136">
        <v>427.68200000000002</v>
      </c>
      <c r="X136">
        <v>26.1</v>
      </c>
      <c r="Y136">
        <v>8.5</v>
      </c>
      <c r="Z136">
        <v>20.655156999999999</v>
      </c>
      <c r="AA136">
        <v>29</v>
      </c>
      <c r="AB136">
        <v>21.19</v>
      </c>
      <c r="AC136">
        <v>160.97999999999999</v>
      </c>
      <c r="AD136">
        <v>61</v>
      </c>
    </row>
    <row r="137" spans="1:30" x14ac:dyDescent="0.25">
      <c r="A137" t="s">
        <v>148</v>
      </c>
      <c r="B137" t="s">
        <v>177</v>
      </c>
      <c r="C137">
        <v>59240329</v>
      </c>
      <c r="D137">
        <v>59.240329000000003</v>
      </c>
      <c r="E137" t="s">
        <v>38</v>
      </c>
      <c r="F137">
        <v>213</v>
      </c>
      <c r="G137">
        <v>0</v>
      </c>
      <c r="H137" t="s">
        <v>34</v>
      </c>
      <c r="I137" t="s">
        <v>178</v>
      </c>
      <c r="J137" t="s">
        <v>179</v>
      </c>
      <c r="K137">
        <v>308</v>
      </c>
      <c r="L137">
        <v>0</v>
      </c>
      <c r="M137">
        <v>59240329</v>
      </c>
      <c r="N137">
        <v>59.240329000000003</v>
      </c>
      <c r="O137">
        <f>F137/N137</f>
        <v>3.595523583267068</v>
      </c>
      <c r="S137" t="s">
        <v>34</v>
      </c>
      <c r="T137" t="s">
        <v>180</v>
      </c>
      <c r="U137">
        <v>58.870761999999999</v>
      </c>
      <c r="V137">
        <v>71.656999999999996</v>
      </c>
      <c r="W137">
        <v>201.029</v>
      </c>
      <c r="X137">
        <v>19.899999999999999</v>
      </c>
      <c r="Y137">
        <v>6.4</v>
      </c>
      <c r="Z137">
        <v>38.002814999999998</v>
      </c>
      <c r="AA137">
        <v>34</v>
      </c>
      <c r="AB137">
        <v>17.34</v>
      </c>
      <c r="AC137">
        <v>696.83</v>
      </c>
      <c r="AD137">
        <v>17</v>
      </c>
    </row>
    <row r="138" spans="1:30" x14ac:dyDescent="0.25">
      <c r="A138" t="s">
        <v>55</v>
      </c>
      <c r="B138" t="s">
        <v>390</v>
      </c>
      <c r="C138">
        <v>123294513</v>
      </c>
      <c r="D138">
        <v>123.29451299999999</v>
      </c>
      <c r="E138" t="s">
        <v>38</v>
      </c>
      <c r="F138">
        <v>0</v>
      </c>
      <c r="G138">
        <v>0</v>
      </c>
      <c r="H138" t="s">
        <v>266</v>
      </c>
      <c r="I138" t="s">
        <v>57</v>
      </c>
      <c r="J138" t="s">
        <v>49</v>
      </c>
      <c r="K138">
        <v>884639</v>
      </c>
      <c r="L138">
        <v>1008</v>
      </c>
      <c r="M138">
        <v>123294513</v>
      </c>
      <c r="N138">
        <v>123.29451299999999</v>
      </c>
      <c r="S138" t="s">
        <v>266</v>
      </c>
      <c r="T138" t="s">
        <v>391</v>
      </c>
      <c r="U138">
        <v>123.29451299999999</v>
      </c>
      <c r="V138">
        <v>91.954999999999998</v>
      </c>
      <c r="W138">
        <v>330.05</v>
      </c>
      <c r="X138">
        <v>4.3</v>
      </c>
      <c r="Y138">
        <v>6.6</v>
      </c>
      <c r="Z138">
        <v>50.120530000000002</v>
      </c>
      <c r="AA138">
        <v>31</v>
      </c>
      <c r="AB138">
        <v>9.94</v>
      </c>
      <c r="AC138">
        <v>2383.89</v>
      </c>
      <c r="AD138">
        <v>9</v>
      </c>
    </row>
    <row r="139" spans="1:30" x14ac:dyDescent="0.25">
      <c r="A139" t="s">
        <v>26</v>
      </c>
      <c r="B139" t="s">
        <v>392</v>
      </c>
      <c r="D139">
        <v>0</v>
      </c>
      <c r="E139" t="s">
        <v>38</v>
      </c>
      <c r="F139">
        <v>0</v>
      </c>
      <c r="G139">
        <v>0</v>
      </c>
      <c r="H139" t="s">
        <v>34</v>
      </c>
      <c r="I139" t="s">
        <v>29</v>
      </c>
      <c r="J139" t="s">
        <v>37</v>
      </c>
      <c r="K139">
        <v>1142666</v>
      </c>
      <c r="L139">
        <v>934</v>
      </c>
      <c r="N139">
        <v>0</v>
      </c>
      <c r="S139" t="s">
        <v>34</v>
      </c>
      <c r="T139" t="s">
        <v>393</v>
      </c>
      <c r="U139">
        <v>0</v>
      </c>
      <c r="W139">
        <v>893.74599999999998</v>
      </c>
      <c r="Z139">
        <v>27.868473000000002</v>
      </c>
      <c r="AB139">
        <v>13.03</v>
      </c>
      <c r="AC139">
        <v>968.41</v>
      </c>
    </row>
    <row r="140" spans="1:30" x14ac:dyDescent="0.25">
      <c r="A140" t="s">
        <v>74</v>
      </c>
      <c r="B140" t="s">
        <v>394</v>
      </c>
      <c r="C140">
        <v>11337052</v>
      </c>
      <c r="D140">
        <v>11.337052</v>
      </c>
      <c r="E140" t="s">
        <v>38</v>
      </c>
      <c r="F140">
        <v>0</v>
      </c>
      <c r="G140">
        <v>0</v>
      </c>
      <c r="H140" t="s">
        <v>34</v>
      </c>
      <c r="I140" t="s">
        <v>76</v>
      </c>
      <c r="J140" t="s">
        <v>49</v>
      </c>
      <c r="K140">
        <v>884639</v>
      </c>
      <c r="L140">
        <v>1008</v>
      </c>
      <c r="M140">
        <v>11337052</v>
      </c>
      <c r="N140">
        <v>11.337052</v>
      </c>
      <c r="S140" t="s">
        <v>34</v>
      </c>
      <c r="T140" t="s">
        <v>395</v>
      </c>
      <c r="U140">
        <v>11.337052</v>
      </c>
      <c r="V140">
        <v>91.826999999999998</v>
      </c>
      <c r="W140">
        <v>128.82900000000001</v>
      </c>
      <c r="X140">
        <v>35.5</v>
      </c>
      <c r="Y140">
        <v>15.4</v>
      </c>
      <c r="Z140">
        <v>6.7059845999999999</v>
      </c>
      <c r="AA140">
        <v>38</v>
      </c>
      <c r="AB140">
        <v>18.95</v>
      </c>
      <c r="AC140">
        <v>83.16</v>
      </c>
      <c r="AD140">
        <v>82</v>
      </c>
    </row>
    <row r="141" spans="1:30" x14ac:dyDescent="0.25">
      <c r="A141" t="s">
        <v>148</v>
      </c>
      <c r="B141" t="s">
        <v>396</v>
      </c>
      <c r="C141">
        <v>19196465</v>
      </c>
      <c r="D141">
        <v>19.196465</v>
      </c>
      <c r="E141" t="s">
        <v>38</v>
      </c>
      <c r="F141">
        <v>0</v>
      </c>
      <c r="G141">
        <v>0</v>
      </c>
      <c r="H141" t="s">
        <v>266</v>
      </c>
      <c r="I141" t="s">
        <v>178</v>
      </c>
      <c r="J141" t="s">
        <v>49</v>
      </c>
      <c r="K141">
        <v>884639</v>
      </c>
      <c r="L141">
        <v>1008</v>
      </c>
      <c r="M141">
        <v>19196465</v>
      </c>
      <c r="N141">
        <v>19.196465</v>
      </c>
      <c r="S141" t="s">
        <v>266</v>
      </c>
      <c r="T141" t="s">
        <v>397</v>
      </c>
      <c r="U141">
        <v>19.606632999999999</v>
      </c>
      <c r="V141">
        <v>57.99</v>
      </c>
      <c r="W141">
        <v>7.5309999999999997</v>
      </c>
      <c r="X141">
        <v>21</v>
      </c>
      <c r="Y141">
        <v>6.6</v>
      </c>
      <c r="Z141">
        <v>13.364349000000001</v>
      </c>
      <c r="AA141">
        <v>42</v>
      </c>
      <c r="AB141">
        <v>5.96</v>
      </c>
      <c r="AC141">
        <v>229.71</v>
      </c>
      <c r="AD141">
        <v>71</v>
      </c>
    </row>
    <row r="142" spans="1:30" x14ac:dyDescent="0.25">
      <c r="A142" t="s">
        <v>67</v>
      </c>
      <c r="B142" t="s">
        <v>131</v>
      </c>
      <c r="C142">
        <v>53005614</v>
      </c>
      <c r="D142">
        <v>53.005614000000001</v>
      </c>
      <c r="E142" t="s">
        <v>38</v>
      </c>
      <c r="F142">
        <v>4443</v>
      </c>
      <c r="G142">
        <v>0</v>
      </c>
      <c r="H142" t="s">
        <v>28</v>
      </c>
      <c r="I142" t="s">
        <v>69</v>
      </c>
      <c r="J142" t="s">
        <v>70</v>
      </c>
      <c r="K142">
        <v>168851</v>
      </c>
      <c r="L142">
        <v>152</v>
      </c>
      <c r="M142">
        <v>53005614</v>
      </c>
      <c r="N142">
        <v>53.005614000000001</v>
      </c>
      <c r="O142">
        <f>F142/N142</f>
        <v>83.821309946527549</v>
      </c>
      <c r="S142" t="s">
        <v>28</v>
      </c>
      <c r="T142" t="s">
        <v>132</v>
      </c>
      <c r="U142">
        <v>55.100586</v>
      </c>
      <c r="V142">
        <v>29.001999999999999</v>
      </c>
      <c r="W142">
        <v>95.292000000000002</v>
      </c>
      <c r="X142">
        <v>7.1</v>
      </c>
      <c r="Y142">
        <v>4</v>
      </c>
      <c r="Z142">
        <v>4.8758480000000004</v>
      </c>
      <c r="AA142">
        <v>33</v>
      </c>
      <c r="AB142">
        <v>25.87</v>
      </c>
      <c r="AC142">
        <v>761.34</v>
      </c>
      <c r="AD142">
        <v>52</v>
      </c>
    </row>
    <row r="143" spans="1:30" x14ac:dyDescent="0.25">
      <c r="A143" t="s">
        <v>55</v>
      </c>
      <c r="B143" t="s">
        <v>398</v>
      </c>
      <c r="C143">
        <v>128874</v>
      </c>
      <c r="D143">
        <v>0.12887399999999999</v>
      </c>
      <c r="E143" t="s">
        <v>31</v>
      </c>
      <c r="F143">
        <v>0</v>
      </c>
      <c r="G143">
        <v>0</v>
      </c>
      <c r="H143" t="s">
        <v>28</v>
      </c>
      <c r="I143" t="s">
        <v>57</v>
      </c>
      <c r="J143" t="s">
        <v>123</v>
      </c>
      <c r="K143">
        <v>9640</v>
      </c>
      <c r="L143">
        <v>0</v>
      </c>
      <c r="M143">
        <v>128874</v>
      </c>
      <c r="N143">
        <v>0.12887399999999999</v>
      </c>
      <c r="S143" t="s">
        <v>28</v>
      </c>
      <c r="T143" t="s">
        <v>399</v>
      </c>
      <c r="U143">
        <v>0.13351499999999999</v>
      </c>
      <c r="V143">
        <v>57.058</v>
      </c>
      <c r="W143">
        <v>182.54900000000001</v>
      </c>
      <c r="Y143">
        <v>22.1</v>
      </c>
      <c r="Z143">
        <v>6.7611559999999997</v>
      </c>
      <c r="AA143">
        <v>42</v>
      </c>
      <c r="AB143">
        <v>28.85</v>
      </c>
      <c r="AC143">
        <v>1555.85</v>
      </c>
      <c r="AD143">
        <v>126</v>
      </c>
    </row>
    <row r="144" spans="1:30" x14ac:dyDescent="0.25">
      <c r="A144" t="s">
        <v>148</v>
      </c>
      <c r="B144" t="s">
        <v>400</v>
      </c>
      <c r="D144">
        <v>0</v>
      </c>
      <c r="E144" t="s">
        <v>38</v>
      </c>
      <c r="F144">
        <v>0</v>
      </c>
      <c r="G144">
        <v>0</v>
      </c>
      <c r="H144" t="s">
        <v>34</v>
      </c>
      <c r="I144" t="s">
        <v>178</v>
      </c>
      <c r="J144" t="s">
        <v>179</v>
      </c>
      <c r="K144">
        <v>308</v>
      </c>
      <c r="L144">
        <v>0</v>
      </c>
      <c r="N144">
        <v>0</v>
      </c>
      <c r="S144" t="s">
        <v>34</v>
      </c>
      <c r="T144" t="s">
        <v>401</v>
      </c>
      <c r="U144">
        <v>0</v>
      </c>
      <c r="W144">
        <v>155.89500000000001</v>
      </c>
      <c r="Z144">
        <v>13.964014000000001</v>
      </c>
      <c r="AB144">
        <v>12.9</v>
      </c>
      <c r="AC144">
        <v>2.39</v>
      </c>
    </row>
    <row r="145" spans="1:30" x14ac:dyDescent="0.25">
      <c r="A145" t="s">
        <v>74</v>
      </c>
      <c r="B145" t="s">
        <v>402</v>
      </c>
      <c r="C145">
        <v>4310108</v>
      </c>
      <c r="D145">
        <v>4.3101079999999996</v>
      </c>
      <c r="E145" t="s">
        <v>38</v>
      </c>
      <c r="F145">
        <v>0</v>
      </c>
      <c r="G145">
        <v>0</v>
      </c>
      <c r="H145" t="s">
        <v>34</v>
      </c>
      <c r="I145" t="s">
        <v>76</v>
      </c>
      <c r="J145" t="s">
        <v>49</v>
      </c>
      <c r="K145">
        <v>884639</v>
      </c>
      <c r="L145">
        <v>1008</v>
      </c>
      <c r="M145">
        <v>4310108</v>
      </c>
      <c r="N145">
        <v>4.3101079999999996</v>
      </c>
      <c r="S145" t="s">
        <v>34</v>
      </c>
      <c r="T145" t="s">
        <v>403</v>
      </c>
      <c r="U145">
        <v>4.3101079999999996</v>
      </c>
      <c r="V145">
        <v>100</v>
      </c>
      <c r="W145">
        <v>271.56700000000001</v>
      </c>
      <c r="X145">
        <v>37.9</v>
      </c>
      <c r="Y145">
        <v>24.9</v>
      </c>
      <c r="Z145">
        <v>3.763919</v>
      </c>
      <c r="AA145">
        <v>41</v>
      </c>
      <c r="AB145">
        <v>27.3</v>
      </c>
      <c r="AC145">
        <v>70.88</v>
      </c>
    </row>
    <row r="146" spans="1:30" x14ac:dyDescent="0.25">
      <c r="A146" t="s">
        <v>148</v>
      </c>
      <c r="B146" t="s">
        <v>404</v>
      </c>
      <c r="C146">
        <v>6527743</v>
      </c>
      <c r="D146">
        <v>6.5277430000000001</v>
      </c>
      <c r="E146" t="s">
        <v>38</v>
      </c>
      <c r="F146">
        <v>0</v>
      </c>
      <c r="G146">
        <v>0</v>
      </c>
      <c r="H146" t="s">
        <v>34</v>
      </c>
      <c r="I146" t="s">
        <v>178</v>
      </c>
      <c r="J146" t="s">
        <v>49</v>
      </c>
      <c r="K146">
        <v>884639</v>
      </c>
      <c r="L146">
        <v>1008</v>
      </c>
      <c r="M146">
        <v>6527743</v>
      </c>
      <c r="N146">
        <v>6.5277430000000001</v>
      </c>
      <c r="S146" t="s">
        <v>34</v>
      </c>
      <c r="T146" t="s">
        <v>405</v>
      </c>
      <c r="U146">
        <v>6.735347</v>
      </c>
      <c r="V146">
        <v>37.460999999999999</v>
      </c>
      <c r="W146">
        <v>36.880000000000003</v>
      </c>
      <c r="X146">
        <v>16.600000000000001</v>
      </c>
      <c r="Y146">
        <v>6.6</v>
      </c>
      <c r="Z146">
        <v>8.7672799999999995</v>
      </c>
      <c r="AA146">
        <v>41</v>
      </c>
      <c r="AB146">
        <v>0.98</v>
      </c>
      <c r="AC146">
        <v>488.95</v>
      </c>
      <c r="AD146">
        <v>95</v>
      </c>
    </row>
    <row r="147" spans="1:30" x14ac:dyDescent="0.25">
      <c r="A147" t="s">
        <v>148</v>
      </c>
      <c r="B147" t="s">
        <v>406</v>
      </c>
      <c r="C147">
        <v>1873919</v>
      </c>
      <c r="D147">
        <v>1.8739189999999999</v>
      </c>
      <c r="E147" t="s">
        <v>38</v>
      </c>
      <c r="F147">
        <v>0</v>
      </c>
      <c r="G147">
        <v>0</v>
      </c>
      <c r="H147" t="s">
        <v>34</v>
      </c>
      <c r="I147" t="s">
        <v>178</v>
      </c>
      <c r="J147" t="s">
        <v>179</v>
      </c>
      <c r="K147">
        <v>308</v>
      </c>
      <c r="L147">
        <v>0</v>
      </c>
      <c r="M147">
        <v>1873919</v>
      </c>
      <c r="N147">
        <v>1.8739189999999999</v>
      </c>
      <c r="S147" t="s">
        <v>34</v>
      </c>
      <c r="T147" t="s">
        <v>407</v>
      </c>
      <c r="U147">
        <v>1.830211</v>
      </c>
      <c r="V147">
        <v>68.540000000000006</v>
      </c>
      <c r="W147">
        <v>30.25</v>
      </c>
      <c r="X147">
        <v>23.6</v>
      </c>
      <c r="Z147">
        <v>33.856900000000003</v>
      </c>
      <c r="AA147">
        <v>44</v>
      </c>
      <c r="AB147">
        <v>8.42</v>
      </c>
      <c r="AC147">
        <v>756.57</v>
      </c>
      <c r="AD147">
        <v>49</v>
      </c>
    </row>
    <row r="148" spans="1:30" x14ac:dyDescent="0.25">
      <c r="A148" t="s">
        <v>74</v>
      </c>
      <c r="B148" t="s">
        <v>408</v>
      </c>
      <c r="C148">
        <v>5353930</v>
      </c>
      <c r="D148">
        <v>5.3539300000000001</v>
      </c>
      <c r="E148" t="s">
        <v>38</v>
      </c>
      <c r="F148">
        <v>0</v>
      </c>
      <c r="G148">
        <v>0</v>
      </c>
      <c r="H148" t="s">
        <v>34</v>
      </c>
      <c r="I148" t="s">
        <v>76</v>
      </c>
      <c r="J148" t="s">
        <v>49</v>
      </c>
      <c r="K148">
        <v>884639</v>
      </c>
      <c r="L148">
        <v>1008</v>
      </c>
      <c r="M148">
        <v>5353930</v>
      </c>
      <c r="N148">
        <v>5.3539300000000001</v>
      </c>
      <c r="S148" t="s">
        <v>34</v>
      </c>
      <c r="T148" t="s">
        <v>409</v>
      </c>
      <c r="U148">
        <v>5.3539300000000001</v>
      </c>
      <c r="V148">
        <v>89.262</v>
      </c>
      <c r="W148">
        <v>564.36900000000003</v>
      </c>
      <c r="X148">
        <v>32</v>
      </c>
      <c r="Y148">
        <v>8</v>
      </c>
      <c r="Z148">
        <v>15.478027000000001</v>
      </c>
      <c r="AA148">
        <v>38</v>
      </c>
      <c r="AB148">
        <v>19.97</v>
      </c>
      <c r="AC148">
        <v>503.66</v>
      </c>
      <c r="AD148">
        <v>65</v>
      </c>
    </row>
    <row r="149" spans="1:30" x14ac:dyDescent="0.25">
      <c r="A149" t="s">
        <v>148</v>
      </c>
      <c r="B149" t="s">
        <v>410</v>
      </c>
      <c r="C149">
        <v>2330318</v>
      </c>
      <c r="D149">
        <v>2.3303180000000001</v>
      </c>
      <c r="E149" t="s">
        <v>31</v>
      </c>
      <c r="F149">
        <v>0</v>
      </c>
      <c r="G149">
        <v>0</v>
      </c>
      <c r="H149" t="s">
        <v>34</v>
      </c>
      <c r="I149" t="s">
        <v>178</v>
      </c>
      <c r="J149" t="s">
        <v>70</v>
      </c>
      <c r="K149">
        <v>168851</v>
      </c>
      <c r="L149">
        <v>152</v>
      </c>
      <c r="M149">
        <v>2330318</v>
      </c>
      <c r="N149">
        <v>2.3303180000000001</v>
      </c>
      <c r="S149" t="s">
        <v>34</v>
      </c>
      <c r="T149" t="s">
        <v>411</v>
      </c>
      <c r="U149">
        <v>2.3303180000000001</v>
      </c>
      <c r="V149">
        <v>29.943000000000001</v>
      </c>
      <c r="W149">
        <v>76.135000000000005</v>
      </c>
      <c r="X149">
        <v>16.600000000000001</v>
      </c>
      <c r="Y149">
        <v>4.5999999999999996</v>
      </c>
      <c r="Z149">
        <v>6.2462169999999997</v>
      </c>
      <c r="AA149">
        <v>40</v>
      </c>
      <c r="AB149">
        <v>11.45</v>
      </c>
      <c r="AC149">
        <v>622.11</v>
      </c>
      <c r="AD149">
        <v>16</v>
      </c>
    </row>
    <row r="150" spans="1:30" x14ac:dyDescent="0.25">
      <c r="A150" t="s">
        <v>67</v>
      </c>
      <c r="B150" t="s">
        <v>221</v>
      </c>
      <c r="C150">
        <v>5193416</v>
      </c>
      <c r="D150">
        <v>5.193416</v>
      </c>
      <c r="E150" t="s">
        <v>38</v>
      </c>
      <c r="F150">
        <v>45</v>
      </c>
      <c r="G150">
        <v>0</v>
      </c>
      <c r="H150" t="s">
        <v>28</v>
      </c>
      <c r="I150" t="s">
        <v>69</v>
      </c>
      <c r="J150" t="s">
        <v>70</v>
      </c>
      <c r="K150">
        <v>168851</v>
      </c>
      <c r="L150">
        <v>152</v>
      </c>
      <c r="M150">
        <v>5193416</v>
      </c>
      <c r="N150">
        <v>5.193416</v>
      </c>
      <c r="O150">
        <f>F150/N150</f>
        <v>8.6648171454010239</v>
      </c>
      <c r="S150" t="s">
        <v>28</v>
      </c>
      <c r="T150" t="s">
        <v>222</v>
      </c>
      <c r="U150">
        <v>5.4183770000000004</v>
      </c>
      <c r="V150">
        <v>53.064999999999998</v>
      </c>
      <c r="W150">
        <v>57.029000000000003</v>
      </c>
      <c r="X150">
        <v>9.9</v>
      </c>
      <c r="Y150">
        <v>2.1</v>
      </c>
      <c r="Z150">
        <v>5.7780303999999996</v>
      </c>
      <c r="AA150">
        <v>39</v>
      </c>
      <c r="AB150">
        <v>26.09</v>
      </c>
      <c r="AC150">
        <v>1899.26</v>
      </c>
      <c r="AD150">
        <v>6</v>
      </c>
    </row>
    <row r="151" spans="1:30" x14ac:dyDescent="0.25">
      <c r="A151" t="s">
        <v>74</v>
      </c>
      <c r="B151" t="s">
        <v>412</v>
      </c>
      <c r="C151">
        <v>6888388</v>
      </c>
      <c r="D151">
        <v>6.888388</v>
      </c>
      <c r="E151" t="s">
        <v>38</v>
      </c>
      <c r="F151">
        <v>0</v>
      </c>
      <c r="G151">
        <v>0</v>
      </c>
      <c r="H151" t="s">
        <v>34</v>
      </c>
      <c r="I151" t="s">
        <v>76</v>
      </c>
      <c r="J151" t="s">
        <v>70</v>
      </c>
      <c r="K151">
        <v>168851</v>
      </c>
      <c r="L151">
        <v>152</v>
      </c>
      <c r="M151">
        <v>6888388</v>
      </c>
      <c r="N151">
        <v>6.888388</v>
      </c>
      <c r="S151" t="s">
        <v>34</v>
      </c>
      <c r="T151" t="s">
        <v>413</v>
      </c>
      <c r="U151">
        <v>6.888388</v>
      </c>
      <c r="V151">
        <v>81.302000000000007</v>
      </c>
      <c r="W151">
        <v>4.3579999999999997</v>
      </c>
      <c r="X151">
        <v>32.5</v>
      </c>
      <c r="Y151">
        <v>8.6999999999999993</v>
      </c>
      <c r="Z151">
        <v>7.2624836000000004</v>
      </c>
      <c r="AA151">
        <v>43</v>
      </c>
      <c r="AB151">
        <v>23.49</v>
      </c>
      <c r="AC151">
        <v>20.81</v>
      </c>
    </row>
    <row r="152" spans="1:30" x14ac:dyDescent="0.25">
      <c r="A152" t="s">
        <v>148</v>
      </c>
      <c r="B152" t="s">
        <v>414</v>
      </c>
      <c r="C152">
        <v>39039</v>
      </c>
      <c r="D152">
        <v>3.9038999999999997E-2</v>
      </c>
      <c r="E152" t="s">
        <v>38</v>
      </c>
      <c r="F152">
        <v>0</v>
      </c>
      <c r="G152">
        <v>0</v>
      </c>
      <c r="H152" t="s">
        <v>266</v>
      </c>
      <c r="I152" t="s">
        <v>178</v>
      </c>
      <c r="J152" t="s">
        <v>179</v>
      </c>
      <c r="K152">
        <v>308</v>
      </c>
      <c r="L152">
        <v>0</v>
      </c>
      <c r="M152">
        <v>39039</v>
      </c>
      <c r="N152">
        <v>3.9038999999999997E-2</v>
      </c>
      <c r="S152" t="s">
        <v>266</v>
      </c>
      <c r="T152" t="s">
        <v>415</v>
      </c>
      <c r="U152">
        <v>3.9584000000000001E-2</v>
      </c>
      <c r="V152">
        <v>14.538</v>
      </c>
      <c r="Y152">
        <v>6.1</v>
      </c>
      <c r="Z152">
        <v>30.794433999999999</v>
      </c>
      <c r="AB152">
        <v>6.02</v>
      </c>
      <c r="AC152">
        <v>1849.35</v>
      </c>
    </row>
    <row r="153" spans="1:30" x14ac:dyDescent="0.25">
      <c r="A153" t="s">
        <v>148</v>
      </c>
      <c r="B153" t="s">
        <v>416</v>
      </c>
      <c r="C153">
        <v>2786651</v>
      </c>
      <c r="D153">
        <v>2.786651</v>
      </c>
      <c r="E153" t="s">
        <v>38</v>
      </c>
      <c r="F153">
        <v>0</v>
      </c>
      <c r="G153">
        <v>0</v>
      </c>
      <c r="H153" t="s">
        <v>34</v>
      </c>
      <c r="I153" t="s">
        <v>178</v>
      </c>
      <c r="J153" t="s">
        <v>179</v>
      </c>
      <c r="K153">
        <v>308</v>
      </c>
      <c r="L153">
        <v>0</v>
      </c>
      <c r="M153">
        <v>2786651</v>
      </c>
      <c r="N153">
        <v>2.786651</v>
      </c>
      <c r="S153" t="s">
        <v>34</v>
      </c>
      <c r="T153" t="s">
        <v>417</v>
      </c>
      <c r="U153">
        <v>2.7183519999999999</v>
      </c>
      <c r="V153">
        <v>68.465000000000003</v>
      </c>
      <c r="W153">
        <v>45.576999999999998</v>
      </c>
      <c r="X153">
        <v>26.3</v>
      </c>
      <c r="Y153">
        <v>5.8</v>
      </c>
      <c r="Z153">
        <v>30.410069</v>
      </c>
      <c r="AA153">
        <v>48</v>
      </c>
      <c r="AB153">
        <v>9.02</v>
      </c>
      <c r="AC153">
        <v>2.0099999999999998</v>
      </c>
    </row>
    <row r="154" spans="1:30" x14ac:dyDescent="0.25">
      <c r="A154" t="s">
        <v>148</v>
      </c>
      <c r="B154" t="s">
        <v>418</v>
      </c>
      <c r="C154">
        <v>639321</v>
      </c>
      <c r="D154">
        <v>0.63932100000000003</v>
      </c>
      <c r="E154" t="s">
        <v>38</v>
      </c>
      <c r="F154">
        <v>0</v>
      </c>
      <c r="G154">
        <v>0</v>
      </c>
      <c r="H154" t="s">
        <v>34</v>
      </c>
      <c r="I154" t="s">
        <v>178</v>
      </c>
      <c r="J154" t="s">
        <v>179</v>
      </c>
      <c r="K154">
        <v>308</v>
      </c>
      <c r="L154">
        <v>0</v>
      </c>
      <c r="M154">
        <v>639321</v>
      </c>
      <c r="N154">
        <v>0.63932100000000003</v>
      </c>
      <c r="S154" t="s">
        <v>34</v>
      </c>
      <c r="T154" t="s">
        <v>419</v>
      </c>
      <c r="U154">
        <v>0.65476800000000002</v>
      </c>
      <c r="V154">
        <v>91.881</v>
      </c>
      <c r="W154">
        <v>256.79500000000002</v>
      </c>
      <c r="X154">
        <v>22.6</v>
      </c>
      <c r="Y154">
        <v>5.9</v>
      </c>
      <c r="Z154">
        <v>21.846792000000001</v>
      </c>
      <c r="AA154">
        <v>31</v>
      </c>
      <c r="AB154">
        <v>9.73</v>
      </c>
      <c r="AC154">
        <v>1243.6199999999999</v>
      </c>
      <c r="AD154">
        <v>35</v>
      </c>
    </row>
    <row r="155" spans="1:30" x14ac:dyDescent="0.25">
      <c r="A155" t="s">
        <v>67</v>
      </c>
      <c r="B155" t="s">
        <v>420</v>
      </c>
      <c r="C155">
        <v>28915653</v>
      </c>
      <c r="D155">
        <v>28.915652999999999</v>
      </c>
      <c r="E155" t="s">
        <v>31</v>
      </c>
      <c r="F155">
        <v>0</v>
      </c>
      <c r="G155">
        <v>0</v>
      </c>
      <c r="H155" t="s">
        <v>28</v>
      </c>
      <c r="I155" t="s">
        <v>69</v>
      </c>
      <c r="J155" t="s">
        <v>70</v>
      </c>
      <c r="K155">
        <v>168851</v>
      </c>
      <c r="L155">
        <v>152</v>
      </c>
      <c r="M155">
        <v>28915653</v>
      </c>
      <c r="N155">
        <v>28.915652999999999</v>
      </c>
      <c r="S155" t="s">
        <v>28</v>
      </c>
      <c r="T155" t="s">
        <v>421</v>
      </c>
      <c r="U155">
        <v>30.325731999999999</v>
      </c>
      <c r="V155">
        <v>39.881999999999998</v>
      </c>
      <c r="W155">
        <v>53.62</v>
      </c>
      <c r="X155">
        <v>5.3</v>
      </c>
      <c r="Y155">
        <v>4.5999999999999996</v>
      </c>
      <c r="Z155">
        <v>5.841431</v>
      </c>
      <c r="AA155">
        <v>37</v>
      </c>
      <c r="AB155">
        <v>18.89</v>
      </c>
      <c r="AC155">
        <v>4.3499999999999996</v>
      </c>
      <c r="AD155">
        <v>93</v>
      </c>
    </row>
    <row r="156" spans="1:30" x14ac:dyDescent="0.25">
      <c r="A156" t="s">
        <v>148</v>
      </c>
      <c r="B156" t="s">
        <v>422</v>
      </c>
      <c r="D156">
        <v>0</v>
      </c>
      <c r="E156" t="s">
        <v>38</v>
      </c>
      <c r="F156">
        <v>0</v>
      </c>
      <c r="G156">
        <v>0</v>
      </c>
      <c r="H156" t="s">
        <v>34</v>
      </c>
      <c r="I156" t="s">
        <v>178</v>
      </c>
      <c r="J156" t="s">
        <v>70</v>
      </c>
      <c r="K156">
        <v>168851</v>
      </c>
      <c r="L156">
        <v>152</v>
      </c>
      <c r="N156">
        <v>0</v>
      </c>
      <c r="S156" t="s">
        <v>34</v>
      </c>
      <c r="T156" t="s">
        <v>423</v>
      </c>
      <c r="U156">
        <v>0</v>
      </c>
    </row>
    <row r="157" spans="1:30" x14ac:dyDescent="0.25">
      <c r="A157" t="s">
        <v>148</v>
      </c>
      <c r="B157" t="s">
        <v>424</v>
      </c>
      <c r="C157">
        <v>19889742</v>
      </c>
      <c r="D157">
        <v>19.889741999999998</v>
      </c>
      <c r="E157" t="s">
        <v>38</v>
      </c>
      <c r="F157">
        <v>0</v>
      </c>
      <c r="G157">
        <v>0</v>
      </c>
      <c r="H157" t="s">
        <v>28</v>
      </c>
      <c r="I157" t="s">
        <v>178</v>
      </c>
      <c r="J157" t="s">
        <v>70</v>
      </c>
      <c r="K157">
        <v>168851</v>
      </c>
      <c r="L157">
        <v>152</v>
      </c>
      <c r="M157">
        <v>19889742</v>
      </c>
      <c r="N157">
        <v>19.889741999999998</v>
      </c>
      <c r="S157" t="s">
        <v>28</v>
      </c>
      <c r="T157" t="s">
        <v>425</v>
      </c>
      <c r="U157">
        <v>20.931750999999998</v>
      </c>
      <c r="V157">
        <v>17.98</v>
      </c>
      <c r="W157">
        <v>223.20500000000001</v>
      </c>
      <c r="X157">
        <v>5.8</v>
      </c>
      <c r="Y157">
        <v>7.3</v>
      </c>
      <c r="Z157">
        <v>4.6197143000000001</v>
      </c>
      <c r="AA157">
        <v>30</v>
      </c>
      <c r="AB157">
        <v>26.9</v>
      </c>
      <c r="AC157">
        <v>1351.45</v>
      </c>
    </row>
    <row r="158" spans="1:30" x14ac:dyDescent="0.25">
      <c r="A158" t="s">
        <v>148</v>
      </c>
      <c r="B158" t="s">
        <v>426</v>
      </c>
      <c r="C158">
        <v>526748</v>
      </c>
      <c r="D158">
        <v>0.52674799999999999</v>
      </c>
      <c r="E158" t="s">
        <v>38</v>
      </c>
      <c r="F158">
        <v>0</v>
      </c>
      <c r="G158">
        <v>0</v>
      </c>
      <c r="H158" t="s">
        <v>34</v>
      </c>
      <c r="I158" t="s">
        <v>178</v>
      </c>
      <c r="J158" t="s">
        <v>70</v>
      </c>
      <c r="K158">
        <v>168851</v>
      </c>
      <c r="L158">
        <v>152</v>
      </c>
      <c r="M158">
        <v>526748</v>
      </c>
      <c r="N158">
        <v>0.52674799999999999</v>
      </c>
      <c r="S158" t="s">
        <v>34</v>
      </c>
      <c r="T158" t="s">
        <v>427</v>
      </c>
      <c r="U158">
        <v>0.53506399999999998</v>
      </c>
      <c r="V158">
        <v>94.875</v>
      </c>
      <c r="W158">
        <v>1691.924</v>
      </c>
      <c r="X158">
        <v>28.9</v>
      </c>
      <c r="Y158">
        <v>8</v>
      </c>
      <c r="Z158">
        <v>29.478449999999999</v>
      </c>
      <c r="AA158">
        <v>30</v>
      </c>
      <c r="AB158">
        <v>21.02</v>
      </c>
      <c r="AC158">
        <v>270.63</v>
      </c>
      <c r="AD158">
        <v>39</v>
      </c>
    </row>
    <row r="159" spans="1:30" x14ac:dyDescent="0.25">
      <c r="A159" t="s">
        <v>55</v>
      </c>
      <c r="B159" t="s">
        <v>428</v>
      </c>
      <c r="C159">
        <v>42050</v>
      </c>
      <c r="D159">
        <v>4.2049999999999997E-2</v>
      </c>
      <c r="E159" t="s">
        <v>38</v>
      </c>
      <c r="F159">
        <v>0</v>
      </c>
      <c r="G159">
        <v>0</v>
      </c>
      <c r="H159" t="s">
        <v>28</v>
      </c>
      <c r="I159" t="s">
        <v>57</v>
      </c>
      <c r="J159" t="s">
        <v>123</v>
      </c>
      <c r="K159">
        <v>9640</v>
      </c>
      <c r="L159">
        <v>0</v>
      </c>
      <c r="M159">
        <v>42050</v>
      </c>
      <c r="N159">
        <v>4.2049999999999997E-2</v>
      </c>
      <c r="S159" t="s">
        <v>28</v>
      </c>
      <c r="T159" t="s">
        <v>429</v>
      </c>
      <c r="U159">
        <v>4.1995999999999999E-2</v>
      </c>
      <c r="V159">
        <v>78.52</v>
      </c>
      <c r="W159">
        <v>215.70599999999999</v>
      </c>
      <c r="Y159">
        <v>23</v>
      </c>
      <c r="Z159">
        <v>7.2228560000000002</v>
      </c>
      <c r="AA159">
        <v>32</v>
      </c>
      <c r="AB159">
        <v>28.71</v>
      </c>
      <c r="AC159">
        <v>7.8</v>
      </c>
    </row>
    <row r="160" spans="1:30" x14ac:dyDescent="0.25">
      <c r="A160" t="s">
        <v>26</v>
      </c>
      <c r="B160" t="s">
        <v>118</v>
      </c>
      <c r="C160">
        <v>368796</v>
      </c>
      <c r="D160">
        <v>0.36879600000000001</v>
      </c>
      <c r="E160" t="s">
        <v>38</v>
      </c>
      <c r="F160">
        <v>7371</v>
      </c>
      <c r="G160">
        <v>0</v>
      </c>
      <c r="H160" t="s">
        <v>28</v>
      </c>
      <c r="I160" t="s">
        <v>29</v>
      </c>
      <c r="J160" t="s">
        <v>37</v>
      </c>
      <c r="K160">
        <v>1142666</v>
      </c>
      <c r="L160">
        <v>934</v>
      </c>
      <c r="M160">
        <v>368796</v>
      </c>
      <c r="N160">
        <v>0.36879600000000001</v>
      </c>
      <c r="O160">
        <f>F160/N160</f>
        <v>19986.659291315522</v>
      </c>
      <c r="S160" t="s">
        <v>28</v>
      </c>
      <c r="T160" t="s">
        <v>119</v>
      </c>
      <c r="U160">
        <v>0.366981</v>
      </c>
      <c r="W160">
        <v>326.41699999999997</v>
      </c>
      <c r="Z160">
        <v>40.154150000000001</v>
      </c>
    </row>
    <row r="161" spans="1:30" x14ac:dyDescent="0.25">
      <c r="A161" t="s">
        <v>67</v>
      </c>
      <c r="B161" t="s">
        <v>135</v>
      </c>
      <c r="C161">
        <v>4614974</v>
      </c>
      <c r="D161">
        <v>4.6149740000000001</v>
      </c>
      <c r="E161" t="s">
        <v>38</v>
      </c>
      <c r="F161">
        <v>3640</v>
      </c>
      <c r="G161">
        <v>0</v>
      </c>
      <c r="H161" t="s">
        <v>34</v>
      </c>
      <c r="I161" t="s">
        <v>69</v>
      </c>
      <c r="J161" t="s">
        <v>70</v>
      </c>
      <c r="K161">
        <v>168851</v>
      </c>
      <c r="L161">
        <v>152</v>
      </c>
      <c r="M161">
        <v>4614974</v>
      </c>
      <c r="N161">
        <v>4.6149740000000001</v>
      </c>
      <c r="O161">
        <f>F161/N161</f>
        <v>788.73683795401666</v>
      </c>
      <c r="S161" t="s">
        <v>34</v>
      </c>
      <c r="T161" t="s">
        <v>136</v>
      </c>
      <c r="U161">
        <v>4.8629889999999998</v>
      </c>
      <c r="V161">
        <v>56.923000000000002</v>
      </c>
      <c r="W161">
        <v>4.8730000000000002</v>
      </c>
      <c r="X161">
        <v>12.7</v>
      </c>
      <c r="Y161">
        <v>2.1</v>
      </c>
      <c r="Z161">
        <v>5.981058</v>
      </c>
      <c r="AA161">
        <v>38</v>
      </c>
      <c r="AB161">
        <v>27.4</v>
      </c>
      <c r="AC161">
        <v>32.56</v>
      </c>
    </row>
    <row r="162" spans="1:30" x14ac:dyDescent="0.25">
      <c r="A162" t="s">
        <v>148</v>
      </c>
      <c r="B162" t="s">
        <v>215</v>
      </c>
      <c r="C162">
        <v>316014</v>
      </c>
      <c r="D162">
        <v>0.31601400000000002</v>
      </c>
      <c r="E162" t="s">
        <v>31</v>
      </c>
      <c r="F162">
        <v>64</v>
      </c>
      <c r="G162">
        <v>0</v>
      </c>
      <c r="H162" t="s">
        <v>28</v>
      </c>
      <c r="I162" t="s">
        <v>178</v>
      </c>
      <c r="J162" t="s">
        <v>70</v>
      </c>
      <c r="K162">
        <v>168851</v>
      </c>
      <c r="L162">
        <v>152</v>
      </c>
      <c r="M162">
        <v>316014</v>
      </c>
      <c r="N162">
        <v>0.31601400000000002</v>
      </c>
      <c r="O162">
        <f>F162/N162</f>
        <v>202.52267304613085</v>
      </c>
      <c r="S162" t="s">
        <v>28</v>
      </c>
      <c r="T162" t="s">
        <v>216</v>
      </c>
      <c r="U162">
        <v>0.33599499999999999</v>
      </c>
      <c r="W162">
        <v>842.70799999999997</v>
      </c>
      <c r="Z162">
        <v>4.9611334999999999</v>
      </c>
    </row>
    <row r="163" spans="1:30" x14ac:dyDescent="0.25">
      <c r="A163" t="s">
        <v>55</v>
      </c>
      <c r="B163" t="s">
        <v>223</v>
      </c>
      <c r="C163">
        <v>113131</v>
      </c>
      <c r="D163">
        <v>0.113131</v>
      </c>
      <c r="E163" t="s">
        <v>38</v>
      </c>
      <c r="F163">
        <v>43</v>
      </c>
      <c r="G163">
        <v>0</v>
      </c>
      <c r="H163" t="s">
        <v>28</v>
      </c>
      <c r="I163" t="s">
        <v>57</v>
      </c>
      <c r="J163" t="s">
        <v>123</v>
      </c>
      <c r="K163">
        <v>9640</v>
      </c>
      <c r="L163">
        <v>0</v>
      </c>
      <c r="M163">
        <v>113131</v>
      </c>
      <c r="N163">
        <v>0.113131</v>
      </c>
      <c r="O163">
        <f>F163/N163</f>
        <v>380.09033775004201</v>
      </c>
      <c r="S163" t="s">
        <v>28</v>
      </c>
      <c r="T163" t="s">
        <v>224</v>
      </c>
      <c r="U163">
        <v>0.54432100000000005</v>
      </c>
      <c r="V163">
        <v>23.216999999999999</v>
      </c>
      <c r="W163">
        <v>160.90100000000001</v>
      </c>
      <c r="Y163">
        <v>15.6</v>
      </c>
      <c r="Z163">
        <v>9.2319565000000008</v>
      </c>
      <c r="AA163">
        <v>33</v>
      </c>
    </row>
    <row r="164" spans="1:30" x14ac:dyDescent="0.25">
      <c r="A164" t="s">
        <v>148</v>
      </c>
      <c r="B164" t="s">
        <v>430</v>
      </c>
      <c r="C164">
        <v>3061506</v>
      </c>
      <c r="D164">
        <v>3.0615060000000001</v>
      </c>
      <c r="E164" t="s">
        <v>38</v>
      </c>
      <c r="F164">
        <v>0</v>
      </c>
      <c r="G164">
        <v>0</v>
      </c>
      <c r="H164" t="s">
        <v>266</v>
      </c>
      <c r="I164" t="s">
        <v>178</v>
      </c>
      <c r="J164" t="s">
        <v>179</v>
      </c>
      <c r="K164">
        <v>308</v>
      </c>
      <c r="L164">
        <v>0</v>
      </c>
      <c r="M164">
        <v>3061506</v>
      </c>
      <c r="N164">
        <v>3.0615060000000001</v>
      </c>
      <c r="S164" t="s">
        <v>266</v>
      </c>
      <c r="T164" t="s">
        <v>431</v>
      </c>
      <c r="U164">
        <v>3.4359310000000001</v>
      </c>
      <c r="V164">
        <v>43.173000000000002</v>
      </c>
      <c r="W164">
        <v>93.275000000000006</v>
      </c>
      <c r="X164">
        <v>18.899999999999999</v>
      </c>
      <c r="Y164">
        <v>5.6</v>
      </c>
      <c r="Z164">
        <v>24.235638000000002</v>
      </c>
      <c r="AA164">
        <v>48</v>
      </c>
      <c r="AB164">
        <v>12.41</v>
      </c>
      <c r="AC164">
        <v>638.44000000000005</v>
      </c>
    </row>
    <row r="165" spans="1:30" x14ac:dyDescent="0.25">
      <c r="A165" t="s">
        <v>148</v>
      </c>
      <c r="B165" t="s">
        <v>432</v>
      </c>
      <c r="C165">
        <v>36686</v>
      </c>
      <c r="D165">
        <v>3.6686000000000003E-2</v>
      </c>
      <c r="E165" t="s">
        <v>38</v>
      </c>
      <c r="F165">
        <v>0</v>
      </c>
      <c r="G165">
        <v>0</v>
      </c>
      <c r="H165" t="s">
        <v>34</v>
      </c>
      <c r="I165" t="s">
        <v>178</v>
      </c>
      <c r="J165" t="s">
        <v>179</v>
      </c>
      <c r="K165">
        <v>308</v>
      </c>
      <c r="L165">
        <v>0</v>
      </c>
      <c r="M165">
        <v>36686</v>
      </c>
      <c r="N165">
        <v>3.6686000000000003E-2</v>
      </c>
      <c r="S165" t="s">
        <v>34</v>
      </c>
      <c r="T165" t="s">
        <v>433</v>
      </c>
      <c r="U165">
        <v>3.6297000000000003E-2</v>
      </c>
      <c r="V165">
        <v>100</v>
      </c>
      <c r="W165">
        <v>26145.303</v>
      </c>
      <c r="Y165">
        <v>6.2</v>
      </c>
      <c r="Z165">
        <v>70.110330000000005</v>
      </c>
      <c r="AD165">
        <v>27</v>
      </c>
    </row>
    <row r="166" spans="1:30" x14ac:dyDescent="0.25">
      <c r="A166" t="s">
        <v>55</v>
      </c>
      <c r="B166" t="s">
        <v>434</v>
      </c>
      <c r="C166">
        <v>3447157</v>
      </c>
      <c r="D166">
        <v>3.4471569999999998</v>
      </c>
      <c r="E166" t="s">
        <v>38</v>
      </c>
      <c r="F166">
        <v>0</v>
      </c>
      <c r="G166">
        <v>0</v>
      </c>
      <c r="H166" t="s">
        <v>266</v>
      </c>
      <c r="I166" t="s">
        <v>57</v>
      </c>
      <c r="J166" t="s">
        <v>49</v>
      </c>
      <c r="K166">
        <v>884639</v>
      </c>
      <c r="L166">
        <v>1008</v>
      </c>
      <c r="M166">
        <v>3447157</v>
      </c>
      <c r="N166">
        <v>3.4471569999999998</v>
      </c>
      <c r="S166" t="s">
        <v>266</v>
      </c>
      <c r="T166" t="s">
        <v>435</v>
      </c>
      <c r="U166">
        <v>3.4471569999999998</v>
      </c>
      <c r="V166">
        <v>68.930000000000007</v>
      </c>
      <c r="W166">
        <v>2.2040000000000002</v>
      </c>
      <c r="X166">
        <v>20.6</v>
      </c>
      <c r="Y166">
        <v>6.9</v>
      </c>
      <c r="Z166">
        <v>7.7804264999999999</v>
      </c>
      <c r="AA166">
        <v>43</v>
      </c>
      <c r="AB166">
        <v>1.85</v>
      </c>
      <c r="AC166">
        <v>417.12</v>
      </c>
      <c r="AD166">
        <v>152</v>
      </c>
    </row>
    <row r="167" spans="1:30" x14ac:dyDescent="0.25">
      <c r="A167" t="s">
        <v>148</v>
      </c>
      <c r="B167" t="s">
        <v>436</v>
      </c>
      <c r="C167">
        <v>627859</v>
      </c>
      <c r="D167">
        <v>0.62785899999999994</v>
      </c>
      <c r="E167" t="s">
        <v>38</v>
      </c>
      <c r="F167">
        <v>0</v>
      </c>
      <c r="G167">
        <v>0</v>
      </c>
      <c r="H167" t="s">
        <v>34</v>
      </c>
      <c r="I167" t="s">
        <v>178</v>
      </c>
      <c r="J167" t="s">
        <v>179</v>
      </c>
      <c r="K167">
        <v>308</v>
      </c>
      <c r="L167">
        <v>0</v>
      </c>
      <c r="M167">
        <v>627859</v>
      </c>
      <c r="N167">
        <v>0.62785899999999994</v>
      </c>
      <c r="S167" t="s">
        <v>34</v>
      </c>
      <c r="T167" t="s">
        <v>437</v>
      </c>
      <c r="U167">
        <v>0.62648499999999996</v>
      </c>
      <c r="V167">
        <v>68.164000000000001</v>
      </c>
      <c r="W167">
        <v>45.87</v>
      </c>
      <c r="X167">
        <v>23.3</v>
      </c>
      <c r="Y167">
        <v>9.1</v>
      </c>
      <c r="Z167">
        <v>27.187729000000001</v>
      </c>
      <c r="AA167">
        <v>45</v>
      </c>
      <c r="AB167">
        <v>11.78</v>
      </c>
      <c r="AC167">
        <v>1540.89</v>
      </c>
      <c r="AD167">
        <v>81</v>
      </c>
    </row>
    <row r="168" spans="1:30" x14ac:dyDescent="0.25">
      <c r="A168" t="s">
        <v>26</v>
      </c>
      <c r="B168" t="s">
        <v>247</v>
      </c>
      <c r="C168">
        <v>4417</v>
      </c>
      <c r="D168">
        <v>4.4169999999999999E-3</v>
      </c>
      <c r="E168" t="s">
        <v>38</v>
      </c>
      <c r="F168">
        <v>3</v>
      </c>
      <c r="G168">
        <v>0</v>
      </c>
      <c r="H168" t="s">
        <v>28</v>
      </c>
      <c r="I168" t="s">
        <v>29</v>
      </c>
      <c r="J168" t="s">
        <v>37</v>
      </c>
      <c r="K168">
        <v>1142666</v>
      </c>
      <c r="L168">
        <v>934</v>
      </c>
      <c r="M168">
        <v>4417</v>
      </c>
      <c r="N168">
        <v>4.4169999999999999E-3</v>
      </c>
      <c r="O168">
        <f>F168/N168</f>
        <v>679.19402309259681</v>
      </c>
      <c r="S168" t="s">
        <v>28</v>
      </c>
      <c r="T168" t="s">
        <v>248</v>
      </c>
      <c r="U168">
        <v>4.3860000000000001E-3</v>
      </c>
      <c r="W168">
        <v>42.917000000000002</v>
      </c>
      <c r="Z168">
        <v>30</v>
      </c>
    </row>
    <row r="169" spans="1:30" x14ac:dyDescent="0.25">
      <c r="A169" t="s">
        <v>74</v>
      </c>
      <c r="B169" t="s">
        <v>438</v>
      </c>
      <c r="C169">
        <v>37840044</v>
      </c>
      <c r="D169">
        <v>37.840043999999999</v>
      </c>
      <c r="E169" t="s">
        <v>38</v>
      </c>
      <c r="F169">
        <v>0</v>
      </c>
      <c r="G169">
        <v>0</v>
      </c>
      <c r="H169" t="s">
        <v>34</v>
      </c>
      <c r="I169" t="s">
        <v>76</v>
      </c>
      <c r="J169" t="s">
        <v>70</v>
      </c>
      <c r="K169">
        <v>168851</v>
      </c>
      <c r="L169">
        <v>152</v>
      </c>
      <c r="M169">
        <v>37840044</v>
      </c>
      <c r="N169">
        <v>37.840043999999999</v>
      </c>
      <c r="S169" t="s">
        <v>34</v>
      </c>
      <c r="T169" t="s">
        <v>439</v>
      </c>
      <c r="U169">
        <v>37.840043999999999</v>
      </c>
      <c r="V169">
        <v>64.596000000000004</v>
      </c>
      <c r="W169">
        <v>84.5</v>
      </c>
      <c r="X169">
        <v>26.1</v>
      </c>
      <c r="Y169">
        <v>9.1</v>
      </c>
      <c r="Z169">
        <v>11.831671999999999</v>
      </c>
      <c r="AA169">
        <v>35</v>
      </c>
      <c r="AB169">
        <v>20.170000000000002</v>
      </c>
      <c r="AC169">
        <v>253.53</v>
      </c>
      <c r="AD169">
        <v>100</v>
      </c>
    </row>
    <row r="170" spans="1:30" x14ac:dyDescent="0.25">
      <c r="A170" t="s">
        <v>67</v>
      </c>
      <c r="B170" t="s">
        <v>440</v>
      </c>
      <c r="C170">
        <v>32077072</v>
      </c>
      <c r="D170">
        <v>32.077072000000001</v>
      </c>
      <c r="E170" t="s">
        <v>31</v>
      </c>
      <c r="F170">
        <v>0</v>
      </c>
      <c r="G170">
        <v>0</v>
      </c>
      <c r="H170" t="s">
        <v>28</v>
      </c>
      <c r="I170" t="s">
        <v>69</v>
      </c>
      <c r="J170" t="s">
        <v>70</v>
      </c>
      <c r="K170">
        <v>168851</v>
      </c>
      <c r="L170">
        <v>152</v>
      </c>
      <c r="M170">
        <v>32077072</v>
      </c>
      <c r="N170">
        <v>32.077072000000001</v>
      </c>
      <c r="S170" t="s">
        <v>28</v>
      </c>
      <c r="T170" t="s">
        <v>441</v>
      </c>
      <c r="U170">
        <v>33.897354</v>
      </c>
      <c r="V170">
        <v>38.186999999999998</v>
      </c>
      <c r="W170">
        <v>42.771999999999998</v>
      </c>
      <c r="X170">
        <v>7.2</v>
      </c>
      <c r="Y170">
        <v>3.3</v>
      </c>
      <c r="Z170">
        <v>5.2719864999999997</v>
      </c>
      <c r="AA170">
        <v>39</v>
      </c>
      <c r="AB170">
        <v>26.22</v>
      </c>
      <c r="AC170">
        <v>997.16</v>
      </c>
    </row>
    <row r="171" spans="1:30" x14ac:dyDescent="0.25">
      <c r="A171" t="s">
        <v>67</v>
      </c>
      <c r="B171" t="s">
        <v>442</v>
      </c>
      <c r="C171">
        <v>2530151</v>
      </c>
      <c r="D171">
        <v>2.530151</v>
      </c>
      <c r="E171" t="s">
        <v>31</v>
      </c>
      <c r="F171">
        <v>0</v>
      </c>
      <c r="G171">
        <v>0</v>
      </c>
      <c r="H171" t="s">
        <v>34</v>
      </c>
      <c r="I171" t="s">
        <v>69</v>
      </c>
      <c r="J171" t="s">
        <v>70</v>
      </c>
      <c r="K171">
        <v>168851</v>
      </c>
      <c r="L171">
        <v>152</v>
      </c>
      <c r="M171">
        <v>2530151</v>
      </c>
      <c r="N171">
        <v>2.530151</v>
      </c>
      <c r="S171" t="s">
        <v>34</v>
      </c>
      <c r="T171" t="s">
        <v>443</v>
      </c>
      <c r="U171">
        <v>2.6041720000000002</v>
      </c>
      <c r="V171">
        <v>53.956000000000003</v>
      </c>
      <c r="W171">
        <v>3.5990000000000002</v>
      </c>
      <c r="X171">
        <v>17.2</v>
      </c>
      <c r="Y171">
        <v>6.7</v>
      </c>
      <c r="Z171">
        <v>6.0365662999999996</v>
      </c>
      <c r="AA171">
        <v>44</v>
      </c>
      <c r="AB171">
        <v>23</v>
      </c>
      <c r="AC171">
        <v>239.82</v>
      </c>
    </row>
    <row r="172" spans="1:30" x14ac:dyDescent="0.25">
      <c r="A172" t="s">
        <v>55</v>
      </c>
      <c r="B172" t="s">
        <v>444</v>
      </c>
      <c r="C172">
        <v>12780</v>
      </c>
      <c r="D172">
        <v>1.278E-2</v>
      </c>
      <c r="E172" t="s">
        <v>31</v>
      </c>
      <c r="F172">
        <v>0</v>
      </c>
      <c r="G172">
        <v>0</v>
      </c>
      <c r="H172" t="s">
        <v>28</v>
      </c>
      <c r="I172" t="s">
        <v>57</v>
      </c>
      <c r="J172" t="s">
        <v>123</v>
      </c>
      <c r="K172">
        <v>9640</v>
      </c>
      <c r="L172">
        <v>0</v>
      </c>
      <c r="M172">
        <v>12780</v>
      </c>
      <c r="N172">
        <v>1.278E-2</v>
      </c>
      <c r="S172" t="s">
        <v>28</v>
      </c>
      <c r="T172" t="s">
        <v>445</v>
      </c>
      <c r="U172">
        <v>1.278E-2</v>
      </c>
      <c r="V172">
        <v>100</v>
      </c>
      <c r="W172">
        <v>593.75</v>
      </c>
      <c r="Y172">
        <v>23.4</v>
      </c>
      <c r="Z172">
        <v>4.6029267000000003</v>
      </c>
      <c r="AA172">
        <v>42</v>
      </c>
      <c r="AB172">
        <v>28.78</v>
      </c>
      <c r="AC172">
        <v>3.39</v>
      </c>
    </row>
    <row r="173" spans="1:30" x14ac:dyDescent="0.25">
      <c r="A173" t="s">
        <v>148</v>
      </c>
      <c r="B173" t="s">
        <v>446</v>
      </c>
      <c r="C173">
        <v>17501696</v>
      </c>
      <c r="D173">
        <v>17.501695999999999</v>
      </c>
      <c r="E173" t="s">
        <v>38</v>
      </c>
      <c r="F173">
        <v>0</v>
      </c>
      <c r="G173">
        <v>0</v>
      </c>
      <c r="H173" t="s">
        <v>34</v>
      </c>
      <c r="I173" t="s">
        <v>178</v>
      </c>
      <c r="J173" t="s">
        <v>179</v>
      </c>
      <c r="K173">
        <v>308</v>
      </c>
      <c r="L173">
        <v>0</v>
      </c>
      <c r="M173">
        <v>17501696</v>
      </c>
      <c r="N173">
        <v>17.501695999999999</v>
      </c>
      <c r="S173" t="s">
        <v>34</v>
      </c>
      <c r="T173" t="s">
        <v>447</v>
      </c>
      <c r="U173">
        <v>17.618299</v>
      </c>
      <c r="V173">
        <v>92.885999999999996</v>
      </c>
      <c r="W173">
        <v>537.33299999999997</v>
      </c>
      <c r="X173">
        <v>20.399999999999999</v>
      </c>
      <c r="Y173">
        <v>4.5</v>
      </c>
      <c r="Z173">
        <v>31.145606999999998</v>
      </c>
      <c r="AA173">
        <v>31</v>
      </c>
      <c r="AB173">
        <v>11.5</v>
      </c>
      <c r="AC173">
        <v>1020.09</v>
      </c>
      <c r="AD173">
        <v>37</v>
      </c>
    </row>
    <row r="174" spans="1:30" x14ac:dyDescent="0.25">
      <c r="A174" t="s">
        <v>26</v>
      </c>
      <c r="B174" t="s">
        <v>448</v>
      </c>
      <c r="D174">
        <v>0</v>
      </c>
      <c r="E174" t="s">
        <v>38</v>
      </c>
      <c r="F174">
        <v>0</v>
      </c>
      <c r="G174">
        <v>0</v>
      </c>
      <c r="H174" t="s">
        <v>28</v>
      </c>
      <c r="I174" t="s">
        <v>29</v>
      </c>
      <c r="J174" t="s">
        <v>37</v>
      </c>
      <c r="K174">
        <v>1142666</v>
      </c>
      <c r="L174">
        <v>934</v>
      </c>
      <c r="N174">
        <v>0</v>
      </c>
      <c r="S174" t="s">
        <v>28</v>
      </c>
      <c r="T174" t="s">
        <v>449</v>
      </c>
      <c r="U174">
        <v>0</v>
      </c>
    </row>
    <row r="175" spans="1:30" x14ac:dyDescent="0.25">
      <c r="A175" t="s">
        <v>55</v>
      </c>
      <c r="B175" t="s">
        <v>231</v>
      </c>
      <c r="C175">
        <v>287800</v>
      </c>
      <c r="D175">
        <v>0.2878</v>
      </c>
      <c r="E175" t="s">
        <v>31</v>
      </c>
      <c r="F175">
        <v>16</v>
      </c>
      <c r="G175">
        <v>0</v>
      </c>
      <c r="H175" t="s">
        <v>34</v>
      </c>
      <c r="I175" t="s">
        <v>57</v>
      </c>
      <c r="J175" t="s">
        <v>123</v>
      </c>
      <c r="K175">
        <v>9640</v>
      </c>
      <c r="L175">
        <v>0</v>
      </c>
      <c r="M175">
        <v>287800</v>
      </c>
      <c r="N175">
        <v>0.2878</v>
      </c>
      <c r="O175">
        <f>F175/N175</f>
        <v>55.594162612925643</v>
      </c>
      <c r="S175" t="s">
        <v>34</v>
      </c>
      <c r="T175" t="s">
        <v>232</v>
      </c>
      <c r="U175">
        <v>0.292991</v>
      </c>
      <c r="V175">
        <v>72.325000000000003</v>
      </c>
      <c r="W175">
        <v>15.856999999999999</v>
      </c>
      <c r="Y175">
        <v>23.4</v>
      </c>
      <c r="Z175">
        <v>16.455742000000001</v>
      </c>
      <c r="AB175">
        <v>24.67</v>
      </c>
      <c r="AC175">
        <v>1152.17</v>
      </c>
    </row>
    <row r="176" spans="1:30" x14ac:dyDescent="0.25">
      <c r="A176" t="s">
        <v>55</v>
      </c>
      <c r="B176" t="s">
        <v>450</v>
      </c>
      <c r="C176">
        <v>5228100</v>
      </c>
      <c r="D176">
        <v>5.2281000000000004</v>
      </c>
      <c r="E176" t="s">
        <v>38</v>
      </c>
      <c r="F176">
        <v>0</v>
      </c>
      <c r="G176">
        <v>0</v>
      </c>
      <c r="H176" t="s">
        <v>34</v>
      </c>
      <c r="I176" t="s">
        <v>57</v>
      </c>
      <c r="J176" t="s">
        <v>123</v>
      </c>
      <c r="K176">
        <v>9640</v>
      </c>
      <c r="L176">
        <v>0</v>
      </c>
      <c r="M176">
        <v>5228100</v>
      </c>
      <c r="N176">
        <v>5.2281000000000004</v>
      </c>
      <c r="S176" t="s">
        <v>34</v>
      </c>
      <c r="T176" t="s">
        <v>451</v>
      </c>
      <c r="U176">
        <v>5.2281000000000004</v>
      </c>
      <c r="V176">
        <v>86.884</v>
      </c>
      <c r="W176">
        <v>19.527000000000001</v>
      </c>
      <c r="X176">
        <v>30.8</v>
      </c>
      <c r="Y176">
        <v>6.2</v>
      </c>
      <c r="Z176">
        <v>25.889856000000002</v>
      </c>
      <c r="AA176">
        <v>31</v>
      </c>
      <c r="AB176">
        <v>7.43</v>
      </c>
      <c r="AC176">
        <v>1551.12</v>
      </c>
      <c r="AD176">
        <v>23</v>
      </c>
    </row>
    <row r="177" spans="1:30" x14ac:dyDescent="0.25">
      <c r="A177" t="s">
        <v>148</v>
      </c>
      <c r="B177" t="s">
        <v>452</v>
      </c>
      <c r="C177">
        <v>223804632</v>
      </c>
      <c r="D177">
        <v>223.804632</v>
      </c>
      <c r="E177" t="s">
        <v>38</v>
      </c>
      <c r="F177">
        <v>0</v>
      </c>
      <c r="G177">
        <v>0</v>
      </c>
      <c r="H177" t="s">
        <v>28</v>
      </c>
      <c r="I177" t="s">
        <v>178</v>
      </c>
      <c r="J177" t="s">
        <v>70</v>
      </c>
      <c r="K177">
        <v>168851</v>
      </c>
      <c r="L177">
        <v>152</v>
      </c>
      <c r="M177">
        <v>223804632</v>
      </c>
      <c r="N177">
        <v>223.804632</v>
      </c>
      <c r="S177" t="s">
        <v>28</v>
      </c>
      <c r="T177" t="s">
        <v>453</v>
      </c>
      <c r="U177">
        <v>223.804632</v>
      </c>
      <c r="V177">
        <v>53.521000000000001</v>
      </c>
      <c r="W177">
        <v>250.209</v>
      </c>
      <c r="X177">
        <v>8.9</v>
      </c>
      <c r="Y177">
        <v>3.6</v>
      </c>
      <c r="Z177">
        <v>5.4580126</v>
      </c>
      <c r="AA177">
        <v>36</v>
      </c>
      <c r="AB177">
        <v>25.53</v>
      </c>
      <c r="AC177">
        <v>1641.27</v>
      </c>
      <c r="AD177">
        <v>168</v>
      </c>
    </row>
    <row r="178" spans="1:30" x14ac:dyDescent="0.25">
      <c r="A178" t="s">
        <v>55</v>
      </c>
      <c r="B178" t="s">
        <v>454</v>
      </c>
      <c r="C178">
        <v>1937</v>
      </c>
      <c r="D178">
        <v>1.9369999999999999E-3</v>
      </c>
      <c r="E178" t="s">
        <v>31</v>
      </c>
      <c r="F178">
        <v>0</v>
      </c>
      <c r="G178">
        <v>0</v>
      </c>
      <c r="H178" t="s">
        <v>28</v>
      </c>
      <c r="I178" t="s">
        <v>57</v>
      </c>
      <c r="J178" t="s">
        <v>123</v>
      </c>
      <c r="K178">
        <v>9640</v>
      </c>
      <c r="L178">
        <v>0</v>
      </c>
      <c r="M178">
        <v>1937</v>
      </c>
      <c r="N178">
        <v>1.9369999999999999E-3</v>
      </c>
      <c r="S178" t="s">
        <v>28</v>
      </c>
      <c r="T178" t="s">
        <v>455</v>
      </c>
      <c r="U178">
        <v>1.9350000000000001E-3</v>
      </c>
      <c r="W178">
        <v>6.99</v>
      </c>
      <c r="Z178">
        <v>26.612904</v>
      </c>
      <c r="AA178">
        <v>40</v>
      </c>
      <c r="AB178">
        <v>26.34</v>
      </c>
      <c r="AC178">
        <v>1796.79</v>
      </c>
    </row>
    <row r="179" spans="1:30" x14ac:dyDescent="0.25">
      <c r="A179" t="s">
        <v>55</v>
      </c>
      <c r="B179" t="s">
        <v>456</v>
      </c>
      <c r="D179">
        <v>0</v>
      </c>
      <c r="E179" t="s">
        <v>31</v>
      </c>
      <c r="F179">
        <v>0</v>
      </c>
      <c r="G179">
        <v>0</v>
      </c>
      <c r="H179" t="s">
        <v>34</v>
      </c>
      <c r="I179" t="s">
        <v>57</v>
      </c>
      <c r="J179" t="s">
        <v>123</v>
      </c>
      <c r="K179">
        <v>9640</v>
      </c>
      <c r="L179">
        <v>0</v>
      </c>
      <c r="N179">
        <v>0</v>
      </c>
      <c r="S179" t="s">
        <v>34</v>
      </c>
      <c r="T179" t="s">
        <v>457</v>
      </c>
      <c r="U179">
        <v>0</v>
      </c>
    </row>
    <row r="180" spans="1:30" x14ac:dyDescent="0.25">
      <c r="A180" t="s">
        <v>46</v>
      </c>
      <c r="B180" t="s">
        <v>458</v>
      </c>
      <c r="C180">
        <v>26160821</v>
      </c>
      <c r="D180">
        <v>26.160820999999999</v>
      </c>
      <c r="E180" t="s">
        <v>38</v>
      </c>
      <c r="F180">
        <v>0</v>
      </c>
      <c r="G180">
        <v>0</v>
      </c>
      <c r="H180" t="s">
        <v>266</v>
      </c>
      <c r="I180" t="s">
        <v>48</v>
      </c>
      <c r="J180" t="s">
        <v>49</v>
      </c>
      <c r="K180">
        <v>884639</v>
      </c>
      <c r="L180">
        <v>1008</v>
      </c>
      <c r="M180">
        <v>26160821</v>
      </c>
      <c r="N180">
        <v>26.160820999999999</v>
      </c>
      <c r="S180" t="s">
        <v>266</v>
      </c>
      <c r="T180" t="s">
        <v>459</v>
      </c>
      <c r="U180">
        <v>26.160820999999999</v>
      </c>
      <c r="V180">
        <v>62.915999999999997</v>
      </c>
      <c r="W180">
        <v>219.40199999999999</v>
      </c>
      <c r="Y180">
        <v>8.6</v>
      </c>
      <c r="Z180">
        <v>17.433236999999998</v>
      </c>
      <c r="AA180">
        <v>27</v>
      </c>
      <c r="AB180">
        <v>6.23</v>
      </c>
      <c r="AC180">
        <v>1429.98</v>
      </c>
    </row>
    <row r="181" spans="1:30" x14ac:dyDescent="0.25">
      <c r="A181" t="s">
        <v>148</v>
      </c>
      <c r="B181" t="s">
        <v>460</v>
      </c>
      <c r="C181">
        <v>2103330</v>
      </c>
      <c r="D181">
        <v>2.1033300000000001</v>
      </c>
      <c r="E181" t="s">
        <v>38</v>
      </c>
      <c r="F181">
        <v>0</v>
      </c>
      <c r="G181">
        <v>0</v>
      </c>
      <c r="H181" t="s">
        <v>34</v>
      </c>
      <c r="I181" t="s">
        <v>178</v>
      </c>
      <c r="J181" t="s">
        <v>179</v>
      </c>
      <c r="K181">
        <v>308</v>
      </c>
      <c r="L181">
        <v>0</v>
      </c>
      <c r="M181">
        <v>2103330</v>
      </c>
      <c r="N181">
        <v>2.1033300000000001</v>
      </c>
      <c r="S181" t="s">
        <v>34</v>
      </c>
      <c r="T181" t="s">
        <v>461</v>
      </c>
      <c r="U181">
        <v>2.0856789999999998</v>
      </c>
      <c r="V181">
        <v>59.118000000000002</v>
      </c>
      <c r="W181">
        <v>73.528000000000006</v>
      </c>
      <c r="Y181">
        <v>6.1</v>
      </c>
      <c r="Z181">
        <v>26.743210000000001</v>
      </c>
      <c r="AA181">
        <v>45</v>
      </c>
      <c r="AB181">
        <v>14.06</v>
      </c>
      <c r="AC181">
        <v>655.19000000000005</v>
      </c>
      <c r="AD181">
        <v>79</v>
      </c>
    </row>
    <row r="182" spans="1:30" x14ac:dyDescent="0.25">
      <c r="A182" t="s">
        <v>55</v>
      </c>
      <c r="B182" t="s">
        <v>251</v>
      </c>
      <c r="C182">
        <v>49481</v>
      </c>
      <c r="D182">
        <v>4.9480999999999997E-2</v>
      </c>
      <c r="E182" t="s">
        <v>38</v>
      </c>
      <c r="F182">
        <v>1</v>
      </c>
      <c r="G182">
        <v>0</v>
      </c>
      <c r="H182" t="s">
        <v>28</v>
      </c>
      <c r="I182" t="s">
        <v>57</v>
      </c>
      <c r="J182" t="s">
        <v>123</v>
      </c>
      <c r="K182">
        <v>9640</v>
      </c>
      <c r="L182">
        <v>0</v>
      </c>
      <c r="M182">
        <v>49481</v>
      </c>
      <c r="N182">
        <v>4.9480999999999997E-2</v>
      </c>
      <c r="O182">
        <f>F182/N182</f>
        <v>20.209777490349833</v>
      </c>
      <c r="S182" t="s">
        <v>28</v>
      </c>
      <c r="T182" t="s">
        <v>252</v>
      </c>
      <c r="U182">
        <v>4.9796E-2</v>
      </c>
      <c r="V182">
        <v>91.983000000000004</v>
      </c>
      <c r="X182">
        <v>52.9</v>
      </c>
      <c r="Y182">
        <v>23.4</v>
      </c>
      <c r="Z182">
        <v>12.735773</v>
      </c>
      <c r="AB182">
        <v>28.36</v>
      </c>
      <c r="AC182">
        <v>1261.81</v>
      </c>
    </row>
    <row r="183" spans="1:30" x14ac:dyDescent="0.25">
      <c r="A183" t="s">
        <v>148</v>
      </c>
      <c r="B183" t="s">
        <v>462</v>
      </c>
      <c r="C183">
        <v>5403021</v>
      </c>
      <c r="D183">
        <v>5.4030209999999999</v>
      </c>
      <c r="E183" t="s">
        <v>38</v>
      </c>
      <c r="F183">
        <v>0</v>
      </c>
      <c r="G183">
        <v>0</v>
      </c>
      <c r="H183" t="s">
        <v>266</v>
      </c>
      <c r="I183" t="s">
        <v>178</v>
      </c>
      <c r="J183" t="s">
        <v>179</v>
      </c>
      <c r="K183">
        <v>308</v>
      </c>
      <c r="L183">
        <v>0</v>
      </c>
      <c r="M183">
        <v>5403021</v>
      </c>
      <c r="N183">
        <v>5.4030209999999999</v>
      </c>
      <c r="S183" t="s">
        <v>266</v>
      </c>
      <c r="T183" t="s">
        <v>463</v>
      </c>
      <c r="U183">
        <v>5.4743599999999999</v>
      </c>
      <c r="V183">
        <v>83.664000000000001</v>
      </c>
      <c r="W183">
        <v>18.141999999999999</v>
      </c>
      <c r="X183">
        <v>23.1</v>
      </c>
      <c r="Y183">
        <v>3.6</v>
      </c>
      <c r="Z183">
        <v>28.497910999999998</v>
      </c>
      <c r="AA183">
        <v>31</v>
      </c>
      <c r="AB183">
        <v>5.79</v>
      </c>
      <c r="AC183">
        <v>1679.42</v>
      </c>
      <c r="AD183">
        <v>9</v>
      </c>
    </row>
    <row r="184" spans="1:30" x14ac:dyDescent="0.25">
      <c r="A184" t="s">
        <v>74</v>
      </c>
      <c r="B184" t="s">
        <v>464</v>
      </c>
      <c r="C184">
        <v>4644384</v>
      </c>
      <c r="D184">
        <v>4.6443839999999996</v>
      </c>
      <c r="E184" t="s">
        <v>38</v>
      </c>
      <c r="F184">
        <v>0</v>
      </c>
      <c r="G184">
        <v>0</v>
      </c>
      <c r="H184" t="s">
        <v>34</v>
      </c>
      <c r="I184" t="s">
        <v>76</v>
      </c>
      <c r="J184" t="s">
        <v>49</v>
      </c>
      <c r="K184">
        <v>884639</v>
      </c>
      <c r="L184">
        <v>1008</v>
      </c>
      <c r="M184">
        <v>4644384</v>
      </c>
      <c r="N184">
        <v>4.6443839999999996</v>
      </c>
      <c r="S184" t="s">
        <v>34</v>
      </c>
      <c r="T184" t="s">
        <v>465</v>
      </c>
      <c r="U184">
        <v>4.6443839999999996</v>
      </c>
      <c r="V184">
        <v>87.75</v>
      </c>
      <c r="W184">
        <v>16.314</v>
      </c>
      <c r="X184">
        <v>27</v>
      </c>
      <c r="Y184">
        <v>13.8</v>
      </c>
      <c r="Z184">
        <v>3.6882657999999999</v>
      </c>
      <c r="AA184">
        <v>46</v>
      </c>
      <c r="AB184">
        <v>29.76</v>
      </c>
      <c r="AC184">
        <v>99.04</v>
      </c>
    </row>
    <row r="185" spans="1:30" x14ac:dyDescent="0.25">
      <c r="A185" t="s">
        <v>74</v>
      </c>
      <c r="B185" t="s">
        <v>75</v>
      </c>
      <c r="C185">
        <v>231402117</v>
      </c>
      <c r="D185">
        <v>231.402117</v>
      </c>
      <c r="E185" t="s">
        <v>38</v>
      </c>
      <c r="F185">
        <v>58433</v>
      </c>
      <c r="G185">
        <v>0</v>
      </c>
      <c r="H185" t="s">
        <v>34</v>
      </c>
      <c r="I185" t="s">
        <v>76</v>
      </c>
      <c r="J185" t="s">
        <v>49</v>
      </c>
      <c r="K185">
        <v>884639</v>
      </c>
      <c r="L185">
        <v>1008</v>
      </c>
      <c r="M185">
        <v>231402117</v>
      </c>
      <c r="N185">
        <v>231.402117</v>
      </c>
      <c r="O185">
        <f>F185/N185</f>
        <v>252.5171366517792</v>
      </c>
      <c r="S185" t="s">
        <v>34</v>
      </c>
      <c r="T185" t="s">
        <v>77</v>
      </c>
      <c r="U185">
        <v>240.485658</v>
      </c>
      <c r="V185">
        <v>37.731000000000002</v>
      </c>
      <c r="W185">
        <v>321.06700000000001</v>
      </c>
      <c r="X185">
        <v>8.6</v>
      </c>
      <c r="Y185">
        <v>30.8</v>
      </c>
      <c r="Z185">
        <v>7.1405497000000002</v>
      </c>
      <c r="AA185">
        <v>43</v>
      </c>
      <c r="AB185">
        <v>21.48</v>
      </c>
      <c r="AC185">
        <v>515.35</v>
      </c>
      <c r="AD185">
        <v>32</v>
      </c>
    </row>
    <row r="186" spans="1:30" x14ac:dyDescent="0.25">
      <c r="A186" t="s">
        <v>55</v>
      </c>
      <c r="B186" t="s">
        <v>241</v>
      </c>
      <c r="C186">
        <v>18024</v>
      </c>
      <c r="D186">
        <v>1.8023999999999998E-2</v>
      </c>
      <c r="E186" t="s">
        <v>38</v>
      </c>
      <c r="F186">
        <v>4</v>
      </c>
      <c r="G186">
        <v>0</v>
      </c>
      <c r="H186" t="s">
        <v>28</v>
      </c>
      <c r="I186" t="s">
        <v>57</v>
      </c>
      <c r="J186" t="s">
        <v>123</v>
      </c>
      <c r="K186">
        <v>9640</v>
      </c>
      <c r="L186">
        <v>0</v>
      </c>
      <c r="M186">
        <v>18024</v>
      </c>
      <c r="N186">
        <v>1.8023999999999998E-2</v>
      </c>
      <c r="O186">
        <f>F186/N186</f>
        <v>221.92632046160676</v>
      </c>
      <c r="S186" t="s">
        <v>28</v>
      </c>
      <c r="T186" t="s">
        <v>242</v>
      </c>
      <c r="U186">
        <v>1.8058000000000001E-2</v>
      </c>
      <c r="V186">
        <v>81.956000000000003</v>
      </c>
      <c r="W186">
        <v>38.537999999999997</v>
      </c>
      <c r="Y186">
        <v>17</v>
      </c>
      <c r="Z186">
        <v>15.421455999999999</v>
      </c>
      <c r="AA186">
        <v>44</v>
      </c>
      <c r="AB186">
        <v>28.7</v>
      </c>
      <c r="AC186">
        <v>2870.16</v>
      </c>
    </row>
    <row r="187" spans="1:30" x14ac:dyDescent="0.25">
      <c r="A187" t="s">
        <v>74</v>
      </c>
      <c r="B187" t="s">
        <v>466</v>
      </c>
      <c r="C187">
        <v>5371230</v>
      </c>
      <c r="D187">
        <v>5.3712299999999997</v>
      </c>
      <c r="E187" t="s">
        <v>38</v>
      </c>
      <c r="F187">
        <v>0</v>
      </c>
      <c r="G187">
        <v>0</v>
      </c>
      <c r="H187" t="s">
        <v>34</v>
      </c>
      <c r="I187" t="s">
        <v>76</v>
      </c>
      <c r="J187" t="s">
        <v>49</v>
      </c>
      <c r="K187">
        <v>884639</v>
      </c>
      <c r="L187">
        <v>1008</v>
      </c>
      <c r="M187">
        <v>5371230</v>
      </c>
      <c r="N187">
        <v>5.3712299999999997</v>
      </c>
      <c r="S187" t="s">
        <v>34</v>
      </c>
      <c r="T187" t="s">
        <v>467</v>
      </c>
      <c r="U187">
        <v>5.3712299999999997</v>
      </c>
      <c r="V187">
        <v>77.290999999999997</v>
      </c>
      <c r="W187">
        <v>898.53800000000001</v>
      </c>
      <c r="Y187">
        <v>9.1999999999999993</v>
      </c>
      <c r="Z187">
        <v>6.5751742999999996</v>
      </c>
      <c r="AB187">
        <v>20.58</v>
      </c>
      <c r="AC187">
        <v>539.39</v>
      </c>
      <c r="AD187">
        <v>55</v>
      </c>
    </row>
    <row r="188" spans="1:30" x14ac:dyDescent="0.25">
      <c r="A188" t="s">
        <v>55</v>
      </c>
      <c r="B188" t="s">
        <v>468</v>
      </c>
      <c r="C188">
        <v>10329931</v>
      </c>
      <c r="D188">
        <v>10.329931</v>
      </c>
      <c r="E188" t="s">
        <v>31</v>
      </c>
      <c r="F188">
        <v>0</v>
      </c>
      <c r="G188">
        <v>0</v>
      </c>
      <c r="H188" t="s">
        <v>28</v>
      </c>
      <c r="I188" t="s">
        <v>57</v>
      </c>
      <c r="J188" t="s">
        <v>123</v>
      </c>
      <c r="K188">
        <v>9640</v>
      </c>
      <c r="L188">
        <v>0</v>
      </c>
      <c r="M188">
        <v>10329931</v>
      </c>
      <c r="N188">
        <v>10.329931</v>
      </c>
      <c r="S188" t="s">
        <v>28</v>
      </c>
      <c r="T188" t="s">
        <v>469</v>
      </c>
      <c r="U188">
        <v>10.329931</v>
      </c>
      <c r="V188">
        <v>13.582000000000001</v>
      </c>
      <c r="W188">
        <v>22.942</v>
      </c>
      <c r="X188">
        <v>21.3</v>
      </c>
      <c r="Y188">
        <v>16.7</v>
      </c>
      <c r="Z188">
        <v>5.3271712999999998</v>
      </c>
      <c r="AA188">
        <v>28</v>
      </c>
      <c r="AB188">
        <v>20.82</v>
      </c>
      <c r="AC188">
        <v>2220.08</v>
      </c>
    </row>
    <row r="189" spans="1:30" x14ac:dyDescent="0.25">
      <c r="A189" t="s">
        <v>55</v>
      </c>
      <c r="B189" t="s">
        <v>470</v>
      </c>
      <c r="C189">
        <v>117337368</v>
      </c>
      <c r="D189">
        <v>117.337368</v>
      </c>
      <c r="E189" t="s">
        <v>38</v>
      </c>
      <c r="F189">
        <v>0</v>
      </c>
      <c r="G189">
        <v>0</v>
      </c>
      <c r="H189" t="s">
        <v>28</v>
      </c>
      <c r="I189" t="s">
        <v>57</v>
      </c>
      <c r="J189" t="s">
        <v>49</v>
      </c>
      <c r="K189">
        <v>884639</v>
      </c>
      <c r="L189">
        <v>1008</v>
      </c>
      <c r="M189">
        <v>117337368</v>
      </c>
      <c r="N189">
        <v>117.337368</v>
      </c>
      <c r="S189" t="s">
        <v>28</v>
      </c>
      <c r="T189" t="s">
        <v>471</v>
      </c>
      <c r="U189">
        <v>117.337368</v>
      </c>
      <c r="V189">
        <v>47.976999999999997</v>
      </c>
      <c r="W189">
        <v>382.971</v>
      </c>
      <c r="X189">
        <v>6.4</v>
      </c>
      <c r="Y189">
        <v>7.1</v>
      </c>
      <c r="Z189">
        <v>7.9569736000000004</v>
      </c>
      <c r="AA189">
        <v>34</v>
      </c>
      <c r="AB189">
        <v>28.24</v>
      </c>
      <c r="AC189">
        <v>2675.56</v>
      </c>
      <c r="AD189">
        <v>82</v>
      </c>
    </row>
    <row r="190" spans="1:30" x14ac:dyDescent="0.25">
      <c r="A190" t="s">
        <v>55</v>
      </c>
      <c r="B190" t="s">
        <v>472</v>
      </c>
      <c r="D190">
        <v>0</v>
      </c>
      <c r="E190" t="s">
        <v>31</v>
      </c>
      <c r="F190">
        <v>0</v>
      </c>
      <c r="G190">
        <v>0</v>
      </c>
      <c r="H190" t="s">
        <v>28</v>
      </c>
      <c r="I190" t="s">
        <v>57</v>
      </c>
      <c r="J190" t="s">
        <v>123</v>
      </c>
      <c r="K190">
        <v>9640</v>
      </c>
      <c r="L190">
        <v>0</v>
      </c>
      <c r="N190">
        <v>0</v>
      </c>
      <c r="S190" t="s">
        <v>28</v>
      </c>
      <c r="T190" t="s">
        <v>473</v>
      </c>
      <c r="U190">
        <v>0</v>
      </c>
    </row>
    <row r="191" spans="1:30" x14ac:dyDescent="0.25">
      <c r="A191" t="s">
        <v>148</v>
      </c>
      <c r="B191" t="s">
        <v>474</v>
      </c>
      <c r="C191">
        <v>38307726</v>
      </c>
      <c r="D191">
        <v>38.307726000000002</v>
      </c>
      <c r="E191" t="s">
        <v>38</v>
      </c>
      <c r="F191">
        <v>0</v>
      </c>
      <c r="G191">
        <v>0</v>
      </c>
      <c r="H191" t="s">
        <v>34</v>
      </c>
      <c r="I191" t="s">
        <v>178</v>
      </c>
      <c r="J191" t="s">
        <v>179</v>
      </c>
      <c r="K191">
        <v>308</v>
      </c>
      <c r="L191">
        <v>0</v>
      </c>
      <c r="M191">
        <v>38307726</v>
      </c>
      <c r="N191">
        <v>38.307726000000002</v>
      </c>
      <c r="S191" t="s">
        <v>34</v>
      </c>
      <c r="T191" t="s">
        <v>475</v>
      </c>
      <c r="U191">
        <v>41.026066999999998</v>
      </c>
      <c r="V191">
        <v>60.134</v>
      </c>
      <c r="W191">
        <v>126.596</v>
      </c>
      <c r="X191">
        <v>23.1</v>
      </c>
      <c r="Y191">
        <v>6.8</v>
      </c>
      <c r="Z191">
        <v>29.908493</v>
      </c>
      <c r="AA191">
        <v>49</v>
      </c>
      <c r="AB191">
        <v>10.88</v>
      </c>
      <c r="AC191">
        <v>618.24</v>
      </c>
      <c r="AD191">
        <v>60</v>
      </c>
    </row>
    <row r="192" spans="1:30" x14ac:dyDescent="0.25">
      <c r="A192" t="s">
        <v>148</v>
      </c>
      <c r="B192" t="s">
        <v>476</v>
      </c>
      <c r="C192">
        <v>10290103</v>
      </c>
      <c r="D192">
        <v>10.290103</v>
      </c>
      <c r="E192" t="s">
        <v>38</v>
      </c>
      <c r="F192">
        <v>0</v>
      </c>
      <c r="G192">
        <v>0</v>
      </c>
      <c r="H192" t="s">
        <v>34</v>
      </c>
      <c r="I192" t="s">
        <v>178</v>
      </c>
      <c r="J192" t="s">
        <v>179</v>
      </c>
      <c r="K192">
        <v>308</v>
      </c>
      <c r="L192">
        <v>0</v>
      </c>
      <c r="M192">
        <v>10290103</v>
      </c>
      <c r="N192">
        <v>10.290103</v>
      </c>
      <c r="S192" t="s">
        <v>34</v>
      </c>
      <c r="T192" t="s">
        <v>477</v>
      </c>
      <c r="U192">
        <v>10.247605</v>
      </c>
      <c r="V192">
        <v>67.381</v>
      </c>
      <c r="W192">
        <v>113.396</v>
      </c>
      <c r="X192">
        <v>20.8</v>
      </c>
      <c r="Y192">
        <v>9.1</v>
      </c>
      <c r="Z192">
        <v>38.230130000000003</v>
      </c>
      <c r="AA192">
        <v>32</v>
      </c>
      <c r="AB192">
        <v>16.21</v>
      </c>
      <c r="AC192">
        <v>734.57</v>
      </c>
      <c r="AD192">
        <v>57</v>
      </c>
    </row>
    <row r="193" spans="1:30" x14ac:dyDescent="0.25">
      <c r="A193" t="s">
        <v>74</v>
      </c>
      <c r="B193" t="s">
        <v>478</v>
      </c>
      <c r="C193">
        <v>2716391</v>
      </c>
      <c r="D193">
        <v>2.7163909999999998</v>
      </c>
      <c r="E193" t="s">
        <v>38</v>
      </c>
      <c r="F193">
        <v>0</v>
      </c>
      <c r="G193">
        <v>0</v>
      </c>
      <c r="H193" t="s">
        <v>34</v>
      </c>
      <c r="I193" t="s">
        <v>76</v>
      </c>
      <c r="J193" t="s">
        <v>49</v>
      </c>
      <c r="K193">
        <v>884639</v>
      </c>
      <c r="L193">
        <v>1008</v>
      </c>
      <c r="M193">
        <v>2716391</v>
      </c>
      <c r="N193">
        <v>2.7163909999999998</v>
      </c>
      <c r="S193" t="s">
        <v>34</v>
      </c>
      <c r="T193" t="s">
        <v>479</v>
      </c>
      <c r="U193">
        <v>2.7163909999999998</v>
      </c>
      <c r="V193">
        <v>99.317999999999998</v>
      </c>
      <c r="W193">
        <v>257.12799999999999</v>
      </c>
      <c r="X193">
        <v>35.1</v>
      </c>
      <c r="Y193">
        <v>19.5</v>
      </c>
      <c r="Z193">
        <v>1.8880497000000001</v>
      </c>
      <c r="AA193">
        <v>41</v>
      </c>
      <c r="AB193">
        <v>28.63</v>
      </c>
      <c r="AC193">
        <v>91.85</v>
      </c>
      <c r="AD193">
        <v>106</v>
      </c>
    </row>
    <row r="194" spans="1:30" x14ac:dyDescent="0.25">
      <c r="A194" t="s">
        <v>148</v>
      </c>
      <c r="B194" t="s">
        <v>480</v>
      </c>
      <c r="C194">
        <v>19328560</v>
      </c>
      <c r="D194">
        <v>19.32856</v>
      </c>
      <c r="E194" t="s">
        <v>31</v>
      </c>
      <c r="F194">
        <v>0</v>
      </c>
      <c r="G194">
        <v>0</v>
      </c>
      <c r="H194" t="s">
        <v>266</v>
      </c>
      <c r="I194" t="s">
        <v>178</v>
      </c>
      <c r="J194" t="s">
        <v>179</v>
      </c>
      <c r="K194">
        <v>308</v>
      </c>
      <c r="L194">
        <v>0</v>
      </c>
      <c r="M194">
        <v>19328560</v>
      </c>
      <c r="N194">
        <v>19.32856</v>
      </c>
      <c r="S194" t="s">
        <v>266</v>
      </c>
      <c r="T194" t="s">
        <v>481</v>
      </c>
      <c r="U194">
        <v>19.892811999999999</v>
      </c>
      <c r="V194">
        <v>54.488999999999997</v>
      </c>
      <c r="W194">
        <v>83.096000000000004</v>
      </c>
      <c r="X194">
        <v>22.5</v>
      </c>
      <c r="Y194">
        <v>6.5</v>
      </c>
      <c r="Z194">
        <v>30.679722000000002</v>
      </c>
      <c r="AA194">
        <v>48</v>
      </c>
      <c r="AB194">
        <v>11.4</v>
      </c>
      <c r="AC194">
        <v>604.07000000000005</v>
      </c>
      <c r="AD194">
        <v>62</v>
      </c>
    </row>
    <row r="195" spans="1:30" x14ac:dyDescent="0.25">
      <c r="A195" t="s">
        <v>148</v>
      </c>
      <c r="B195" t="s">
        <v>482</v>
      </c>
      <c r="C195">
        <v>145102755</v>
      </c>
      <c r="D195">
        <v>145.102755</v>
      </c>
      <c r="E195" t="s">
        <v>38</v>
      </c>
      <c r="F195">
        <v>0</v>
      </c>
      <c r="G195">
        <v>0</v>
      </c>
      <c r="H195" t="s">
        <v>266</v>
      </c>
      <c r="I195" t="s">
        <v>178</v>
      </c>
      <c r="J195" t="s">
        <v>179</v>
      </c>
      <c r="K195">
        <v>308</v>
      </c>
      <c r="L195">
        <v>0</v>
      </c>
      <c r="M195">
        <v>145102755</v>
      </c>
      <c r="N195">
        <v>145.102755</v>
      </c>
      <c r="S195" t="s">
        <v>266</v>
      </c>
      <c r="T195" t="s">
        <v>483</v>
      </c>
      <c r="U195">
        <v>144.44435899999999</v>
      </c>
      <c r="V195">
        <v>75.126000000000005</v>
      </c>
      <c r="W195">
        <v>8.8819999999999997</v>
      </c>
      <c r="X195">
        <v>23.1</v>
      </c>
      <c r="Y195">
        <v>5.6</v>
      </c>
      <c r="Z195">
        <v>25.19117</v>
      </c>
      <c r="AA195">
        <v>44</v>
      </c>
      <c r="AB195">
        <v>-11.69</v>
      </c>
      <c r="AC195">
        <v>765.39</v>
      </c>
      <c r="AD195">
        <v>18</v>
      </c>
    </row>
    <row r="196" spans="1:30" x14ac:dyDescent="0.25">
      <c r="A196" t="s">
        <v>67</v>
      </c>
      <c r="B196" t="s">
        <v>484</v>
      </c>
      <c r="C196">
        <v>13461888</v>
      </c>
      <c r="D196">
        <v>13.461888</v>
      </c>
      <c r="E196" t="s">
        <v>31</v>
      </c>
      <c r="F196">
        <v>0</v>
      </c>
      <c r="G196">
        <v>0</v>
      </c>
      <c r="H196" t="s">
        <v>28</v>
      </c>
      <c r="I196" t="s">
        <v>69</v>
      </c>
      <c r="J196" t="s">
        <v>70</v>
      </c>
      <c r="K196">
        <v>168851</v>
      </c>
      <c r="L196">
        <v>152</v>
      </c>
      <c r="M196">
        <v>13461888</v>
      </c>
      <c r="N196">
        <v>13.461888</v>
      </c>
      <c r="S196" t="s">
        <v>28</v>
      </c>
      <c r="T196" t="s">
        <v>485</v>
      </c>
      <c r="U196">
        <v>14.094683</v>
      </c>
      <c r="V196">
        <v>17.721</v>
      </c>
      <c r="W196">
        <v>576.39300000000003</v>
      </c>
      <c r="X196">
        <v>5.8</v>
      </c>
      <c r="Y196">
        <v>6.5</v>
      </c>
      <c r="Z196">
        <v>6.5387173000000001</v>
      </c>
      <c r="AA196">
        <v>30</v>
      </c>
      <c r="AB196">
        <v>20.6</v>
      </c>
      <c r="AC196">
        <v>1396.21</v>
      </c>
    </row>
    <row r="197" spans="1:30" x14ac:dyDescent="0.25">
      <c r="A197" t="s">
        <v>26</v>
      </c>
      <c r="B197" t="s">
        <v>486</v>
      </c>
      <c r="D197">
        <v>0</v>
      </c>
      <c r="E197" t="s">
        <v>38</v>
      </c>
      <c r="F197">
        <v>0</v>
      </c>
      <c r="G197">
        <v>0</v>
      </c>
      <c r="H197" t="s">
        <v>28</v>
      </c>
      <c r="I197" t="s">
        <v>29</v>
      </c>
      <c r="J197" t="s">
        <v>37</v>
      </c>
      <c r="K197">
        <v>1142666</v>
      </c>
      <c r="L197">
        <v>934</v>
      </c>
      <c r="N197">
        <v>0</v>
      </c>
      <c r="S197" t="s">
        <v>28</v>
      </c>
      <c r="T197" t="s">
        <v>487</v>
      </c>
      <c r="U197">
        <v>0</v>
      </c>
    </row>
    <row r="198" spans="1:30" x14ac:dyDescent="0.25">
      <c r="A198" t="s">
        <v>26</v>
      </c>
      <c r="B198" t="s">
        <v>187</v>
      </c>
      <c r="C198">
        <v>10861</v>
      </c>
      <c r="D198">
        <v>1.0861000000000001E-2</v>
      </c>
      <c r="E198" t="s">
        <v>38</v>
      </c>
      <c r="F198">
        <v>173</v>
      </c>
      <c r="G198">
        <v>0</v>
      </c>
      <c r="H198" t="s">
        <v>28</v>
      </c>
      <c r="I198" t="s">
        <v>29</v>
      </c>
      <c r="J198" t="s">
        <v>37</v>
      </c>
      <c r="K198">
        <v>1142666</v>
      </c>
      <c r="L198">
        <v>934</v>
      </c>
      <c r="M198">
        <v>10861</v>
      </c>
      <c r="N198">
        <v>1.0861000000000001E-2</v>
      </c>
      <c r="O198">
        <f>F198/N198</f>
        <v>15928.551698738605</v>
      </c>
      <c r="S198" t="s">
        <v>28</v>
      </c>
      <c r="T198" t="s">
        <v>188</v>
      </c>
      <c r="U198">
        <v>1.0994E-2</v>
      </c>
      <c r="W198">
        <v>503.86399999999998</v>
      </c>
      <c r="Z198">
        <v>27.632335999999999</v>
      </c>
    </row>
    <row r="199" spans="1:30" x14ac:dyDescent="0.25">
      <c r="A199" t="s">
        <v>67</v>
      </c>
      <c r="B199" t="s">
        <v>488</v>
      </c>
      <c r="C199">
        <v>5314</v>
      </c>
      <c r="D199">
        <v>5.3140000000000001E-3</v>
      </c>
      <c r="E199" t="s">
        <v>31</v>
      </c>
      <c r="F199">
        <v>0</v>
      </c>
      <c r="G199">
        <v>0</v>
      </c>
      <c r="H199" t="s">
        <v>34</v>
      </c>
      <c r="I199" t="s">
        <v>69</v>
      </c>
      <c r="J199" t="s">
        <v>70</v>
      </c>
      <c r="K199">
        <v>168851</v>
      </c>
      <c r="L199">
        <v>152</v>
      </c>
      <c r="M199">
        <v>5314</v>
      </c>
      <c r="N199">
        <v>5.3140000000000001E-3</v>
      </c>
      <c r="S199" t="s">
        <v>34</v>
      </c>
      <c r="T199" t="s">
        <v>489</v>
      </c>
      <c r="U199">
        <v>5.3140000000000001E-3</v>
      </c>
      <c r="W199">
        <v>13.56</v>
      </c>
      <c r="Z199">
        <v>43.997486000000002</v>
      </c>
    </row>
    <row r="200" spans="1:30" x14ac:dyDescent="0.25">
      <c r="A200" t="s">
        <v>26</v>
      </c>
      <c r="B200" t="s">
        <v>175</v>
      </c>
      <c r="C200">
        <v>47606</v>
      </c>
      <c r="D200">
        <v>4.7606000000000002E-2</v>
      </c>
      <c r="E200" t="s">
        <v>38</v>
      </c>
      <c r="F200">
        <v>253</v>
      </c>
      <c r="G200">
        <v>0</v>
      </c>
      <c r="H200" t="s">
        <v>28</v>
      </c>
      <c r="I200" t="s">
        <v>29</v>
      </c>
      <c r="J200" t="s">
        <v>37</v>
      </c>
      <c r="K200">
        <v>1142666</v>
      </c>
      <c r="L200">
        <v>934</v>
      </c>
      <c r="M200">
        <v>47606</v>
      </c>
      <c r="N200">
        <v>4.7606000000000002E-2</v>
      </c>
      <c r="O200">
        <f>F200/N200</f>
        <v>5314.4561609881102</v>
      </c>
      <c r="S200" t="s">
        <v>28</v>
      </c>
      <c r="T200" t="s">
        <v>176</v>
      </c>
      <c r="U200">
        <v>4.7754999999999999E-2</v>
      </c>
      <c r="V200">
        <v>30.991</v>
      </c>
      <c r="W200">
        <v>179.83799999999999</v>
      </c>
      <c r="X200">
        <v>22.9</v>
      </c>
      <c r="Y200">
        <v>16.100000000000001</v>
      </c>
      <c r="Z200">
        <v>15.086155</v>
      </c>
      <c r="AA200">
        <v>45</v>
      </c>
      <c r="AB200">
        <v>28.35</v>
      </c>
      <c r="AC200">
        <v>908.5</v>
      </c>
    </row>
    <row r="201" spans="1:30" x14ac:dyDescent="0.25">
      <c r="A201" t="s">
        <v>26</v>
      </c>
      <c r="B201" t="s">
        <v>171</v>
      </c>
      <c r="C201">
        <v>179651</v>
      </c>
      <c r="D201">
        <v>0.17965100000000001</v>
      </c>
      <c r="E201" t="s">
        <v>38</v>
      </c>
      <c r="F201">
        <v>432</v>
      </c>
      <c r="G201">
        <v>0</v>
      </c>
      <c r="H201" t="s">
        <v>28</v>
      </c>
      <c r="I201" t="s">
        <v>29</v>
      </c>
      <c r="J201" t="s">
        <v>37</v>
      </c>
      <c r="K201">
        <v>1142666</v>
      </c>
      <c r="L201">
        <v>934</v>
      </c>
      <c r="M201">
        <v>179651</v>
      </c>
      <c r="N201">
        <v>0.17965100000000001</v>
      </c>
      <c r="O201">
        <f>F201/N201</f>
        <v>2404.6623731568429</v>
      </c>
      <c r="S201" t="s">
        <v>28</v>
      </c>
      <c r="T201" t="s">
        <v>172</v>
      </c>
      <c r="U201">
        <v>0.18025099999999999</v>
      </c>
      <c r="V201">
        <v>19.05</v>
      </c>
      <c r="W201">
        <v>291.04599999999999</v>
      </c>
      <c r="X201">
        <v>19.7</v>
      </c>
      <c r="Y201">
        <v>11.7</v>
      </c>
      <c r="Z201">
        <v>12.769280999999999</v>
      </c>
      <c r="AA201">
        <v>40</v>
      </c>
      <c r="AB201">
        <v>28.82</v>
      </c>
      <c r="AC201">
        <v>586.35</v>
      </c>
    </row>
    <row r="202" spans="1:30" x14ac:dyDescent="0.25">
      <c r="A202" t="s">
        <v>26</v>
      </c>
      <c r="B202" t="s">
        <v>167</v>
      </c>
      <c r="C202">
        <v>31948</v>
      </c>
      <c r="D202">
        <v>3.1947999999999997E-2</v>
      </c>
      <c r="E202" t="s">
        <v>38</v>
      </c>
      <c r="F202">
        <v>624</v>
      </c>
      <c r="G202">
        <v>0</v>
      </c>
      <c r="H202" t="s">
        <v>28</v>
      </c>
      <c r="I202" t="s">
        <v>29</v>
      </c>
      <c r="J202" t="s">
        <v>37</v>
      </c>
      <c r="K202">
        <v>1142666</v>
      </c>
      <c r="L202">
        <v>934</v>
      </c>
      <c r="M202">
        <v>31948</v>
      </c>
      <c r="N202">
        <v>3.1947999999999997E-2</v>
      </c>
      <c r="O202">
        <f>F202/N202</f>
        <v>19531.739075998499</v>
      </c>
      <c r="S202" t="s">
        <v>28</v>
      </c>
      <c r="T202" t="s">
        <v>168</v>
      </c>
      <c r="U202">
        <v>3.2077000000000001E-2</v>
      </c>
      <c r="W202">
        <v>519.14200000000005</v>
      </c>
      <c r="Z202">
        <v>27.882463000000001</v>
      </c>
    </row>
    <row r="203" spans="1:30" x14ac:dyDescent="0.25">
      <c r="A203" t="s">
        <v>26</v>
      </c>
      <c r="B203" t="s">
        <v>490</v>
      </c>
      <c r="C203">
        <v>5840</v>
      </c>
      <c r="D203">
        <v>5.8399999999999997E-3</v>
      </c>
      <c r="E203" t="s">
        <v>38</v>
      </c>
      <c r="F203">
        <v>0</v>
      </c>
      <c r="G203">
        <v>0</v>
      </c>
      <c r="H203" t="s">
        <v>34</v>
      </c>
      <c r="I203" t="s">
        <v>29</v>
      </c>
      <c r="J203" t="s">
        <v>37</v>
      </c>
      <c r="K203">
        <v>1142666</v>
      </c>
      <c r="L203">
        <v>934</v>
      </c>
      <c r="M203">
        <v>5840</v>
      </c>
      <c r="N203">
        <v>5.8399999999999997E-3</v>
      </c>
      <c r="S203" t="s">
        <v>34</v>
      </c>
      <c r="T203" t="s">
        <v>491</v>
      </c>
      <c r="U203">
        <v>5.8399999999999997E-3</v>
      </c>
      <c r="W203">
        <v>24.702000000000002</v>
      </c>
      <c r="Z203">
        <v>30.146470999999998</v>
      </c>
    </row>
    <row r="204" spans="1:30" x14ac:dyDescent="0.25">
      <c r="A204" t="s">
        <v>26</v>
      </c>
      <c r="B204" t="s">
        <v>161</v>
      </c>
      <c r="C204">
        <v>104332</v>
      </c>
      <c r="D204">
        <v>0.10433199999999999</v>
      </c>
      <c r="E204" t="s">
        <v>38</v>
      </c>
      <c r="F204">
        <v>971</v>
      </c>
      <c r="G204">
        <v>0</v>
      </c>
      <c r="H204" t="s">
        <v>28</v>
      </c>
      <c r="I204" t="s">
        <v>29</v>
      </c>
      <c r="J204" t="s">
        <v>37</v>
      </c>
      <c r="K204">
        <v>1142666</v>
      </c>
      <c r="L204">
        <v>934</v>
      </c>
      <c r="M204">
        <v>104332</v>
      </c>
      <c r="N204">
        <v>0.10433199999999999</v>
      </c>
      <c r="O204">
        <f>F204/N204</f>
        <v>9306.8282022773456</v>
      </c>
      <c r="S204" t="s">
        <v>28</v>
      </c>
      <c r="T204" t="s">
        <v>162</v>
      </c>
      <c r="U204">
        <v>0.103698</v>
      </c>
      <c r="V204">
        <v>53.875</v>
      </c>
      <c r="W204">
        <v>259.80099999999999</v>
      </c>
      <c r="X204">
        <v>23.7</v>
      </c>
      <c r="Y204">
        <v>8</v>
      </c>
      <c r="Z204">
        <v>17.313631000000001</v>
      </c>
      <c r="AA204">
        <v>39</v>
      </c>
      <c r="AB204">
        <v>28.63</v>
      </c>
      <c r="AC204">
        <v>620.67999999999995</v>
      </c>
    </row>
    <row r="205" spans="1:30" x14ac:dyDescent="0.25">
      <c r="A205" t="s">
        <v>55</v>
      </c>
      <c r="B205" t="s">
        <v>169</v>
      </c>
      <c r="C205">
        <v>218764</v>
      </c>
      <c r="D205">
        <v>0.21876399999999999</v>
      </c>
      <c r="E205" t="s">
        <v>31</v>
      </c>
      <c r="F205">
        <v>473</v>
      </c>
      <c r="G205">
        <v>0</v>
      </c>
      <c r="H205" t="s">
        <v>28</v>
      </c>
      <c r="I205" t="s">
        <v>57</v>
      </c>
      <c r="J205" t="s">
        <v>123</v>
      </c>
      <c r="K205">
        <v>9640</v>
      </c>
      <c r="L205">
        <v>0</v>
      </c>
      <c r="M205">
        <v>218764</v>
      </c>
      <c r="N205">
        <v>0.21876399999999999</v>
      </c>
      <c r="O205">
        <f>F205/N205</f>
        <v>2162.1473368561556</v>
      </c>
      <c r="S205" t="s">
        <v>28</v>
      </c>
      <c r="T205" t="s">
        <v>170</v>
      </c>
      <c r="U205">
        <v>0.22568099999999999</v>
      </c>
      <c r="V205">
        <v>17.616</v>
      </c>
      <c r="W205">
        <v>76.558999999999997</v>
      </c>
      <c r="Y205">
        <v>9.1999999999999993</v>
      </c>
      <c r="Z205">
        <v>10.269359</v>
      </c>
      <c r="AA205">
        <v>38</v>
      </c>
      <c r="AB205">
        <v>28.2</v>
      </c>
      <c r="AC205">
        <v>2051.98</v>
      </c>
    </row>
    <row r="206" spans="1:30" x14ac:dyDescent="0.25">
      <c r="A206" t="s">
        <v>148</v>
      </c>
      <c r="B206" t="s">
        <v>492</v>
      </c>
      <c r="C206">
        <v>33745</v>
      </c>
      <c r="D206">
        <v>3.3744999999999997E-2</v>
      </c>
      <c r="E206" t="s">
        <v>38</v>
      </c>
      <c r="F206">
        <v>0</v>
      </c>
      <c r="G206">
        <v>0</v>
      </c>
      <c r="H206" t="s">
        <v>266</v>
      </c>
      <c r="I206" t="s">
        <v>178</v>
      </c>
      <c r="J206" t="s">
        <v>179</v>
      </c>
      <c r="K206">
        <v>308</v>
      </c>
      <c r="L206">
        <v>0</v>
      </c>
      <c r="M206">
        <v>33745</v>
      </c>
      <c r="N206">
        <v>3.3744999999999997E-2</v>
      </c>
      <c r="S206" t="s">
        <v>266</v>
      </c>
      <c r="T206" t="s">
        <v>493</v>
      </c>
      <c r="U206">
        <v>3.3641999999999998E-2</v>
      </c>
      <c r="V206">
        <v>97.731999999999999</v>
      </c>
      <c r="W206">
        <v>552.99199999999996</v>
      </c>
      <c r="Y206">
        <v>7.4</v>
      </c>
      <c r="Z206">
        <v>33.05039</v>
      </c>
      <c r="AB206">
        <v>16.25</v>
      </c>
      <c r="AC206">
        <v>2.16</v>
      </c>
    </row>
    <row r="207" spans="1:30" x14ac:dyDescent="0.25">
      <c r="A207" t="s">
        <v>67</v>
      </c>
      <c r="B207" t="s">
        <v>229</v>
      </c>
      <c r="C207">
        <v>223107</v>
      </c>
      <c r="D207">
        <v>0.223107</v>
      </c>
      <c r="E207" t="s">
        <v>38</v>
      </c>
      <c r="F207">
        <v>32</v>
      </c>
      <c r="G207">
        <v>0</v>
      </c>
      <c r="H207" t="s">
        <v>28</v>
      </c>
      <c r="I207" t="s">
        <v>69</v>
      </c>
      <c r="J207" t="s">
        <v>70</v>
      </c>
      <c r="K207">
        <v>168851</v>
      </c>
      <c r="L207">
        <v>152</v>
      </c>
      <c r="M207">
        <v>223107</v>
      </c>
      <c r="N207">
        <v>0.223107</v>
      </c>
      <c r="O207">
        <f>F207/N207</f>
        <v>143.42893768460874</v>
      </c>
      <c r="S207" t="s">
        <v>28</v>
      </c>
      <c r="T207" t="s">
        <v>230</v>
      </c>
      <c r="U207">
        <v>0.23185600000000001</v>
      </c>
      <c r="V207">
        <v>75.754999999999995</v>
      </c>
      <c r="W207">
        <v>240.49100000000001</v>
      </c>
      <c r="X207">
        <v>12.4</v>
      </c>
      <c r="Y207">
        <v>5.5</v>
      </c>
      <c r="Z207">
        <v>6.6887280000000002</v>
      </c>
      <c r="AA207">
        <v>45</v>
      </c>
      <c r="AB207">
        <v>16.25</v>
      </c>
      <c r="AC207">
        <v>789.76</v>
      </c>
    </row>
    <row r="208" spans="1:30" x14ac:dyDescent="0.25">
      <c r="A208" t="s">
        <v>74</v>
      </c>
      <c r="B208" t="s">
        <v>116</v>
      </c>
      <c r="C208">
        <v>35950396</v>
      </c>
      <c r="D208">
        <v>35.950395999999998</v>
      </c>
      <c r="E208" t="s">
        <v>38</v>
      </c>
      <c r="F208">
        <v>8193</v>
      </c>
      <c r="G208">
        <v>0</v>
      </c>
      <c r="H208" t="s">
        <v>34</v>
      </c>
      <c r="I208" t="s">
        <v>76</v>
      </c>
      <c r="J208" t="s">
        <v>49</v>
      </c>
      <c r="K208">
        <v>884639</v>
      </c>
      <c r="L208">
        <v>1008</v>
      </c>
      <c r="M208">
        <v>35950396</v>
      </c>
      <c r="N208">
        <v>35.950395999999998</v>
      </c>
      <c r="O208">
        <f>F208/N208</f>
        <v>227.89735056047783</v>
      </c>
      <c r="S208" t="s">
        <v>34</v>
      </c>
      <c r="T208" t="s">
        <v>117</v>
      </c>
      <c r="U208">
        <v>36.947024999999996</v>
      </c>
      <c r="V208">
        <v>84.728999999999999</v>
      </c>
      <c r="W208">
        <v>15.474</v>
      </c>
      <c r="X208">
        <v>35.4</v>
      </c>
      <c r="Y208">
        <v>18.7</v>
      </c>
      <c r="Z208">
        <v>3.8569209999999998</v>
      </c>
      <c r="AA208">
        <v>34</v>
      </c>
      <c r="AB208">
        <v>25.66</v>
      </c>
      <c r="AC208">
        <v>116.36</v>
      </c>
      <c r="AD208">
        <v>35</v>
      </c>
    </row>
    <row r="209" spans="1:30" x14ac:dyDescent="0.25">
      <c r="A209" t="s">
        <v>148</v>
      </c>
      <c r="B209" t="s">
        <v>494</v>
      </c>
      <c r="C209">
        <v>7296769</v>
      </c>
      <c r="D209">
        <v>7.2967690000000003</v>
      </c>
      <c r="E209" t="s">
        <v>38</v>
      </c>
      <c r="F209">
        <v>0</v>
      </c>
      <c r="G209">
        <v>0</v>
      </c>
      <c r="H209" t="s">
        <v>34</v>
      </c>
      <c r="I209" t="s">
        <v>178</v>
      </c>
      <c r="J209" t="s">
        <v>179</v>
      </c>
      <c r="K209">
        <v>308</v>
      </c>
      <c r="L209">
        <v>0</v>
      </c>
      <c r="M209">
        <v>7296769</v>
      </c>
      <c r="N209">
        <v>7.2967690000000003</v>
      </c>
      <c r="S209" t="s">
        <v>34</v>
      </c>
      <c r="T209" t="s">
        <v>495</v>
      </c>
      <c r="U209">
        <v>7.1490770000000001</v>
      </c>
      <c r="V209">
        <v>56.872999999999998</v>
      </c>
      <c r="W209">
        <v>88.266000000000005</v>
      </c>
      <c r="X209">
        <v>21.5</v>
      </c>
      <c r="Y209">
        <v>9.1</v>
      </c>
      <c r="Z209">
        <v>35.260649999999998</v>
      </c>
      <c r="AA209">
        <v>46</v>
      </c>
      <c r="AB209">
        <v>13.81</v>
      </c>
      <c r="AC209">
        <v>717.35</v>
      </c>
      <c r="AD209">
        <v>75</v>
      </c>
    </row>
    <row r="210" spans="1:30" x14ac:dyDescent="0.25">
      <c r="A210" t="s">
        <v>67</v>
      </c>
      <c r="B210" t="s">
        <v>140</v>
      </c>
      <c r="C210">
        <v>106471</v>
      </c>
      <c r="D210">
        <v>0.106471</v>
      </c>
      <c r="E210" t="s">
        <v>31</v>
      </c>
      <c r="F210">
        <v>2583</v>
      </c>
      <c r="G210">
        <v>0</v>
      </c>
      <c r="H210" t="s">
        <v>28</v>
      </c>
      <c r="I210" t="s">
        <v>69</v>
      </c>
      <c r="J210" t="s">
        <v>70</v>
      </c>
      <c r="K210">
        <v>168851</v>
      </c>
      <c r="L210">
        <v>152</v>
      </c>
      <c r="M210">
        <v>106471</v>
      </c>
      <c r="N210">
        <v>0.106471</v>
      </c>
      <c r="O210">
        <f>F210/N210</f>
        <v>24260.127170778898</v>
      </c>
      <c r="S210" t="s">
        <v>28</v>
      </c>
      <c r="T210" t="s">
        <v>141</v>
      </c>
      <c r="U210">
        <v>0.10766000000000001</v>
      </c>
      <c r="V210">
        <v>58.396000000000001</v>
      </c>
      <c r="W210">
        <v>279.97899999999998</v>
      </c>
      <c r="X210">
        <v>14</v>
      </c>
      <c r="Y210">
        <v>8.5</v>
      </c>
      <c r="Z210">
        <v>11.645998000000001</v>
      </c>
      <c r="AA210">
        <v>44</v>
      </c>
      <c r="AB210">
        <v>27.96</v>
      </c>
      <c r="AC210">
        <v>1934.74</v>
      </c>
    </row>
    <row r="211" spans="1:30" x14ac:dyDescent="0.25">
      <c r="A211" t="s">
        <v>46</v>
      </c>
      <c r="B211" t="s">
        <v>496</v>
      </c>
      <c r="D211">
        <v>0</v>
      </c>
      <c r="E211" t="s">
        <v>38</v>
      </c>
      <c r="F211">
        <v>0</v>
      </c>
      <c r="G211">
        <v>0</v>
      </c>
      <c r="H211" t="s">
        <v>266</v>
      </c>
      <c r="I211" t="s">
        <v>48</v>
      </c>
      <c r="J211" t="s">
        <v>49</v>
      </c>
      <c r="K211">
        <v>884639</v>
      </c>
      <c r="L211">
        <v>1008</v>
      </c>
      <c r="N211">
        <v>0</v>
      </c>
      <c r="S211" t="s">
        <v>266</v>
      </c>
      <c r="U211">
        <v>0</v>
      </c>
    </row>
    <row r="212" spans="1:30" x14ac:dyDescent="0.25">
      <c r="A212" t="s">
        <v>67</v>
      </c>
      <c r="B212" t="s">
        <v>253</v>
      </c>
      <c r="C212">
        <v>8420641</v>
      </c>
      <c r="D212">
        <v>8.4206409999999998</v>
      </c>
      <c r="E212" t="s">
        <v>38</v>
      </c>
      <c r="F212">
        <v>1</v>
      </c>
      <c r="G212">
        <v>0</v>
      </c>
      <c r="H212" t="s">
        <v>28</v>
      </c>
      <c r="I212" t="s">
        <v>69</v>
      </c>
      <c r="J212" t="s">
        <v>70</v>
      </c>
      <c r="K212">
        <v>168851</v>
      </c>
      <c r="L212">
        <v>152</v>
      </c>
      <c r="M212">
        <v>8420641</v>
      </c>
      <c r="N212">
        <v>8.4206409999999998</v>
      </c>
      <c r="O212">
        <f>F212/N212</f>
        <v>0.11875580493218985</v>
      </c>
      <c r="S212" t="s">
        <v>28</v>
      </c>
      <c r="T212" t="s">
        <v>254</v>
      </c>
      <c r="U212">
        <v>8.7910920000000008</v>
      </c>
      <c r="V212">
        <v>43.831000000000003</v>
      </c>
      <c r="W212">
        <v>117.93300000000001</v>
      </c>
      <c r="X212">
        <v>8.6999999999999993</v>
      </c>
      <c r="Y212">
        <v>2.1</v>
      </c>
      <c r="Z212">
        <v>5.5037960000000004</v>
      </c>
      <c r="AA212">
        <v>41</v>
      </c>
      <c r="AB212">
        <v>26.54</v>
      </c>
      <c r="AC212">
        <v>2977.04</v>
      </c>
    </row>
    <row r="213" spans="1:30" x14ac:dyDescent="0.25">
      <c r="A213" t="s">
        <v>55</v>
      </c>
      <c r="B213" t="s">
        <v>102</v>
      </c>
      <c r="C213">
        <v>5941060</v>
      </c>
      <c r="D213">
        <v>5.9410600000000002</v>
      </c>
      <c r="E213" t="s">
        <v>38</v>
      </c>
      <c r="F213">
        <v>13655</v>
      </c>
      <c r="G213">
        <v>0</v>
      </c>
      <c r="H213" t="s">
        <v>28</v>
      </c>
      <c r="I213" t="s">
        <v>57</v>
      </c>
      <c r="J213" t="s">
        <v>49</v>
      </c>
      <c r="K213">
        <v>884639</v>
      </c>
      <c r="L213">
        <v>1008</v>
      </c>
      <c r="M213">
        <v>5941060</v>
      </c>
      <c r="N213">
        <v>5.9410600000000002</v>
      </c>
      <c r="O213">
        <f>F213/N213</f>
        <v>2298.4113945996169</v>
      </c>
      <c r="S213" t="s">
        <v>28</v>
      </c>
      <c r="T213" t="s">
        <v>103</v>
      </c>
      <c r="U213">
        <v>6.014723</v>
      </c>
      <c r="V213">
        <v>100</v>
      </c>
      <c r="W213">
        <v>8475.973</v>
      </c>
      <c r="X213">
        <v>6.1</v>
      </c>
      <c r="Y213">
        <v>11.6</v>
      </c>
      <c r="Z213">
        <v>17.407629</v>
      </c>
      <c r="AA213">
        <v>32</v>
      </c>
      <c r="AB213">
        <v>27.83</v>
      </c>
      <c r="AC213">
        <v>5091.99</v>
      </c>
      <c r="AD213">
        <v>50</v>
      </c>
    </row>
    <row r="214" spans="1:30" x14ac:dyDescent="0.25">
      <c r="A214" t="s">
        <v>26</v>
      </c>
      <c r="B214" t="s">
        <v>497</v>
      </c>
      <c r="D214">
        <v>0</v>
      </c>
      <c r="E214" t="s">
        <v>38</v>
      </c>
      <c r="F214">
        <v>0</v>
      </c>
      <c r="G214">
        <v>0</v>
      </c>
      <c r="H214" t="s">
        <v>28</v>
      </c>
      <c r="I214" t="s">
        <v>29</v>
      </c>
      <c r="J214" t="s">
        <v>37</v>
      </c>
      <c r="K214">
        <v>1142666</v>
      </c>
      <c r="L214">
        <v>934</v>
      </c>
      <c r="N214">
        <v>0</v>
      </c>
      <c r="S214" t="s">
        <v>28</v>
      </c>
      <c r="T214" t="s">
        <v>487</v>
      </c>
      <c r="U214">
        <v>0</v>
      </c>
    </row>
    <row r="215" spans="1:30" x14ac:dyDescent="0.25">
      <c r="A215" t="s">
        <v>26</v>
      </c>
      <c r="B215" t="s">
        <v>195</v>
      </c>
      <c r="C215">
        <v>44042</v>
      </c>
      <c r="D215">
        <v>4.4041999999999998E-2</v>
      </c>
      <c r="E215" t="s">
        <v>38</v>
      </c>
      <c r="F215">
        <v>144</v>
      </c>
      <c r="G215">
        <v>0</v>
      </c>
      <c r="H215" t="s">
        <v>34</v>
      </c>
      <c r="I215" t="s">
        <v>29</v>
      </c>
      <c r="J215" t="s">
        <v>37</v>
      </c>
      <c r="K215">
        <v>1142666</v>
      </c>
      <c r="L215">
        <v>934</v>
      </c>
      <c r="M215">
        <v>44042</v>
      </c>
      <c r="N215">
        <v>4.4041999999999998E-2</v>
      </c>
      <c r="O215">
        <f>F215/N215</f>
        <v>3269.6062849098589</v>
      </c>
      <c r="S215" t="s">
        <v>34</v>
      </c>
      <c r="T215" t="s">
        <v>196</v>
      </c>
      <c r="U215">
        <v>4.4221999999999997E-2</v>
      </c>
      <c r="V215">
        <v>100</v>
      </c>
      <c r="W215">
        <v>1257.3240000000001</v>
      </c>
      <c r="Z215">
        <v>18.965119999999999</v>
      </c>
    </row>
    <row r="216" spans="1:30" x14ac:dyDescent="0.25">
      <c r="A216" t="s">
        <v>148</v>
      </c>
      <c r="B216" t="s">
        <v>498</v>
      </c>
      <c r="C216">
        <v>5447622</v>
      </c>
      <c r="D216">
        <v>5.447622</v>
      </c>
      <c r="E216" t="s">
        <v>38</v>
      </c>
      <c r="F216">
        <v>0</v>
      </c>
      <c r="G216">
        <v>0</v>
      </c>
      <c r="H216" t="s">
        <v>34</v>
      </c>
      <c r="I216" t="s">
        <v>178</v>
      </c>
      <c r="J216" t="s">
        <v>179</v>
      </c>
      <c r="K216">
        <v>308</v>
      </c>
      <c r="L216">
        <v>0</v>
      </c>
      <c r="M216">
        <v>5447622</v>
      </c>
      <c r="N216">
        <v>5.447622</v>
      </c>
      <c r="S216" t="s">
        <v>34</v>
      </c>
      <c r="T216" t="s">
        <v>499</v>
      </c>
      <c r="U216">
        <v>5.7951990000000002</v>
      </c>
      <c r="V216">
        <v>53.908999999999999</v>
      </c>
      <c r="W216">
        <v>112.538</v>
      </c>
      <c r="X216">
        <v>20.5</v>
      </c>
      <c r="Y216">
        <v>5.8</v>
      </c>
      <c r="Z216">
        <v>27.321829999999999</v>
      </c>
      <c r="AA216">
        <v>43</v>
      </c>
      <c r="AB216">
        <v>10.039999999999999</v>
      </c>
      <c r="AC216">
        <v>1.97</v>
      </c>
      <c r="AD216">
        <v>62</v>
      </c>
    </row>
    <row r="217" spans="1:30" x14ac:dyDescent="0.25">
      <c r="A217" t="s">
        <v>148</v>
      </c>
      <c r="B217" t="s">
        <v>500</v>
      </c>
      <c r="C217">
        <v>2119410</v>
      </c>
      <c r="D217">
        <v>2.1194099999999998</v>
      </c>
      <c r="E217" t="s">
        <v>38</v>
      </c>
      <c r="F217">
        <v>0</v>
      </c>
      <c r="G217">
        <v>0</v>
      </c>
      <c r="H217" t="s">
        <v>34</v>
      </c>
      <c r="I217" t="s">
        <v>178</v>
      </c>
      <c r="J217" t="s">
        <v>179</v>
      </c>
      <c r="K217">
        <v>308</v>
      </c>
      <c r="L217">
        <v>0</v>
      </c>
      <c r="M217">
        <v>2119410</v>
      </c>
      <c r="N217">
        <v>2.1194099999999998</v>
      </c>
      <c r="S217" t="s">
        <v>34</v>
      </c>
      <c r="T217" t="s">
        <v>501</v>
      </c>
      <c r="U217">
        <v>2.119675</v>
      </c>
      <c r="V217">
        <v>55.750999999999998</v>
      </c>
      <c r="W217">
        <v>105.194</v>
      </c>
      <c r="X217">
        <v>20.2</v>
      </c>
      <c r="Y217">
        <v>5.8</v>
      </c>
      <c r="Z217">
        <v>33.431168</v>
      </c>
      <c r="AA217">
        <v>45</v>
      </c>
      <c r="AB217">
        <v>11.28</v>
      </c>
      <c r="AC217">
        <v>1346.3</v>
      </c>
      <c r="AD217">
        <v>52</v>
      </c>
    </row>
    <row r="218" spans="1:30" x14ac:dyDescent="0.25">
      <c r="A218" t="s">
        <v>55</v>
      </c>
      <c r="B218" t="s">
        <v>201</v>
      </c>
      <c r="C218">
        <v>707851</v>
      </c>
      <c r="D218">
        <v>0.70785100000000001</v>
      </c>
      <c r="E218" t="s">
        <v>31</v>
      </c>
      <c r="F218">
        <v>125</v>
      </c>
      <c r="G218">
        <v>0</v>
      </c>
      <c r="H218" t="s">
        <v>28</v>
      </c>
      <c r="I218" t="s">
        <v>57</v>
      </c>
      <c r="J218" t="s">
        <v>123</v>
      </c>
      <c r="K218">
        <v>9640</v>
      </c>
      <c r="L218">
        <v>0</v>
      </c>
      <c r="M218">
        <v>707851</v>
      </c>
      <c r="N218">
        <v>0.70785100000000001</v>
      </c>
      <c r="O218">
        <f>F218/N218</f>
        <v>176.59083620705488</v>
      </c>
      <c r="S218" t="s">
        <v>28</v>
      </c>
      <c r="T218" t="s">
        <v>202</v>
      </c>
      <c r="U218">
        <v>0.74042399999999997</v>
      </c>
      <c r="V218">
        <v>25.584</v>
      </c>
      <c r="W218">
        <v>27.782</v>
      </c>
      <c r="Y218">
        <v>19.8</v>
      </c>
      <c r="Z218">
        <v>6.1454643999999998</v>
      </c>
      <c r="AA218">
        <v>30</v>
      </c>
      <c r="AB218">
        <v>26.86</v>
      </c>
      <c r="AC218">
        <v>2909.75</v>
      </c>
    </row>
    <row r="219" spans="1:30" x14ac:dyDescent="0.25">
      <c r="A219" t="s">
        <v>74</v>
      </c>
      <c r="B219" t="s">
        <v>502</v>
      </c>
      <c r="C219">
        <v>18143378</v>
      </c>
      <c r="D219">
        <v>18.143377999999998</v>
      </c>
      <c r="E219" t="s">
        <v>38</v>
      </c>
      <c r="F219">
        <v>0</v>
      </c>
      <c r="G219">
        <v>0</v>
      </c>
      <c r="H219" t="s">
        <v>28</v>
      </c>
      <c r="I219" t="s">
        <v>76</v>
      </c>
      <c r="J219" t="s">
        <v>70</v>
      </c>
      <c r="K219">
        <v>168851</v>
      </c>
      <c r="L219">
        <v>152</v>
      </c>
      <c r="M219">
        <v>18143378</v>
      </c>
      <c r="N219">
        <v>18.143377999999998</v>
      </c>
      <c r="S219" t="s">
        <v>28</v>
      </c>
      <c r="T219" t="s">
        <v>503</v>
      </c>
      <c r="U219">
        <v>18.143377999999998</v>
      </c>
      <c r="V219">
        <v>47.323999999999998</v>
      </c>
      <c r="W219">
        <v>29.263999999999999</v>
      </c>
      <c r="X219">
        <v>8.3000000000000007</v>
      </c>
      <c r="Y219">
        <v>6.5</v>
      </c>
      <c r="Z219">
        <v>5.0525583999999997</v>
      </c>
      <c r="AA219">
        <v>36</v>
      </c>
      <c r="AB219">
        <v>28.38</v>
      </c>
      <c r="AC219">
        <v>509.51</v>
      </c>
    </row>
    <row r="220" spans="1:30" x14ac:dyDescent="0.25">
      <c r="A220" t="s">
        <v>148</v>
      </c>
      <c r="B220" t="s">
        <v>504</v>
      </c>
      <c r="C220">
        <v>60414495</v>
      </c>
      <c r="D220">
        <v>60.414495000000002</v>
      </c>
      <c r="E220" t="s">
        <v>31</v>
      </c>
      <c r="F220">
        <v>0</v>
      </c>
      <c r="G220">
        <v>0</v>
      </c>
      <c r="H220" t="s">
        <v>34</v>
      </c>
      <c r="I220" t="s">
        <v>178</v>
      </c>
      <c r="J220" t="s">
        <v>70</v>
      </c>
      <c r="K220">
        <v>168851</v>
      </c>
      <c r="L220">
        <v>152</v>
      </c>
      <c r="M220">
        <v>60414495</v>
      </c>
      <c r="N220">
        <v>60.414495000000002</v>
      </c>
      <c r="S220" t="s">
        <v>34</v>
      </c>
      <c r="T220" t="s">
        <v>505</v>
      </c>
      <c r="U220">
        <v>60.414495000000002</v>
      </c>
      <c r="V220">
        <v>68.334999999999994</v>
      </c>
      <c r="W220">
        <v>51.779000000000003</v>
      </c>
      <c r="X220">
        <v>28.3</v>
      </c>
      <c r="Y220">
        <v>10.8</v>
      </c>
      <c r="Z220">
        <v>9.6532955000000005</v>
      </c>
      <c r="AA220">
        <v>44</v>
      </c>
      <c r="AB220">
        <v>18.809999999999999</v>
      </c>
      <c r="AC220">
        <v>405.91</v>
      </c>
      <c r="AD220">
        <v>74</v>
      </c>
    </row>
    <row r="221" spans="1:30" x14ac:dyDescent="0.25">
      <c r="A221" t="s">
        <v>26</v>
      </c>
      <c r="B221" t="s">
        <v>506</v>
      </c>
      <c r="D221">
        <v>0</v>
      </c>
      <c r="E221" t="s">
        <v>31</v>
      </c>
      <c r="F221">
        <v>0</v>
      </c>
      <c r="G221">
        <v>0</v>
      </c>
      <c r="H221" t="s">
        <v>266</v>
      </c>
      <c r="I221" t="s">
        <v>29</v>
      </c>
      <c r="J221" t="s">
        <v>265</v>
      </c>
      <c r="K221">
        <v>0</v>
      </c>
      <c r="L221">
        <v>0</v>
      </c>
      <c r="N221">
        <v>0</v>
      </c>
      <c r="S221" t="s">
        <v>266</v>
      </c>
      <c r="T221" t="s">
        <v>507</v>
      </c>
      <c r="U221">
        <v>0</v>
      </c>
    </row>
    <row r="222" spans="1:30" x14ac:dyDescent="0.25">
      <c r="A222" t="s">
        <v>55</v>
      </c>
      <c r="B222" t="s">
        <v>508</v>
      </c>
      <c r="C222">
        <v>51784059</v>
      </c>
      <c r="D222">
        <v>51.784058999999999</v>
      </c>
      <c r="E222" t="s">
        <v>38</v>
      </c>
      <c r="F222">
        <v>0</v>
      </c>
      <c r="G222">
        <v>0</v>
      </c>
      <c r="H222" t="s">
        <v>34</v>
      </c>
      <c r="I222" t="s">
        <v>57</v>
      </c>
      <c r="J222" t="s">
        <v>49</v>
      </c>
      <c r="K222">
        <v>884639</v>
      </c>
      <c r="L222">
        <v>1008</v>
      </c>
      <c r="M222">
        <v>51784059</v>
      </c>
      <c r="N222">
        <v>51.784058999999999</v>
      </c>
      <c r="S222" t="s">
        <v>34</v>
      </c>
      <c r="T222" t="s">
        <v>509</v>
      </c>
      <c r="U222">
        <v>51.784058999999999</v>
      </c>
      <c r="V222">
        <v>81.427000000000007</v>
      </c>
      <c r="W222">
        <v>523.01599999999996</v>
      </c>
      <c r="X222">
        <v>4.7</v>
      </c>
      <c r="Y222">
        <v>6.8</v>
      </c>
      <c r="Z222">
        <v>25.912172000000002</v>
      </c>
      <c r="AA222">
        <v>27</v>
      </c>
      <c r="AB222">
        <v>13.09</v>
      </c>
      <c r="AC222">
        <v>1471.95</v>
      </c>
      <c r="AD222">
        <v>75</v>
      </c>
    </row>
    <row r="223" spans="1:30" x14ac:dyDescent="0.25">
      <c r="A223" t="s">
        <v>26</v>
      </c>
      <c r="B223" t="s">
        <v>510</v>
      </c>
      <c r="D223">
        <v>0</v>
      </c>
      <c r="E223" t="s">
        <v>31</v>
      </c>
      <c r="F223">
        <v>0</v>
      </c>
      <c r="G223">
        <v>0</v>
      </c>
      <c r="H223" t="s">
        <v>266</v>
      </c>
      <c r="I223" t="s">
        <v>29</v>
      </c>
      <c r="J223" t="s">
        <v>265</v>
      </c>
      <c r="K223">
        <v>0</v>
      </c>
      <c r="L223">
        <v>0</v>
      </c>
      <c r="N223">
        <v>0</v>
      </c>
      <c r="S223" t="s">
        <v>266</v>
      </c>
      <c r="T223" t="s">
        <v>507</v>
      </c>
      <c r="U223">
        <v>0</v>
      </c>
    </row>
    <row r="224" spans="1:30" x14ac:dyDescent="0.25">
      <c r="A224" t="s">
        <v>67</v>
      </c>
      <c r="B224" t="s">
        <v>511</v>
      </c>
      <c r="C224">
        <v>10748272</v>
      </c>
      <c r="D224">
        <v>10.748272</v>
      </c>
      <c r="E224" t="s">
        <v>38</v>
      </c>
      <c r="F224">
        <v>0</v>
      </c>
      <c r="G224">
        <v>0</v>
      </c>
      <c r="H224" t="s">
        <v>28</v>
      </c>
      <c r="I224" t="s">
        <v>69</v>
      </c>
      <c r="J224" t="s">
        <v>70</v>
      </c>
      <c r="K224">
        <v>168851</v>
      </c>
      <c r="L224">
        <v>152</v>
      </c>
      <c r="M224">
        <v>10748272</v>
      </c>
      <c r="N224">
        <v>10.748272</v>
      </c>
      <c r="S224" t="s">
        <v>28</v>
      </c>
      <c r="T224" t="s">
        <v>512</v>
      </c>
      <c r="U224">
        <v>11.088796</v>
      </c>
      <c r="V224">
        <v>20.846</v>
      </c>
      <c r="W224">
        <v>20.355</v>
      </c>
      <c r="X224">
        <v>8.6</v>
      </c>
      <c r="Y224">
        <v>6.5</v>
      </c>
      <c r="Z224">
        <v>5.0881314</v>
      </c>
      <c r="AA224">
        <v>34</v>
      </c>
      <c r="AB224">
        <v>29.23</v>
      </c>
      <c r="AC224">
        <v>1153.82</v>
      </c>
    </row>
    <row r="225" spans="1:30" x14ac:dyDescent="0.25">
      <c r="A225" t="s">
        <v>148</v>
      </c>
      <c r="B225" t="s">
        <v>235</v>
      </c>
      <c r="C225">
        <v>47486935</v>
      </c>
      <c r="D225">
        <v>47.486935000000003</v>
      </c>
      <c r="E225" t="s">
        <v>38</v>
      </c>
      <c r="F225">
        <v>10</v>
      </c>
      <c r="G225">
        <v>0</v>
      </c>
      <c r="H225" t="s">
        <v>34</v>
      </c>
      <c r="I225" t="s">
        <v>178</v>
      </c>
      <c r="J225" t="s">
        <v>179</v>
      </c>
      <c r="K225">
        <v>308</v>
      </c>
      <c r="L225">
        <v>0</v>
      </c>
      <c r="M225">
        <v>47486935</v>
      </c>
      <c r="N225">
        <v>47.486935000000003</v>
      </c>
      <c r="O225">
        <f>F225/N225</f>
        <v>0.21058423753817759</v>
      </c>
      <c r="S225" t="s">
        <v>34</v>
      </c>
      <c r="T225" t="s">
        <v>236</v>
      </c>
      <c r="U225">
        <v>47.519627999999997</v>
      </c>
      <c r="V225">
        <v>81.304000000000002</v>
      </c>
      <c r="W225">
        <v>95.373999999999995</v>
      </c>
      <c r="X225">
        <v>23.8</v>
      </c>
      <c r="Y225">
        <v>10.3</v>
      </c>
      <c r="Z225">
        <v>31.20693</v>
      </c>
      <c r="AA225">
        <v>27</v>
      </c>
      <c r="AB225">
        <v>12.14</v>
      </c>
      <c r="AC225">
        <v>587.5</v>
      </c>
      <c r="AD225">
        <v>38</v>
      </c>
    </row>
    <row r="226" spans="1:30" x14ac:dyDescent="0.25">
      <c r="A226" t="s">
        <v>46</v>
      </c>
      <c r="B226" t="s">
        <v>86</v>
      </c>
      <c r="C226">
        <v>21773441</v>
      </c>
      <c r="D226">
        <v>21.773440999999998</v>
      </c>
      <c r="E226" t="s">
        <v>38</v>
      </c>
      <c r="F226">
        <v>33236</v>
      </c>
      <c r="G226">
        <v>0</v>
      </c>
      <c r="H226" t="s">
        <v>28</v>
      </c>
      <c r="I226" t="s">
        <v>48</v>
      </c>
      <c r="J226" t="s">
        <v>49</v>
      </c>
      <c r="K226">
        <v>884639</v>
      </c>
      <c r="L226">
        <v>1008</v>
      </c>
      <c r="M226">
        <v>21773441</v>
      </c>
      <c r="N226">
        <v>21.773440999999998</v>
      </c>
      <c r="O226">
        <f>F226/N226</f>
        <v>1526.4468303379333</v>
      </c>
      <c r="S226" t="s">
        <v>28</v>
      </c>
      <c r="T226" t="s">
        <v>87</v>
      </c>
      <c r="U226">
        <v>21.893578999999999</v>
      </c>
      <c r="V226">
        <v>19.026</v>
      </c>
      <c r="W226">
        <v>366.34399999999999</v>
      </c>
      <c r="X226">
        <v>15.2</v>
      </c>
      <c r="Y226">
        <v>11.3</v>
      </c>
      <c r="Z226">
        <v>17.809431</v>
      </c>
      <c r="AA226">
        <v>36</v>
      </c>
      <c r="AB226">
        <v>25.82</v>
      </c>
      <c r="AC226">
        <v>1603.53</v>
      </c>
      <c r="AD226">
        <v>75</v>
      </c>
    </row>
    <row r="227" spans="1:30" x14ac:dyDescent="0.25">
      <c r="A227" t="s">
        <v>67</v>
      </c>
      <c r="B227" t="s">
        <v>513</v>
      </c>
      <c r="D227">
        <v>0</v>
      </c>
      <c r="E227" t="s">
        <v>31</v>
      </c>
      <c r="F227">
        <v>0</v>
      </c>
      <c r="G227">
        <v>0</v>
      </c>
      <c r="H227" t="s">
        <v>34</v>
      </c>
      <c r="I227" t="s">
        <v>69</v>
      </c>
      <c r="J227" t="s">
        <v>70</v>
      </c>
      <c r="K227">
        <v>168851</v>
      </c>
      <c r="L227">
        <v>152</v>
      </c>
      <c r="N227">
        <v>0</v>
      </c>
      <c r="S227" t="s">
        <v>34</v>
      </c>
      <c r="T227" t="s">
        <v>341</v>
      </c>
      <c r="U227">
        <v>0</v>
      </c>
      <c r="X227">
        <v>16.5</v>
      </c>
    </row>
    <row r="228" spans="1:30" x14ac:dyDescent="0.25">
      <c r="A228" t="s">
        <v>148</v>
      </c>
      <c r="B228" t="s">
        <v>514</v>
      </c>
      <c r="C228">
        <v>10467097</v>
      </c>
      <c r="D228">
        <v>10.467097000000001</v>
      </c>
      <c r="E228" t="s">
        <v>38</v>
      </c>
      <c r="F228">
        <v>0</v>
      </c>
      <c r="G228">
        <v>0</v>
      </c>
      <c r="H228" t="s">
        <v>266</v>
      </c>
      <c r="I228" t="s">
        <v>178</v>
      </c>
      <c r="J228" t="s">
        <v>179</v>
      </c>
      <c r="K228">
        <v>308</v>
      </c>
      <c r="L228">
        <v>0</v>
      </c>
      <c r="M228">
        <v>10467097</v>
      </c>
      <c r="N228">
        <v>10.467097000000001</v>
      </c>
      <c r="S228" t="s">
        <v>266</v>
      </c>
      <c r="T228" t="s">
        <v>515</v>
      </c>
      <c r="U228">
        <v>10.612086</v>
      </c>
      <c r="W228">
        <v>25.902999999999999</v>
      </c>
      <c r="X228">
        <v>20.6</v>
      </c>
      <c r="Y228">
        <v>5</v>
      </c>
      <c r="Z228">
        <v>32.968240000000002</v>
      </c>
      <c r="AA228">
        <v>30</v>
      </c>
      <c r="AB228">
        <v>1.25</v>
      </c>
      <c r="AC228">
        <v>991.4</v>
      </c>
      <c r="AD228">
        <v>22</v>
      </c>
    </row>
    <row r="229" spans="1:30" x14ac:dyDescent="0.25">
      <c r="A229" t="s">
        <v>148</v>
      </c>
      <c r="B229" t="s">
        <v>516</v>
      </c>
      <c r="C229">
        <v>8691406</v>
      </c>
      <c r="D229">
        <v>8.6914060000000006</v>
      </c>
      <c r="E229" t="s">
        <v>38</v>
      </c>
      <c r="F229">
        <v>0</v>
      </c>
      <c r="G229">
        <v>0</v>
      </c>
      <c r="H229" t="s">
        <v>34</v>
      </c>
      <c r="I229" t="s">
        <v>178</v>
      </c>
      <c r="J229" t="s">
        <v>179</v>
      </c>
      <c r="K229">
        <v>308</v>
      </c>
      <c r="L229">
        <v>0</v>
      </c>
      <c r="M229">
        <v>8691406</v>
      </c>
      <c r="N229">
        <v>8.6914060000000006</v>
      </c>
      <c r="S229" t="s">
        <v>34</v>
      </c>
      <c r="T229" t="s">
        <v>517</v>
      </c>
      <c r="U229">
        <v>8.7966689999999996</v>
      </c>
      <c r="V229">
        <v>74.091999999999999</v>
      </c>
      <c r="W229">
        <v>221.80799999999999</v>
      </c>
      <c r="X229">
        <v>15.6</v>
      </c>
      <c r="Y229">
        <v>4.5999999999999996</v>
      </c>
      <c r="Z229">
        <v>29.963114000000001</v>
      </c>
      <c r="AA229">
        <v>22</v>
      </c>
      <c r="AB229">
        <v>9.09</v>
      </c>
      <c r="AC229">
        <v>4.5599999999999996</v>
      </c>
      <c r="AD229">
        <v>38</v>
      </c>
    </row>
    <row r="230" spans="1:30" x14ac:dyDescent="0.25">
      <c r="A230" t="s">
        <v>74</v>
      </c>
      <c r="B230" t="s">
        <v>518</v>
      </c>
      <c r="C230">
        <v>23227014</v>
      </c>
      <c r="D230">
        <v>23.227014</v>
      </c>
      <c r="E230" t="s">
        <v>38</v>
      </c>
      <c r="F230">
        <v>0</v>
      </c>
      <c r="G230">
        <v>0</v>
      </c>
      <c r="H230" t="s">
        <v>34</v>
      </c>
      <c r="I230" t="s">
        <v>76</v>
      </c>
      <c r="J230" t="s">
        <v>49</v>
      </c>
      <c r="K230">
        <v>884639</v>
      </c>
      <c r="L230">
        <v>1008</v>
      </c>
      <c r="M230">
        <v>23227014</v>
      </c>
      <c r="N230">
        <v>23.227014</v>
      </c>
      <c r="S230" t="s">
        <v>34</v>
      </c>
      <c r="T230" t="s">
        <v>519</v>
      </c>
      <c r="U230">
        <v>23.227014</v>
      </c>
      <c r="V230">
        <v>56.768999999999998</v>
      </c>
      <c r="W230">
        <v>128.434</v>
      </c>
      <c r="Y230">
        <v>14.9</v>
      </c>
      <c r="Z230">
        <v>7.2126393000000002</v>
      </c>
      <c r="AA230">
        <v>41</v>
      </c>
      <c r="AB230">
        <v>18.75</v>
      </c>
      <c r="AC230">
        <v>245.5</v>
      </c>
    </row>
    <row r="231" spans="1:30" x14ac:dyDescent="0.25">
      <c r="A231" t="s">
        <v>55</v>
      </c>
      <c r="B231" t="s">
        <v>520</v>
      </c>
      <c r="C231">
        <v>23923276</v>
      </c>
      <c r="D231">
        <v>23.923276000000001</v>
      </c>
      <c r="E231" t="s">
        <v>38</v>
      </c>
      <c r="F231">
        <v>0</v>
      </c>
      <c r="G231">
        <v>0</v>
      </c>
      <c r="H231" t="s">
        <v>34</v>
      </c>
      <c r="I231" t="s">
        <v>57</v>
      </c>
      <c r="J231" t="s">
        <v>49</v>
      </c>
      <c r="K231">
        <v>884639</v>
      </c>
      <c r="L231">
        <v>1008</v>
      </c>
      <c r="M231">
        <v>23923276</v>
      </c>
      <c r="N231">
        <v>23.923276000000001</v>
      </c>
      <c r="S231" t="s">
        <v>34</v>
      </c>
      <c r="T231" t="s">
        <v>521</v>
      </c>
      <c r="U231">
        <v>23.923276000000001</v>
      </c>
      <c r="W231">
        <v>658.49</v>
      </c>
      <c r="Z231">
        <v>26.247805</v>
      </c>
    </row>
    <row r="232" spans="1:30" x14ac:dyDescent="0.25">
      <c r="A232" t="s">
        <v>148</v>
      </c>
      <c r="B232" t="s">
        <v>522</v>
      </c>
      <c r="C232">
        <v>9750064</v>
      </c>
      <c r="D232">
        <v>9.7500640000000001</v>
      </c>
      <c r="E232" t="s">
        <v>38</v>
      </c>
      <c r="F232">
        <v>0</v>
      </c>
      <c r="G232">
        <v>0</v>
      </c>
      <c r="H232" t="s">
        <v>34</v>
      </c>
      <c r="I232" t="s">
        <v>178</v>
      </c>
      <c r="J232" t="s">
        <v>49</v>
      </c>
      <c r="K232">
        <v>884639</v>
      </c>
      <c r="L232">
        <v>1008</v>
      </c>
      <c r="M232">
        <v>9750064</v>
      </c>
      <c r="N232">
        <v>9.7500640000000001</v>
      </c>
      <c r="S232" t="s">
        <v>34</v>
      </c>
      <c r="T232" t="s">
        <v>523</v>
      </c>
      <c r="U232">
        <v>10.143542999999999</v>
      </c>
      <c r="V232">
        <v>27.968</v>
      </c>
      <c r="W232">
        <v>72.605000000000004</v>
      </c>
      <c r="X232">
        <v>14.2</v>
      </c>
      <c r="Y232">
        <v>6.6</v>
      </c>
      <c r="Z232">
        <v>6.099094</v>
      </c>
      <c r="AA232">
        <v>47</v>
      </c>
      <c r="AB232">
        <v>-0.62</v>
      </c>
      <c r="AC232">
        <v>587.5</v>
      </c>
      <c r="AD232">
        <v>158</v>
      </c>
    </row>
    <row r="233" spans="1:30" x14ac:dyDescent="0.25">
      <c r="A233" t="s">
        <v>148</v>
      </c>
      <c r="B233" t="s">
        <v>227</v>
      </c>
      <c r="C233">
        <v>63588334</v>
      </c>
      <c r="D233">
        <v>63.588334000000003</v>
      </c>
      <c r="E233" t="s">
        <v>31</v>
      </c>
      <c r="F233">
        <v>34</v>
      </c>
      <c r="G233">
        <v>0</v>
      </c>
      <c r="H233" t="s">
        <v>28</v>
      </c>
      <c r="I233" t="s">
        <v>69</v>
      </c>
      <c r="J233" t="s">
        <v>70</v>
      </c>
      <c r="K233">
        <v>168851</v>
      </c>
      <c r="L233">
        <v>152</v>
      </c>
      <c r="M233">
        <v>63588334</v>
      </c>
      <c r="N233">
        <v>63.588334000000003</v>
      </c>
      <c r="O233">
        <f>F233/N233</f>
        <v>0.53468927177743009</v>
      </c>
      <c r="S233" t="s">
        <v>28</v>
      </c>
      <c r="T233" t="s">
        <v>228</v>
      </c>
      <c r="U233">
        <v>67.438106000000005</v>
      </c>
      <c r="V233">
        <v>36.682000000000002</v>
      </c>
      <c r="W233">
        <v>75.206000000000003</v>
      </c>
      <c r="X233">
        <v>8.4</v>
      </c>
      <c r="Y233">
        <v>12.3</v>
      </c>
      <c r="Z233">
        <v>5.6089260000000003</v>
      </c>
      <c r="AA233">
        <v>33</v>
      </c>
      <c r="AB233">
        <v>22.83</v>
      </c>
      <c r="AC233">
        <v>1025.78</v>
      </c>
      <c r="AD233">
        <v>74</v>
      </c>
    </row>
    <row r="234" spans="1:30" x14ac:dyDescent="0.25">
      <c r="A234" t="s">
        <v>46</v>
      </c>
      <c r="B234" t="s">
        <v>524</v>
      </c>
      <c r="C234">
        <v>1360596</v>
      </c>
      <c r="D234">
        <v>1.3605959999999999</v>
      </c>
      <c r="E234" t="s">
        <v>31</v>
      </c>
      <c r="F234">
        <v>0</v>
      </c>
      <c r="G234">
        <v>0</v>
      </c>
      <c r="H234" t="s">
        <v>28</v>
      </c>
      <c r="I234" t="s">
        <v>48</v>
      </c>
      <c r="J234" t="s">
        <v>49</v>
      </c>
      <c r="K234">
        <v>884639</v>
      </c>
      <c r="L234">
        <v>1008</v>
      </c>
      <c r="M234">
        <v>1360596</v>
      </c>
      <c r="N234">
        <v>1.3605959999999999</v>
      </c>
      <c r="S234" t="s">
        <v>28</v>
      </c>
      <c r="T234" t="s">
        <v>525</v>
      </c>
      <c r="U234">
        <v>1.3605959999999999</v>
      </c>
      <c r="X234">
        <v>3.8</v>
      </c>
      <c r="AA234">
        <v>35</v>
      </c>
      <c r="AB234">
        <v>23.48</v>
      </c>
      <c r="AC234">
        <v>1334.48</v>
      </c>
    </row>
    <row r="235" spans="1:30" x14ac:dyDescent="0.25">
      <c r="A235" t="s">
        <v>26</v>
      </c>
      <c r="B235" t="s">
        <v>526</v>
      </c>
      <c r="C235">
        <v>1534937</v>
      </c>
      <c r="D235">
        <v>1.534937</v>
      </c>
      <c r="E235" t="s">
        <v>38</v>
      </c>
      <c r="F235">
        <v>0</v>
      </c>
      <c r="G235">
        <v>0</v>
      </c>
      <c r="H235" t="s">
        <v>34</v>
      </c>
      <c r="I235" t="s">
        <v>29</v>
      </c>
      <c r="J235" t="s">
        <v>30</v>
      </c>
      <c r="K235">
        <v>11892175</v>
      </c>
      <c r="L235">
        <v>7310</v>
      </c>
      <c r="M235">
        <v>1534937</v>
      </c>
      <c r="N235">
        <v>1.534937</v>
      </c>
      <c r="S235" t="s">
        <v>34</v>
      </c>
      <c r="T235" t="s">
        <v>527</v>
      </c>
      <c r="U235">
        <v>1.534937</v>
      </c>
    </row>
    <row r="236" spans="1:30" x14ac:dyDescent="0.25">
      <c r="A236" t="s">
        <v>67</v>
      </c>
      <c r="B236" t="s">
        <v>528</v>
      </c>
      <c r="C236">
        <v>8644829</v>
      </c>
      <c r="D236">
        <v>8.6448289999999997</v>
      </c>
      <c r="E236" t="s">
        <v>38</v>
      </c>
      <c r="F236">
        <v>0</v>
      </c>
      <c r="G236">
        <v>0</v>
      </c>
      <c r="H236" t="s">
        <v>28</v>
      </c>
      <c r="I236" t="s">
        <v>69</v>
      </c>
      <c r="J236" t="s">
        <v>70</v>
      </c>
      <c r="K236">
        <v>168851</v>
      </c>
      <c r="L236">
        <v>152</v>
      </c>
      <c r="M236">
        <v>8644829</v>
      </c>
      <c r="N236">
        <v>8.6448289999999997</v>
      </c>
      <c r="S236" t="s">
        <v>28</v>
      </c>
      <c r="T236" t="s">
        <v>529</v>
      </c>
      <c r="U236">
        <v>9.0537989999999997</v>
      </c>
      <c r="V236">
        <v>43.920999999999999</v>
      </c>
      <c r="W236">
        <v>171.06700000000001</v>
      </c>
      <c r="X236">
        <v>8.4</v>
      </c>
      <c r="Y236">
        <v>2.1</v>
      </c>
      <c r="Z236">
        <v>5.5550620000000004</v>
      </c>
      <c r="AA236">
        <v>36</v>
      </c>
      <c r="AB236">
        <v>26.24</v>
      </c>
      <c r="AC236">
        <v>1273.6600000000001</v>
      </c>
    </row>
    <row r="237" spans="1:30" x14ac:dyDescent="0.25">
      <c r="A237" t="s">
        <v>55</v>
      </c>
      <c r="B237" t="s">
        <v>243</v>
      </c>
      <c r="C237">
        <v>1849</v>
      </c>
      <c r="D237">
        <v>1.8489999999999999E-3</v>
      </c>
      <c r="E237" t="s">
        <v>31</v>
      </c>
      <c r="F237">
        <v>4</v>
      </c>
      <c r="G237">
        <v>0</v>
      </c>
      <c r="H237" t="s">
        <v>28</v>
      </c>
      <c r="I237" t="s">
        <v>57</v>
      </c>
      <c r="J237" t="s">
        <v>123</v>
      </c>
      <c r="K237">
        <v>9640</v>
      </c>
      <c r="L237">
        <v>0</v>
      </c>
      <c r="M237">
        <v>1849</v>
      </c>
      <c r="N237">
        <v>1.8489999999999999E-3</v>
      </c>
      <c r="O237">
        <f>F237/N237</f>
        <v>2163.3315305570577</v>
      </c>
      <c r="S237" t="s">
        <v>28</v>
      </c>
      <c r="T237" t="s">
        <v>244</v>
      </c>
      <c r="U237">
        <v>1.8489999999999999E-3</v>
      </c>
      <c r="W237">
        <v>199.792</v>
      </c>
      <c r="Z237">
        <v>12.073325000000001</v>
      </c>
    </row>
    <row r="238" spans="1:30" x14ac:dyDescent="0.25">
      <c r="A238" t="s">
        <v>55</v>
      </c>
      <c r="B238" t="s">
        <v>233</v>
      </c>
      <c r="C238">
        <v>106017</v>
      </c>
      <c r="D238">
        <v>0.106017</v>
      </c>
      <c r="E238" t="s">
        <v>31</v>
      </c>
      <c r="F238">
        <v>14</v>
      </c>
      <c r="G238">
        <v>0</v>
      </c>
      <c r="H238" t="s">
        <v>28</v>
      </c>
      <c r="I238" t="s">
        <v>57</v>
      </c>
      <c r="J238" t="s">
        <v>123</v>
      </c>
      <c r="K238">
        <v>9640</v>
      </c>
      <c r="L238">
        <v>0</v>
      </c>
      <c r="M238">
        <v>106017</v>
      </c>
      <c r="N238">
        <v>0.106017</v>
      </c>
      <c r="O238">
        <f>F238/N238</f>
        <v>132.05429317939576</v>
      </c>
      <c r="S238" t="s">
        <v>28</v>
      </c>
      <c r="T238" t="s">
        <v>234</v>
      </c>
      <c r="U238">
        <v>0.10777299999999999</v>
      </c>
      <c r="V238">
        <v>23.125</v>
      </c>
      <c r="W238">
        <v>160.91900000000001</v>
      </c>
      <c r="Y238">
        <v>15</v>
      </c>
      <c r="Z238">
        <v>11.436135</v>
      </c>
      <c r="AA238">
        <v>43</v>
      </c>
      <c r="AB238">
        <v>25.22</v>
      </c>
      <c r="AC238">
        <v>1691.25</v>
      </c>
    </row>
    <row r="239" spans="1:30" x14ac:dyDescent="0.25">
      <c r="A239" t="s">
        <v>74</v>
      </c>
      <c r="B239" t="s">
        <v>530</v>
      </c>
      <c r="C239">
        <v>12458223</v>
      </c>
      <c r="D239">
        <v>12.458223</v>
      </c>
      <c r="E239" t="s">
        <v>31</v>
      </c>
      <c r="F239">
        <v>0</v>
      </c>
      <c r="G239">
        <v>0</v>
      </c>
      <c r="H239" t="s">
        <v>34</v>
      </c>
      <c r="I239" t="s">
        <v>76</v>
      </c>
      <c r="J239" t="s">
        <v>70</v>
      </c>
      <c r="K239">
        <v>168851</v>
      </c>
      <c r="L239">
        <v>152</v>
      </c>
      <c r="M239">
        <v>12458223</v>
      </c>
      <c r="N239">
        <v>12.458223</v>
      </c>
      <c r="S239" t="s">
        <v>34</v>
      </c>
      <c r="T239" t="s">
        <v>531</v>
      </c>
      <c r="U239">
        <v>12.458223</v>
      </c>
      <c r="V239">
        <v>70.213999999999999</v>
      </c>
      <c r="W239">
        <v>78.495000000000005</v>
      </c>
      <c r="X239">
        <v>26.9</v>
      </c>
      <c r="Y239">
        <v>9.6</v>
      </c>
      <c r="Z239">
        <v>13.803305</v>
      </c>
      <c r="AA239">
        <v>35</v>
      </c>
      <c r="AB239">
        <v>22.04</v>
      </c>
      <c r="AC239">
        <v>106.41</v>
      </c>
      <c r="AD239">
        <v>62</v>
      </c>
    </row>
    <row r="240" spans="1:30" x14ac:dyDescent="0.25">
      <c r="A240" t="s">
        <v>148</v>
      </c>
      <c r="B240" t="s">
        <v>532</v>
      </c>
      <c r="C240">
        <v>84775404</v>
      </c>
      <c r="D240">
        <v>84.775403999999995</v>
      </c>
      <c r="E240" t="s">
        <v>38</v>
      </c>
      <c r="F240">
        <v>0</v>
      </c>
      <c r="G240">
        <v>0</v>
      </c>
      <c r="H240" t="s">
        <v>34</v>
      </c>
      <c r="I240" t="s">
        <v>178</v>
      </c>
      <c r="J240" t="s">
        <v>49</v>
      </c>
      <c r="K240">
        <v>884639</v>
      </c>
      <c r="L240">
        <v>1008</v>
      </c>
      <c r="M240">
        <v>84775404</v>
      </c>
      <c r="N240">
        <v>84.775403999999995</v>
      </c>
      <c r="S240" t="s">
        <v>34</v>
      </c>
      <c r="T240" t="s">
        <v>533</v>
      </c>
      <c r="U240">
        <v>85.816198999999997</v>
      </c>
      <c r="V240">
        <v>77.022000000000006</v>
      </c>
      <c r="W240">
        <v>113.39700000000001</v>
      </c>
      <c r="X240">
        <v>32.1</v>
      </c>
      <c r="Y240">
        <v>14.5</v>
      </c>
      <c r="Z240">
        <v>14.669032</v>
      </c>
      <c r="AA240">
        <v>33</v>
      </c>
      <c r="AB240">
        <v>12.2</v>
      </c>
      <c r="AC240">
        <v>459.34</v>
      </c>
      <c r="AD240">
        <v>70</v>
      </c>
    </row>
    <row r="241" spans="1:30" x14ac:dyDescent="0.25">
      <c r="A241" t="s">
        <v>148</v>
      </c>
      <c r="B241" t="s">
        <v>534</v>
      </c>
      <c r="C241">
        <v>6341855</v>
      </c>
      <c r="D241">
        <v>6.3418549999999998</v>
      </c>
      <c r="E241" t="s">
        <v>38</v>
      </c>
      <c r="F241">
        <v>0</v>
      </c>
      <c r="G241">
        <v>0</v>
      </c>
      <c r="H241" t="s">
        <v>34</v>
      </c>
      <c r="I241" t="s">
        <v>178</v>
      </c>
      <c r="J241" t="s">
        <v>49</v>
      </c>
      <c r="K241">
        <v>884639</v>
      </c>
      <c r="L241">
        <v>1008</v>
      </c>
      <c r="M241">
        <v>6341855</v>
      </c>
      <c r="N241">
        <v>6.3418549999999998</v>
      </c>
      <c r="S241" t="s">
        <v>34</v>
      </c>
      <c r="T241" t="s">
        <v>535</v>
      </c>
      <c r="U241">
        <v>6.5160999999999998</v>
      </c>
      <c r="V241">
        <v>53.494</v>
      </c>
      <c r="W241">
        <v>15.670999999999999</v>
      </c>
      <c r="Y241">
        <v>6.7</v>
      </c>
      <c r="Z241">
        <v>6.6692004000000003</v>
      </c>
      <c r="AA241">
        <v>39</v>
      </c>
      <c r="AB241">
        <v>16.52</v>
      </c>
      <c r="AC241">
        <v>115.93</v>
      </c>
      <c r="AD241">
        <v>71</v>
      </c>
    </row>
    <row r="242" spans="1:30" x14ac:dyDescent="0.25">
      <c r="A242" t="s">
        <v>26</v>
      </c>
      <c r="B242" t="s">
        <v>203</v>
      </c>
      <c r="C242">
        <v>45114</v>
      </c>
      <c r="D242">
        <v>4.5114000000000001E-2</v>
      </c>
      <c r="E242" t="s">
        <v>38</v>
      </c>
      <c r="F242">
        <v>117</v>
      </c>
      <c r="G242">
        <v>0</v>
      </c>
      <c r="H242" t="s">
        <v>28</v>
      </c>
      <c r="I242" t="s">
        <v>29</v>
      </c>
      <c r="J242" t="s">
        <v>37</v>
      </c>
      <c r="K242">
        <v>1142666</v>
      </c>
      <c r="L242">
        <v>934</v>
      </c>
      <c r="M242">
        <v>45114</v>
      </c>
      <c r="N242">
        <v>4.5114000000000001E-2</v>
      </c>
      <c r="O242">
        <f>F242/N242</f>
        <v>2593.4299773906105</v>
      </c>
      <c r="S242" t="s">
        <v>28</v>
      </c>
      <c r="T242" t="s">
        <v>204</v>
      </c>
      <c r="U242">
        <v>4.6061999999999999E-2</v>
      </c>
      <c r="V242">
        <v>94.046999999999997</v>
      </c>
      <c r="W242">
        <v>48.628999999999998</v>
      </c>
      <c r="Z242">
        <v>14.966450999999999</v>
      </c>
    </row>
    <row r="243" spans="1:30" x14ac:dyDescent="0.25">
      <c r="A243" t="s">
        <v>55</v>
      </c>
      <c r="B243" t="s">
        <v>255</v>
      </c>
      <c r="C243">
        <v>11204</v>
      </c>
      <c r="D243">
        <v>1.1204E-2</v>
      </c>
      <c r="E243" t="s">
        <v>31</v>
      </c>
      <c r="F243">
        <v>1</v>
      </c>
      <c r="G243">
        <v>0</v>
      </c>
      <c r="H243" t="s">
        <v>28</v>
      </c>
      <c r="I243" t="s">
        <v>57</v>
      </c>
      <c r="J243" t="s">
        <v>123</v>
      </c>
      <c r="K243">
        <v>9640</v>
      </c>
      <c r="L243">
        <v>0</v>
      </c>
      <c r="M243">
        <v>11204</v>
      </c>
      <c r="N243">
        <v>1.1204E-2</v>
      </c>
      <c r="O243">
        <f>F243/N243</f>
        <v>89.253837915030346</v>
      </c>
      <c r="S243" t="s">
        <v>28</v>
      </c>
      <c r="T243" t="s">
        <v>256</v>
      </c>
      <c r="U243">
        <v>1.1396E-2</v>
      </c>
      <c r="V243">
        <v>65.527000000000001</v>
      </c>
      <c r="W243">
        <v>327.18299999999999</v>
      </c>
      <c r="Y243">
        <v>20.3</v>
      </c>
      <c r="Z243">
        <v>10.399335000000001</v>
      </c>
      <c r="AA243">
        <v>50</v>
      </c>
      <c r="AB243">
        <v>29.2</v>
      </c>
      <c r="AC243">
        <v>2847.33</v>
      </c>
    </row>
    <row r="244" spans="1:30" x14ac:dyDescent="0.25">
      <c r="A244" t="s">
        <v>67</v>
      </c>
      <c r="B244" t="s">
        <v>536</v>
      </c>
      <c r="C244">
        <v>45853778</v>
      </c>
      <c r="D244">
        <v>45.853777999999998</v>
      </c>
      <c r="E244" t="s">
        <v>38</v>
      </c>
      <c r="F244">
        <v>0</v>
      </c>
      <c r="G244">
        <v>0</v>
      </c>
      <c r="H244" t="s">
        <v>28</v>
      </c>
      <c r="I244" t="s">
        <v>69</v>
      </c>
      <c r="J244" t="s">
        <v>70</v>
      </c>
      <c r="K244">
        <v>168851</v>
      </c>
      <c r="L244">
        <v>152</v>
      </c>
      <c r="M244">
        <v>45853778</v>
      </c>
      <c r="N244">
        <v>45.853777999999998</v>
      </c>
      <c r="S244" t="s">
        <v>28</v>
      </c>
      <c r="T244" t="s">
        <v>537</v>
      </c>
      <c r="U244">
        <v>48.582334000000003</v>
      </c>
      <c r="V244">
        <v>26.158999999999999</v>
      </c>
      <c r="W244">
        <v>243.518</v>
      </c>
      <c r="X244">
        <v>5.3</v>
      </c>
      <c r="Y244">
        <v>4.5999999999999996</v>
      </c>
      <c r="Z244">
        <v>3.9850086999999998</v>
      </c>
      <c r="AA244">
        <v>33</v>
      </c>
      <c r="AB244">
        <v>24.69</v>
      </c>
      <c r="AC244">
        <v>3.3</v>
      </c>
      <c r="AD244">
        <v>152</v>
      </c>
    </row>
    <row r="245" spans="1:30" x14ac:dyDescent="0.25">
      <c r="A245" t="s">
        <v>148</v>
      </c>
      <c r="B245" t="s">
        <v>538</v>
      </c>
      <c r="C245">
        <v>67281039</v>
      </c>
      <c r="D245">
        <v>67.281039000000007</v>
      </c>
      <c r="E245" t="s">
        <v>38</v>
      </c>
      <c r="F245">
        <v>0</v>
      </c>
      <c r="G245">
        <v>0</v>
      </c>
      <c r="H245" t="s">
        <v>34</v>
      </c>
      <c r="I245" t="s">
        <v>178</v>
      </c>
      <c r="J245" t="s">
        <v>179</v>
      </c>
      <c r="K245">
        <v>308</v>
      </c>
      <c r="L245">
        <v>0</v>
      </c>
      <c r="M245">
        <v>67281039</v>
      </c>
      <c r="N245">
        <v>67.281039000000007</v>
      </c>
      <c r="S245" t="s">
        <v>34</v>
      </c>
      <c r="T245" t="s">
        <v>539</v>
      </c>
      <c r="U245">
        <v>67.736801999999997</v>
      </c>
      <c r="V245">
        <v>84.397999999999996</v>
      </c>
      <c r="W245">
        <v>282.94799999999998</v>
      </c>
      <c r="X245">
        <v>27.8</v>
      </c>
      <c r="Y245">
        <v>6.3</v>
      </c>
      <c r="Z245">
        <v>30.326279</v>
      </c>
      <c r="AA245">
        <v>26</v>
      </c>
      <c r="AB245">
        <v>8.98</v>
      </c>
      <c r="AC245">
        <v>1051.97</v>
      </c>
      <c r="AD245">
        <v>33</v>
      </c>
    </row>
    <row r="246" spans="1:30" x14ac:dyDescent="0.25">
      <c r="A246" t="s">
        <v>148</v>
      </c>
      <c r="B246" t="s">
        <v>540</v>
      </c>
      <c r="C246">
        <v>43531422</v>
      </c>
      <c r="D246">
        <v>43.531421999999999</v>
      </c>
      <c r="E246" t="s">
        <v>38</v>
      </c>
      <c r="F246">
        <v>0</v>
      </c>
      <c r="G246">
        <v>0</v>
      </c>
      <c r="H246" t="s">
        <v>266</v>
      </c>
      <c r="I246" t="s">
        <v>178</v>
      </c>
      <c r="J246" t="s">
        <v>179</v>
      </c>
      <c r="K246">
        <v>308</v>
      </c>
      <c r="L246">
        <v>0</v>
      </c>
      <c r="M246">
        <v>43531422</v>
      </c>
      <c r="N246">
        <v>43.531421999999999</v>
      </c>
      <c r="S246" t="s">
        <v>266</v>
      </c>
      <c r="T246" t="s">
        <v>541</v>
      </c>
      <c r="U246">
        <v>36.744633999999998</v>
      </c>
      <c r="V246">
        <v>69.918999999999997</v>
      </c>
      <c r="W246">
        <v>65.132999999999996</v>
      </c>
      <c r="X246">
        <v>24.1</v>
      </c>
      <c r="Y246">
        <v>5.6</v>
      </c>
      <c r="Z246">
        <v>27.596713999999999</v>
      </c>
      <c r="AA246">
        <v>43</v>
      </c>
      <c r="AB246">
        <v>10.7</v>
      </c>
      <c r="AC246">
        <v>594.72</v>
      </c>
      <c r="AD246">
        <v>91</v>
      </c>
    </row>
    <row r="247" spans="1:30" x14ac:dyDescent="0.25">
      <c r="A247" t="s">
        <v>74</v>
      </c>
      <c r="B247" t="s">
        <v>542</v>
      </c>
      <c r="C247">
        <v>9516871</v>
      </c>
      <c r="D247">
        <v>9.5168710000000001</v>
      </c>
      <c r="E247" t="s">
        <v>38</v>
      </c>
      <c r="F247">
        <v>0</v>
      </c>
      <c r="G247">
        <v>0</v>
      </c>
      <c r="H247" t="s">
        <v>34</v>
      </c>
      <c r="I247" t="s">
        <v>76</v>
      </c>
      <c r="J247" t="s">
        <v>49</v>
      </c>
      <c r="K247">
        <v>884639</v>
      </c>
      <c r="L247">
        <v>1008</v>
      </c>
      <c r="M247">
        <v>9516871</v>
      </c>
      <c r="N247">
        <v>9.5168710000000001</v>
      </c>
      <c r="S247" t="s">
        <v>34</v>
      </c>
      <c r="T247" t="s">
        <v>543</v>
      </c>
      <c r="U247">
        <v>9.5168710000000001</v>
      </c>
      <c r="V247">
        <v>87.543000000000006</v>
      </c>
      <c r="W247">
        <v>149.83799999999999</v>
      </c>
      <c r="X247">
        <v>31.7</v>
      </c>
      <c r="Y247">
        <v>16.399999999999999</v>
      </c>
      <c r="Z247">
        <v>2.0686865000000001</v>
      </c>
      <c r="AA247">
        <v>41</v>
      </c>
      <c r="AB247">
        <v>29.4</v>
      </c>
      <c r="AC247">
        <v>194.36</v>
      </c>
      <c r="AD247">
        <v>95</v>
      </c>
    </row>
    <row r="248" spans="1:30" x14ac:dyDescent="0.25">
      <c r="A248" t="s">
        <v>26</v>
      </c>
      <c r="B248" t="s">
        <v>544</v>
      </c>
      <c r="C248">
        <v>100091</v>
      </c>
      <c r="D248">
        <v>0.100091</v>
      </c>
      <c r="E248" t="s">
        <v>38</v>
      </c>
      <c r="F248">
        <v>0</v>
      </c>
      <c r="G248">
        <v>0</v>
      </c>
      <c r="H248" t="s">
        <v>28</v>
      </c>
      <c r="I248" t="s">
        <v>29</v>
      </c>
      <c r="J248" t="s">
        <v>37</v>
      </c>
      <c r="K248">
        <v>1142666</v>
      </c>
      <c r="L248">
        <v>934</v>
      </c>
      <c r="M248">
        <v>100091</v>
      </c>
      <c r="N248">
        <v>0.100091</v>
      </c>
      <c r="S248" t="s">
        <v>28</v>
      </c>
      <c r="T248" t="s">
        <v>545</v>
      </c>
    </row>
    <row r="249" spans="1:30" x14ac:dyDescent="0.25">
      <c r="A249" t="s">
        <v>26</v>
      </c>
      <c r="B249" t="s">
        <v>139</v>
      </c>
      <c r="C249">
        <v>336997624</v>
      </c>
      <c r="D249">
        <v>336.99762399999997</v>
      </c>
      <c r="E249" t="s">
        <v>38</v>
      </c>
      <c r="F249">
        <v>3071</v>
      </c>
      <c r="G249">
        <v>0</v>
      </c>
      <c r="H249" t="s">
        <v>34</v>
      </c>
      <c r="I249" t="s">
        <v>29</v>
      </c>
      <c r="J249" t="s">
        <v>37</v>
      </c>
      <c r="K249">
        <v>1142666</v>
      </c>
      <c r="L249">
        <v>934</v>
      </c>
      <c r="M249">
        <v>336997624</v>
      </c>
      <c r="N249">
        <v>336.99762399999997</v>
      </c>
      <c r="O249">
        <f>F249/N249</f>
        <v>9.1128238933815169</v>
      </c>
      <c r="S249" t="s">
        <v>34</v>
      </c>
      <c r="T249" t="s">
        <v>139</v>
      </c>
      <c r="U249">
        <v>339.99656299999998</v>
      </c>
      <c r="V249">
        <v>83.084000000000003</v>
      </c>
      <c r="W249">
        <v>37.548000000000002</v>
      </c>
      <c r="X249">
        <v>36.200000000000003</v>
      </c>
      <c r="Y249">
        <v>12.4</v>
      </c>
      <c r="Z249">
        <v>26.799246</v>
      </c>
      <c r="AA249">
        <v>32</v>
      </c>
      <c r="AB249">
        <v>-10.029999999999999</v>
      </c>
      <c r="AC249">
        <v>641.17999999999995</v>
      </c>
      <c r="AD249">
        <v>35</v>
      </c>
    </row>
    <row r="250" spans="1:30" x14ac:dyDescent="0.25">
      <c r="A250" t="s">
        <v>148</v>
      </c>
      <c r="B250" t="s">
        <v>546</v>
      </c>
      <c r="C250">
        <v>34081449</v>
      </c>
      <c r="D250">
        <v>34.081448999999999</v>
      </c>
      <c r="E250" t="s">
        <v>38</v>
      </c>
      <c r="F250">
        <v>0</v>
      </c>
      <c r="G250">
        <v>0</v>
      </c>
      <c r="H250" t="s">
        <v>34</v>
      </c>
      <c r="I250" t="s">
        <v>178</v>
      </c>
      <c r="J250" t="s">
        <v>49</v>
      </c>
      <c r="K250">
        <v>884639</v>
      </c>
      <c r="L250">
        <v>1008</v>
      </c>
      <c r="M250">
        <v>34081449</v>
      </c>
      <c r="N250">
        <v>34.081448999999999</v>
      </c>
      <c r="S250" t="s">
        <v>34</v>
      </c>
      <c r="T250" t="s">
        <v>547</v>
      </c>
      <c r="U250">
        <v>35.163944000000001</v>
      </c>
      <c r="V250">
        <v>50.466000000000001</v>
      </c>
      <c r="W250">
        <v>83.808999999999997</v>
      </c>
      <c r="X250">
        <v>16.600000000000001</v>
      </c>
      <c r="Y250">
        <v>7</v>
      </c>
      <c r="Z250">
        <v>8.9771210000000004</v>
      </c>
      <c r="AA250">
        <v>46</v>
      </c>
      <c r="AB250">
        <v>14.25</v>
      </c>
      <c r="AC250">
        <v>211.66</v>
      </c>
      <c r="AD250">
        <v>116</v>
      </c>
    </row>
    <row r="251" spans="1:30" x14ac:dyDescent="0.25">
      <c r="A251" t="s">
        <v>55</v>
      </c>
      <c r="B251" t="s">
        <v>199</v>
      </c>
      <c r="C251">
        <v>319137</v>
      </c>
      <c r="D251">
        <v>0.319137</v>
      </c>
      <c r="E251" t="s">
        <v>31</v>
      </c>
      <c r="F251">
        <v>138</v>
      </c>
      <c r="G251">
        <v>0</v>
      </c>
      <c r="H251" t="s">
        <v>28</v>
      </c>
      <c r="I251" t="s">
        <v>57</v>
      </c>
      <c r="J251" t="s">
        <v>123</v>
      </c>
      <c r="K251">
        <v>9640</v>
      </c>
      <c r="L251">
        <v>0</v>
      </c>
      <c r="M251">
        <v>319137</v>
      </c>
      <c r="N251">
        <v>0.319137</v>
      </c>
      <c r="O251">
        <f>F251/N251</f>
        <v>432.41617236484643</v>
      </c>
      <c r="S251" t="s">
        <v>28</v>
      </c>
      <c r="T251" t="s">
        <v>200</v>
      </c>
      <c r="U251">
        <v>0.33450600000000003</v>
      </c>
      <c r="V251">
        <v>25.815999999999999</v>
      </c>
      <c r="W251">
        <v>26.285</v>
      </c>
      <c r="Y251">
        <v>15.6</v>
      </c>
      <c r="Z251">
        <v>7.3786154000000002</v>
      </c>
      <c r="AA251">
        <v>40</v>
      </c>
      <c r="AB251">
        <v>26.7</v>
      </c>
      <c r="AC251">
        <v>5.76</v>
      </c>
    </row>
    <row r="252" spans="1:30" x14ac:dyDescent="0.25">
      <c r="A252" t="s">
        <v>26</v>
      </c>
      <c r="B252" t="s">
        <v>548</v>
      </c>
      <c r="C252">
        <v>28199867</v>
      </c>
      <c r="D252">
        <v>28.199867000000001</v>
      </c>
      <c r="E252" t="s">
        <v>38</v>
      </c>
      <c r="F252">
        <v>0</v>
      </c>
      <c r="G252">
        <v>0</v>
      </c>
      <c r="H252" t="s">
        <v>28</v>
      </c>
      <c r="I252" t="s">
        <v>29</v>
      </c>
      <c r="J252" t="s">
        <v>30</v>
      </c>
      <c r="K252">
        <v>11892175</v>
      </c>
      <c r="L252">
        <v>7310</v>
      </c>
      <c r="M252">
        <v>28199867</v>
      </c>
      <c r="N252">
        <v>28.199867000000001</v>
      </c>
      <c r="S252" t="s">
        <v>28</v>
      </c>
      <c r="T252" t="s">
        <v>549</v>
      </c>
      <c r="U252">
        <v>28.838498999999999</v>
      </c>
      <c r="V252">
        <v>88.378</v>
      </c>
      <c r="W252">
        <v>30.881</v>
      </c>
      <c r="X252">
        <v>25.6</v>
      </c>
      <c r="Y252">
        <v>9.6</v>
      </c>
      <c r="Z252">
        <v>14.467610000000001</v>
      </c>
      <c r="AA252">
        <v>39</v>
      </c>
      <c r="AB252">
        <v>27.15</v>
      </c>
      <c r="AC252">
        <v>2089.96</v>
      </c>
      <c r="AD252">
        <v>41</v>
      </c>
    </row>
    <row r="253" spans="1:30" x14ac:dyDescent="0.25">
      <c r="A253" t="s">
        <v>26</v>
      </c>
      <c r="B253" t="s">
        <v>185</v>
      </c>
      <c r="C253">
        <v>98750</v>
      </c>
      <c r="D253">
        <v>9.8750000000000004E-2</v>
      </c>
      <c r="E253" t="s">
        <v>38</v>
      </c>
      <c r="F253">
        <v>185</v>
      </c>
      <c r="G253">
        <v>0</v>
      </c>
      <c r="H253" t="s">
        <v>28</v>
      </c>
      <c r="I253" t="s">
        <v>29</v>
      </c>
      <c r="J253" t="s">
        <v>37</v>
      </c>
      <c r="K253">
        <v>1142666</v>
      </c>
      <c r="L253">
        <v>934</v>
      </c>
      <c r="M253">
        <v>98750</v>
      </c>
      <c r="N253">
        <v>9.8750000000000004E-2</v>
      </c>
      <c r="O253">
        <f>F253/N253</f>
        <v>1873.4177215189873</v>
      </c>
      <c r="S253" t="s">
        <v>28</v>
      </c>
      <c r="T253" t="s">
        <v>186</v>
      </c>
      <c r="U253">
        <v>9.8750000000000004E-2</v>
      </c>
      <c r="W253">
        <v>81.218000000000004</v>
      </c>
    </row>
    <row r="254" spans="1:30" x14ac:dyDescent="0.25">
      <c r="A254" t="s">
        <v>55</v>
      </c>
      <c r="B254" t="s">
        <v>213</v>
      </c>
      <c r="C254">
        <v>11627</v>
      </c>
      <c r="D254">
        <v>1.1627E-2</v>
      </c>
      <c r="E254" t="s">
        <v>31</v>
      </c>
      <c r="F254">
        <v>78</v>
      </c>
      <c r="G254">
        <v>0</v>
      </c>
      <c r="H254" t="s">
        <v>28</v>
      </c>
      <c r="I254" t="s">
        <v>57</v>
      </c>
      <c r="J254" t="s">
        <v>123</v>
      </c>
      <c r="K254">
        <v>9640</v>
      </c>
      <c r="L254">
        <v>0</v>
      </c>
      <c r="M254">
        <v>11627</v>
      </c>
      <c r="N254">
        <v>1.1627E-2</v>
      </c>
      <c r="O254">
        <f>F254/N254</f>
        <v>6708.5232648146557</v>
      </c>
      <c r="S254" t="s">
        <v>28</v>
      </c>
      <c r="T254" t="s">
        <v>214</v>
      </c>
      <c r="U254">
        <v>1.1502E-2</v>
      </c>
      <c r="W254">
        <v>2.1789999999999998</v>
      </c>
      <c r="Z254">
        <v>21.762149999999998</v>
      </c>
    </row>
    <row r="255" spans="1:30" x14ac:dyDescent="0.25">
      <c r="A255" t="s">
        <v>67</v>
      </c>
      <c r="B255" t="s">
        <v>550</v>
      </c>
      <c r="C255">
        <v>587259</v>
      </c>
      <c r="D255">
        <v>0.58725899999999998</v>
      </c>
      <c r="E255" t="s">
        <v>38</v>
      </c>
      <c r="F255">
        <v>0</v>
      </c>
      <c r="G255">
        <v>0</v>
      </c>
      <c r="H255" t="s">
        <v>28</v>
      </c>
      <c r="I255" t="s">
        <v>69</v>
      </c>
      <c r="J255" t="s">
        <v>70</v>
      </c>
      <c r="K255">
        <v>168851</v>
      </c>
      <c r="L255">
        <v>152</v>
      </c>
      <c r="M255">
        <v>587259</v>
      </c>
      <c r="N255">
        <v>0.58725899999999998</v>
      </c>
      <c r="S255" t="s">
        <v>28</v>
      </c>
      <c r="T255" t="s">
        <v>551</v>
      </c>
      <c r="U255">
        <v>0.58725899999999998</v>
      </c>
      <c r="W255">
        <v>62.052</v>
      </c>
      <c r="Z255">
        <v>9.0153370000000006</v>
      </c>
    </row>
    <row r="256" spans="1:30" x14ac:dyDescent="0.25">
      <c r="A256" t="s">
        <v>74</v>
      </c>
      <c r="B256" t="s">
        <v>552</v>
      </c>
      <c r="C256">
        <v>34449825</v>
      </c>
      <c r="D256">
        <v>34.449824999999997</v>
      </c>
      <c r="E256" t="s">
        <v>31</v>
      </c>
      <c r="F256">
        <v>0</v>
      </c>
      <c r="G256">
        <v>0</v>
      </c>
      <c r="H256" t="s">
        <v>34</v>
      </c>
      <c r="I256" t="s">
        <v>76</v>
      </c>
      <c r="J256" t="s">
        <v>49</v>
      </c>
      <c r="K256">
        <v>884639</v>
      </c>
      <c r="L256">
        <v>1008</v>
      </c>
      <c r="M256">
        <v>34449825</v>
      </c>
      <c r="N256">
        <v>34.449824999999997</v>
      </c>
      <c r="S256" t="s">
        <v>34</v>
      </c>
      <c r="T256" t="s">
        <v>553</v>
      </c>
      <c r="U256">
        <v>34.449824999999997</v>
      </c>
      <c r="V256">
        <v>39.188000000000002</v>
      </c>
      <c r="W256">
        <v>74.608000000000004</v>
      </c>
      <c r="X256">
        <v>17.100000000000001</v>
      </c>
      <c r="Y256">
        <v>5.4</v>
      </c>
      <c r="Z256">
        <v>4.4565033999999999</v>
      </c>
      <c r="AA256">
        <v>29</v>
      </c>
      <c r="AB256">
        <v>28.08</v>
      </c>
      <c r="AC256">
        <v>61.74</v>
      </c>
    </row>
    <row r="257" spans="1:29" x14ac:dyDescent="0.25">
      <c r="A257" t="s">
        <v>67</v>
      </c>
      <c r="B257" t="s">
        <v>554</v>
      </c>
      <c r="C257">
        <v>19473125</v>
      </c>
      <c r="D257">
        <v>19.473125</v>
      </c>
      <c r="E257" t="s">
        <v>31</v>
      </c>
      <c r="F257">
        <v>0</v>
      </c>
      <c r="G257">
        <v>0</v>
      </c>
      <c r="H257" t="s">
        <v>28</v>
      </c>
      <c r="I257" t="s">
        <v>69</v>
      </c>
      <c r="J257" t="s">
        <v>70</v>
      </c>
      <c r="K257">
        <v>168851</v>
      </c>
      <c r="L257">
        <v>152</v>
      </c>
      <c r="M257">
        <v>19473125</v>
      </c>
      <c r="N257">
        <v>19.473125</v>
      </c>
      <c r="S257" t="s">
        <v>28</v>
      </c>
      <c r="T257" t="s">
        <v>555</v>
      </c>
      <c r="U257">
        <v>20.569737</v>
      </c>
      <c r="V257">
        <v>45.761000000000003</v>
      </c>
      <c r="W257">
        <v>27.878</v>
      </c>
      <c r="Y257">
        <v>11.9</v>
      </c>
      <c r="Z257">
        <v>3.3817349999999999</v>
      </c>
      <c r="AA257">
        <v>32</v>
      </c>
      <c r="AB257">
        <v>22.01</v>
      </c>
      <c r="AC257">
        <v>2.48</v>
      </c>
    </row>
    <row r="258" spans="1:29" x14ac:dyDescent="0.25">
      <c r="A258" t="s">
        <v>67</v>
      </c>
      <c r="B258" t="s">
        <v>556</v>
      </c>
      <c r="C258">
        <v>15993524</v>
      </c>
      <c r="D258">
        <v>15.993524000000001</v>
      </c>
      <c r="E258" t="s">
        <v>31</v>
      </c>
      <c r="F258">
        <v>0</v>
      </c>
      <c r="G258">
        <v>0</v>
      </c>
      <c r="H258" t="s">
        <v>28</v>
      </c>
      <c r="I258" t="s">
        <v>69</v>
      </c>
      <c r="J258" t="s">
        <v>70</v>
      </c>
      <c r="K258">
        <v>168851</v>
      </c>
      <c r="L258">
        <v>152</v>
      </c>
      <c r="M258">
        <v>15993524</v>
      </c>
      <c r="N258">
        <v>15.993524000000001</v>
      </c>
      <c r="S258" t="s">
        <v>28</v>
      </c>
      <c r="T258" t="s">
        <v>557</v>
      </c>
      <c r="U258">
        <v>16.665409</v>
      </c>
      <c r="V258">
        <v>32.395000000000003</v>
      </c>
      <c r="W258">
        <v>42.241</v>
      </c>
      <c r="X258">
        <v>15.5</v>
      </c>
      <c r="Y258">
        <v>2.1</v>
      </c>
      <c r="Z258">
        <v>6.5704026000000004</v>
      </c>
      <c r="AA258">
        <v>42</v>
      </c>
      <c r="AB258">
        <v>21.77</v>
      </c>
      <c r="AC258">
        <v>440.78</v>
      </c>
    </row>
  </sheetData>
  <autoFilter ref="A1:AD1" xr:uid="{07AE29C5-964A-4FE3-9EE3-4B3C870DCA62}">
    <sortState xmlns:xlrd2="http://schemas.microsoft.com/office/spreadsheetml/2017/richdata2" ref="A2:AD258">
      <sortCondition descending="1" ref="Q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874A-C279-4F4C-8DE8-2525F1C495C5}">
  <dimension ref="A3:R22"/>
  <sheetViews>
    <sheetView tabSelected="1" workbookViewId="0">
      <selection activeCell="G16" sqref="G16"/>
    </sheetView>
  </sheetViews>
  <sheetFormatPr defaultRowHeight="15" x14ac:dyDescent="0.25"/>
  <cols>
    <col min="1" max="1" width="14" bestFit="1" customWidth="1"/>
    <col min="2" max="2" width="12.5703125" bestFit="1" customWidth="1"/>
    <col min="3" max="3" width="19" bestFit="1" customWidth="1"/>
    <col min="4" max="4" width="13.85546875" bestFit="1" customWidth="1"/>
    <col min="5" max="5" width="20.140625" bestFit="1" customWidth="1"/>
    <col min="6" max="6" width="4.42578125" customWidth="1"/>
    <col min="7" max="7" width="14" bestFit="1" customWidth="1"/>
    <col min="8" max="8" width="12.5703125" bestFit="1" customWidth="1"/>
    <col min="9" max="9" width="15.28515625" style="3" bestFit="1" customWidth="1"/>
    <col min="10" max="10" width="13.85546875" bestFit="1" customWidth="1"/>
    <col min="11" max="11" width="16.42578125" bestFit="1" customWidth="1"/>
    <col min="12" max="12" width="12" style="3" bestFit="1" customWidth="1"/>
    <col min="13" max="13" width="3" bestFit="1" customWidth="1"/>
    <col min="14" max="14" width="14" bestFit="1" customWidth="1"/>
    <col min="15" max="15" width="12.5703125" bestFit="1" customWidth="1"/>
    <col min="16" max="16" width="15.28515625" style="3" bestFit="1" customWidth="1"/>
    <col min="17" max="17" width="13.85546875" bestFit="1" customWidth="1"/>
    <col min="18" max="18" width="16.42578125" style="3" bestFit="1" customWidth="1"/>
    <col min="19" max="24" width="3" bestFit="1" customWidth="1"/>
    <col min="25" max="45" width="4" bestFit="1" customWidth="1"/>
    <col min="46" max="69" width="5" bestFit="1" customWidth="1"/>
    <col min="70" max="89" width="6" bestFit="1" customWidth="1"/>
    <col min="90" max="101" width="7" bestFit="1" customWidth="1"/>
    <col min="102" max="102" width="9" bestFit="1" customWidth="1"/>
    <col min="103" max="103" width="11.28515625" bestFit="1" customWidth="1"/>
  </cols>
  <sheetData>
    <row r="3" spans="1:18" x14ac:dyDescent="0.25">
      <c r="A3" s="1" t="s">
        <v>558</v>
      </c>
      <c r="B3" t="s">
        <v>560</v>
      </c>
      <c r="C3" t="s">
        <v>564</v>
      </c>
      <c r="D3" t="s">
        <v>561</v>
      </c>
      <c r="E3" t="s">
        <v>565</v>
      </c>
      <c r="G3" t="s">
        <v>558</v>
      </c>
      <c r="H3" t="s">
        <v>560</v>
      </c>
      <c r="I3" s="3" t="s">
        <v>564</v>
      </c>
      <c r="J3" t="s">
        <v>561</v>
      </c>
      <c r="K3" t="s">
        <v>565</v>
      </c>
      <c r="L3" s="3" t="s">
        <v>14</v>
      </c>
      <c r="N3" t="s">
        <v>558</v>
      </c>
      <c r="O3" t="s">
        <v>560</v>
      </c>
      <c r="P3" s="3" t="s">
        <v>562</v>
      </c>
      <c r="Q3" t="s">
        <v>561</v>
      </c>
      <c r="R3" s="3" t="s">
        <v>563</v>
      </c>
    </row>
    <row r="4" spans="1:18" x14ac:dyDescent="0.25">
      <c r="A4" s="2" t="s">
        <v>70</v>
      </c>
      <c r="B4" s="4">
        <v>168851</v>
      </c>
      <c r="C4" s="4">
        <v>3435.2807587026459</v>
      </c>
      <c r="D4" s="4">
        <v>152</v>
      </c>
      <c r="E4" s="4">
        <v>1.4511964013208021</v>
      </c>
      <c r="G4" t="s">
        <v>70</v>
      </c>
      <c r="H4">
        <v>168851</v>
      </c>
      <c r="I4" s="3">
        <v>3435.2807587026455</v>
      </c>
      <c r="J4">
        <v>152</v>
      </c>
      <c r="K4">
        <v>0.56228284998956779</v>
      </c>
      <c r="L4" s="3">
        <f>J4*100/H4</f>
        <v>9.0020195320134319E-2</v>
      </c>
      <c r="N4" t="s">
        <v>70</v>
      </c>
      <c r="O4">
        <v>168851</v>
      </c>
      <c r="P4" s="3">
        <v>85882.018967566139</v>
      </c>
      <c r="Q4">
        <v>152</v>
      </c>
      <c r="R4" s="3">
        <v>6.1851113498852452</v>
      </c>
    </row>
    <row r="5" spans="1:18" x14ac:dyDescent="0.25">
      <c r="A5" s="2" t="s">
        <v>265</v>
      </c>
      <c r="B5" s="4">
        <v>0</v>
      </c>
      <c r="C5" s="4"/>
      <c r="D5" s="4">
        <v>0</v>
      </c>
      <c r="E5" s="4"/>
      <c r="G5" t="s">
        <v>265</v>
      </c>
      <c r="H5">
        <v>0</v>
      </c>
      <c r="J5">
        <v>0</v>
      </c>
      <c r="L5" s="3" t="e">
        <f t="shared" ref="L5:L11" si="0">J5*100/H5</f>
        <v>#DIV/0!</v>
      </c>
      <c r="N5" t="s">
        <v>265</v>
      </c>
      <c r="O5">
        <v>0</v>
      </c>
      <c r="Q5">
        <v>0</v>
      </c>
    </row>
    <row r="6" spans="1:18" x14ac:dyDescent="0.25">
      <c r="A6" s="2" t="s">
        <v>49</v>
      </c>
      <c r="B6" s="4">
        <v>884402</v>
      </c>
      <c r="C6" s="4">
        <v>1438.1000992244665</v>
      </c>
      <c r="D6" s="4">
        <v>1008</v>
      </c>
      <c r="E6" s="4">
        <v>1.4342161926423895</v>
      </c>
      <c r="G6" t="s">
        <v>49</v>
      </c>
      <c r="H6">
        <v>884402</v>
      </c>
      <c r="I6" s="3">
        <v>1438.1000992244665</v>
      </c>
      <c r="J6">
        <v>1008</v>
      </c>
      <c r="K6">
        <v>0.2187582798528773</v>
      </c>
      <c r="L6" s="3">
        <f t="shared" si="0"/>
        <v>0.11397531891605854</v>
      </c>
      <c r="N6" t="s">
        <v>49</v>
      </c>
      <c r="O6">
        <v>884402</v>
      </c>
      <c r="P6" s="3">
        <v>23009.601587591464</v>
      </c>
      <c r="Q6">
        <v>1008</v>
      </c>
      <c r="R6" s="3">
        <v>2.4063410783816503</v>
      </c>
    </row>
    <row r="7" spans="1:18" x14ac:dyDescent="0.25">
      <c r="A7" s="2" t="s">
        <v>179</v>
      </c>
      <c r="B7" s="4">
        <v>308</v>
      </c>
      <c r="C7" s="4">
        <v>1.7077650480813444</v>
      </c>
      <c r="D7" s="4">
        <v>0</v>
      </c>
      <c r="E7" s="4"/>
      <c r="G7" t="s">
        <v>179</v>
      </c>
      <c r="H7">
        <v>308</v>
      </c>
      <c r="I7" s="3">
        <v>1.7077650480813444</v>
      </c>
      <c r="J7">
        <v>0</v>
      </c>
      <c r="L7" s="3">
        <f t="shared" si="0"/>
        <v>0</v>
      </c>
      <c r="N7" t="s">
        <v>179</v>
      </c>
      <c r="O7">
        <v>308</v>
      </c>
      <c r="P7" s="3">
        <v>5.1232951442440333</v>
      </c>
      <c r="Q7">
        <v>0</v>
      </c>
    </row>
    <row r="8" spans="1:18" x14ac:dyDescent="0.25">
      <c r="A8" s="2" t="s">
        <v>37</v>
      </c>
      <c r="B8" s="4">
        <v>1143046</v>
      </c>
      <c r="C8" s="4">
        <v>6158.9908410831767</v>
      </c>
      <c r="D8" s="4">
        <v>935</v>
      </c>
      <c r="E8" s="4">
        <v>5.5672320524816419</v>
      </c>
      <c r="G8" t="s">
        <v>37</v>
      </c>
      <c r="H8">
        <v>1143046</v>
      </c>
      <c r="I8" s="3">
        <v>6158.9908410831758</v>
      </c>
      <c r="J8">
        <v>935</v>
      </c>
      <c r="K8">
        <v>1.6573512949991463E-2</v>
      </c>
      <c r="L8" s="3">
        <f t="shared" si="0"/>
        <v>8.1798982718105831E-2</v>
      </c>
      <c r="N8" t="s">
        <v>37</v>
      </c>
      <c r="O8">
        <v>1143046</v>
      </c>
      <c r="P8" s="3">
        <v>203246.6977557448</v>
      </c>
      <c r="Q8">
        <v>935</v>
      </c>
      <c r="R8" s="3">
        <v>0.18230864244990608</v>
      </c>
    </row>
    <row r="9" spans="1:18" x14ac:dyDescent="0.25">
      <c r="A9" s="2" t="s">
        <v>123</v>
      </c>
      <c r="B9" s="4">
        <v>9648</v>
      </c>
      <c r="C9" s="4">
        <v>1418.8246388796092</v>
      </c>
      <c r="D9" s="4">
        <v>0</v>
      </c>
      <c r="E9" s="4"/>
      <c r="G9" t="s">
        <v>123</v>
      </c>
      <c r="H9">
        <v>9648</v>
      </c>
      <c r="I9" s="3">
        <v>1418.824638879609</v>
      </c>
      <c r="J9">
        <v>0</v>
      </c>
      <c r="L9" s="3">
        <f t="shared" si="0"/>
        <v>0</v>
      </c>
      <c r="N9" t="s">
        <v>123</v>
      </c>
      <c r="O9">
        <v>9648</v>
      </c>
      <c r="P9" s="3">
        <v>19863.544944314526</v>
      </c>
      <c r="Q9">
        <v>0</v>
      </c>
    </row>
    <row r="10" spans="1:18" x14ac:dyDescent="0.25">
      <c r="A10" s="2" t="s">
        <v>30</v>
      </c>
      <c r="B10" s="4">
        <v>11921180</v>
      </c>
      <c r="C10" s="4">
        <v>17204.09744349114</v>
      </c>
      <c r="D10" s="4">
        <v>7413</v>
      </c>
      <c r="E10" s="4">
        <v>10.771150546631572</v>
      </c>
      <c r="G10" t="s">
        <v>30</v>
      </c>
      <c r="H10">
        <v>11921180</v>
      </c>
      <c r="I10" s="3">
        <v>17204.097443491144</v>
      </c>
      <c r="J10">
        <v>7413</v>
      </c>
      <c r="K10">
        <v>2.6468210739812679E-2</v>
      </c>
      <c r="L10" s="3">
        <f t="shared" si="0"/>
        <v>6.2183441572059142E-2</v>
      </c>
      <c r="N10" t="s">
        <v>30</v>
      </c>
      <c r="O10">
        <v>11921180</v>
      </c>
      <c r="P10" s="3">
        <v>240857.36420887601</v>
      </c>
      <c r="Q10">
        <v>7413</v>
      </c>
      <c r="R10" s="3">
        <v>0.29115031813793946</v>
      </c>
    </row>
    <row r="11" spans="1:18" x14ac:dyDescent="0.25">
      <c r="A11" s="2" t="s">
        <v>559</v>
      </c>
      <c r="B11" s="4">
        <v>14127435</v>
      </c>
      <c r="C11" s="4">
        <v>5455.8509596117829</v>
      </c>
      <c r="D11" s="4">
        <v>9508</v>
      </c>
      <c r="E11" s="4">
        <v>4.8059487982691005</v>
      </c>
      <c r="G11" t="s">
        <v>559</v>
      </c>
      <c r="H11">
        <v>14127435</v>
      </c>
      <c r="I11" s="3">
        <v>5455.8509596117829</v>
      </c>
      <c r="J11">
        <v>9508</v>
      </c>
      <c r="K11">
        <v>0.20602071338306238</v>
      </c>
      <c r="L11" s="3">
        <f t="shared" si="0"/>
        <v>6.7301672242696564E-2</v>
      </c>
      <c r="N11" t="s">
        <v>559</v>
      </c>
      <c r="O11">
        <v>14127435</v>
      </c>
      <c r="P11" s="3">
        <v>572864.35075923719</v>
      </c>
      <c r="Q11">
        <v>9508</v>
      </c>
      <c r="R11" s="3">
        <v>9.0649113888547408</v>
      </c>
    </row>
    <row r="14" spans="1:18" x14ac:dyDescent="0.25">
      <c r="A14" s="1" t="s">
        <v>558</v>
      </c>
      <c r="B14" t="s">
        <v>560</v>
      </c>
      <c r="C14" t="s">
        <v>562</v>
      </c>
      <c r="D14" t="s">
        <v>561</v>
      </c>
      <c r="E14" t="s">
        <v>563</v>
      </c>
    </row>
    <row r="15" spans="1:18" x14ac:dyDescent="0.25">
      <c r="A15" s="2" t="s">
        <v>70</v>
      </c>
      <c r="B15" s="4">
        <v>168851</v>
      </c>
      <c r="C15" s="4">
        <v>85882.018967566153</v>
      </c>
      <c r="D15" s="4">
        <v>152</v>
      </c>
      <c r="E15" s="4">
        <v>15.963160414528822</v>
      </c>
    </row>
    <row r="16" spans="1:18" x14ac:dyDescent="0.25">
      <c r="A16" s="2" t="s">
        <v>265</v>
      </c>
      <c r="B16" s="4">
        <v>0</v>
      </c>
      <c r="C16" s="4"/>
      <c r="D16" s="4">
        <v>0</v>
      </c>
      <c r="E16" s="4"/>
    </row>
    <row r="17" spans="1:5" x14ac:dyDescent="0.25">
      <c r="A17" s="2" t="s">
        <v>49</v>
      </c>
      <c r="B17" s="4">
        <v>884402</v>
      </c>
      <c r="C17" s="4">
        <v>23009.601587591464</v>
      </c>
      <c r="D17" s="4">
        <v>1008</v>
      </c>
      <c r="E17" s="4">
        <v>15.776378119066285</v>
      </c>
    </row>
    <row r="18" spans="1:5" x14ac:dyDescent="0.25">
      <c r="A18" s="2" t="s">
        <v>179</v>
      </c>
      <c r="B18" s="4">
        <v>308</v>
      </c>
      <c r="C18" s="4">
        <v>5.1232951442440333</v>
      </c>
      <c r="D18" s="4">
        <v>0</v>
      </c>
      <c r="E18" s="4"/>
    </row>
    <row r="19" spans="1:5" x14ac:dyDescent="0.25">
      <c r="A19" s="2" t="s">
        <v>37</v>
      </c>
      <c r="B19" s="4">
        <v>1143046</v>
      </c>
      <c r="C19" s="4">
        <v>203246.69775574483</v>
      </c>
      <c r="D19" s="4">
        <v>935</v>
      </c>
      <c r="E19" s="4">
        <v>61.239552577298063</v>
      </c>
    </row>
    <row r="20" spans="1:5" x14ac:dyDescent="0.25">
      <c r="A20" s="2" t="s">
        <v>123</v>
      </c>
      <c r="B20" s="4">
        <v>9648</v>
      </c>
      <c r="C20" s="4">
        <v>19863.54494431453</v>
      </c>
      <c r="D20" s="4">
        <v>0</v>
      </c>
      <c r="E20" s="4"/>
    </row>
    <row r="21" spans="1:5" x14ac:dyDescent="0.25">
      <c r="A21" s="2" t="s">
        <v>30</v>
      </c>
      <c r="B21" s="4">
        <v>11921180</v>
      </c>
      <c r="C21" s="4">
        <v>240857.36420887598</v>
      </c>
      <c r="D21" s="4">
        <v>7413</v>
      </c>
      <c r="E21" s="4">
        <v>118.48265601294729</v>
      </c>
    </row>
    <row r="22" spans="1:5" x14ac:dyDescent="0.25">
      <c r="A22" s="2" t="s">
        <v>559</v>
      </c>
      <c r="B22" s="4">
        <v>14127435</v>
      </c>
      <c r="C22" s="4">
        <v>572864.35075923719</v>
      </c>
      <c r="D22" s="4">
        <v>9508</v>
      </c>
      <c r="E22" s="4">
        <v>211.46174712384044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Dengue_Data_2024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2025-05-07T12:17:40Z</dcterms:created>
  <dcterms:modified xsi:type="dcterms:W3CDTF">2025-05-07T16:14:06Z</dcterms:modified>
</cp:coreProperties>
</file>