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mc:AlternateContent xmlns:mc="http://schemas.openxmlformats.org/markup-compatibility/2006">
    <mc:Choice Requires="x15">
      <x15ac:absPath xmlns:x15ac="http://schemas.microsoft.com/office/spreadsheetml/2010/11/ac" url="/Users/Nayla/Desktop/"/>
    </mc:Choice>
  </mc:AlternateContent>
  <xr:revisionPtr revIDLastSave="0" documentId="8_{EF8A5831-9B3E-C640-90C8-8764D29563B4}" xr6:coauthVersionLast="47" xr6:coauthVersionMax="47" xr10:uidLastSave="{00000000-0000-0000-0000-000000000000}"/>
  <bookViews>
    <workbookView xWindow="3260" yWindow="500" windowWidth="17800" windowHeight="14260" activeTab="3" xr2:uid="{00000000-000D-0000-FFFF-FFFF00000000}"/>
  </bookViews>
  <sheets>
    <sheet name="Data_Aussie" sheetId="1" r:id="rId1"/>
    <sheet name="Instruction" sheetId="14" r:id="rId2"/>
    <sheet name="Data_Validation_Input1" sheetId="2" r:id="rId3"/>
    <sheet name="Data_Validation_Input2" sheetId="3" r:id="rId4"/>
    <sheet name="Data_Validation_Input3" sheetId="4" r:id="rId5"/>
    <sheet name="Cal1_Mth_Sales" sheetId="8" r:id="rId6"/>
    <sheet name="Cal2_Mth_SalesTrend" sheetId="9" r:id="rId7"/>
    <sheet name="Cal3_Mth_SalesGrowthRate" sheetId="10" r:id="rId8"/>
    <sheet name="Cal4_Top3Pdt" sheetId="11" r:id="rId9"/>
    <sheet name="Cal5_AvgRatingByBranch" sheetId="12" r:id="rId10"/>
    <sheet name="Dashboard_Report" sheetId="13" r:id="rId11"/>
  </sheets>
  <definedNames>
    <definedName name="_xlnm._FilterDatabase" localSheetId="0" hidden="1">Data_Aussie!$B$1:$B$1001</definedName>
    <definedName name="NativeTimeline_Date">#N/A</definedName>
    <definedName name="Slicer_Branch">#N/A</definedName>
    <definedName name="Slicer_Branch1">#N/A</definedName>
    <definedName name="Slicer_CustomerType">#N/A</definedName>
    <definedName name="Slicer_Months__Date">#N/A</definedName>
    <definedName name="Slicer_Months__Date1">#N/A</definedName>
    <definedName name="Slicer_Months__Date2">#N/A</definedName>
    <definedName name="Slicer_Months__Date3">#N/A</definedName>
    <definedName name="Slicer_ProductLine">#N/A</definedName>
    <definedName name="Slicer_ProductLine1">#N/A</definedName>
    <definedName name="Slicer_ProductLine2">#N/A</definedName>
    <definedName name="Slicer_Suburb">#N/A</definedName>
  </definedNames>
  <calcPr calcId="191029"/>
  <pivotCaches>
    <pivotCache cacheId="31"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01" i="1" l="1"/>
  <c r="I1001" i="1"/>
  <c r="H1001" i="1"/>
  <c r="N1000" i="1"/>
  <c r="I1000" i="1"/>
  <c r="H1000" i="1"/>
  <c r="N999" i="1"/>
  <c r="I999" i="1"/>
  <c r="H999" i="1"/>
  <c r="O998" i="1"/>
  <c r="N998" i="1"/>
  <c r="I998" i="1"/>
  <c r="H998" i="1"/>
  <c r="N997" i="1"/>
  <c r="I997" i="1"/>
  <c r="H997" i="1"/>
  <c r="N996" i="1"/>
  <c r="I996" i="1"/>
  <c r="O996" i="1" s="1"/>
  <c r="H996" i="1"/>
  <c r="N995" i="1"/>
  <c r="I995" i="1"/>
  <c r="O995" i="1" s="1"/>
  <c r="H995" i="1"/>
  <c r="N994" i="1"/>
  <c r="O994" i="1" s="1"/>
  <c r="I994" i="1"/>
  <c r="H994" i="1"/>
  <c r="N993" i="1"/>
  <c r="I993" i="1"/>
  <c r="H993" i="1"/>
  <c r="O992" i="1"/>
  <c r="N992" i="1"/>
  <c r="I992" i="1"/>
  <c r="H992" i="1"/>
  <c r="N991" i="1"/>
  <c r="I991" i="1"/>
  <c r="H991" i="1"/>
  <c r="N990" i="1"/>
  <c r="I990" i="1"/>
  <c r="H990" i="1"/>
  <c r="N989" i="1"/>
  <c r="I989" i="1"/>
  <c r="H989" i="1"/>
  <c r="N988" i="1"/>
  <c r="I988" i="1"/>
  <c r="O988" i="1" s="1"/>
  <c r="H988" i="1"/>
  <c r="N987" i="1"/>
  <c r="I987" i="1"/>
  <c r="O987" i="1" s="1"/>
  <c r="H987" i="1"/>
  <c r="O986" i="1"/>
  <c r="N986" i="1"/>
  <c r="I986" i="1"/>
  <c r="H986" i="1"/>
  <c r="N985" i="1"/>
  <c r="I985" i="1"/>
  <c r="H985" i="1"/>
  <c r="N984" i="1"/>
  <c r="I984" i="1"/>
  <c r="H984" i="1"/>
  <c r="N983" i="1"/>
  <c r="I983" i="1"/>
  <c r="H983" i="1"/>
  <c r="N982" i="1"/>
  <c r="I982" i="1"/>
  <c r="H982" i="1"/>
  <c r="N981" i="1"/>
  <c r="I981" i="1"/>
  <c r="H981" i="1"/>
  <c r="N980" i="1"/>
  <c r="O980" i="1" s="1"/>
  <c r="I980" i="1"/>
  <c r="H980" i="1"/>
  <c r="N979" i="1"/>
  <c r="I979" i="1"/>
  <c r="H979" i="1"/>
  <c r="N978" i="1"/>
  <c r="O978" i="1" s="1"/>
  <c r="I978" i="1"/>
  <c r="H978" i="1"/>
  <c r="N977" i="1"/>
  <c r="I977" i="1"/>
  <c r="O977" i="1" s="1"/>
  <c r="H977" i="1"/>
  <c r="O976" i="1"/>
  <c r="N976" i="1"/>
  <c r="I976" i="1"/>
  <c r="H976" i="1"/>
  <c r="N975" i="1"/>
  <c r="I975" i="1"/>
  <c r="H975" i="1"/>
  <c r="N974" i="1"/>
  <c r="I974" i="1"/>
  <c r="H974" i="1"/>
  <c r="N973" i="1"/>
  <c r="I973" i="1"/>
  <c r="H973" i="1"/>
  <c r="N972" i="1"/>
  <c r="I972" i="1"/>
  <c r="H972" i="1"/>
  <c r="N971" i="1"/>
  <c r="I971" i="1"/>
  <c r="H971" i="1"/>
  <c r="N970" i="1"/>
  <c r="O970" i="1" s="1"/>
  <c r="I970" i="1"/>
  <c r="H970" i="1"/>
  <c r="N969" i="1"/>
  <c r="I969" i="1"/>
  <c r="O969" i="1" s="1"/>
  <c r="H969" i="1"/>
  <c r="N968" i="1"/>
  <c r="I968" i="1"/>
  <c r="O968" i="1" s="1"/>
  <c r="H968" i="1"/>
  <c r="N967" i="1"/>
  <c r="I967" i="1"/>
  <c r="H967" i="1"/>
  <c r="N966" i="1"/>
  <c r="I966" i="1"/>
  <c r="O966" i="1" s="1"/>
  <c r="H966" i="1"/>
  <c r="N965" i="1"/>
  <c r="I965" i="1"/>
  <c r="O965" i="1" s="1"/>
  <c r="H965" i="1"/>
  <c r="N964" i="1"/>
  <c r="O964" i="1" s="1"/>
  <c r="I964" i="1"/>
  <c r="H964" i="1"/>
  <c r="N963" i="1"/>
  <c r="I963" i="1"/>
  <c r="H963" i="1"/>
  <c r="N962" i="1"/>
  <c r="O962" i="1" s="1"/>
  <c r="I962" i="1"/>
  <c r="H962" i="1"/>
  <c r="N961" i="1"/>
  <c r="I961" i="1"/>
  <c r="H961" i="1"/>
  <c r="O960" i="1"/>
  <c r="N960" i="1"/>
  <c r="I960" i="1"/>
  <c r="H960" i="1"/>
  <c r="N959" i="1"/>
  <c r="I959" i="1"/>
  <c r="H959" i="1"/>
  <c r="N958" i="1"/>
  <c r="O958" i="1" s="1"/>
  <c r="I958" i="1"/>
  <c r="H958" i="1"/>
  <c r="N957" i="1"/>
  <c r="I957" i="1"/>
  <c r="H957" i="1"/>
  <c r="N956" i="1"/>
  <c r="I956" i="1"/>
  <c r="O956" i="1" s="1"/>
  <c r="H956" i="1"/>
  <c r="N955" i="1"/>
  <c r="I955" i="1"/>
  <c r="H955" i="1"/>
  <c r="N954" i="1"/>
  <c r="I954" i="1"/>
  <c r="O954" i="1" s="1"/>
  <c r="H954" i="1"/>
  <c r="N953" i="1"/>
  <c r="I953" i="1"/>
  <c r="H953" i="1"/>
  <c r="N952" i="1"/>
  <c r="O952" i="1" s="1"/>
  <c r="I952" i="1"/>
  <c r="H952" i="1"/>
  <c r="N951" i="1"/>
  <c r="I951" i="1"/>
  <c r="H951" i="1"/>
  <c r="N950" i="1"/>
  <c r="I950" i="1"/>
  <c r="O950" i="1" s="1"/>
  <c r="H950" i="1"/>
  <c r="N949" i="1"/>
  <c r="I949" i="1"/>
  <c r="H949" i="1"/>
  <c r="N948" i="1"/>
  <c r="I948" i="1"/>
  <c r="O948" i="1" s="1"/>
  <c r="H948" i="1"/>
  <c r="N947" i="1"/>
  <c r="I947" i="1"/>
  <c r="H947" i="1"/>
  <c r="O946" i="1"/>
  <c r="N946" i="1"/>
  <c r="I946" i="1"/>
  <c r="H946" i="1"/>
  <c r="N945" i="1"/>
  <c r="I945" i="1"/>
  <c r="H945" i="1"/>
  <c r="N944" i="1"/>
  <c r="I944" i="1"/>
  <c r="O944" i="1" s="1"/>
  <c r="H944" i="1"/>
  <c r="N943" i="1"/>
  <c r="I943" i="1"/>
  <c r="O943" i="1" s="1"/>
  <c r="H943" i="1"/>
  <c r="N942" i="1"/>
  <c r="I942" i="1"/>
  <c r="H942" i="1"/>
  <c r="N941" i="1"/>
  <c r="I941" i="1"/>
  <c r="O941" i="1" s="1"/>
  <c r="H941" i="1"/>
  <c r="N940" i="1"/>
  <c r="O940" i="1" s="1"/>
  <c r="I940" i="1"/>
  <c r="H940" i="1"/>
  <c r="N939" i="1"/>
  <c r="I939" i="1"/>
  <c r="H939" i="1"/>
  <c r="N938" i="1"/>
  <c r="I938" i="1"/>
  <c r="O938" i="1" s="1"/>
  <c r="H938" i="1"/>
  <c r="N937" i="1"/>
  <c r="I937" i="1"/>
  <c r="H937" i="1"/>
  <c r="N936" i="1"/>
  <c r="I936" i="1"/>
  <c r="O936" i="1" s="1"/>
  <c r="H936" i="1"/>
  <c r="N935" i="1"/>
  <c r="I935" i="1"/>
  <c r="O935" i="1" s="1"/>
  <c r="H935" i="1"/>
  <c r="O934" i="1"/>
  <c r="N934" i="1"/>
  <c r="I934" i="1"/>
  <c r="H934" i="1"/>
  <c r="N933" i="1"/>
  <c r="I933" i="1"/>
  <c r="H933" i="1"/>
  <c r="N932" i="1"/>
  <c r="I932" i="1"/>
  <c r="O932" i="1" s="1"/>
  <c r="H932" i="1"/>
  <c r="N931" i="1"/>
  <c r="I931" i="1"/>
  <c r="O931" i="1" s="1"/>
  <c r="H931" i="1"/>
  <c r="N930" i="1"/>
  <c r="O930" i="1" s="1"/>
  <c r="I930" i="1"/>
  <c r="H930" i="1"/>
  <c r="N929" i="1"/>
  <c r="I929" i="1"/>
  <c r="H929" i="1"/>
  <c r="N928" i="1"/>
  <c r="O928" i="1" s="1"/>
  <c r="I928" i="1"/>
  <c r="H928" i="1"/>
  <c r="N927" i="1"/>
  <c r="I927" i="1"/>
  <c r="H927" i="1"/>
  <c r="N926" i="1"/>
  <c r="I926" i="1"/>
  <c r="O926" i="1" s="1"/>
  <c r="H926" i="1"/>
  <c r="N925" i="1"/>
  <c r="I925" i="1"/>
  <c r="H925" i="1"/>
  <c r="N924" i="1"/>
  <c r="I924" i="1"/>
  <c r="O924" i="1" s="1"/>
  <c r="H924" i="1"/>
  <c r="N923" i="1"/>
  <c r="I923" i="1"/>
  <c r="H923" i="1"/>
  <c r="O922" i="1"/>
  <c r="N922" i="1"/>
  <c r="I922" i="1"/>
  <c r="H922" i="1"/>
  <c r="N921" i="1"/>
  <c r="I921" i="1"/>
  <c r="H921" i="1"/>
  <c r="N920" i="1"/>
  <c r="I920" i="1"/>
  <c r="H920" i="1"/>
  <c r="N919" i="1"/>
  <c r="I919" i="1"/>
  <c r="H919" i="1"/>
  <c r="N918" i="1"/>
  <c r="I918" i="1"/>
  <c r="O918" i="1" s="1"/>
  <c r="H918" i="1"/>
  <c r="N917" i="1"/>
  <c r="I917" i="1"/>
  <c r="H917" i="1"/>
  <c r="N916" i="1"/>
  <c r="O916" i="1" s="1"/>
  <c r="I916" i="1"/>
  <c r="H916" i="1"/>
  <c r="N915" i="1"/>
  <c r="I915" i="1"/>
  <c r="H915" i="1"/>
  <c r="N914" i="1"/>
  <c r="I914" i="1"/>
  <c r="H914" i="1"/>
  <c r="N913" i="1"/>
  <c r="I913" i="1"/>
  <c r="H913" i="1"/>
  <c r="O912" i="1"/>
  <c r="N912" i="1"/>
  <c r="I912" i="1"/>
  <c r="H912" i="1"/>
  <c r="N911" i="1"/>
  <c r="I911" i="1"/>
  <c r="H911" i="1"/>
  <c r="N910" i="1"/>
  <c r="I910" i="1"/>
  <c r="H910" i="1"/>
  <c r="N909" i="1"/>
  <c r="I909" i="1"/>
  <c r="H909" i="1"/>
  <c r="N908" i="1"/>
  <c r="I908" i="1"/>
  <c r="O908" i="1" s="1"/>
  <c r="H908" i="1"/>
  <c r="N907" i="1"/>
  <c r="I907" i="1"/>
  <c r="O907" i="1" s="1"/>
  <c r="H907" i="1"/>
  <c r="O906" i="1"/>
  <c r="N906" i="1"/>
  <c r="I906" i="1"/>
  <c r="H906" i="1"/>
  <c r="N905" i="1"/>
  <c r="I905" i="1"/>
  <c r="H905" i="1"/>
  <c r="N904" i="1"/>
  <c r="O904" i="1" s="1"/>
  <c r="I904" i="1"/>
  <c r="H904" i="1"/>
  <c r="N903" i="1"/>
  <c r="I903" i="1"/>
  <c r="O903" i="1" s="1"/>
  <c r="H903" i="1"/>
  <c r="N902" i="1"/>
  <c r="I902" i="1"/>
  <c r="O902" i="1" s="1"/>
  <c r="H902" i="1"/>
  <c r="N901" i="1"/>
  <c r="I901" i="1"/>
  <c r="O901" i="1" s="1"/>
  <c r="H901" i="1"/>
  <c r="N900" i="1"/>
  <c r="O900" i="1" s="1"/>
  <c r="I900" i="1"/>
  <c r="H900" i="1"/>
  <c r="N899" i="1"/>
  <c r="I899" i="1"/>
  <c r="H899" i="1"/>
  <c r="N898" i="1"/>
  <c r="O898" i="1" s="1"/>
  <c r="I898" i="1"/>
  <c r="H898" i="1"/>
  <c r="N897" i="1"/>
  <c r="I897" i="1"/>
  <c r="H897" i="1"/>
  <c r="N896" i="1"/>
  <c r="I896" i="1"/>
  <c r="H896" i="1"/>
  <c r="N895" i="1"/>
  <c r="I895" i="1"/>
  <c r="H895" i="1"/>
  <c r="O894" i="1"/>
  <c r="N894" i="1"/>
  <c r="I894" i="1"/>
  <c r="H894" i="1"/>
  <c r="N893" i="1"/>
  <c r="I893" i="1"/>
  <c r="H893" i="1"/>
  <c r="N892" i="1"/>
  <c r="O892" i="1" s="1"/>
  <c r="I892" i="1"/>
  <c r="H892" i="1"/>
  <c r="N891" i="1"/>
  <c r="I891" i="1"/>
  <c r="O891" i="1" s="1"/>
  <c r="H891" i="1"/>
  <c r="N890" i="1"/>
  <c r="I890" i="1"/>
  <c r="H890" i="1"/>
  <c r="N889" i="1"/>
  <c r="I889" i="1"/>
  <c r="H889" i="1"/>
  <c r="N888" i="1"/>
  <c r="O888" i="1" s="1"/>
  <c r="I888" i="1"/>
  <c r="H888" i="1"/>
  <c r="N887" i="1"/>
  <c r="I887" i="1"/>
  <c r="O887" i="1" s="1"/>
  <c r="H887" i="1"/>
  <c r="N886" i="1"/>
  <c r="I886" i="1"/>
  <c r="H886" i="1"/>
  <c r="N885" i="1"/>
  <c r="I885" i="1"/>
  <c r="H885" i="1"/>
  <c r="O884" i="1"/>
  <c r="N884" i="1"/>
  <c r="I884" i="1"/>
  <c r="H884" i="1"/>
  <c r="N883" i="1"/>
  <c r="I883" i="1"/>
  <c r="H883" i="1"/>
  <c r="N882" i="1"/>
  <c r="I882" i="1"/>
  <c r="H882" i="1"/>
  <c r="N881" i="1"/>
  <c r="I881" i="1"/>
  <c r="H881" i="1"/>
  <c r="N880" i="1"/>
  <c r="I880" i="1"/>
  <c r="O880" i="1" s="1"/>
  <c r="H880" i="1"/>
  <c r="N879" i="1"/>
  <c r="I879" i="1"/>
  <c r="O879" i="1" s="1"/>
  <c r="H879" i="1"/>
  <c r="N878" i="1"/>
  <c r="O878" i="1" s="1"/>
  <c r="I878" i="1"/>
  <c r="H878" i="1"/>
  <c r="N877" i="1"/>
  <c r="I877" i="1"/>
  <c r="H877" i="1"/>
  <c r="N876" i="1"/>
  <c r="I876" i="1"/>
  <c r="O876" i="1" s="1"/>
  <c r="H876" i="1"/>
  <c r="N875" i="1"/>
  <c r="I875" i="1"/>
  <c r="O875" i="1" s="1"/>
  <c r="H875" i="1"/>
  <c r="N874" i="1"/>
  <c r="I874" i="1"/>
  <c r="O874" i="1" s="1"/>
  <c r="H874" i="1"/>
  <c r="N873" i="1"/>
  <c r="I873" i="1"/>
  <c r="O873" i="1" s="1"/>
  <c r="H873" i="1"/>
  <c r="N872" i="1"/>
  <c r="O872" i="1" s="1"/>
  <c r="I872" i="1"/>
  <c r="H872" i="1"/>
  <c r="N871" i="1"/>
  <c r="I871" i="1"/>
  <c r="H871" i="1"/>
  <c r="N870" i="1"/>
  <c r="I870" i="1"/>
  <c r="O870" i="1" s="1"/>
  <c r="H870" i="1"/>
  <c r="N869" i="1"/>
  <c r="I869" i="1"/>
  <c r="O869" i="1" s="1"/>
  <c r="H869" i="1"/>
  <c r="N868" i="1"/>
  <c r="I868" i="1"/>
  <c r="H868" i="1"/>
  <c r="N867" i="1"/>
  <c r="I867" i="1"/>
  <c r="H867" i="1"/>
  <c r="N866" i="1"/>
  <c r="O866" i="1" s="1"/>
  <c r="I866" i="1"/>
  <c r="H866" i="1"/>
  <c r="N865" i="1"/>
  <c r="I865" i="1"/>
  <c r="H865" i="1"/>
  <c r="N864" i="1"/>
  <c r="I864" i="1"/>
  <c r="H864" i="1"/>
  <c r="N863" i="1"/>
  <c r="I863" i="1"/>
  <c r="O863" i="1" s="1"/>
  <c r="H863" i="1"/>
  <c r="N862" i="1"/>
  <c r="O862" i="1" s="1"/>
  <c r="I862" i="1"/>
  <c r="H862" i="1"/>
  <c r="N861" i="1"/>
  <c r="I861" i="1"/>
  <c r="H861" i="1"/>
  <c r="N860" i="1"/>
  <c r="I860" i="1"/>
  <c r="O860" i="1" s="1"/>
  <c r="H860" i="1"/>
  <c r="N859" i="1"/>
  <c r="I859" i="1"/>
  <c r="H859" i="1"/>
  <c r="N858" i="1"/>
  <c r="I858" i="1"/>
  <c r="O858" i="1" s="1"/>
  <c r="H858" i="1"/>
  <c r="N857" i="1"/>
  <c r="I857" i="1"/>
  <c r="H857" i="1"/>
  <c r="N856" i="1"/>
  <c r="O856" i="1" s="1"/>
  <c r="I856" i="1"/>
  <c r="H856" i="1"/>
  <c r="N855" i="1"/>
  <c r="I855" i="1"/>
  <c r="O855" i="1" s="1"/>
  <c r="H855" i="1"/>
  <c r="N854" i="1"/>
  <c r="I854" i="1"/>
  <c r="O854" i="1" s="1"/>
  <c r="H854" i="1"/>
  <c r="N853" i="1"/>
  <c r="I853" i="1"/>
  <c r="H853" i="1"/>
  <c r="N852" i="1"/>
  <c r="I852" i="1"/>
  <c r="O852" i="1" s="1"/>
  <c r="H852" i="1"/>
  <c r="N851" i="1"/>
  <c r="I851" i="1"/>
  <c r="H851" i="1"/>
  <c r="O850" i="1"/>
  <c r="N850" i="1"/>
  <c r="I850" i="1"/>
  <c r="H850" i="1"/>
  <c r="N849" i="1"/>
  <c r="I849" i="1"/>
  <c r="H849" i="1"/>
  <c r="N848" i="1"/>
  <c r="I848" i="1"/>
  <c r="H848" i="1"/>
  <c r="N847" i="1"/>
  <c r="I847" i="1"/>
  <c r="O847" i="1" s="1"/>
  <c r="H847" i="1"/>
  <c r="N846" i="1"/>
  <c r="O846" i="1" s="1"/>
  <c r="I846" i="1"/>
  <c r="H846" i="1"/>
  <c r="N845" i="1"/>
  <c r="I845" i="1"/>
  <c r="H845" i="1"/>
  <c r="N844" i="1"/>
  <c r="I844" i="1"/>
  <c r="H844" i="1"/>
  <c r="N843" i="1"/>
  <c r="I843" i="1"/>
  <c r="H843" i="1"/>
  <c r="N842" i="1"/>
  <c r="I842" i="1"/>
  <c r="O842" i="1" s="1"/>
  <c r="H842" i="1"/>
  <c r="N841" i="1"/>
  <c r="I841" i="1"/>
  <c r="H841" i="1"/>
  <c r="O840" i="1"/>
  <c r="N840" i="1"/>
  <c r="I840" i="1"/>
  <c r="H840" i="1"/>
  <c r="N839" i="1"/>
  <c r="I839" i="1"/>
  <c r="H839" i="1"/>
  <c r="N838" i="1"/>
  <c r="O838" i="1" s="1"/>
  <c r="I838" i="1"/>
  <c r="H838" i="1"/>
  <c r="N837" i="1"/>
  <c r="I837" i="1"/>
  <c r="O837" i="1" s="1"/>
  <c r="H837" i="1"/>
  <c r="N836" i="1"/>
  <c r="I836" i="1"/>
  <c r="H836" i="1"/>
  <c r="N835" i="1"/>
  <c r="I835" i="1"/>
  <c r="O835" i="1" s="1"/>
  <c r="H835" i="1"/>
  <c r="N834" i="1"/>
  <c r="O834" i="1" s="1"/>
  <c r="I834" i="1"/>
  <c r="H834" i="1"/>
  <c r="N833" i="1"/>
  <c r="I833" i="1"/>
  <c r="H833" i="1"/>
  <c r="N832" i="1"/>
  <c r="I832" i="1"/>
  <c r="O832" i="1" s="1"/>
  <c r="H832" i="1"/>
  <c r="N831" i="1"/>
  <c r="I831" i="1"/>
  <c r="O831" i="1" s="1"/>
  <c r="H831" i="1"/>
  <c r="N830" i="1"/>
  <c r="I830" i="1"/>
  <c r="O830" i="1" s="1"/>
  <c r="H830" i="1"/>
  <c r="N829" i="1"/>
  <c r="I829" i="1"/>
  <c r="H829" i="1"/>
  <c r="O828" i="1"/>
  <c r="N828" i="1"/>
  <c r="I828" i="1"/>
  <c r="H828" i="1"/>
  <c r="N827" i="1"/>
  <c r="I827" i="1"/>
  <c r="H827" i="1"/>
  <c r="N826" i="1"/>
  <c r="O826" i="1" s="1"/>
  <c r="I826" i="1"/>
  <c r="H826" i="1"/>
  <c r="N825" i="1"/>
  <c r="I825" i="1"/>
  <c r="O825" i="1" s="1"/>
  <c r="H825" i="1"/>
  <c r="N824" i="1"/>
  <c r="I824" i="1"/>
  <c r="H824" i="1"/>
  <c r="N823" i="1"/>
  <c r="I823" i="1"/>
  <c r="O823" i="1" s="1"/>
  <c r="H823" i="1"/>
  <c r="O822" i="1"/>
  <c r="N822" i="1"/>
  <c r="I822" i="1"/>
  <c r="H822" i="1"/>
  <c r="N821" i="1"/>
  <c r="I821" i="1"/>
  <c r="H821" i="1"/>
  <c r="N820" i="1"/>
  <c r="I820" i="1"/>
  <c r="H820" i="1"/>
  <c r="N819" i="1"/>
  <c r="I819" i="1"/>
  <c r="H819" i="1"/>
  <c r="N818" i="1"/>
  <c r="O818" i="1" s="1"/>
  <c r="I818" i="1"/>
  <c r="H818" i="1"/>
  <c r="N817" i="1"/>
  <c r="I817" i="1"/>
  <c r="H817" i="1"/>
  <c r="N816" i="1"/>
  <c r="I816" i="1"/>
  <c r="H816" i="1"/>
  <c r="N815" i="1"/>
  <c r="I815" i="1"/>
  <c r="O815" i="1" s="1"/>
  <c r="H815" i="1"/>
  <c r="N814" i="1"/>
  <c r="O814" i="1" s="1"/>
  <c r="I814" i="1"/>
  <c r="H814" i="1"/>
  <c r="N813" i="1"/>
  <c r="I813" i="1"/>
  <c r="H813" i="1"/>
  <c r="N812" i="1"/>
  <c r="I812" i="1"/>
  <c r="H812" i="1"/>
  <c r="N811" i="1"/>
  <c r="I811" i="1"/>
  <c r="H811" i="1"/>
  <c r="N810" i="1"/>
  <c r="I810" i="1"/>
  <c r="O810" i="1" s="1"/>
  <c r="H810" i="1"/>
  <c r="N809" i="1"/>
  <c r="I809" i="1"/>
  <c r="H809" i="1"/>
  <c r="N808" i="1"/>
  <c r="O808" i="1" s="1"/>
  <c r="I808" i="1"/>
  <c r="H808" i="1"/>
  <c r="N807" i="1"/>
  <c r="I807" i="1"/>
  <c r="O807" i="1" s="1"/>
  <c r="H807" i="1"/>
  <c r="N806" i="1"/>
  <c r="I806" i="1"/>
  <c r="O806" i="1" s="1"/>
  <c r="H806" i="1"/>
  <c r="N805" i="1"/>
  <c r="I805" i="1"/>
  <c r="O805" i="1" s="1"/>
  <c r="H805" i="1"/>
  <c r="N804" i="1"/>
  <c r="O804" i="1" s="1"/>
  <c r="I804" i="1"/>
  <c r="H804" i="1"/>
  <c r="N803" i="1"/>
  <c r="I803" i="1"/>
  <c r="H803" i="1"/>
  <c r="N802" i="1"/>
  <c r="I802" i="1"/>
  <c r="H802" i="1"/>
  <c r="N801" i="1"/>
  <c r="I801" i="1"/>
  <c r="H801" i="1"/>
  <c r="N800" i="1"/>
  <c r="O800" i="1" s="1"/>
  <c r="I800" i="1"/>
  <c r="H800" i="1"/>
  <c r="N799" i="1"/>
  <c r="I799" i="1"/>
  <c r="H799" i="1"/>
  <c r="N798" i="1"/>
  <c r="O798" i="1" s="1"/>
  <c r="I798" i="1"/>
  <c r="H798" i="1"/>
  <c r="N797" i="1"/>
  <c r="I797" i="1"/>
  <c r="H797" i="1"/>
  <c r="N796" i="1"/>
  <c r="I796" i="1"/>
  <c r="O796" i="1" s="1"/>
  <c r="H796" i="1"/>
  <c r="N795" i="1"/>
  <c r="I795" i="1"/>
  <c r="O795" i="1" s="1"/>
  <c r="H795" i="1"/>
  <c r="N794" i="1"/>
  <c r="I794" i="1"/>
  <c r="O794" i="1" s="1"/>
  <c r="H794" i="1"/>
  <c r="N793" i="1"/>
  <c r="I793" i="1"/>
  <c r="H793" i="1"/>
  <c r="N792" i="1"/>
  <c r="O792" i="1" s="1"/>
  <c r="I792" i="1"/>
  <c r="H792" i="1"/>
  <c r="N791" i="1"/>
  <c r="I791" i="1"/>
  <c r="H791" i="1"/>
  <c r="N790" i="1"/>
  <c r="I790" i="1"/>
  <c r="H790" i="1"/>
  <c r="N789" i="1"/>
  <c r="I789" i="1"/>
  <c r="H789" i="1"/>
  <c r="O788" i="1"/>
  <c r="N788" i="1"/>
  <c r="I788" i="1"/>
  <c r="H788" i="1"/>
  <c r="N787" i="1"/>
  <c r="I787" i="1"/>
  <c r="H787" i="1"/>
  <c r="N786" i="1"/>
  <c r="I786" i="1"/>
  <c r="H786" i="1"/>
  <c r="N785" i="1"/>
  <c r="I785" i="1"/>
  <c r="O785" i="1" s="1"/>
  <c r="H785" i="1"/>
  <c r="N784" i="1"/>
  <c r="I784" i="1"/>
  <c r="O784" i="1" s="1"/>
  <c r="H784" i="1"/>
  <c r="N783" i="1"/>
  <c r="I783" i="1"/>
  <c r="O783" i="1" s="1"/>
  <c r="H783" i="1"/>
  <c r="N782" i="1"/>
  <c r="O782" i="1" s="1"/>
  <c r="I782" i="1"/>
  <c r="H782" i="1"/>
  <c r="N781" i="1"/>
  <c r="I781" i="1"/>
  <c r="H781" i="1"/>
  <c r="N780" i="1"/>
  <c r="I780" i="1"/>
  <c r="H780" i="1"/>
  <c r="N779" i="1"/>
  <c r="I779" i="1"/>
  <c r="O779" i="1" s="1"/>
  <c r="H779" i="1"/>
  <c r="O778" i="1"/>
  <c r="N778" i="1"/>
  <c r="I778" i="1"/>
  <c r="H778" i="1"/>
  <c r="N777" i="1"/>
  <c r="I777" i="1"/>
  <c r="H777" i="1"/>
  <c r="N776" i="1"/>
  <c r="O776" i="1" s="1"/>
  <c r="I776" i="1"/>
  <c r="H776" i="1"/>
  <c r="N775" i="1"/>
  <c r="I775" i="1"/>
  <c r="H775" i="1"/>
  <c r="N774" i="1"/>
  <c r="I774" i="1"/>
  <c r="O774" i="1" s="1"/>
  <c r="H774" i="1"/>
  <c r="N773" i="1"/>
  <c r="I773" i="1"/>
  <c r="O773" i="1" s="1"/>
  <c r="H773" i="1"/>
  <c r="N772" i="1"/>
  <c r="I772" i="1"/>
  <c r="H772" i="1"/>
  <c r="N771" i="1"/>
  <c r="I771" i="1"/>
  <c r="H771" i="1"/>
  <c r="N770" i="1"/>
  <c r="O770" i="1" s="1"/>
  <c r="I770" i="1"/>
  <c r="H770" i="1"/>
  <c r="N769" i="1"/>
  <c r="I769" i="1"/>
  <c r="H769" i="1"/>
  <c r="N768" i="1"/>
  <c r="I768" i="1"/>
  <c r="H768" i="1"/>
  <c r="N767" i="1"/>
  <c r="I767" i="1"/>
  <c r="O767" i="1" s="1"/>
  <c r="H767" i="1"/>
  <c r="N766" i="1"/>
  <c r="O766" i="1" s="1"/>
  <c r="I766" i="1"/>
  <c r="H766" i="1"/>
  <c r="N765" i="1"/>
  <c r="I765" i="1"/>
  <c r="H765" i="1"/>
  <c r="N764" i="1"/>
  <c r="I764" i="1"/>
  <c r="O764" i="1" s="1"/>
  <c r="H764" i="1"/>
  <c r="N763" i="1"/>
  <c r="I763" i="1"/>
  <c r="O763" i="1" s="1"/>
  <c r="H763" i="1"/>
  <c r="N762" i="1"/>
  <c r="I762" i="1"/>
  <c r="O762" i="1" s="1"/>
  <c r="H762" i="1"/>
  <c r="N761" i="1"/>
  <c r="I761" i="1"/>
  <c r="H761" i="1"/>
  <c r="N760" i="1"/>
  <c r="O760" i="1" s="1"/>
  <c r="I760" i="1"/>
  <c r="H760" i="1"/>
  <c r="N759" i="1"/>
  <c r="I759" i="1"/>
  <c r="H759" i="1"/>
  <c r="N758" i="1"/>
  <c r="I758" i="1"/>
  <c r="H758" i="1"/>
  <c r="N757" i="1"/>
  <c r="I757" i="1"/>
  <c r="H757" i="1"/>
  <c r="O756" i="1"/>
  <c r="N756" i="1"/>
  <c r="I756" i="1"/>
  <c r="H756" i="1"/>
  <c r="N755" i="1"/>
  <c r="I755" i="1"/>
  <c r="H755" i="1"/>
  <c r="N754" i="1"/>
  <c r="I754" i="1"/>
  <c r="H754" i="1"/>
  <c r="N753" i="1"/>
  <c r="I753" i="1"/>
  <c r="O753" i="1" s="1"/>
  <c r="H753" i="1"/>
  <c r="N752" i="1"/>
  <c r="I752" i="1"/>
  <c r="O752" i="1" s="1"/>
  <c r="H752" i="1"/>
  <c r="N751" i="1"/>
  <c r="I751" i="1"/>
  <c r="O751" i="1" s="1"/>
  <c r="H751" i="1"/>
  <c r="N750" i="1"/>
  <c r="O750" i="1" s="1"/>
  <c r="I750" i="1"/>
  <c r="H750" i="1"/>
  <c r="N749" i="1"/>
  <c r="I749" i="1"/>
  <c r="H749" i="1"/>
  <c r="N748" i="1"/>
  <c r="I748" i="1"/>
  <c r="H748" i="1"/>
  <c r="N747" i="1"/>
  <c r="I747" i="1"/>
  <c r="H747" i="1"/>
  <c r="O746" i="1"/>
  <c r="N746" i="1"/>
  <c r="I746" i="1"/>
  <c r="H746" i="1"/>
  <c r="N745" i="1"/>
  <c r="I745" i="1"/>
  <c r="H745" i="1"/>
  <c r="N744" i="1"/>
  <c r="I744" i="1"/>
  <c r="H744" i="1"/>
  <c r="N743" i="1"/>
  <c r="I743" i="1"/>
  <c r="H743" i="1"/>
  <c r="N742" i="1"/>
  <c r="I742" i="1"/>
  <c r="O742" i="1" s="1"/>
  <c r="H742" i="1"/>
  <c r="N741" i="1"/>
  <c r="I741" i="1"/>
  <c r="O741" i="1" s="1"/>
  <c r="H741" i="1"/>
  <c r="N740" i="1"/>
  <c r="O740" i="1" s="1"/>
  <c r="I740" i="1"/>
  <c r="H740" i="1"/>
  <c r="N739" i="1"/>
  <c r="I739" i="1"/>
  <c r="H739" i="1"/>
  <c r="N738" i="1"/>
  <c r="I738" i="1"/>
  <c r="O738" i="1" s="1"/>
  <c r="H738" i="1"/>
  <c r="N737" i="1"/>
  <c r="I737" i="1"/>
  <c r="H737" i="1"/>
  <c r="N736" i="1"/>
  <c r="I736" i="1"/>
  <c r="O736" i="1" s="1"/>
  <c r="H736" i="1"/>
  <c r="N735" i="1"/>
  <c r="I735" i="1"/>
  <c r="O735" i="1" s="1"/>
  <c r="H735" i="1"/>
  <c r="O734" i="1"/>
  <c r="N734" i="1"/>
  <c r="I734" i="1"/>
  <c r="H734" i="1"/>
  <c r="N733" i="1"/>
  <c r="I733" i="1"/>
  <c r="H733" i="1"/>
  <c r="N732" i="1"/>
  <c r="O732" i="1" s="1"/>
  <c r="I732" i="1"/>
  <c r="H732" i="1"/>
  <c r="N731" i="1"/>
  <c r="I731" i="1"/>
  <c r="O731" i="1" s="1"/>
  <c r="H731" i="1"/>
  <c r="N730" i="1"/>
  <c r="I730" i="1"/>
  <c r="H730" i="1"/>
  <c r="N729" i="1"/>
  <c r="I729" i="1"/>
  <c r="H729" i="1"/>
  <c r="N728" i="1"/>
  <c r="O728" i="1" s="1"/>
  <c r="I728" i="1"/>
  <c r="H728" i="1"/>
  <c r="N727" i="1"/>
  <c r="I727" i="1"/>
  <c r="O727" i="1" s="1"/>
  <c r="H727" i="1"/>
  <c r="N726" i="1"/>
  <c r="I726" i="1"/>
  <c r="H726" i="1"/>
  <c r="N725" i="1"/>
  <c r="I725" i="1"/>
  <c r="O725" i="1" s="1"/>
  <c r="H725" i="1"/>
  <c r="N724" i="1"/>
  <c r="O724" i="1" s="1"/>
  <c r="I724" i="1"/>
  <c r="H724" i="1"/>
  <c r="N723" i="1"/>
  <c r="I723" i="1"/>
  <c r="H723" i="1"/>
  <c r="N722" i="1"/>
  <c r="I722" i="1"/>
  <c r="O722" i="1" s="1"/>
  <c r="H722" i="1"/>
  <c r="N721" i="1"/>
  <c r="I721" i="1"/>
  <c r="O721" i="1" s="1"/>
  <c r="H721" i="1"/>
  <c r="N720" i="1"/>
  <c r="I720" i="1"/>
  <c r="O720" i="1" s="1"/>
  <c r="H720" i="1"/>
  <c r="N719" i="1"/>
  <c r="I719" i="1"/>
  <c r="O719" i="1" s="1"/>
  <c r="H719" i="1"/>
  <c r="N718" i="1"/>
  <c r="O718" i="1" s="1"/>
  <c r="I718" i="1"/>
  <c r="H718" i="1"/>
  <c r="N717" i="1"/>
  <c r="I717" i="1"/>
  <c r="H717" i="1"/>
  <c r="N716" i="1"/>
  <c r="I716" i="1"/>
  <c r="H716" i="1"/>
  <c r="N715" i="1"/>
  <c r="I715" i="1"/>
  <c r="H715" i="1"/>
  <c r="O714" i="1"/>
  <c r="N714" i="1"/>
  <c r="I714" i="1"/>
  <c r="H714" i="1"/>
  <c r="N713" i="1"/>
  <c r="I713" i="1"/>
  <c r="H713" i="1"/>
  <c r="N712" i="1"/>
  <c r="I712" i="1"/>
  <c r="H712" i="1"/>
  <c r="N711" i="1"/>
  <c r="I711" i="1"/>
  <c r="H711" i="1"/>
  <c r="N710" i="1"/>
  <c r="I710" i="1"/>
  <c r="O710" i="1" s="1"/>
  <c r="H710" i="1"/>
  <c r="N709" i="1"/>
  <c r="I709" i="1"/>
  <c r="O709" i="1" s="1"/>
  <c r="H709" i="1"/>
  <c r="O708" i="1"/>
  <c r="N708" i="1"/>
  <c r="I708" i="1"/>
  <c r="H708" i="1"/>
  <c r="N707" i="1"/>
  <c r="I707" i="1"/>
  <c r="H707" i="1"/>
  <c r="N706" i="1"/>
  <c r="O706" i="1" s="1"/>
  <c r="I706" i="1"/>
  <c r="H706" i="1"/>
  <c r="N705" i="1"/>
  <c r="I705" i="1"/>
  <c r="H705" i="1"/>
  <c r="N704" i="1"/>
  <c r="I704" i="1"/>
  <c r="O704" i="1" s="1"/>
  <c r="H704" i="1"/>
  <c r="N703" i="1"/>
  <c r="I703" i="1"/>
  <c r="O703" i="1" s="1"/>
  <c r="H703" i="1"/>
  <c r="N702" i="1"/>
  <c r="I702" i="1"/>
  <c r="H702" i="1"/>
  <c r="N701" i="1"/>
  <c r="I701" i="1"/>
  <c r="H701" i="1"/>
  <c r="N700" i="1"/>
  <c r="O700" i="1" s="1"/>
  <c r="I700" i="1"/>
  <c r="H700" i="1"/>
  <c r="N699" i="1"/>
  <c r="I699" i="1"/>
  <c r="H699" i="1"/>
  <c r="N698" i="1"/>
  <c r="I698" i="1"/>
  <c r="O698" i="1" s="1"/>
  <c r="H698" i="1"/>
  <c r="N697" i="1"/>
  <c r="I697" i="1"/>
  <c r="H697" i="1"/>
  <c r="N696" i="1"/>
  <c r="O696" i="1" s="1"/>
  <c r="I696" i="1"/>
  <c r="H696" i="1"/>
  <c r="N695" i="1"/>
  <c r="I695" i="1"/>
  <c r="H695" i="1"/>
  <c r="N694" i="1"/>
  <c r="O694" i="1" s="1"/>
  <c r="I694" i="1"/>
  <c r="H694" i="1"/>
  <c r="N693" i="1"/>
  <c r="I693" i="1"/>
  <c r="O693" i="1" s="1"/>
  <c r="H693" i="1"/>
  <c r="N692" i="1"/>
  <c r="I692" i="1"/>
  <c r="O692" i="1" s="1"/>
  <c r="H692" i="1"/>
  <c r="N691" i="1"/>
  <c r="I691" i="1"/>
  <c r="H691" i="1"/>
  <c r="N690" i="1"/>
  <c r="I690" i="1"/>
  <c r="O690" i="1" s="1"/>
  <c r="H690" i="1"/>
  <c r="N689" i="1"/>
  <c r="I689" i="1"/>
  <c r="H689" i="1"/>
  <c r="N688" i="1"/>
  <c r="O688" i="1" s="1"/>
  <c r="I688" i="1"/>
  <c r="H688" i="1"/>
  <c r="N687" i="1"/>
  <c r="I687" i="1"/>
  <c r="O687" i="1" s="1"/>
  <c r="H687" i="1"/>
  <c r="N686" i="1"/>
  <c r="I686" i="1"/>
  <c r="H686" i="1"/>
  <c r="N685" i="1"/>
  <c r="I685" i="1"/>
  <c r="O685" i="1" s="1"/>
  <c r="H685" i="1"/>
  <c r="N684" i="1"/>
  <c r="O684" i="1" s="1"/>
  <c r="I684" i="1"/>
  <c r="H684" i="1"/>
  <c r="N683" i="1"/>
  <c r="I683" i="1"/>
  <c r="O683" i="1" s="1"/>
  <c r="H683" i="1"/>
  <c r="N682" i="1"/>
  <c r="I682" i="1"/>
  <c r="O682" i="1" s="1"/>
  <c r="H682" i="1"/>
  <c r="N681" i="1"/>
  <c r="I681" i="1"/>
  <c r="H681" i="1"/>
  <c r="N680" i="1"/>
  <c r="I680" i="1"/>
  <c r="O680" i="1" s="1"/>
  <c r="H680" i="1"/>
  <c r="N679" i="1"/>
  <c r="I679" i="1"/>
  <c r="O679" i="1" s="1"/>
  <c r="H679" i="1"/>
  <c r="O678" i="1"/>
  <c r="N678" i="1"/>
  <c r="I678" i="1"/>
  <c r="H678" i="1"/>
  <c r="N677" i="1"/>
  <c r="I677" i="1"/>
  <c r="H677" i="1"/>
  <c r="N676" i="1"/>
  <c r="O676" i="1" s="1"/>
  <c r="I676" i="1"/>
  <c r="H676" i="1"/>
  <c r="N675" i="1"/>
  <c r="I675" i="1"/>
  <c r="O675" i="1" s="1"/>
  <c r="H675" i="1"/>
  <c r="N674" i="1"/>
  <c r="I674" i="1"/>
  <c r="O674" i="1" s="1"/>
  <c r="H674" i="1"/>
  <c r="N673" i="1"/>
  <c r="I673" i="1"/>
  <c r="H673" i="1"/>
  <c r="N672" i="1"/>
  <c r="O672" i="1" s="1"/>
  <c r="I672" i="1"/>
  <c r="H672" i="1"/>
  <c r="N671" i="1"/>
  <c r="I671" i="1"/>
  <c r="H671" i="1"/>
  <c r="N670" i="1"/>
  <c r="O670" i="1" s="1"/>
  <c r="I670" i="1"/>
  <c r="H670" i="1"/>
  <c r="N669" i="1"/>
  <c r="I669" i="1"/>
  <c r="H669" i="1"/>
  <c r="N668" i="1"/>
  <c r="I668" i="1"/>
  <c r="O668" i="1" s="1"/>
  <c r="H668" i="1"/>
  <c r="N667" i="1"/>
  <c r="I667" i="1"/>
  <c r="H667" i="1"/>
  <c r="N666" i="1"/>
  <c r="I666" i="1"/>
  <c r="O666" i="1" s="1"/>
  <c r="H666" i="1"/>
  <c r="N665" i="1"/>
  <c r="I665" i="1"/>
  <c r="H665" i="1"/>
  <c r="N664" i="1"/>
  <c r="O664" i="1" s="1"/>
  <c r="I664" i="1"/>
  <c r="H664" i="1"/>
  <c r="N663" i="1"/>
  <c r="I663" i="1"/>
  <c r="H663" i="1"/>
  <c r="N662" i="1"/>
  <c r="I662" i="1"/>
  <c r="O662" i="1" s="1"/>
  <c r="H662" i="1"/>
  <c r="N661" i="1"/>
  <c r="I661" i="1"/>
  <c r="O661" i="1" s="1"/>
  <c r="H661" i="1"/>
  <c r="N660" i="1"/>
  <c r="I660" i="1"/>
  <c r="O660" i="1" s="1"/>
  <c r="H660" i="1"/>
  <c r="N659" i="1"/>
  <c r="I659" i="1"/>
  <c r="H659" i="1"/>
  <c r="O658" i="1"/>
  <c r="N658" i="1"/>
  <c r="I658" i="1"/>
  <c r="H658" i="1"/>
  <c r="N657" i="1"/>
  <c r="I657" i="1"/>
  <c r="H657" i="1"/>
  <c r="N656" i="1"/>
  <c r="O656" i="1" s="1"/>
  <c r="I656" i="1"/>
  <c r="H656" i="1"/>
  <c r="N655" i="1"/>
  <c r="I655" i="1"/>
  <c r="O655" i="1" s="1"/>
  <c r="H655" i="1"/>
  <c r="N654" i="1"/>
  <c r="I654" i="1"/>
  <c r="H654" i="1"/>
  <c r="N653" i="1"/>
  <c r="I653" i="1"/>
  <c r="O653" i="1" s="1"/>
  <c r="H653" i="1"/>
  <c r="N652" i="1"/>
  <c r="I652" i="1"/>
  <c r="O652" i="1" s="1"/>
  <c r="H652" i="1"/>
  <c r="N651" i="1"/>
  <c r="I651" i="1"/>
  <c r="H651" i="1"/>
  <c r="O650" i="1"/>
  <c r="N650" i="1"/>
  <c r="I650" i="1"/>
  <c r="H650" i="1"/>
  <c r="N649" i="1"/>
  <c r="I649" i="1"/>
  <c r="H649" i="1"/>
  <c r="N648" i="1"/>
  <c r="O648" i="1" s="1"/>
  <c r="I648" i="1"/>
  <c r="H648" i="1"/>
  <c r="N647" i="1"/>
  <c r="I647" i="1"/>
  <c r="O647" i="1" s="1"/>
  <c r="H647" i="1"/>
  <c r="N646" i="1"/>
  <c r="I646" i="1"/>
  <c r="O646" i="1" s="1"/>
  <c r="H646" i="1"/>
  <c r="N645" i="1"/>
  <c r="I645" i="1"/>
  <c r="O645" i="1" s="1"/>
  <c r="H645" i="1"/>
  <c r="N644" i="1"/>
  <c r="I644" i="1"/>
  <c r="O644" i="1" s="1"/>
  <c r="H644" i="1"/>
  <c r="N643" i="1"/>
  <c r="I643" i="1"/>
  <c r="O643" i="1" s="1"/>
  <c r="H643" i="1"/>
  <c r="O642" i="1"/>
  <c r="N642" i="1"/>
  <c r="I642" i="1"/>
  <c r="H642" i="1"/>
  <c r="O641" i="1"/>
  <c r="N641" i="1"/>
  <c r="I641" i="1"/>
  <c r="H641" i="1"/>
  <c r="O640" i="1"/>
  <c r="N640" i="1"/>
  <c r="I640" i="1"/>
  <c r="H640" i="1"/>
  <c r="N639" i="1"/>
  <c r="I639" i="1"/>
  <c r="H639" i="1"/>
  <c r="N638" i="1"/>
  <c r="I638" i="1"/>
  <c r="H638" i="1"/>
  <c r="N637" i="1"/>
  <c r="I637" i="1"/>
  <c r="O637" i="1" s="1"/>
  <c r="H637" i="1"/>
  <c r="N636" i="1"/>
  <c r="I636" i="1"/>
  <c r="O636" i="1" s="1"/>
  <c r="H636" i="1"/>
  <c r="N635" i="1"/>
  <c r="I635" i="1"/>
  <c r="O635" i="1" s="1"/>
  <c r="H635" i="1"/>
  <c r="N634" i="1"/>
  <c r="O634" i="1" s="1"/>
  <c r="I634" i="1"/>
  <c r="H634" i="1"/>
  <c r="N633" i="1"/>
  <c r="I633" i="1"/>
  <c r="O633" i="1" s="1"/>
  <c r="H633" i="1"/>
  <c r="N632" i="1"/>
  <c r="I632" i="1"/>
  <c r="O632" i="1" s="1"/>
  <c r="H632" i="1"/>
  <c r="N631" i="1"/>
  <c r="I631" i="1"/>
  <c r="H631" i="1"/>
  <c r="N630" i="1"/>
  <c r="I630" i="1"/>
  <c r="H630" i="1"/>
  <c r="O629" i="1"/>
  <c r="N629" i="1"/>
  <c r="I629" i="1"/>
  <c r="H629" i="1"/>
  <c r="O628" i="1"/>
  <c r="N628" i="1"/>
  <c r="I628" i="1"/>
  <c r="H628" i="1"/>
  <c r="N627" i="1"/>
  <c r="I627" i="1"/>
  <c r="H627" i="1"/>
  <c r="N626" i="1"/>
  <c r="O626" i="1" s="1"/>
  <c r="I626" i="1"/>
  <c r="H626" i="1"/>
  <c r="N625" i="1"/>
  <c r="I625" i="1"/>
  <c r="H625" i="1"/>
  <c r="N624" i="1"/>
  <c r="I624" i="1"/>
  <c r="O624" i="1" s="1"/>
  <c r="H624" i="1"/>
  <c r="N623" i="1"/>
  <c r="I623" i="1"/>
  <c r="H623" i="1"/>
  <c r="N622" i="1"/>
  <c r="I622" i="1"/>
  <c r="H622" i="1"/>
  <c r="N621" i="1"/>
  <c r="I621" i="1"/>
  <c r="H621" i="1"/>
  <c r="N620" i="1"/>
  <c r="O620" i="1" s="1"/>
  <c r="I620" i="1"/>
  <c r="H620" i="1"/>
  <c r="N619" i="1"/>
  <c r="I619" i="1"/>
  <c r="H619" i="1"/>
  <c r="N618" i="1"/>
  <c r="I618" i="1"/>
  <c r="H618" i="1"/>
  <c r="N617" i="1"/>
  <c r="I617" i="1"/>
  <c r="O617" i="1" s="1"/>
  <c r="H617" i="1"/>
  <c r="O616" i="1"/>
  <c r="N616" i="1"/>
  <c r="I616" i="1"/>
  <c r="H616" i="1"/>
  <c r="N615" i="1"/>
  <c r="I615" i="1"/>
  <c r="H615" i="1"/>
  <c r="N614" i="1"/>
  <c r="I614" i="1"/>
  <c r="H614" i="1"/>
  <c r="N613" i="1"/>
  <c r="I613" i="1"/>
  <c r="O613" i="1" s="1"/>
  <c r="H613" i="1"/>
  <c r="N612" i="1"/>
  <c r="I612" i="1"/>
  <c r="O612" i="1" s="1"/>
  <c r="H612" i="1"/>
  <c r="N611" i="1"/>
  <c r="I611" i="1"/>
  <c r="H611" i="1"/>
  <c r="O610" i="1"/>
  <c r="N610" i="1"/>
  <c r="I610" i="1"/>
  <c r="H610" i="1"/>
  <c r="N609" i="1"/>
  <c r="I609" i="1"/>
  <c r="H609" i="1"/>
  <c r="N608" i="1"/>
  <c r="I608" i="1"/>
  <c r="O608" i="1" s="1"/>
  <c r="H608" i="1"/>
  <c r="N607" i="1"/>
  <c r="I607" i="1"/>
  <c r="H607" i="1"/>
  <c r="N606" i="1"/>
  <c r="I606" i="1"/>
  <c r="O606" i="1" s="1"/>
  <c r="H606" i="1"/>
  <c r="N605" i="1"/>
  <c r="I605" i="1"/>
  <c r="O605" i="1" s="1"/>
  <c r="H605" i="1"/>
  <c r="N604" i="1"/>
  <c r="I604" i="1"/>
  <c r="H604" i="1"/>
  <c r="N603" i="1"/>
  <c r="I603" i="1"/>
  <c r="H603" i="1"/>
  <c r="N602" i="1"/>
  <c r="I602" i="1"/>
  <c r="O602" i="1" s="1"/>
  <c r="H602" i="1"/>
  <c r="N601" i="1"/>
  <c r="I601" i="1"/>
  <c r="O601" i="1" s="1"/>
  <c r="H601" i="1"/>
  <c r="N600" i="1"/>
  <c r="I600" i="1"/>
  <c r="O600" i="1" s="1"/>
  <c r="H600" i="1"/>
  <c r="N599" i="1"/>
  <c r="I599" i="1"/>
  <c r="H599" i="1"/>
  <c r="N598" i="1"/>
  <c r="O598" i="1" s="1"/>
  <c r="I598" i="1"/>
  <c r="H598" i="1"/>
  <c r="N597" i="1"/>
  <c r="I597" i="1"/>
  <c r="O597" i="1" s="1"/>
  <c r="H597" i="1"/>
  <c r="N596" i="1"/>
  <c r="I596" i="1"/>
  <c r="O596" i="1" s="1"/>
  <c r="H596" i="1"/>
  <c r="N595" i="1"/>
  <c r="I595" i="1"/>
  <c r="H595" i="1"/>
  <c r="O594" i="1"/>
  <c r="N594" i="1"/>
  <c r="I594" i="1"/>
  <c r="H594" i="1"/>
  <c r="N593" i="1"/>
  <c r="I593" i="1"/>
  <c r="H593" i="1"/>
  <c r="N592" i="1"/>
  <c r="O592" i="1" s="1"/>
  <c r="I592" i="1"/>
  <c r="H592" i="1"/>
  <c r="N591" i="1"/>
  <c r="I591" i="1"/>
  <c r="O591" i="1" s="1"/>
  <c r="H591" i="1"/>
  <c r="N590" i="1"/>
  <c r="I590" i="1"/>
  <c r="O590" i="1" s="1"/>
  <c r="H590" i="1"/>
  <c r="N589" i="1"/>
  <c r="I589" i="1"/>
  <c r="O589" i="1" s="1"/>
  <c r="H589" i="1"/>
  <c r="N588" i="1"/>
  <c r="I588" i="1"/>
  <c r="O588" i="1" s="1"/>
  <c r="H588" i="1"/>
  <c r="N587" i="1"/>
  <c r="I587" i="1"/>
  <c r="H587" i="1"/>
  <c r="N586" i="1"/>
  <c r="I586" i="1"/>
  <c r="O586" i="1" s="1"/>
  <c r="H586" i="1"/>
  <c r="N585" i="1"/>
  <c r="I585" i="1"/>
  <c r="H585" i="1"/>
  <c r="N584" i="1"/>
  <c r="I584" i="1"/>
  <c r="O584" i="1" s="1"/>
  <c r="H584" i="1"/>
  <c r="N583" i="1"/>
  <c r="I583" i="1"/>
  <c r="H583" i="1"/>
  <c r="N582" i="1"/>
  <c r="I582" i="1"/>
  <c r="H582" i="1"/>
  <c r="N581" i="1"/>
  <c r="I581" i="1"/>
  <c r="O581" i="1" s="1"/>
  <c r="H581" i="1"/>
  <c r="N580" i="1"/>
  <c r="I580" i="1"/>
  <c r="O580" i="1" s="1"/>
  <c r="H580" i="1"/>
  <c r="N579" i="1"/>
  <c r="I579" i="1"/>
  <c r="H579" i="1"/>
  <c r="N578" i="1"/>
  <c r="I578" i="1"/>
  <c r="H578" i="1"/>
  <c r="N577" i="1"/>
  <c r="O577" i="1" s="1"/>
  <c r="I577" i="1"/>
  <c r="H577" i="1"/>
  <c r="N576" i="1"/>
  <c r="I576" i="1"/>
  <c r="O576" i="1" s="1"/>
  <c r="H576" i="1"/>
  <c r="N575" i="1"/>
  <c r="I575" i="1"/>
  <c r="O575" i="1" s="1"/>
  <c r="H575" i="1"/>
  <c r="N574" i="1"/>
  <c r="I574" i="1"/>
  <c r="O574" i="1" s="1"/>
  <c r="H574" i="1"/>
  <c r="N573" i="1"/>
  <c r="I573" i="1"/>
  <c r="O573" i="1" s="1"/>
  <c r="H573" i="1"/>
  <c r="O572" i="1"/>
  <c r="N572" i="1"/>
  <c r="I572" i="1"/>
  <c r="H572" i="1"/>
  <c r="N571" i="1"/>
  <c r="I571" i="1"/>
  <c r="H571" i="1"/>
  <c r="N570" i="1"/>
  <c r="I570" i="1"/>
  <c r="O570" i="1" s="1"/>
  <c r="H570" i="1"/>
  <c r="N569" i="1"/>
  <c r="I569" i="1"/>
  <c r="O569" i="1" s="1"/>
  <c r="H569" i="1"/>
  <c r="N568" i="1"/>
  <c r="I568" i="1"/>
  <c r="H568" i="1"/>
  <c r="N567" i="1"/>
  <c r="I567" i="1"/>
  <c r="H567" i="1"/>
  <c r="N566" i="1"/>
  <c r="I566" i="1"/>
  <c r="H566" i="1"/>
  <c r="N565" i="1"/>
  <c r="I565" i="1"/>
  <c r="O565" i="1" s="1"/>
  <c r="H565" i="1"/>
  <c r="N564" i="1"/>
  <c r="I564" i="1"/>
  <c r="O564" i="1" s="1"/>
  <c r="H564" i="1"/>
  <c r="N563" i="1"/>
  <c r="I563" i="1"/>
  <c r="O563" i="1" s="1"/>
  <c r="H563" i="1"/>
  <c r="N562" i="1"/>
  <c r="I562" i="1"/>
  <c r="H562" i="1"/>
  <c r="N561" i="1"/>
  <c r="O561" i="1" s="1"/>
  <c r="I561" i="1"/>
  <c r="H561" i="1"/>
  <c r="N560" i="1"/>
  <c r="O560" i="1" s="1"/>
  <c r="I560" i="1"/>
  <c r="H560" i="1"/>
  <c r="N559" i="1"/>
  <c r="I559" i="1"/>
  <c r="H559" i="1"/>
  <c r="N558" i="1"/>
  <c r="I558" i="1"/>
  <c r="O558" i="1" s="1"/>
  <c r="H558" i="1"/>
  <c r="N557" i="1"/>
  <c r="I557" i="1"/>
  <c r="O557" i="1" s="1"/>
  <c r="H557" i="1"/>
  <c r="N556" i="1"/>
  <c r="I556" i="1"/>
  <c r="O556" i="1" s="1"/>
  <c r="H556" i="1"/>
  <c r="N555" i="1"/>
  <c r="I555" i="1"/>
  <c r="H555" i="1"/>
  <c r="N554" i="1"/>
  <c r="O554" i="1" s="1"/>
  <c r="I554" i="1"/>
  <c r="H554" i="1"/>
  <c r="N553" i="1"/>
  <c r="O553" i="1" s="1"/>
  <c r="I553" i="1"/>
  <c r="H553" i="1"/>
  <c r="N552" i="1"/>
  <c r="I552" i="1"/>
  <c r="O552" i="1" s="1"/>
  <c r="H552" i="1"/>
  <c r="N551" i="1"/>
  <c r="I551" i="1"/>
  <c r="O551" i="1" s="1"/>
  <c r="H551" i="1"/>
  <c r="N550" i="1"/>
  <c r="I550" i="1"/>
  <c r="O550" i="1" s="1"/>
  <c r="H550" i="1"/>
  <c r="N549" i="1"/>
  <c r="I549" i="1"/>
  <c r="H549" i="1"/>
  <c r="N548" i="1"/>
  <c r="O548" i="1" s="1"/>
  <c r="I548" i="1"/>
  <c r="H548" i="1"/>
  <c r="N547" i="1"/>
  <c r="I547" i="1"/>
  <c r="H547" i="1"/>
  <c r="N546" i="1"/>
  <c r="I546" i="1"/>
  <c r="O546" i="1" s="1"/>
  <c r="H546" i="1"/>
  <c r="N545" i="1"/>
  <c r="I545" i="1"/>
  <c r="O545" i="1" s="1"/>
  <c r="H545" i="1"/>
  <c r="N544" i="1"/>
  <c r="I544" i="1"/>
  <c r="O544" i="1" s="1"/>
  <c r="H544" i="1"/>
  <c r="N543" i="1"/>
  <c r="I543" i="1"/>
  <c r="O543" i="1" s="1"/>
  <c r="H543" i="1"/>
  <c r="O542" i="1"/>
  <c r="N542" i="1"/>
  <c r="I542" i="1"/>
  <c r="H542" i="1"/>
  <c r="N541" i="1"/>
  <c r="O541" i="1" s="1"/>
  <c r="I541" i="1"/>
  <c r="H541" i="1"/>
  <c r="N540" i="1"/>
  <c r="O540" i="1" s="1"/>
  <c r="I540" i="1"/>
  <c r="H540" i="1"/>
  <c r="N539" i="1"/>
  <c r="I539" i="1"/>
  <c r="H539" i="1"/>
  <c r="N538" i="1"/>
  <c r="I538" i="1"/>
  <c r="O538" i="1" s="1"/>
  <c r="H538" i="1"/>
  <c r="N537" i="1"/>
  <c r="I537" i="1"/>
  <c r="O537" i="1" s="1"/>
  <c r="H537" i="1"/>
  <c r="O536" i="1"/>
  <c r="N536" i="1"/>
  <c r="I536" i="1"/>
  <c r="H536" i="1"/>
  <c r="N535" i="1"/>
  <c r="I535" i="1"/>
  <c r="H535" i="1"/>
  <c r="N534" i="1"/>
  <c r="I534" i="1"/>
  <c r="O534" i="1" s="1"/>
  <c r="H534" i="1"/>
  <c r="N533" i="1"/>
  <c r="I533" i="1"/>
  <c r="H533" i="1"/>
  <c r="N532" i="1"/>
  <c r="I532" i="1"/>
  <c r="O532" i="1" s="1"/>
  <c r="H532" i="1"/>
  <c r="N531" i="1"/>
  <c r="I531" i="1"/>
  <c r="O531" i="1" s="1"/>
  <c r="H531" i="1"/>
  <c r="O530" i="1"/>
  <c r="N530" i="1"/>
  <c r="I530" i="1"/>
  <c r="H530" i="1"/>
  <c r="N529" i="1"/>
  <c r="I529" i="1"/>
  <c r="H529" i="1"/>
  <c r="N528" i="1"/>
  <c r="I528" i="1"/>
  <c r="O528" i="1" s="1"/>
  <c r="H528" i="1"/>
  <c r="N527" i="1"/>
  <c r="I527" i="1"/>
  <c r="H527" i="1"/>
  <c r="N526" i="1"/>
  <c r="I526" i="1"/>
  <c r="O526" i="1" s="1"/>
  <c r="H526" i="1"/>
  <c r="N525" i="1"/>
  <c r="I525" i="1"/>
  <c r="O525" i="1" s="1"/>
  <c r="H525" i="1"/>
  <c r="N524" i="1"/>
  <c r="I524" i="1"/>
  <c r="O524" i="1" s="1"/>
  <c r="H524" i="1"/>
  <c r="N523" i="1"/>
  <c r="I523" i="1"/>
  <c r="H523" i="1"/>
  <c r="N522" i="1"/>
  <c r="I522" i="1"/>
  <c r="H522" i="1"/>
  <c r="N521" i="1"/>
  <c r="I521" i="1"/>
  <c r="H521" i="1"/>
  <c r="N520" i="1"/>
  <c r="I520" i="1"/>
  <c r="O520" i="1" s="1"/>
  <c r="H520" i="1"/>
  <c r="N519" i="1"/>
  <c r="I519" i="1"/>
  <c r="H519" i="1"/>
  <c r="N518" i="1"/>
  <c r="O518" i="1" s="1"/>
  <c r="I518" i="1"/>
  <c r="H518" i="1"/>
  <c r="N517" i="1"/>
  <c r="I517" i="1"/>
  <c r="O517" i="1" s="1"/>
  <c r="H517" i="1"/>
  <c r="N516" i="1"/>
  <c r="I516" i="1"/>
  <c r="O516" i="1" s="1"/>
  <c r="H516" i="1"/>
  <c r="N515" i="1"/>
  <c r="I515" i="1"/>
  <c r="O515" i="1" s="1"/>
  <c r="H515" i="1"/>
  <c r="O514" i="1"/>
  <c r="N514" i="1"/>
  <c r="I514" i="1"/>
  <c r="H514" i="1"/>
  <c r="N513" i="1"/>
  <c r="O513" i="1" s="1"/>
  <c r="I513" i="1"/>
  <c r="H513" i="1"/>
  <c r="N512" i="1"/>
  <c r="I512" i="1"/>
  <c r="O512" i="1" s="1"/>
  <c r="H512" i="1"/>
  <c r="N511" i="1"/>
  <c r="I511" i="1"/>
  <c r="O511" i="1" s="1"/>
  <c r="H511" i="1"/>
  <c r="N510" i="1"/>
  <c r="I510" i="1"/>
  <c r="O510" i="1" s="1"/>
  <c r="H510" i="1"/>
  <c r="O509" i="1"/>
  <c r="N509" i="1"/>
  <c r="I509" i="1"/>
  <c r="H509" i="1"/>
  <c r="O508" i="1"/>
  <c r="N508" i="1"/>
  <c r="I508" i="1"/>
  <c r="H508" i="1"/>
  <c r="N507" i="1"/>
  <c r="I507" i="1"/>
  <c r="H507" i="1"/>
  <c r="N506" i="1"/>
  <c r="I506" i="1"/>
  <c r="O506" i="1" s="1"/>
  <c r="H506" i="1"/>
  <c r="N505" i="1"/>
  <c r="I505" i="1"/>
  <c r="O505" i="1" s="1"/>
  <c r="H505" i="1"/>
  <c r="N504" i="1"/>
  <c r="I504" i="1"/>
  <c r="O504" i="1" s="1"/>
  <c r="H504" i="1"/>
  <c r="N503" i="1"/>
  <c r="I503" i="1"/>
  <c r="H503" i="1"/>
  <c r="N502" i="1"/>
  <c r="I502" i="1"/>
  <c r="H502" i="1"/>
  <c r="N501" i="1"/>
  <c r="I501" i="1"/>
  <c r="O501" i="1" s="1"/>
  <c r="H501" i="1"/>
  <c r="N500" i="1"/>
  <c r="I500" i="1"/>
  <c r="O500" i="1" s="1"/>
  <c r="H500" i="1"/>
  <c r="N499" i="1"/>
  <c r="I499" i="1"/>
  <c r="H499" i="1"/>
  <c r="N498" i="1"/>
  <c r="I498" i="1"/>
  <c r="O498" i="1" s="1"/>
  <c r="H498" i="1"/>
  <c r="N497" i="1"/>
  <c r="I497" i="1"/>
  <c r="O497" i="1" s="1"/>
  <c r="H497" i="1"/>
  <c r="N496" i="1"/>
  <c r="I496" i="1"/>
  <c r="O496" i="1" s="1"/>
  <c r="H496" i="1"/>
  <c r="N495" i="1"/>
  <c r="I495" i="1"/>
  <c r="H495" i="1"/>
  <c r="N494" i="1"/>
  <c r="I494" i="1"/>
  <c r="H494" i="1"/>
  <c r="N493" i="1"/>
  <c r="I493" i="1"/>
  <c r="O493" i="1" s="1"/>
  <c r="H493" i="1"/>
  <c r="N492" i="1"/>
  <c r="I492" i="1"/>
  <c r="O492" i="1" s="1"/>
  <c r="H492" i="1"/>
  <c r="N491" i="1"/>
  <c r="I491" i="1"/>
  <c r="H491" i="1"/>
  <c r="N490" i="1"/>
  <c r="I490" i="1"/>
  <c r="O490" i="1" s="1"/>
  <c r="H490" i="1"/>
  <c r="N489" i="1"/>
  <c r="I489" i="1"/>
  <c r="H489" i="1"/>
  <c r="N488" i="1"/>
  <c r="O488" i="1" s="1"/>
  <c r="I488" i="1"/>
  <c r="H488" i="1"/>
  <c r="N487" i="1"/>
  <c r="I487" i="1"/>
  <c r="O487" i="1" s="1"/>
  <c r="H487" i="1"/>
  <c r="N486" i="1"/>
  <c r="I486" i="1"/>
  <c r="H486" i="1"/>
  <c r="N485" i="1"/>
  <c r="I485" i="1"/>
  <c r="O485" i="1" s="1"/>
  <c r="H485" i="1"/>
  <c r="N484" i="1"/>
  <c r="I484" i="1"/>
  <c r="H484" i="1"/>
  <c r="N483" i="1"/>
  <c r="I483" i="1"/>
  <c r="H483" i="1"/>
  <c r="N482" i="1"/>
  <c r="I482" i="1"/>
  <c r="O482" i="1" s="1"/>
  <c r="H482" i="1"/>
  <c r="N481" i="1"/>
  <c r="I481" i="1"/>
  <c r="O481" i="1" s="1"/>
  <c r="H481" i="1"/>
  <c r="N480" i="1"/>
  <c r="I480" i="1"/>
  <c r="H480" i="1"/>
  <c r="N479" i="1"/>
  <c r="I479" i="1"/>
  <c r="H479" i="1"/>
  <c r="N478" i="1"/>
  <c r="I478" i="1"/>
  <c r="O478" i="1" s="1"/>
  <c r="H478" i="1"/>
  <c r="N477" i="1"/>
  <c r="I477" i="1"/>
  <c r="O477" i="1" s="1"/>
  <c r="H477" i="1"/>
  <c r="N476" i="1"/>
  <c r="I476" i="1"/>
  <c r="O476" i="1" s="1"/>
  <c r="H476" i="1"/>
  <c r="N475" i="1"/>
  <c r="I475" i="1"/>
  <c r="H475" i="1"/>
  <c r="N474" i="1"/>
  <c r="I474" i="1"/>
  <c r="H474" i="1"/>
  <c r="N473" i="1"/>
  <c r="O473" i="1" s="1"/>
  <c r="I473" i="1"/>
  <c r="H473" i="1"/>
  <c r="N472" i="1"/>
  <c r="I472" i="1"/>
  <c r="O472" i="1" s="1"/>
  <c r="H472" i="1"/>
  <c r="N471" i="1"/>
  <c r="I471" i="1"/>
  <c r="O471" i="1" s="1"/>
  <c r="H471" i="1"/>
  <c r="N470" i="1"/>
  <c r="I470" i="1"/>
  <c r="O470" i="1" s="1"/>
  <c r="H470" i="1"/>
  <c r="N469" i="1"/>
  <c r="I469" i="1"/>
  <c r="O469" i="1" s="1"/>
  <c r="H469" i="1"/>
  <c r="O468" i="1"/>
  <c r="N468" i="1"/>
  <c r="I468" i="1"/>
  <c r="H468" i="1"/>
  <c r="N467" i="1"/>
  <c r="I467" i="1"/>
  <c r="H467" i="1"/>
  <c r="N466" i="1"/>
  <c r="I466" i="1"/>
  <c r="H466" i="1"/>
  <c r="N465" i="1"/>
  <c r="I465" i="1"/>
  <c r="O465" i="1" s="1"/>
  <c r="H465" i="1"/>
  <c r="N464" i="1"/>
  <c r="I464" i="1"/>
  <c r="O464" i="1" s="1"/>
  <c r="H464" i="1"/>
  <c r="N463" i="1"/>
  <c r="I463" i="1"/>
  <c r="O463" i="1" s="1"/>
  <c r="H463" i="1"/>
  <c r="N462" i="1"/>
  <c r="I462" i="1"/>
  <c r="H462" i="1"/>
  <c r="N461" i="1"/>
  <c r="O461" i="1" s="1"/>
  <c r="I461" i="1"/>
  <c r="H461" i="1"/>
  <c r="N460" i="1"/>
  <c r="O460" i="1" s="1"/>
  <c r="I460" i="1"/>
  <c r="H460" i="1"/>
  <c r="N459" i="1"/>
  <c r="I459" i="1"/>
  <c r="H459" i="1"/>
  <c r="N458" i="1"/>
  <c r="I458" i="1"/>
  <c r="O458" i="1" s="1"/>
  <c r="H458" i="1"/>
  <c r="N457" i="1"/>
  <c r="I457" i="1"/>
  <c r="O457" i="1" s="1"/>
  <c r="H457" i="1"/>
  <c r="O456" i="1"/>
  <c r="N456" i="1"/>
  <c r="I456" i="1"/>
  <c r="H456" i="1"/>
  <c r="N455" i="1"/>
  <c r="I455" i="1"/>
  <c r="H455" i="1"/>
  <c r="N454" i="1"/>
  <c r="I454" i="1"/>
  <c r="O454" i="1" s="1"/>
  <c r="H454" i="1"/>
  <c r="N453" i="1"/>
  <c r="I453" i="1"/>
  <c r="O453" i="1" s="1"/>
  <c r="H453" i="1"/>
  <c r="N452" i="1"/>
  <c r="I452" i="1"/>
  <c r="O452" i="1" s="1"/>
  <c r="H452" i="1"/>
  <c r="N451" i="1"/>
  <c r="I451" i="1"/>
  <c r="H451" i="1"/>
  <c r="N450" i="1"/>
  <c r="O450" i="1" s="1"/>
  <c r="I450" i="1"/>
  <c r="H450" i="1"/>
  <c r="N449" i="1"/>
  <c r="I449" i="1"/>
  <c r="H449" i="1"/>
  <c r="N448" i="1"/>
  <c r="I448" i="1"/>
  <c r="O448" i="1" s="1"/>
  <c r="H448" i="1"/>
  <c r="N447" i="1"/>
  <c r="I447" i="1"/>
  <c r="H447" i="1"/>
  <c r="O446" i="1"/>
  <c r="N446" i="1"/>
  <c r="I446" i="1"/>
  <c r="H446" i="1"/>
  <c r="N445" i="1"/>
  <c r="I445" i="1"/>
  <c r="H445" i="1"/>
  <c r="N444" i="1"/>
  <c r="O444" i="1" s="1"/>
  <c r="I444" i="1"/>
  <c r="H444" i="1"/>
  <c r="N443" i="1"/>
  <c r="I443" i="1"/>
  <c r="H443" i="1"/>
  <c r="N442" i="1"/>
  <c r="I442" i="1"/>
  <c r="H442" i="1"/>
  <c r="N441" i="1"/>
  <c r="I441" i="1"/>
  <c r="O441" i="1" s="1"/>
  <c r="H441" i="1"/>
  <c r="N440" i="1"/>
  <c r="I440" i="1"/>
  <c r="H440" i="1"/>
  <c r="N439" i="1"/>
  <c r="I439" i="1"/>
  <c r="O439" i="1" s="1"/>
  <c r="H439" i="1"/>
  <c r="N438" i="1"/>
  <c r="I438" i="1"/>
  <c r="O438" i="1" s="1"/>
  <c r="H438" i="1"/>
  <c r="N437" i="1"/>
  <c r="I437" i="1"/>
  <c r="O437" i="1" s="1"/>
  <c r="H437" i="1"/>
  <c r="N436" i="1"/>
  <c r="I436" i="1"/>
  <c r="O436" i="1" s="1"/>
  <c r="H436" i="1"/>
  <c r="N435" i="1"/>
  <c r="I435" i="1"/>
  <c r="H435" i="1"/>
  <c r="N434" i="1"/>
  <c r="O434" i="1" s="1"/>
  <c r="I434" i="1"/>
  <c r="H434" i="1"/>
  <c r="N433" i="1"/>
  <c r="O433" i="1" s="1"/>
  <c r="I433" i="1"/>
  <c r="H433" i="1"/>
  <c r="N432" i="1"/>
  <c r="O432" i="1" s="1"/>
  <c r="I432" i="1"/>
  <c r="H432" i="1"/>
  <c r="N431" i="1"/>
  <c r="I431" i="1"/>
  <c r="H431" i="1"/>
  <c r="N430" i="1"/>
  <c r="I430" i="1"/>
  <c r="O430" i="1" s="1"/>
  <c r="H430" i="1"/>
  <c r="N429" i="1"/>
  <c r="I429" i="1"/>
  <c r="H429" i="1"/>
  <c r="N428" i="1"/>
  <c r="I428" i="1"/>
  <c r="O428" i="1" s="1"/>
  <c r="H428" i="1"/>
  <c r="N427" i="1"/>
  <c r="I427" i="1"/>
  <c r="H427" i="1"/>
  <c r="N426" i="1"/>
  <c r="I426" i="1"/>
  <c r="O426" i="1" s="1"/>
  <c r="H426" i="1"/>
  <c r="N425" i="1"/>
  <c r="I425" i="1"/>
  <c r="O425" i="1" s="1"/>
  <c r="H425" i="1"/>
  <c r="N424" i="1"/>
  <c r="I424" i="1"/>
  <c r="O424" i="1" s="1"/>
  <c r="H424" i="1"/>
  <c r="N423" i="1"/>
  <c r="I423" i="1"/>
  <c r="O423" i="1" s="1"/>
  <c r="H423" i="1"/>
  <c r="N422" i="1"/>
  <c r="I422" i="1"/>
  <c r="H422" i="1"/>
  <c r="N421" i="1"/>
  <c r="O421" i="1" s="1"/>
  <c r="I421" i="1"/>
  <c r="H421" i="1"/>
  <c r="N420" i="1"/>
  <c r="O420" i="1" s="1"/>
  <c r="I420" i="1"/>
  <c r="H420" i="1"/>
  <c r="N419" i="1"/>
  <c r="I419" i="1"/>
  <c r="H419" i="1"/>
  <c r="N418" i="1"/>
  <c r="I418" i="1"/>
  <c r="O418" i="1" s="1"/>
  <c r="H418" i="1"/>
  <c r="N417" i="1"/>
  <c r="I417" i="1"/>
  <c r="O417" i="1" s="1"/>
  <c r="H417" i="1"/>
  <c r="N416" i="1"/>
  <c r="I416" i="1"/>
  <c r="H416" i="1"/>
  <c r="N415" i="1"/>
  <c r="I415" i="1"/>
  <c r="H415" i="1"/>
  <c r="N414" i="1"/>
  <c r="I414" i="1"/>
  <c r="O414" i="1" s="1"/>
  <c r="H414" i="1"/>
  <c r="N413" i="1"/>
  <c r="I413" i="1"/>
  <c r="O413" i="1" s="1"/>
  <c r="H413" i="1"/>
  <c r="N412" i="1"/>
  <c r="I412" i="1"/>
  <c r="O412" i="1" s="1"/>
  <c r="H412" i="1"/>
  <c r="N411" i="1"/>
  <c r="I411" i="1"/>
  <c r="O411" i="1" s="1"/>
  <c r="H411" i="1"/>
  <c r="N410" i="1"/>
  <c r="I410" i="1"/>
  <c r="H410" i="1"/>
  <c r="N409" i="1"/>
  <c r="I409" i="1"/>
  <c r="O409" i="1" s="1"/>
  <c r="H409" i="1"/>
  <c r="N408" i="1"/>
  <c r="I408" i="1"/>
  <c r="O408" i="1" s="1"/>
  <c r="H408" i="1"/>
  <c r="N407" i="1"/>
  <c r="I407" i="1"/>
  <c r="O407" i="1" s="1"/>
  <c r="H407" i="1"/>
  <c r="N406" i="1"/>
  <c r="I406" i="1"/>
  <c r="O406" i="1" s="1"/>
  <c r="H406" i="1"/>
  <c r="N405" i="1"/>
  <c r="I405" i="1"/>
  <c r="O405" i="1" s="1"/>
  <c r="H405" i="1"/>
  <c r="N404" i="1"/>
  <c r="I404" i="1"/>
  <c r="H404" i="1"/>
  <c r="N403" i="1"/>
  <c r="I403" i="1"/>
  <c r="H403" i="1"/>
  <c r="N402" i="1"/>
  <c r="I402" i="1"/>
  <c r="O402" i="1" s="1"/>
  <c r="H402" i="1"/>
  <c r="N401" i="1"/>
  <c r="I401" i="1"/>
  <c r="O401" i="1" s="1"/>
  <c r="H401" i="1"/>
  <c r="N400" i="1"/>
  <c r="I400" i="1"/>
  <c r="O400" i="1" s="1"/>
  <c r="H400" i="1"/>
  <c r="O399" i="1"/>
  <c r="N399" i="1"/>
  <c r="I399" i="1"/>
  <c r="H399" i="1"/>
  <c r="N398" i="1"/>
  <c r="O398" i="1" s="1"/>
  <c r="I398" i="1"/>
  <c r="H398" i="1"/>
  <c r="N397" i="1"/>
  <c r="I397" i="1"/>
  <c r="O397" i="1" s="1"/>
  <c r="H397" i="1"/>
  <c r="N396" i="1"/>
  <c r="I396" i="1"/>
  <c r="O396" i="1" s="1"/>
  <c r="H396" i="1"/>
  <c r="N395" i="1"/>
  <c r="I395" i="1"/>
  <c r="O395" i="1" s="1"/>
  <c r="H395" i="1"/>
  <c r="N394" i="1"/>
  <c r="O394" i="1" s="1"/>
  <c r="I394" i="1"/>
  <c r="H394" i="1"/>
  <c r="N393" i="1"/>
  <c r="I393" i="1"/>
  <c r="O393" i="1" s="1"/>
  <c r="H393" i="1"/>
  <c r="N392" i="1"/>
  <c r="I392" i="1"/>
  <c r="O392" i="1" s="1"/>
  <c r="H392" i="1"/>
  <c r="N391" i="1"/>
  <c r="I391" i="1"/>
  <c r="O391" i="1" s="1"/>
  <c r="H391" i="1"/>
  <c r="O390" i="1"/>
  <c r="N390" i="1"/>
  <c r="I390" i="1"/>
  <c r="H390" i="1"/>
  <c r="N389" i="1"/>
  <c r="I389" i="1"/>
  <c r="H389" i="1"/>
  <c r="N388" i="1"/>
  <c r="I388" i="1"/>
  <c r="O388" i="1" s="1"/>
  <c r="H388" i="1"/>
  <c r="N387" i="1"/>
  <c r="I387" i="1"/>
  <c r="O387" i="1" s="1"/>
  <c r="H387" i="1"/>
  <c r="N386" i="1"/>
  <c r="I386" i="1"/>
  <c r="O386" i="1" s="1"/>
  <c r="H386" i="1"/>
  <c r="N385" i="1"/>
  <c r="I385" i="1"/>
  <c r="O385" i="1" s="1"/>
  <c r="H385" i="1"/>
  <c r="N384" i="1"/>
  <c r="I384" i="1"/>
  <c r="H384" i="1"/>
  <c r="N383" i="1"/>
  <c r="I383" i="1"/>
  <c r="O383" i="1" s="1"/>
  <c r="H383" i="1"/>
  <c r="N382" i="1"/>
  <c r="I382" i="1"/>
  <c r="O382" i="1" s="1"/>
  <c r="H382" i="1"/>
  <c r="N381" i="1"/>
  <c r="I381" i="1"/>
  <c r="O381" i="1" s="1"/>
  <c r="H381" i="1"/>
  <c r="N380" i="1"/>
  <c r="I380" i="1"/>
  <c r="O380" i="1" s="1"/>
  <c r="H380" i="1"/>
  <c r="N379" i="1"/>
  <c r="I379" i="1"/>
  <c r="H379" i="1"/>
  <c r="N378" i="1"/>
  <c r="O378" i="1" s="1"/>
  <c r="I378" i="1"/>
  <c r="H378" i="1"/>
  <c r="N377" i="1"/>
  <c r="I377" i="1"/>
  <c r="O377" i="1" s="1"/>
  <c r="H377" i="1"/>
  <c r="N376" i="1"/>
  <c r="I376" i="1"/>
  <c r="O376" i="1" s="1"/>
  <c r="H376" i="1"/>
  <c r="N375" i="1"/>
  <c r="I375" i="1"/>
  <c r="O375" i="1" s="1"/>
  <c r="H375" i="1"/>
  <c r="N374" i="1"/>
  <c r="O374" i="1" s="1"/>
  <c r="I374" i="1"/>
  <c r="H374" i="1"/>
  <c r="N373" i="1"/>
  <c r="I373" i="1"/>
  <c r="O373" i="1" s="1"/>
  <c r="H373" i="1"/>
  <c r="N372" i="1"/>
  <c r="I372" i="1"/>
  <c r="O372" i="1" s="1"/>
  <c r="H372" i="1"/>
  <c r="N371" i="1"/>
  <c r="I371" i="1"/>
  <c r="O371" i="1" s="1"/>
  <c r="H371" i="1"/>
  <c r="N370" i="1"/>
  <c r="I370" i="1"/>
  <c r="O370" i="1" s="1"/>
  <c r="H370" i="1"/>
  <c r="N369" i="1"/>
  <c r="I369" i="1"/>
  <c r="O369" i="1" s="1"/>
  <c r="H369" i="1"/>
  <c r="N368" i="1"/>
  <c r="O368" i="1" s="1"/>
  <c r="I368" i="1"/>
  <c r="H368" i="1"/>
  <c r="N367" i="1"/>
  <c r="I367" i="1"/>
  <c r="O367" i="1" s="1"/>
  <c r="H367" i="1"/>
  <c r="N366" i="1"/>
  <c r="I366" i="1"/>
  <c r="H366" i="1"/>
  <c r="N365" i="1"/>
  <c r="I365" i="1"/>
  <c r="O365" i="1" s="1"/>
  <c r="H365" i="1"/>
  <c r="N364" i="1"/>
  <c r="I364" i="1"/>
  <c r="H364" i="1"/>
  <c r="N363" i="1"/>
  <c r="O363" i="1" s="1"/>
  <c r="I363" i="1"/>
  <c r="H363" i="1"/>
  <c r="N362" i="1"/>
  <c r="I362" i="1"/>
  <c r="H362" i="1"/>
  <c r="N361" i="1"/>
  <c r="I361" i="1"/>
  <c r="O361" i="1" s="1"/>
  <c r="H361" i="1"/>
  <c r="N360" i="1"/>
  <c r="I360" i="1"/>
  <c r="O360" i="1" s="1"/>
  <c r="H360" i="1"/>
  <c r="N359" i="1"/>
  <c r="I359" i="1"/>
  <c r="O359" i="1" s="1"/>
  <c r="H359" i="1"/>
  <c r="O358" i="1"/>
  <c r="N358" i="1"/>
  <c r="I358" i="1"/>
  <c r="H358" i="1"/>
  <c r="N357" i="1"/>
  <c r="I357" i="1"/>
  <c r="H357" i="1"/>
  <c r="N356" i="1"/>
  <c r="O356" i="1" s="1"/>
  <c r="I356" i="1"/>
  <c r="H356" i="1"/>
  <c r="N355" i="1"/>
  <c r="O355" i="1" s="1"/>
  <c r="I355" i="1"/>
  <c r="H355" i="1"/>
  <c r="N354" i="1"/>
  <c r="I354" i="1"/>
  <c r="H354" i="1"/>
  <c r="N353" i="1"/>
  <c r="I353" i="1"/>
  <c r="O353" i="1" s="1"/>
  <c r="H353" i="1"/>
  <c r="N352" i="1"/>
  <c r="I352" i="1"/>
  <c r="O352" i="1" s="1"/>
  <c r="H352" i="1"/>
  <c r="N351" i="1"/>
  <c r="O351" i="1" s="1"/>
  <c r="I351" i="1"/>
  <c r="H351" i="1"/>
  <c r="O350" i="1"/>
  <c r="N350" i="1"/>
  <c r="I350" i="1"/>
  <c r="H350" i="1"/>
  <c r="N349" i="1"/>
  <c r="I349" i="1"/>
  <c r="H349" i="1"/>
  <c r="N348" i="1"/>
  <c r="I348" i="1"/>
  <c r="O348" i="1" s="1"/>
  <c r="H348" i="1"/>
  <c r="N347" i="1"/>
  <c r="I347" i="1"/>
  <c r="O347" i="1" s="1"/>
  <c r="H347" i="1"/>
  <c r="N346" i="1"/>
  <c r="I346" i="1"/>
  <c r="O346" i="1" s="1"/>
  <c r="H346" i="1"/>
  <c r="N345" i="1"/>
  <c r="I345" i="1"/>
  <c r="H345" i="1"/>
  <c r="N344" i="1"/>
  <c r="I344" i="1"/>
  <c r="H344" i="1"/>
  <c r="N343" i="1"/>
  <c r="O343" i="1" s="1"/>
  <c r="I343" i="1"/>
  <c r="H343" i="1"/>
  <c r="N342" i="1"/>
  <c r="I342" i="1"/>
  <c r="H342" i="1"/>
  <c r="N341" i="1"/>
  <c r="I341" i="1"/>
  <c r="O341" i="1" s="1"/>
  <c r="H341" i="1"/>
  <c r="N340" i="1"/>
  <c r="I340" i="1"/>
  <c r="H340" i="1"/>
  <c r="O339" i="1"/>
  <c r="N339" i="1"/>
  <c r="I339" i="1"/>
  <c r="H339" i="1"/>
  <c r="O338" i="1"/>
  <c r="N338" i="1"/>
  <c r="I338" i="1"/>
  <c r="H338" i="1"/>
  <c r="N337" i="1"/>
  <c r="I337" i="1"/>
  <c r="H337" i="1"/>
  <c r="N336" i="1"/>
  <c r="I336" i="1"/>
  <c r="O336" i="1" s="1"/>
  <c r="H336" i="1"/>
  <c r="N335" i="1"/>
  <c r="I335" i="1"/>
  <c r="O335" i="1" s="1"/>
  <c r="H335" i="1"/>
  <c r="N334" i="1"/>
  <c r="I334" i="1"/>
  <c r="H334" i="1"/>
  <c r="N333" i="1"/>
  <c r="I333" i="1"/>
  <c r="O333" i="1" s="1"/>
  <c r="H333" i="1"/>
  <c r="N332" i="1"/>
  <c r="I332" i="1"/>
  <c r="H332" i="1"/>
  <c r="N331" i="1"/>
  <c r="I331" i="1"/>
  <c r="O331" i="1" s="1"/>
  <c r="H331" i="1"/>
  <c r="N330" i="1"/>
  <c r="I330" i="1"/>
  <c r="H330" i="1"/>
  <c r="N329" i="1"/>
  <c r="I329" i="1"/>
  <c r="O329" i="1" s="1"/>
  <c r="H329" i="1"/>
  <c r="N328" i="1"/>
  <c r="I328" i="1"/>
  <c r="H328" i="1"/>
  <c r="N327" i="1"/>
  <c r="I327" i="1"/>
  <c r="O327" i="1" s="1"/>
  <c r="H327" i="1"/>
  <c r="N326" i="1"/>
  <c r="I326" i="1"/>
  <c r="O326" i="1" s="1"/>
  <c r="H326" i="1"/>
  <c r="N325" i="1"/>
  <c r="I325" i="1"/>
  <c r="O325" i="1" s="1"/>
  <c r="H325" i="1"/>
  <c r="N324" i="1"/>
  <c r="I324" i="1"/>
  <c r="O324" i="1" s="1"/>
  <c r="H324" i="1"/>
  <c r="N323" i="1"/>
  <c r="I323" i="1"/>
  <c r="H323" i="1"/>
  <c r="N322" i="1"/>
  <c r="O322" i="1" s="1"/>
  <c r="I322" i="1"/>
  <c r="H322" i="1"/>
  <c r="N321" i="1"/>
  <c r="I321" i="1"/>
  <c r="O321" i="1" s="1"/>
  <c r="H321" i="1"/>
  <c r="N320" i="1"/>
  <c r="I320" i="1"/>
  <c r="O320" i="1" s="1"/>
  <c r="H320" i="1"/>
  <c r="N319" i="1"/>
  <c r="I319" i="1"/>
  <c r="O319" i="1" s="1"/>
  <c r="H319" i="1"/>
  <c r="O318" i="1"/>
  <c r="N318" i="1"/>
  <c r="I318" i="1"/>
  <c r="H318" i="1"/>
  <c r="N317" i="1"/>
  <c r="I317" i="1"/>
  <c r="H317" i="1"/>
  <c r="N316" i="1"/>
  <c r="O316" i="1" s="1"/>
  <c r="I316" i="1"/>
  <c r="H316" i="1"/>
  <c r="N315" i="1"/>
  <c r="I315" i="1"/>
  <c r="O315" i="1" s="1"/>
  <c r="H315" i="1"/>
  <c r="N314" i="1"/>
  <c r="I314" i="1"/>
  <c r="H314" i="1"/>
  <c r="N313" i="1"/>
  <c r="I313" i="1"/>
  <c r="O313" i="1" s="1"/>
  <c r="H313" i="1"/>
  <c r="N312" i="1"/>
  <c r="I312" i="1"/>
  <c r="H312" i="1"/>
  <c r="N311" i="1"/>
  <c r="I311" i="1"/>
  <c r="O311" i="1" s="1"/>
  <c r="H311" i="1"/>
  <c r="N310" i="1"/>
  <c r="I310" i="1"/>
  <c r="H310" i="1"/>
  <c r="N309" i="1"/>
  <c r="I309" i="1"/>
  <c r="O309" i="1" s="1"/>
  <c r="H309" i="1"/>
  <c r="O308" i="1"/>
  <c r="N308" i="1"/>
  <c r="I308" i="1"/>
  <c r="H308" i="1"/>
  <c r="N307" i="1"/>
  <c r="I307" i="1"/>
  <c r="H307" i="1"/>
  <c r="N306" i="1"/>
  <c r="O306" i="1" s="1"/>
  <c r="I306" i="1"/>
  <c r="H306" i="1"/>
  <c r="N305" i="1"/>
  <c r="I305" i="1"/>
  <c r="O305" i="1" s="1"/>
  <c r="H305" i="1"/>
  <c r="N304" i="1"/>
  <c r="I304" i="1"/>
  <c r="H304" i="1"/>
  <c r="N303" i="1"/>
  <c r="I303" i="1"/>
  <c r="O303" i="1" s="1"/>
  <c r="H303" i="1"/>
  <c r="N302" i="1"/>
  <c r="O302" i="1" s="1"/>
  <c r="I302" i="1"/>
  <c r="H302" i="1"/>
  <c r="N301" i="1"/>
  <c r="I301" i="1"/>
  <c r="O301" i="1" s="1"/>
  <c r="H301" i="1"/>
  <c r="N300" i="1"/>
  <c r="I300" i="1"/>
  <c r="O300" i="1" s="1"/>
  <c r="H300" i="1"/>
  <c r="N299" i="1"/>
  <c r="I299" i="1"/>
  <c r="O299" i="1" s="1"/>
  <c r="H299" i="1"/>
  <c r="N298" i="1"/>
  <c r="I298" i="1"/>
  <c r="H298" i="1"/>
  <c r="N297" i="1"/>
  <c r="I297" i="1"/>
  <c r="H297" i="1"/>
  <c r="N296" i="1"/>
  <c r="O296" i="1" s="1"/>
  <c r="I296" i="1"/>
  <c r="H296" i="1"/>
  <c r="N295" i="1"/>
  <c r="I295" i="1"/>
  <c r="O295" i="1" s="1"/>
  <c r="H295" i="1"/>
  <c r="N294" i="1"/>
  <c r="I294" i="1"/>
  <c r="O294" i="1" s="1"/>
  <c r="H294" i="1"/>
  <c r="N293" i="1"/>
  <c r="I293" i="1"/>
  <c r="O293" i="1" s="1"/>
  <c r="H293" i="1"/>
  <c r="N292" i="1"/>
  <c r="I292" i="1"/>
  <c r="O292" i="1" s="1"/>
  <c r="H292" i="1"/>
  <c r="N291" i="1"/>
  <c r="I291" i="1"/>
  <c r="O291" i="1" s="1"/>
  <c r="H291" i="1"/>
  <c r="N290" i="1"/>
  <c r="O290" i="1" s="1"/>
  <c r="I290" i="1"/>
  <c r="H290" i="1"/>
  <c r="N289" i="1"/>
  <c r="I289" i="1"/>
  <c r="H289" i="1"/>
  <c r="N288" i="1"/>
  <c r="O288" i="1" s="1"/>
  <c r="I288" i="1"/>
  <c r="H288" i="1"/>
  <c r="N287" i="1"/>
  <c r="I287" i="1"/>
  <c r="H287" i="1"/>
  <c r="N286" i="1"/>
  <c r="I286" i="1"/>
  <c r="O286" i="1" s="1"/>
  <c r="H286" i="1"/>
  <c r="N285" i="1"/>
  <c r="I285" i="1"/>
  <c r="O285" i="1" s="1"/>
  <c r="H285" i="1"/>
  <c r="N284" i="1"/>
  <c r="I284" i="1"/>
  <c r="O284" i="1" s="1"/>
  <c r="H284" i="1"/>
  <c r="N283" i="1"/>
  <c r="I283" i="1"/>
  <c r="H283" i="1"/>
  <c r="N282" i="1"/>
  <c r="O282" i="1" s="1"/>
  <c r="I282" i="1"/>
  <c r="H282" i="1"/>
  <c r="N281" i="1"/>
  <c r="I281" i="1"/>
  <c r="O281" i="1" s="1"/>
  <c r="H281" i="1"/>
  <c r="N280" i="1"/>
  <c r="I280" i="1"/>
  <c r="O280" i="1" s="1"/>
  <c r="H280" i="1"/>
  <c r="N279" i="1"/>
  <c r="I279" i="1"/>
  <c r="O279" i="1" s="1"/>
  <c r="H279" i="1"/>
  <c r="N278" i="1"/>
  <c r="O278" i="1" s="1"/>
  <c r="I278" i="1"/>
  <c r="H278" i="1"/>
  <c r="N277" i="1"/>
  <c r="I277" i="1"/>
  <c r="H277" i="1"/>
  <c r="N276" i="1"/>
  <c r="I276" i="1"/>
  <c r="O276" i="1" s="1"/>
  <c r="H276" i="1"/>
  <c r="N275" i="1"/>
  <c r="I275" i="1"/>
  <c r="O275" i="1" s="1"/>
  <c r="H275" i="1"/>
  <c r="N274" i="1"/>
  <c r="I274" i="1"/>
  <c r="O274" i="1" s="1"/>
  <c r="H274" i="1"/>
  <c r="N273" i="1"/>
  <c r="I273" i="1"/>
  <c r="O273" i="1" s="1"/>
  <c r="H273" i="1"/>
  <c r="N272" i="1"/>
  <c r="I272" i="1"/>
  <c r="H272" i="1"/>
  <c r="O271" i="1"/>
  <c r="N271" i="1"/>
  <c r="I271" i="1"/>
  <c r="H271" i="1"/>
  <c r="N270" i="1"/>
  <c r="O270" i="1" s="1"/>
  <c r="I270" i="1"/>
  <c r="H270" i="1"/>
  <c r="N269" i="1"/>
  <c r="I269" i="1"/>
  <c r="O269" i="1" s="1"/>
  <c r="H269" i="1"/>
  <c r="N268" i="1"/>
  <c r="I268" i="1"/>
  <c r="O268" i="1" s="1"/>
  <c r="H268" i="1"/>
  <c r="N267" i="1"/>
  <c r="I267" i="1"/>
  <c r="O267" i="1" s="1"/>
  <c r="H267" i="1"/>
  <c r="N266" i="1"/>
  <c r="O266" i="1" s="1"/>
  <c r="I266" i="1"/>
  <c r="H266" i="1"/>
  <c r="N265" i="1"/>
  <c r="I265" i="1"/>
  <c r="O265" i="1" s="1"/>
  <c r="H265" i="1"/>
  <c r="N264" i="1"/>
  <c r="I264" i="1"/>
  <c r="O264" i="1" s="1"/>
  <c r="H264" i="1"/>
  <c r="N263" i="1"/>
  <c r="I263" i="1"/>
  <c r="O263" i="1" s="1"/>
  <c r="H263" i="1"/>
  <c r="O262" i="1"/>
  <c r="N262" i="1"/>
  <c r="I262" i="1"/>
  <c r="H262" i="1"/>
  <c r="N261" i="1"/>
  <c r="I261" i="1"/>
  <c r="H261" i="1"/>
  <c r="N260" i="1"/>
  <c r="I260" i="1"/>
  <c r="O260" i="1" s="1"/>
  <c r="H260" i="1"/>
  <c r="N259" i="1"/>
  <c r="I259" i="1"/>
  <c r="O259" i="1" s="1"/>
  <c r="H259" i="1"/>
  <c r="N258" i="1"/>
  <c r="I258" i="1"/>
  <c r="O258" i="1" s="1"/>
  <c r="H258" i="1"/>
  <c r="N257" i="1"/>
  <c r="I257" i="1"/>
  <c r="O257" i="1" s="1"/>
  <c r="H257" i="1"/>
  <c r="N256" i="1"/>
  <c r="I256" i="1"/>
  <c r="H256" i="1"/>
  <c r="N255" i="1"/>
  <c r="I255" i="1"/>
  <c r="O255" i="1" s="1"/>
  <c r="H255" i="1"/>
  <c r="N254" i="1"/>
  <c r="I254" i="1"/>
  <c r="O254" i="1" s="1"/>
  <c r="H254" i="1"/>
  <c r="N253" i="1"/>
  <c r="I253" i="1"/>
  <c r="O253" i="1" s="1"/>
  <c r="H253" i="1"/>
  <c r="N252" i="1"/>
  <c r="I252" i="1"/>
  <c r="O252" i="1" s="1"/>
  <c r="H252" i="1"/>
  <c r="N251" i="1"/>
  <c r="I251" i="1"/>
  <c r="O251" i="1" s="1"/>
  <c r="H251" i="1"/>
  <c r="N250" i="1"/>
  <c r="O250" i="1" s="1"/>
  <c r="I250" i="1"/>
  <c r="H250" i="1"/>
  <c r="N249" i="1"/>
  <c r="I249" i="1"/>
  <c r="O249" i="1" s="1"/>
  <c r="H249" i="1"/>
  <c r="N248" i="1"/>
  <c r="I248" i="1"/>
  <c r="O248" i="1" s="1"/>
  <c r="H248" i="1"/>
  <c r="N247" i="1"/>
  <c r="I247" i="1"/>
  <c r="O247" i="1" s="1"/>
  <c r="H247" i="1"/>
  <c r="N246" i="1"/>
  <c r="O246" i="1" s="1"/>
  <c r="I246" i="1"/>
  <c r="H246" i="1"/>
  <c r="N245" i="1"/>
  <c r="I245" i="1"/>
  <c r="O245" i="1" s="1"/>
  <c r="H245" i="1"/>
  <c r="N244" i="1"/>
  <c r="I244" i="1"/>
  <c r="O244" i="1" s="1"/>
  <c r="H244" i="1"/>
  <c r="N243" i="1"/>
  <c r="I243" i="1"/>
  <c r="O243" i="1" s="1"/>
  <c r="H243" i="1"/>
  <c r="N242" i="1"/>
  <c r="I242" i="1"/>
  <c r="H242" i="1"/>
  <c r="N241" i="1"/>
  <c r="I241" i="1"/>
  <c r="H241" i="1"/>
  <c r="N240" i="1"/>
  <c r="I240" i="1"/>
  <c r="H240" i="1"/>
  <c r="N239" i="1"/>
  <c r="I239" i="1"/>
  <c r="O239" i="1" s="1"/>
  <c r="H239" i="1"/>
  <c r="N238" i="1"/>
  <c r="O238" i="1" s="1"/>
  <c r="I238" i="1"/>
  <c r="H238" i="1"/>
  <c r="N237" i="1"/>
  <c r="I237" i="1"/>
  <c r="H237" i="1"/>
  <c r="N236" i="1"/>
  <c r="I236" i="1"/>
  <c r="O236" i="1" s="1"/>
  <c r="H236" i="1"/>
  <c r="N235" i="1"/>
  <c r="I235" i="1"/>
  <c r="O235" i="1" s="1"/>
  <c r="H235" i="1"/>
  <c r="N234" i="1"/>
  <c r="I234" i="1"/>
  <c r="H234" i="1"/>
  <c r="N233" i="1"/>
  <c r="I233" i="1"/>
  <c r="O233" i="1" s="1"/>
  <c r="H233" i="1"/>
  <c r="O232" i="1"/>
  <c r="N232" i="1"/>
  <c r="I232" i="1"/>
  <c r="H232" i="1"/>
  <c r="N231" i="1"/>
  <c r="I231" i="1"/>
  <c r="H231" i="1"/>
  <c r="N230" i="1"/>
  <c r="O230" i="1" s="1"/>
  <c r="I230" i="1"/>
  <c r="H230" i="1"/>
  <c r="N229" i="1"/>
  <c r="I229" i="1"/>
  <c r="O229" i="1" s="1"/>
  <c r="H229" i="1"/>
  <c r="N228" i="1"/>
  <c r="I228" i="1"/>
  <c r="O228" i="1" s="1"/>
  <c r="H228" i="1"/>
  <c r="N227" i="1"/>
  <c r="I227" i="1"/>
  <c r="O227" i="1" s="1"/>
  <c r="H227" i="1"/>
  <c r="N226" i="1"/>
  <c r="I226" i="1"/>
  <c r="H226" i="1"/>
  <c r="N225" i="1"/>
  <c r="I225" i="1"/>
  <c r="O225" i="1" s="1"/>
  <c r="H225" i="1"/>
  <c r="O224" i="1"/>
  <c r="N224" i="1"/>
  <c r="I224" i="1"/>
  <c r="H224" i="1"/>
  <c r="N223" i="1"/>
  <c r="O223" i="1" s="1"/>
  <c r="I223" i="1"/>
  <c r="H223" i="1"/>
  <c r="N222" i="1"/>
  <c r="O222" i="1" s="1"/>
  <c r="I222" i="1"/>
  <c r="H222" i="1"/>
  <c r="N221" i="1"/>
  <c r="I221" i="1"/>
  <c r="O221" i="1" s="1"/>
  <c r="H221" i="1"/>
  <c r="N220" i="1"/>
  <c r="I220" i="1"/>
  <c r="O220" i="1" s="1"/>
  <c r="H220" i="1"/>
  <c r="N219" i="1"/>
  <c r="I219" i="1"/>
  <c r="O219" i="1" s="1"/>
  <c r="H219" i="1"/>
  <c r="O218" i="1"/>
  <c r="N218" i="1"/>
  <c r="I218" i="1"/>
  <c r="H218" i="1"/>
  <c r="N217" i="1"/>
  <c r="I217" i="1"/>
  <c r="H217" i="1"/>
  <c r="N216" i="1"/>
  <c r="I216" i="1"/>
  <c r="O216" i="1" s="1"/>
  <c r="H216" i="1"/>
  <c r="N215" i="1"/>
  <c r="I215" i="1"/>
  <c r="O215" i="1" s="1"/>
  <c r="H215" i="1"/>
  <c r="N214" i="1"/>
  <c r="I214" i="1"/>
  <c r="H214" i="1"/>
  <c r="N213" i="1"/>
  <c r="I213" i="1"/>
  <c r="O213" i="1" s="1"/>
  <c r="H213" i="1"/>
  <c r="N212" i="1"/>
  <c r="I212" i="1"/>
  <c r="H212" i="1"/>
  <c r="N211" i="1"/>
  <c r="O211" i="1" s="1"/>
  <c r="I211" i="1"/>
  <c r="H211" i="1"/>
  <c r="N210" i="1"/>
  <c r="O210" i="1" s="1"/>
  <c r="I210" i="1"/>
  <c r="H210" i="1"/>
  <c r="N209" i="1"/>
  <c r="I209" i="1"/>
  <c r="O209" i="1" s="1"/>
  <c r="H209" i="1"/>
  <c r="N208" i="1"/>
  <c r="I208" i="1"/>
  <c r="O208" i="1" s="1"/>
  <c r="H208" i="1"/>
  <c r="N207" i="1"/>
  <c r="I207" i="1"/>
  <c r="O207" i="1" s="1"/>
  <c r="H207" i="1"/>
  <c r="N206" i="1"/>
  <c r="I206" i="1"/>
  <c r="H206" i="1"/>
  <c r="N205" i="1"/>
  <c r="I205" i="1"/>
  <c r="H205" i="1"/>
  <c r="N204" i="1"/>
  <c r="I204" i="1"/>
  <c r="O204" i="1" s="1"/>
  <c r="H204" i="1"/>
  <c r="N203" i="1"/>
  <c r="I203" i="1"/>
  <c r="O203" i="1" s="1"/>
  <c r="H203" i="1"/>
  <c r="N202" i="1"/>
  <c r="O202" i="1" s="1"/>
  <c r="I202" i="1"/>
  <c r="H202" i="1"/>
  <c r="N201" i="1"/>
  <c r="I201" i="1"/>
  <c r="H201" i="1"/>
  <c r="N200" i="1"/>
  <c r="I200" i="1"/>
  <c r="O200" i="1" s="1"/>
  <c r="H200" i="1"/>
  <c r="N199" i="1"/>
  <c r="I199" i="1"/>
  <c r="O199" i="1" s="1"/>
  <c r="H199" i="1"/>
  <c r="N198" i="1"/>
  <c r="I198" i="1"/>
  <c r="O198" i="1" s="1"/>
  <c r="H198" i="1"/>
  <c r="N197" i="1"/>
  <c r="I197" i="1"/>
  <c r="H197" i="1"/>
  <c r="N196" i="1"/>
  <c r="I196" i="1"/>
  <c r="H196" i="1"/>
  <c r="N195" i="1"/>
  <c r="I195" i="1"/>
  <c r="O195" i="1" s="1"/>
  <c r="H195" i="1"/>
  <c r="N194" i="1"/>
  <c r="I194" i="1"/>
  <c r="O194" i="1" s="1"/>
  <c r="H194" i="1"/>
  <c r="N193" i="1"/>
  <c r="I193" i="1"/>
  <c r="O193" i="1" s="1"/>
  <c r="H193" i="1"/>
  <c r="N192" i="1"/>
  <c r="I192" i="1"/>
  <c r="O192" i="1" s="1"/>
  <c r="H192" i="1"/>
  <c r="N191" i="1"/>
  <c r="I191" i="1"/>
  <c r="H191" i="1"/>
  <c r="N190" i="1"/>
  <c r="O190" i="1" s="1"/>
  <c r="I190" i="1"/>
  <c r="H190" i="1"/>
  <c r="N189" i="1"/>
  <c r="I189" i="1"/>
  <c r="O189" i="1" s="1"/>
  <c r="H189" i="1"/>
  <c r="N188" i="1"/>
  <c r="I188" i="1"/>
  <c r="O188" i="1" s="1"/>
  <c r="H188" i="1"/>
  <c r="N187" i="1"/>
  <c r="I187" i="1"/>
  <c r="O187" i="1" s="1"/>
  <c r="H187" i="1"/>
  <c r="N186" i="1"/>
  <c r="O186" i="1" s="1"/>
  <c r="I186" i="1"/>
  <c r="H186" i="1"/>
  <c r="N185" i="1"/>
  <c r="I185" i="1"/>
  <c r="H185" i="1"/>
  <c r="N184" i="1"/>
  <c r="I184" i="1"/>
  <c r="O184" i="1" s="1"/>
  <c r="H184" i="1"/>
  <c r="N183" i="1"/>
  <c r="I183" i="1"/>
  <c r="O183" i="1" s="1"/>
  <c r="H183" i="1"/>
  <c r="N182" i="1"/>
  <c r="O182" i="1" s="1"/>
  <c r="I182" i="1"/>
  <c r="H182" i="1"/>
  <c r="N181" i="1"/>
  <c r="I181" i="1"/>
  <c r="H181" i="1"/>
  <c r="N180" i="1"/>
  <c r="O180" i="1" s="1"/>
  <c r="I180" i="1"/>
  <c r="H180" i="1"/>
  <c r="N179" i="1"/>
  <c r="I179" i="1"/>
  <c r="O179" i="1" s="1"/>
  <c r="H179" i="1"/>
  <c r="N178" i="1"/>
  <c r="I178" i="1"/>
  <c r="H178" i="1"/>
  <c r="N177" i="1"/>
  <c r="I177" i="1"/>
  <c r="O177" i="1" s="1"/>
  <c r="H177" i="1"/>
  <c r="N176" i="1"/>
  <c r="O176" i="1" s="1"/>
  <c r="I176" i="1"/>
  <c r="H176" i="1"/>
  <c r="N175" i="1"/>
  <c r="I175" i="1"/>
  <c r="O175" i="1" s="1"/>
  <c r="H175" i="1"/>
  <c r="N174" i="1"/>
  <c r="I174" i="1"/>
  <c r="H174" i="1"/>
  <c r="N173" i="1"/>
  <c r="I173" i="1"/>
  <c r="O173" i="1" s="1"/>
  <c r="H173" i="1"/>
  <c r="N172" i="1"/>
  <c r="I172" i="1"/>
  <c r="H172" i="1"/>
  <c r="N171" i="1"/>
  <c r="O171" i="1" s="1"/>
  <c r="I171" i="1"/>
  <c r="H171" i="1"/>
  <c r="N170" i="1"/>
  <c r="I170" i="1"/>
  <c r="H170" i="1"/>
  <c r="N169" i="1"/>
  <c r="I169" i="1"/>
  <c r="O169" i="1" s="1"/>
  <c r="H169" i="1"/>
  <c r="N168" i="1"/>
  <c r="I168" i="1"/>
  <c r="O168" i="1" s="1"/>
  <c r="H168" i="1"/>
  <c r="N167" i="1"/>
  <c r="I167" i="1"/>
  <c r="O167" i="1" s="1"/>
  <c r="H167" i="1"/>
  <c r="O166" i="1"/>
  <c r="N166" i="1"/>
  <c r="I166" i="1"/>
  <c r="H166" i="1"/>
  <c r="N165" i="1"/>
  <c r="I165" i="1"/>
  <c r="H165" i="1"/>
  <c r="N164" i="1"/>
  <c r="O164" i="1" s="1"/>
  <c r="I164" i="1"/>
  <c r="H164" i="1"/>
  <c r="N163" i="1"/>
  <c r="O163" i="1" s="1"/>
  <c r="I163" i="1"/>
  <c r="H163" i="1"/>
  <c r="N162" i="1"/>
  <c r="I162" i="1"/>
  <c r="H162" i="1"/>
  <c r="N161" i="1"/>
  <c r="I161" i="1"/>
  <c r="O161" i="1" s="1"/>
  <c r="H161" i="1"/>
  <c r="N160" i="1"/>
  <c r="I160" i="1"/>
  <c r="O160" i="1" s="1"/>
  <c r="H160" i="1"/>
  <c r="N159" i="1"/>
  <c r="O159" i="1" s="1"/>
  <c r="I159" i="1"/>
  <c r="H159" i="1"/>
  <c r="N158" i="1"/>
  <c r="I158" i="1"/>
  <c r="H158" i="1"/>
  <c r="N157" i="1"/>
  <c r="I157" i="1"/>
  <c r="O157" i="1" s="1"/>
  <c r="H157" i="1"/>
  <c r="N156" i="1"/>
  <c r="I156" i="1"/>
  <c r="H156" i="1"/>
  <c r="N155" i="1"/>
  <c r="I155" i="1"/>
  <c r="H155" i="1"/>
  <c r="N154" i="1"/>
  <c r="I154" i="1"/>
  <c r="H154" i="1"/>
  <c r="N153" i="1"/>
  <c r="I153" i="1"/>
  <c r="H153" i="1"/>
  <c r="O152" i="1"/>
  <c r="N152" i="1"/>
  <c r="I152" i="1"/>
  <c r="H152" i="1"/>
  <c r="N151" i="1"/>
  <c r="O151" i="1" s="1"/>
  <c r="I151" i="1"/>
  <c r="H151" i="1"/>
  <c r="N150" i="1"/>
  <c r="I150" i="1"/>
  <c r="O150" i="1" s="1"/>
  <c r="H150" i="1"/>
  <c r="N149" i="1"/>
  <c r="I149" i="1"/>
  <c r="O149" i="1" s="1"/>
  <c r="H149" i="1"/>
  <c r="O148" i="1"/>
  <c r="N148" i="1"/>
  <c r="I148" i="1"/>
  <c r="H148" i="1"/>
  <c r="N147" i="1"/>
  <c r="O147" i="1" s="1"/>
  <c r="I147" i="1"/>
  <c r="H147" i="1"/>
  <c r="N146" i="1"/>
  <c r="I146" i="1"/>
  <c r="H146" i="1"/>
  <c r="N145" i="1"/>
  <c r="I145" i="1"/>
  <c r="O145" i="1" s="1"/>
  <c r="H145" i="1"/>
  <c r="N144" i="1"/>
  <c r="I144" i="1"/>
  <c r="O144" i="1" s="1"/>
  <c r="H144" i="1"/>
  <c r="N143" i="1"/>
  <c r="O143" i="1" s="1"/>
  <c r="I143" i="1"/>
  <c r="H143" i="1"/>
  <c r="N142" i="1"/>
  <c r="I142" i="1"/>
  <c r="H142" i="1"/>
  <c r="N141" i="1"/>
  <c r="I141" i="1"/>
  <c r="O141" i="1" s="1"/>
  <c r="H141" i="1"/>
  <c r="N140" i="1"/>
  <c r="I140" i="1"/>
  <c r="O140" i="1" s="1"/>
  <c r="H140" i="1"/>
  <c r="N139" i="1"/>
  <c r="I139" i="1"/>
  <c r="H139" i="1"/>
  <c r="N138" i="1"/>
  <c r="I138" i="1"/>
  <c r="H138" i="1"/>
  <c r="N137" i="1"/>
  <c r="I137" i="1"/>
  <c r="H137" i="1"/>
  <c r="N136" i="1"/>
  <c r="O136" i="1" s="1"/>
  <c r="I136" i="1"/>
  <c r="H136" i="1"/>
  <c r="N135" i="1"/>
  <c r="I135" i="1"/>
  <c r="H135" i="1"/>
  <c r="N134" i="1"/>
  <c r="I134" i="1"/>
  <c r="O134" i="1" s="1"/>
  <c r="H134" i="1"/>
  <c r="N133" i="1"/>
  <c r="I133" i="1"/>
  <c r="O133" i="1" s="1"/>
  <c r="H133" i="1"/>
  <c r="O132" i="1"/>
  <c r="N132" i="1"/>
  <c r="I132" i="1"/>
  <c r="H132" i="1"/>
  <c r="N131" i="1"/>
  <c r="O131" i="1" s="1"/>
  <c r="I131" i="1"/>
  <c r="H131" i="1"/>
  <c r="N130" i="1"/>
  <c r="I130" i="1"/>
  <c r="O130" i="1" s="1"/>
  <c r="H130" i="1"/>
  <c r="N129" i="1"/>
  <c r="I129" i="1"/>
  <c r="O129" i="1" s="1"/>
  <c r="H129" i="1"/>
  <c r="N128" i="1"/>
  <c r="I128" i="1"/>
  <c r="O128" i="1" s="1"/>
  <c r="H128" i="1"/>
  <c r="N127" i="1"/>
  <c r="O127" i="1" s="1"/>
  <c r="I127" i="1"/>
  <c r="H127" i="1"/>
  <c r="N126" i="1"/>
  <c r="I126" i="1"/>
  <c r="H126" i="1"/>
  <c r="N125" i="1"/>
  <c r="I125" i="1"/>
  <c r="O125" i="1" s="1"/>
  <c r="H125" i="1"/>
  <c r="N124" i="1"/>
  <c r="I124" i="1"/>
  <c r="H124" i="1"/>
  <c r="N123" i="1"/>
  <c r="I123" i="1"/>
  <c r="H123" i="1"/>
  <c r="N122" i="1"/>
  <c r="I122" i="1"/>
  <c r="H122" i="1"/>
  <c r="N121" i="1"/>
  <c r="I121" i="1"/>
  <c r="H121" i="1"/>
  <c r="O120" i="1"/>
  <c r="N120" i="1"/>
  <c r="I120" i="1"/>
  <c r="H120" i="1"/>
  <c r="N119" i="1"/>
  <c r="O119" i="1" s="1"/>
  <c r="I119" i="1"/>
  <c r="H119" i="1"/>
  <c r="N118" i="1"/>
  <c r="I118" i="1"/>
  <c r="O118" i="1" s="1"/>
  <c r="H118" i="1"/>
  <c r="N117" i="1"/>
  <c r="I117" i="1"/>
  <c r="O117" i="1" s="1"/>
  <c r="H117" i="1"/>
  <c r="O116" i="1"/>
  <c r="N116" i="1"/>
  <c r="I116" i="1"/>
  <c r="H116" i="1"/>
  <c r="N115" i="1"/>
  <c r="O115" i="1" s="1"/>
  <c r="I115" i="1"/>
  <c r="H115" i="1"/>
  <c r="N114" i="1"/>
  <c r="I114" i="1"/>
  <c r="H114" i="1"/>
  <c r="N113" i="1"/>
  <c r="I113" i="1"/>
  <c r="O113" i="1" s="1"/>
  <c r="H113" i="1"/>
  <c r="N112" i="1"/>
  <c r="I112" i="1"/>
  <c r="O112" i="1" s="1"/>
  <c r="H112" i="1"/>
  <c r="N111" i="1"/>
  <c r="O111" i="1" s="1"/>
  <c r="I111" i="1"/>
  <c r="H111" i="1"/>
  <c r="N110" i="1"/>
  <c r="I110" i="1"/>
  <c r="H110" i="1"/>
  <c r="N109" i="1"/>
  <c r="I109" i="1"/>
  <c r="O109" i="1" s="1"/>
  <c r="H109" i="1"/>
  <c r="N108" i="1"/>
  <c r="I108" i="1"/>
  <c r="O108" i="1" s="1"/>
  <c r="H108" i="1"/>
  <c r="N107" i="1"/>
  <c r="I107" i="1"/>
  <c r="H107" i="1"/>
  <c r="N106" i="1"/>
  <c r="I106" i="1"/>
  <c r="O106" i="1" s="1"/>
  <c r="H106" i="1"/>
  <c r="N105" i="1"/>
  <c r="I105" i="1"/>
  <c r="H105" i="1"/>
  <c r="N104" i="1"/>
  <c r="O104" i="1" s="1"/>
  <c r="I104" i="1"/>
  <c r="H104" i="1"/>
  <c r="N103" i="1"/>
  <c r="I103" i="1"/>
  <c r="H103" i="1"/>
  <c r="N102" i="1"/>
  <c r="I102" i="1"/>
  <c r="O102" i="1" s="1"/>
  <c r="H102" i="1"/>
  <c r="N101" i="1"/>
  <c r="I101" i="1"/>
  <c r="O101" i="1" s="1"/>
  <c r="H101" i="1"/>
  <c r="O100" i="1"/>
  <c r="N100" i="1"/>
  <c r="I100" i="1"/>
  <c r="H100" i="1"/>
  <c r="N99" i="1"/>
  <c r="O99" i="1" s="1"/>
  <c r="I99" i="1"/>
  <c r="H99" i="1"/>
  <c r="N98" i="1"/>
  <c r="I98" i="1"/>
  <c r="O98" i="1" s="1"/>
  <c r="H98" i="1"/>
  <c r="N97" i="1"/>
  <c r="I97" i="1"/>
  <c r="O97" i="1" s="1"/>
  <c r="H97" i="1"/>
  <c r="N96" i="1"/>
  <c r="I96" i="1"/>
  <c r="O96" i="1" s="1"/>
  <c r="H96" i="1"/>
  <c r="N95" i="1"/>
  <c r="O95" i="1" s="1"/>
  <c r="I95" i="1"/>
  <c r="H95" i="1"/>
  <c r="N94" i="1"/>
  <c r="I94" i="1"/>
  <c r="O94" i="1" s="1"/>
  <c r="H94" i="1"/>
  <c r="N93" i="1"/>
  <c r="I93" i="1"/>
  <c r="O93" i="1" s="1"/>
  <c r="H93" i="1"/>
  <c r="O92" i="1"/>
  <c r="N92" i="1"/>
  <c r="I92" i="1"/>
  <c r="H92" i="1"/>
  <c r="N91" i="1"/>
  <c r="O91" i="1" s="1"/>
  <c r="I91" i="1"/>
  <c r="H91" i="1"/>
  <c r="N90" i="1"/>
  <c r="I90" i="1"/>
  <c r="O90" i="1" s="1"/>
  <c r="H90" i="1"/>
  <c r="N89" i="1"/>
  <c r="I89" i="1"/>
  <c r="O89" i="1" s="1"/>
  <c r="H89" i="1"/>
  <c r="N88" i="1"/>
  <c r="I88" i="1"/>
  <c r="O88" i="1" s="1"/>
  <c r="H88" i="1"/>
  <c r="N87" i="1"/>
  <c r="I87" i="1"/>
  <c r="H87" i="1"/>
  <c r="N86" i="1"/>
  <c r="I86" i="1"/>
  <c r="H86" i="1"/>
  <c r="N85" i="1"/>
  <c r="I85" i="1"/>
  <c r="O85" i="1" s="1"/>
  <c r="H85" i="1"/>
  <c r="N84" i="1"/>
  <c r="I84" i="1"/>
  <c r="O84" i="1" s="1"/>
  <c r="H84" i="1"/>
  <c r="N83" i="1"/>
  <c r="I83" i="1"/>
  <c r="H83" i="1"/>
  <c r="N82" i="1"/>
  <c r="I82" i="1"/>
  <c r="O82" i="1" s="1"/>
  <c r="H82" i="1"/>
  <c r="N81" i="1"/>
  <c r="I81" i="1"/>
  <c r="H81" i="1"/>
  <c r="N80" i="1"/>
  <c r="O80" i="1" s="1"/>
  <c r="I80" i="1"/>
  <c r="H80" i="1"/>
  <c r="N79" i="1"/>
  <c r="I79" i="1"/>
  <c r="H79" i="1"/>
  <c r="N78" i="1"/>
  <c r="I78" i="1"/>
  <c r="O78" i="1" s="1"/>
  <c r="H78" i="1"/>
  <c r="N77" i="1"/>
  <c r="I77" i="1"/>
  <c r="O77" i="1" s="1"/>
  <c r="H77" i="1"/>
  <c r="O76" i="1"/>
  <c r="N76" i="1"/>
  <c r="I76" i="1"/>
  <c r="H76" i="1"/>
  <c r="N75" i="1"/>
  <c r="O75" i="1" s="1"/>
  <c r="I75" i="1"/>
  <c r="H75" i="1"/>
  <c r="N74" i="1"/>
  <c r="I74" i="1"/>
  <c r="O74" i="1" s="1"/>
  <c r="H74" i="1"/>
  <c r="N73" i="1"/>
  <c r="I73" i="1"/>
  <c r="O73" i="1" s="1"/>
  <c r="H73" i="1"/>
  <c r="N72" i="1"/>
  <c r="I72" i="1"/>
  <c r="O72" i="1" s="1"/>
  <c r="H72" i="1"/>
  <c r="N71" i="1"/>
  <c r="I71" i="1"/>
  <c r="H71" i="1"/>
  <c r="N70" i="1"/>
  <c r="I70" i="1"/>
  <c r="H70" i="1"/>
  <c r="N69" i="1"/>
  <c r="I69" i="1"/>
  <c r="O69" i="1" s="1"/>
  <c r="H69" i="1"/>
  <c r="N68" i="1"/>
  <c r="I68" i="1"/>
  <c r="O68" i="1" s="1"/>
  <c r="H68" i="1"/>
  <c r="N67" i="1"/>
  <c r="I67" i="1"/>
  <c r="H67" i="1"/>
  <c r="N66" i="1"/>
  <c r="I66" i="1"/>
  <c r="O66" i="1" s="1"/>
  <c r="H66" i="1"/>
  <c r="N65" i="1"/>
  <c r="I65" i="1"/>
  <c r="H65" i="1"/>
  <c r="N64" i="1"/>
  <c r="O64" i="1" s="1"/>
  <c r="I64" i="1"/>
  <c r="H64" i="1"/>
  <c r="N63" i="1"/>
  <c r="I63" i="1"/>
  <c r="H63" i="1"/>
  <c r="N62" i="1"/>
  <c r="I62" i="1"/>
  <c r="O62" i="1" s="1"/>
  <c r="H62" i="1"/>
  <c r="N61" i="1"/>
  <c r="I61" i="1"/>
  <c r="O61" i="1" s="1"/>
  <c r="H61" i="1"/>
  <c r="O60" i="1"/>
  <c r="N60" i="1"/>
  <c r="I60" i="1"/>
  <c r="H60" i="1"/>
  <c r="N59" i="1"/>
  <c r="O59" i="1" s="1"/>
  <c r="I59" i="1"/>
  <c r="H59" i="1"/>
  <c r="N58" i="1"/>
  <c r="I58" i="1"/>
  <c r="O58" i="1" s="1"/>
  <c r="H58" i="1"/>
  <c r="N57" i="1"/>
  <c r="I57" i="1"/>
  <c r="O57" i="1" s="1"/>
  <c r="H57" i="1"/>
  <c r="N56" i="1"/>
  <c r="I56" i="1"/>
  <c r="O56" i="1" s="1"/>
  <c r="H56" i="1"/>
  <c r="N55" i="1"/>
  <c r="I55" i="1"/>
  <c r="H55" i="1"/>
  <c r="N54" i="1"/>
  <c r="I54" i="1"/>
  <c r="H54" i="1"/>
  <c r="N53" i="1"/>
  <c r="I53" i="1"/>
  <c r="O53" i="1" s="1"/>
  <c r="H53" i="1"/>
  <c r="N52" i="1"/>
  <c r="I52" i="1"/>
  <c r="O52" i="1" s="1"/>
  <c r="H52" i="1"/>
  <c r="N51" i="1"/>
  <c r="I51" i="1"/>
  <c r="H51" i="1"/>
  <c r="N50" i="1"/>
  <c r="I50" i="1"/>
  <c r="O50" i="1" s="1"/>
  <c r="H50" i="1"/>
  <c r="N49" i="1"/>
  <c r="I49" i="1"/>
  <c r="H49" i="1"/>
  <c r="N48" i="1"/>
  <c r="O48" i="1" s="1"/>
  <c r="I48" i="1"/>
  <c r="H48" i="1"/>
  <c r="N47" i="1"/>
  <c r="I47" i="1"/>
  <c r="H47" i="1"/>
  <c r="N46" i="1"/>
  <c r="I46" i="1"/>
  <c r="O46" i="1" s="1"/>
  <c r="H46" i="1"/>
  <c r="N45" i="1"/>
  <c r="I45" i="1"/>
  <c r="O45" i="1" s="1"/>
  <c r="H45" i="1"/>
  <c r="O44" i="1"/>
  <c r="N44" i="1"/>
  <c r="I44" i="1"/>
  <c r="H44" i="1"/>
  <c r="N43" i="1"/>
  <c r="O43" i="1" s="1"/>
  <c r="I43" i="1"/>
  <c r="H43" i="1"/>
  <c r="N42" i="1"/>
  <c r="I42" i="1"/>
  <c r="O42" i="1" s="1"/>
  <c r="H42" i="1"/>
  <c r="N41" i="1"/>
  <c r="I41" i="1"/>
  <c r="O41" i="1" s="1"/>
  <c r="H41" i="1"/>
  <c r="N40" i="1"/>
  <c r="I40" i="1"/>
  <c r="O40" i="1" s="1"/>
  <c r="H40" i="1"/>
  <c r="N39" i="1"/>
  <c r="I39" i="1"/>
  <c r="H39" i="1"/>
  <c r="N38" i="1"/>
  <c r="I38" i="1"/>
  <c r="H38" i="1"/>
  <c r="N37" i="1"/>
  <c r="I37" i="1"/>
  <c r="O37" i="1" s="1"/>
  <c r="H37" i="1"/>
  <c r="N36" i="1"/>
  <c r="I36" i="1"/>
  <c r="O36" i="1" s="1"/>
  <c r="H36" i="1"/>
  <c r="N35" i="1"/>
  <c r="I35" i="1"/>
  <c r="H35" i="1"/>
  <c r="N34" i="1"/>
  <c r="I34" i="1"/>
  <c r="O34" i="1" s="1"/>
  <c r="H34" i="1"/>
  <c r="N33" i="1"/>
  <c r="I33" i="1"/>
  <c r="H33" i="1"/>
  <c r="N32" i="1"/>
  <c r="I32" i="1"/>
  <c r="H32" i="1"/>
  <c r="N31" i="1"/>
  <c r="I31" i="1"/>
  <c r="H31" i="1"/>
  <c r="N30" i="1"/>
  <c r="I30" i="1"/>
  <c r="O30" i="1" s="1"/>
  <c r="H30" i="1"/>
  <c r="N29" i="1"/>
  <c r="I29" i="1"/>
  <c r="H29" i="1"/>
  <c r="N28" i="1"/>
  <c r="I28" i="1"/>
  <c r="H28" i="1"/>
  <c r="N27" i="1"/>
  <c r="I27" i="1"/>
  <c r="H27" i="1"/>
  <c r="N26" i="1"/>
  <c r="I26" i="1"/>
  <c r="O26" i="1" s="1"/>
  <c r="H26" i="1"/>
  <c r="N25" i="1"/>
  <c r="I25" i="1"/>
  <c r="H25" i="1"/>
  <c r="N24" i="1"/>
  <c r="I24" i="1"/>
  <c r="O24" i="1" s="1"/>
  <c r="H24" i="1"/>
  <c r="N23" i="1"/>
  <c r="I23" i="1"/>
  <c r="H23" i="1"/>
  <c r="N22" i="1"/>
  <c r="I22" i="1"/>
  <c r="O22" i="1" s="1"/>
  <c r="H22" i="1"/>
  <c r="N21" i="1"/>
  <c r="I21" i="1"/>
  <c r="H21" i="1"/>
  <c r="N20" i="1"/>
  <c r="I20" i="1"/>
  <c r="O20" i="1" s="1"/>
  <c r="H20" i="1"/>
  <c r="N19" i="1"/>
  <c r="I19" i="1"/>
  <c r="H19" i="1"/>
  <c r="N18" i="1"/>
  <c r="I18" i="1"/>
  <c r="O18" i="1" s="1"/>
  <c r="H18" i="1"/>
  <c r="N17" i="1"/>
  <c r="I17" i="1"/>
  <c r="H17" i="1"/>
  <c r="N16" i="1"/>
  <c r="I16" i="1"/>
  <c r="O16" i="1" s="1"/>
  <c r="H16" i="1"/>
  <c r="N15" i="1"/>
  <c r="I15" i="1"/>
  <c r="H15" i="1"/>
  <c r="N14" i="1"/>
  <c r="I14" i="1"/>
  <c r="O14" i="1" s="1"/>
  <c r="H14" i="1"/>
  <c r="N13" i="1"/>
  <c r="I13" i="1"/>
  <c r="H13" i="1"/>
  <c r="N12" i="1"/>
  <c r="I12" i="1"/>
  <c r="O12" i="1" s="1"/>
  <c r="H12" i="1"/>
  <c r="N11" i="1"/>
  <c r="I11" i="1"/>
  <c r="H11" i="1"/>
  <c r="N10" i="1"/>
  <c r="I10" i="1"/>
  <c r="O10" i="1" s="1"/>
  <c r="H10" i="1"/>
  <c r="N9" i="1"/>
  <c r="I9" i="1"/>
  <c r="H9" i="1"/>
  <c r="N8" i="1"/>
  <c r="I8" i="1"/>
  <c r="O8" i="1" s="1"/>
  <c r="H8" i="1"/>
  <c r="N7" i="1"/>
  <c r="I7" i="1"/>
  <c r="H7" i="1"/>
  <c r="N6" i="1"/>
  <c r="I6" i="1"/>
  <c r="O6" i="1" s="1"/>
  <c r="H6" i="1"/>
  <c r="N5" i="1"/>
  <c r="I5" i="1"/>
  <c r="H5" i="1"/>
  <c r="N4" i="1"/>
  <c r="I4" i="1"/>
  <c r="O4" i="1" s="1"/>
  <c r="H4" i="1"/>
  <c r="N3" i="1"/>
  <c r="I3" i="1"/>
  <c r="H3" i="1"/>
  <c r="N2" i="1"/>
  <c r="I2" i="1"/>
  <c r="O2" i="1" s="1"/>
  <c r="H2" i="1"/>
  <c r="O63" i="1" l="1"/>
  <c r="O79" i="1"/>
  <c r="O7" i="1"/>
  <c r="O15" i="1"/>
  <c r="O23" i="1"/>
  <c r="O27" i="1"/>
  <c r="O31" i="1"/>
  <c r="O35" i="1"/>
  <c r="O51" i="1"/>
  <c r="O67" i="1"/>
  <c r="O83" i="1"/>
  <c r="O103" i="1"/>
  <c r="O135" i="1"/>
  <c r="O162" i="1"/>
  <c r="O28" i="1"/>
  <c r="O32" i="1"/>
  <c r="O47" i="1"/>
  <c r="O3" i="1"/>
  <c r="O11" i="1"/>
  <c r="O19" i="1"/>
  <c r="O5" i="1"/>
  <c r="O9" i="1"/>
  <c r="O13" i="1"/>
  <c r="O17" i="1"/>
  <c r="O21" i="1"/>
  <c r="O25" i="1"/>
  <c r="O29" i="1"/>
  <c r="O33" i="1"/>
  <c r="O38" i="1"/>
  <c r="O39" i="1"/>
  <c r="O49" i="1"/>
  <c r="O54" i="1"/>
  <c r="O55" i="1"/>
  <c r="O65" i="1"/>
  <c r="O70" i="1"/>
  <c r="O71" i="1"/>
  <c r="O81" i="1"/>
  <c r="O86" i="1"/>
  <c r="O87" i="1"/>
  <c r="O114" i="1"/>
  <c r="O124" i="1"/>
  <c r="O146" i="1"/>
  <c r="O156" i="1"/>
  <c r="O170" i="1"/>
  <c r="O240" i="1"/>
  <c r="O287" i="1"/>
  <c r="O342" i="1"/>
  <c r="O354" i="1"/>
  <c r="O362" i="1"/>
  <c r="O449" i="1"/>
  <c r="O466" i="1"/>
  <c r="O107" i="1"/>
  <c r="O122" i="1"/>
  <c r="O123" i="1"/>
  <c r="O138" i="1"/>
  <c r="O139" i="1"/>
  <c r="O154" i="1"/>
  <c r="O155" i="1"/>
  <c r="O174" i="1"/>
  <c r="O178" i="1"/>
  <c r="O197" i="1"/>
  <c r="O214" i="1"/>
  <c r="O226" i="1"/>
  <c r="O234" i="1"/>
  <c r="O272" i="1"/>
  <c r="O304" i="1"/>
  <c r="O310" i="1"/>
  <c r="O314" i="1"/>
  <c r="O330" i="1"/>
  <c r="O334" i="1"/>
  <c r="O340" i="1"/>
  <c r="O345" i="1"/>
  <c r="O366" i="1"/>
  <c r="O379" i="1"/>
  <c r="O429" i="1"/>
  <c r="O442" i="1"/>
  <c r="O475" i="1"/>
  <c r="O105" i="1"/>
  <c r="O110" i="1"/>
  <c r="O121" i="1"/>
  <c r="O126" i="1"/>
  <c r="O137" i="1"/>
  <c r="O142" i="1"/>
  <c r="O153" i="1"/>
  <c r="O158" i="1"/>
  <c r="O165" i="1"/>
  <c r="O172" i="1"/>
  <c r="O181" i="1"/>
  <c r="O185" i="1"/>
  <c r="O191" i="1"/>
  <c r="O196" i="1"/>
  <c r="O201" i="1"/>
  <c r="O205" i="1"/>
  <c r="O206" i="1"/>
  <c r="O212" i="1"/>
  <c r="O217" i="1"/>
  <c r="O231" i="1"/>
  <c r="O237" i="1"/>
  <c r="O241" i="1"/>
  <c r="O242" i="1"/>
  <c r="O256" i="1"/>
  <c r="O261" i="1"/>
  <c r="O277" i="1"/>
  <c r="O283" i="1"/>
  <c r="O289" i="1"/>
  <c r="O297" i="1"/>
  <c r="O298" i="1"/>
  <c r="O307" i="1"/>
  <c r="O312" i="1"/>
  <c r="O317" i="1"/>
  <c r="O323" i="1"/>
  <c r="O328" i="1"/>
  <c r="O332" i="1"/>
  <c r="O337" i="1"/>
  <c r="O344" i="1"/>
  <c r="O349" i="1"/>
  <c r="O357" i="1"/>
  <c r="O364" i="1"/>
  <c r="O384" i="1"/>
  <c r="O389" i="1"/>
  <c r="O404" i="1"/>
  <c r="O410" i="1"/>
  <c r="O416" i="1"/>
  <c r="O422" i="1"/>
  <c r="O435" i="1"/>
  <c r="O440" i="1"/>
  <c r="O445" i="1"/>
  <c r="O451" i="1"/>
  <c r="O455" i="1"/>
  <c r="O462" i="1"/>
  <c r="O467" i="1"/>
  <c r="O480" i="1"/>
  <c r="O484" i="1"/>
  <c r="O489" i="1"/>
  <c r="O494" i="1"/>
  <c r="O499" i="1"/>
  <c r="O568" i="1"/>
  <c r="O579" i="1"/>
  <c r="O618" i="1"/>
  <c r="O654" i="1"/>
  <c r="O686" i="1"/>
  <c r="O689" i="1"/>
  <c r="O716" i="1"/>
  <c r="O726" i="1"/>
  <c r="O730" i="1"/>
  <c r="O748" i="1"/>
  <c r="O758" i="1"/>
  <c r="O768" i="1"/>
  <c r="O780" i="1"/>
  <c r="O790" i="1"/>
  <c r="O809" i="1"/>
  <c r="O824" i="1"/>
  <c r="O836" i="1"/>
  <c r="O864" i="1"/>
  <c r="O886" i="1"/>
  <c r="O890" i="1"/>
  <c r="O896" i="1"/>
  <c r="O914" i="1"/>
  <c r="O917" i="1"/>
  <c r="O942" i="1"/>
  <c r="O1000" i="1"/>
  <c r="O502" i="1"/>
  <c r="O519" i="1"/>
  <c r="O529" i="1"/>
  <c r="O535" i="1"/>
  <c r="O549" i="1"/>
  <c r="O562" i="1"/>
  <c r="O571" i="1"/>
  <c r="O578" i="1"/>
  <c r="O582" i="1"/>
  <c r="O593" i="1"/>
  <c r="O599" i="1"/>
  <c r="O604" i="1"/>
  <c r="O609" i="1"/>
  <c r="O615" i="1"/>
  <c r="O621" i="1"/>
  <c r="O622" i="1"/>
  <c r="O627" i="1"/>
  <c r="O630" i="1"/>
  <c r="O657" i="1"/>
  <c r="O677" i="1"/>
  <c r="O695" i="1"/>
  <c r="O702" i="1"/>
  <c r="O707" i="1"/>
  <c r="O713" i="1"/>
  <c r="O771" i="1"/>
  <c r="O772" i="1"/>
  <c r="O803" i="1"/>
  <c r="O817" i="1"/>
  <c r="O821" i="1"/>
  <c r="O849" i="1"/>
  <c r="O868" i="1"/>
  <c r="O911" i="1"/>
  <c r="O921" i="1"/>
  <c r="O933" i="1"/>
  <c r="O945" i="1"/>
  <c r="O959" i="1"/>
  <c r="O972" i="1"/>
  <c r="O975" i="1"/>
  <c r="O982" i="1"/>
  <c r="O985" i="1"/>
  <c r="O991" i="1"/>
  <c r="O997" i="1"/>
  <c r="O1001" i="1"/>
  <c r="O522" i="1"/>
  <c r="O566" i="1"/>
  <c r="O614" i="1"/>
  <c r="O625" i="1"/>
  <c r="O638" i="1"/>
  <c r="O712" i="1"/>
  <c r="O744" i="1"/>
  <c r="O754" i="1"/>
  <c r="O786" i="1"/>
  <c r="O802" i="1"/>
  <c r="O812" i="1"/>
  <c r="O816" i="1"/>
  <c r="O820" i="1"/>
  <c r="O844" i="1"/>
  <c r="O848" i="1"/>
  <c r="O882" i="1"/>
  <c r="O910" i="1"/>
  <c r="O920" i="1"/>
  <c r="O949" i="1"/>
  <c r="O973" i="1"/>
  <c r="O974" i="1"/>
  <c r="O984" i="1"/>
  <c r="O990" i="1"/>
  <c r="O459" i="1"/>
  <c r="O503" i="1"/>
  <c r="O521" i="1"/>
  <c r="O539" i="1"/>
  <c r="O583" i="1"/>
  <c r="O649" i="1"/>
  <c r="O415" i="1"/>
  <c r="O486" i="1"/>
  <c r="O715" i="1"/>
  <c r="O739" i="1"/>
  <c r="O859" i="1"/>
  <c r="O659" i="1"/>
  <c r="O697" i="1"/>
  <c r="O793" i="1"/>
  <c r="O845" i="1"/>
  <c r="O711" i="1"/>
  <c r="O403" i="1"/>
  <c r="O447" i="1"/>
  <c r="O474" i="1"/>
  <c r="O527" i="1"/>
  <c r="O607" i="1"/>
  <c r="O789" i="1"/>
  <c r="O827" i="1"/>
  <c r="O841" i="1"/>
  <c r="O951" i="1"/>
  <c r="O443" i="1"/>
  <c r="O523" i="1"/>
  <c r="O567" i="1"/>
  <c r="O585" i="1"/>
  <c r="O603" i="1"/>
  <c r="O651" i="1"/>
  <c r="O665" i="1"/>
  <c r="O775" i="1"/>
  <c r="O937" i="1"/>
  <c r="O479" i="1"/>
  <c r="O799" i="1"/>
  <c r="O813" i="1"/>
  <c r="O909" i="1"/>
  <c r="O971" i="1"/>
  <c r="O981" i="1"/>
  <c r="O533" i="1"/>
  <c r="O595" i="1"/>
  <c r="O639" i="1"/>
  <c r="O747" i="1"/>
  <c r="O757" i="1"/>
  <c r="O781" i="1"/>
  <c r="O953" i="1"/>
  <c r="O507" i="1"/>
  <c r="O587" i="1"/>
  <c r="O681" i="1"/>
  <c r="O729" i="1"/>
  <c r="O743" i="1"/>
  <c r="O939" i="1"/>
  <c r="O963" i="1"/>
  <c r="O431" i="1"/>
  <c r="O495" i="1"/>
  <c r="O559" i="1"/>
  <c r="O623" i="1"/>
  <c r="O717" i="1"/>
  <c r="O745" i="1"/>
  <c r="O759" i="1"/>
  <c r="O857" i="1"/>
  <c r="O427" i="1"/>
  <c r="O491" i="1"/>
  <c r="O555" i="1"/>
  <c r="O619" i="1"/>
  <c r="O671" i="1"/>
  <c r="O699" i="1"/>
  <c r="O843" i="1"/>
  <c r="O871" i="1"/>
  <c r="O885" i="1"/>
  <c r="O899" i="1"/>
  <c r="O913" i="1"/>
  <c r="O927" i="1"/>
  <c r="O955" i="1"/>
  <c r="O419" i="1"/>
  <c r="O483" i="1"/>
  <c r="O547" i="1"/>
  <c r="O611" i="1"/>
  <c r="O667" i="1"/>
  <c r="O811" i="1"/>
  <c r="O839" i="1"/>
  <c r="O853" i="1"/>
  <c r="O867" i="1"/>
  <c r="O881" i="1"/>
  <c r="O895" i="1"/>
  <c r="O923" i="1"/>
  <c r="O663" i="1"/>
  <c r="O761" i="1"/>
  <c r="O877" i="1"/>
  <c r="O905" i="1"/>
  <c r="O919" i="1"/>
  <c r="O631" i="1"/>
  <c r="O749" i="1"/>
  <c r="O777" i="1"/>
  <c r="O791" i="1"/>
  <c r="O889" i="1"/>
  <c r="O691" i="1"/>
  <c r="O723" i="1"/>
  <c r="O755" i="1"/>
  <c r="O787" i="1"/>
  <c r="O819" i="1"/>
  <c r="O851" i="1"/>
  <c r="O883" i="1"/>
  <c r="O915" i="1"/>
  <c r="O947" i="1"/>
  <c r="O979" i="1"/>
  <c r="O673" i="1"/>
  <c r="O705" i="1"/>
  <c r="O737" i="1"/>
  <c r="O769" i="1"/>
  <c r="O801" i="1"/>
  <c r="O833" i="1"/>
  <c r="O865" i="1"/>
  <c r="O897" i="1"/>
  <c r="O929" i="1"/>
  <c r="O961" i="1"/>
  <c r="O993" i="1"/>
  <c r="O669" i="1"/>
  <c r="O701" i="1"/>
  <c r="O733" i="1"/>
  <c r="O765" i="1"/>
  <c r="O797" i="1"/>
  <c r="O829" i="1"/>
  <c r="O861" i="1"/>
  <c r="O893" i="1"/>
  <c r="O925" i="1"/>
  <c r="O957" i="1"/>
  <c r="O989" i="1"/>
  <c r="O967" i="1"/>
  <c r="O999" i="1"/>
  <c r="O983" i="1"/>
</calcChain>
</file>

<file path=xl/sharedStrings.xml><?xml version="1.0" encoding="utf-8"?>
<sst xmlns="http://schemas.openxmlformats.org/spreadsheetml/2006/main" count="6241" uniqueCount="1092">
  <si>
    <t>InvoiceID</t>
  </si>
  <si>
    <t>Branch</t>
  </si>
  <si>
    <t>Suburb</t>
  </si>
  <si>
    <t>CustomerType</t>
  </si>
  <si>
    <t>ProductLine</t>
  </si>
  <si>
    <t>UnitPrice</t>
  </si>
  <si>
    <t>QtySold</t>
  </si>
  <si>
    <t>GST10%</t>
  </si>
  <si>
    <t>Sales</t>
  </si>
  <si>
    <t>Date</t>
  </si>
  <si>
    <t>Time</t>
  </si>
  <si>
    <t>Payment</t>
  </si>
  <si>
    <t>UnitCost</t>
  </si>
  <si>
    <t>COGS</t>
  </si>
  <si>
    <t>GrossProfit</t>
  </si>
  <si>
    <t>Rating</t>
  </si>
  <si>
    <t>584-86-7256</t>
  </si>
  <si>
    <t>Fountain Gate</t>
  </si>
  <si>
    <t>Narre Warren</t>
  </si>
  <si>
    <t>Member</t>
  </si>
  <si>
    <t>Sports and travel</t>
  </si>
  <si>
    <t>Credit card</t>
  </si>
  <si>
    <t>268-27-6179</t>
  </si>
  <si>
    <t>Highpoint</t>
  </si>
  <si>
    <t>Maribyrnong</t>
  </si>
  <si>
    <t>Fashion accessories</t>
  </si>
  <si>
    <t>Ewallet</t>
  </si>
  <si>
    <t>186-09-3669</t>
  </si>
  <si>
    <t>Health and beauty</t>
  </si>
  <si>
    <t>188-55-0967</t>
  </si>
  <si>
    <t>286-62-6248</t>
  </si>
  <si>
    <t>Normal</t>
  </si>
  <si>
    <t>816-72-8853</t>
  </si>
  <si>
    <t>Chadstone</t>
  </si>
  <si>
    <t>Malvern East</t>
  </si>
  <si>
    <t>Cash</t>
  </si>
  <si>
    <t>343-87-0864</t>
  </si>
  <si>
    <t>316-01-3952</t>
  </si>
  <si>
    <t>Food and beverages</t>
  </si>
  <si>
    <t>846-10-0341</t>
  </si>
  <si>
    <t>448-81-5016</t>
  </si>
  <si>
    <t>866-99-7614</t>
  </si>
  <si>
    <t>474-33-8305</t>
  </si>
  <si>
    <t>437-53-3084</t>
  </si>
  <si>
    <t>291-21-5991</t>
  </si>
  <si>
    <t>575-67-1508</t>
  </si>
  <si>
    <t>Electronic accessories</t>
  </si>
  <si>
    <t>244-08-0162</t>
  </si>
  <si>
    <t>867-47-1948</t>
  </si>
  <si>
    <t>Home and lifestyle</t>
  </si>
  <si>
    <t>810-60-6344</t>
  </si>
  <si>
    <t>634-97-8956</t>
  </si>
  <si>
    <t>237-44-6163</t>
  </si>
  <si>
    <t>857-67-9057</t>
  </si>
  <si>
    <t>110-05-6330</t>
  </si>
  <si>
    <t>845-51-0542</t>
  </si>
  <si>
    <t>258-92-7466</t>
  </si>
  <si>
    <t>885-17-6250</t>
  </si>
  <si>
    <t>212-62-1842</t>
  </si>
  <si>
    <t>109-28-2512</t>
  </si>
  <si>
    <t>685-64-1609</t>
  </si>
  <si>
    <t>782-95-9291</t>
  </si>
  <si>
    <t>549-59-1358</t>
  </si>
  <si>
    <t>848-42-2560</t>
  </si>
  <si>
    <t>725-67-2480</t>
  </si>
  <si>
    <t>282-35-2475</t>
  </si>
  <si>
    <t>333-23-2632</t>
  </si>
  <si>
    <t>719-89-8991</t>
  </si>
  <si>
    <t>169-52-4504</t>
  </si>
  <si>
    <t>181-94-6432</t>
  </si>
  <si>
    <t>200-40-6154</t>
  </si>
  <si>
    <t>345-68-9016</t>
  </si>
  <si>
    <t>428-83-5800</t>
  </si>
  <si>
    <t>460-35-4390</t>
  </si>
  <si>
    <t>234-65-2137</t>
  </si>
  <si>
    <t>226-31-3081</t>
  </si>
  <si>
    <t>730-61-8757</t>
  </si>
  <si>
    <t>827-77-7633</t>
  </si>
  <si>
    <t>246-55-6923</t>
  </si>
  <si>
    <t>154-87-7367</t>
  </si>
  <si>
    <t>446-47-6729</t>
  </si>
  <si>
    <t>458-61-0011</t>
  </si>
  <si>
    <t>885-56-0389</t>
  </si>
  <si>
    <t>533-66-5566</t>
  </si>
  <si>
    <t>459-45-2396</t>
  </si>
  <si>
    <t>301-11-9629</t>
  </si>
  <si>
    <t>382-03-4532</t>
  </si>
  <si>
    <t>354-39-5160</t>
  </si>
  <si>
    <t>568-90-5112</t>
  </si>
  <si>
    <t>859-97-6048</t>
  </si>
  <si>
    <t>609-81-8548</t>
  </si>
  <si>
    <t>289-15-7034</t>
  </si>
  <si>
    <t>320-85-2052</t>
  </si>
  <si>
    <t>659-65-8956</t>
  </si>
  <si>
    <t>434-83-9547</t>
  </si>
  <si>
    <t>131-15-8856</t>
  </si>
  <si>
    <t>733-33-4967</t>
  </si>
  <si>
    <t>377-79-7592</t>
  </si>
  <si>
    <t>316-68-6352</t>
  </si>
  <si>
    <t>729-09-9681</t>
  </si>
  <si>
    <t>273-16-6619</t>
  </si>
  <si>
    <t>548-48-3156</t>
  </si>
  <si>
    <t>651-61-0874</t>
  </si>
  <si>
    <t>300-71-4605</t>
  </si>
  <si>
    <t>667-23-5919</t>
  </si>
  <si>
    <t>648-83-1321</t>
  </si>
  <si>
    <t>238-49-0436</t>
  </si>
  <si>
    <t>749-81-8133</t>
  </si>
  <si>
    <t>725-54-0677</t>
  </si>
  <si>
    <t>740-11-5257</t>
  </si>
  <si>
    <t>898-04-2717</t>
  </si>
  <si>
    <t>563-36-9814</t>
  </si>
  <si>
    <t>787-56-0757</t>
  </si>
  <si>
    <t>571-94-0759</t>
  </si>
  <si>
    <t>548-46-9322</t>
  </si>
  <si>
    <t>299-29-0180</t>
  </si>
  <si>
    <t>346-12-3257</t>
  </si>
  <si>
    <t>735-32-9839</t>
  </si>
  <si>
    <t>562-12-5430</t>
  </si>
  <si>
    <t>809-46-1866</t>
  </si>
  <si>
    <t>864-24-7918</t>
  </si>
  <si>
    <t>525-09-8450</t>
  </si>
  <si>
    <t>396-90-2219</t>
  </si>
  <si>
    <t>390-31-6381</t>
  </si>
  <si>
    <t>540-11-4336</t>
  </si>
  <si>
    <t>280-35-5823</t>
  </si>
  <si>
    <t>842-40-8179</t>
  </si>
  <si>
    <t>549-03-9315</t>
  </si>
  <si>
    <t>497-36-0989</t>
  </si>
  <si>
    <t>895-03-6665</t>
  </si>
  <si>
    <t>715-20-1673</t>
  </si>
  <si>
    <t>624-01-8356</t>
  </si>
  <si>
    <t>479-26-8945</t>
  </si>
  <si>
    <t>695-51-0018</t>
  </si>
  <si>
    <t>430-02-3888</t>
  </si>
  <si>
    <t>512-98-1403</t>
  </si>
  <si>
    <t>750-57-9686</t>
  </si>
  <si>
    <t>399-69-4630</t>
  </si>
  <si>
    <t>339-18-7061</t>
  </si>
  <si>
    <t>343-61-3544</t>
  </si>
  <si>
    <t>627-95-3243</t>
  </si>
  <si>
    <t>238-45-6950</t>
  </si>
  <si>
    <t>450-42-3339</t>
  </si>
  <si>
    <t>744-16-7898</t>
  </si>
  <si>
    <t>882-40-4577</t>
  </si>
  <si>
    <t>732-04-5373</t>
  </si>
  <si>
    <t>409-33-9708</t>
  </si>
  <si>
    <t>174-64-0215</t>
  </si>
  <si>
    <t>790-29-1172</t>
  </si>
  <si>
    <t>499-27-7781</t>
  </si>
  <si>
    <t>359-94-5395</t>
  </si>
  <si>
    <t>728-47-9078</t>
  </si>
  <si>
    <t>602-16-6955</t>
  </si>
  <si>
    <t>847-38-7188</t>
  </si>
  <si>
    <t>162-48-8011</t>
  </si>
  <si>
    <t>883-69-1285</t>
  </si>
  <si>
    <t>827-26-2100</t>
  </si>
  <si>
    <t>603-07-0961</t>
  </si>
  <si>
    <t>647-50-1224</t>
  </si>
  <si>
    <t>149-71-6266</t>
  </si>
  <si>
    <t>276-75-6884</t>
  </si>
  <si>
    <t>809-69-9497</t>
  </si>
  <si>
    <t>880-35-0356</t>
  </si>
  <si>
    <t>393-65-2792</t>
  </si>
  <si>
    <t>824-88-3614</t>
  </si>
  <si>
    <t>848-24-9445</t>
  </si>
  <si>
    <t>376-56-3573</t>
  </si>
  <si>
    <t>641-62-7288</t>
  </si>
  <si>
    <t>134-75-2619</t>
  </si>
  <si>
    <t>608-96-3517</t>
  </si>
  <si>
    <t>503-07-0930</t>
  </si>
  <si>
    <t>871-39-9221</t>
  </si>
  <si>
    <t>189-08-9157</t>
  </si>
  <si>
    <t>256-08-8343</t>
  </si>
  <si>
    <t>701-23-5550</t>
  </si>
  <si>
    <t>529-56-3974</t>
  </si>
  <si>
    <t>451-73-2711</t>
  </si>
  <si>
    <t>283-26-5248</t>
  </si>
  <si>
    <t>340-21-9136</t>
  </si>
  <si>
    <t>638-60-7125</t>
  </si>
  <si>
    <t>373-88-1424</t>
  </si>
  <si>
    <t>288-38-3758</t>
  </si>
  <si>
    <t>355-34-6244</t>
  </si>
  <si>
    <t>698-98-5964</t>
  </si>
  <si>
    <t>856-22-8149</t>
  </si>
  <si>
    <t>862-59-8517</t>
  </si>
  <si>
    <t>604-70-6476</t>
  </si>
  <si>
    <t>569-71-4390</t>
  </si>
  <si>
    <t>210-57-1719</t>
  </si>
  <si>
    <t>776-68-1096</t>
  </si>
  <si>
    <t>340-66-0321</t>
  </si>
  <si>
    <t>751-69-0068</t>
  </si>
  <si>
    <t>702-72-0487</t>
  </si>
  <si>
    <t>841-35-6630</t>
  </si>
  <si>
    <t>198-66-9832</t>
  </si>
  <si>
    <t>573-58-9734</t>
  </si>
  <si>
    <t>279-74-2924</t>
  </si>
  <si>
    <t>722-13-2115</t>
  </si>
  <si>
    <t>199-75-8169</t>
  </si>
  <si>
    <t>387-49-4215</t>
  </si>
  <si>
    <t>490-95-0021</t>
  </si>
  <si>
    <t>645-78-8093</t>
  </si>
  <si>
    <t>598-06-7312</t>
  </si>
  <si>
    <t>592-34-6155</t>
  </si>
  <si>
    <t>600-38-9738</t>
  </si>
  <si>
    <t>521-18-7827</t>
  </si>
  <si>
    <t>881-41-7302</t>
  </si>
  <si>
    <t>438-01-4015</t>
  </si>
  <si>
    <t>272-65-1806</t>
  </si>
  <si>
    <t>400-80-4065</t>
  </si>
  <si>
    <t>125-45-2293</t>
  </si>
  <si>
    <t>443-82-0585</t>
  </si>
  <si>
    <t>404-91-5964</t>
  </si>
  <si>
    <t>374-17-3652</t>
  </si>
  <si>
    <t>373-14-0504</t>
  </si>
  <si>
    <t>226-34-0034</t>
  </si>
  <si>
    <t>416-17-9926</t>
  </si>
  <si>
    <t>410-67-1709</t>
  </si>
  <si>
    <t>733-01-9107</t>
  </si>
  <si>
    <t>233-67-5758</t>
  </si>
  <si>
    <t>319-50-3348</t>
  </si>
  <si>
    <t>731-59-7531</t>
  </si>
  <si>
    <t>314-23-4520</t>
  </si>
  <si>
    <t>477-24-6490</t>
  </si>
  <si>
    <t>602-80-9671</t>
  </si>
  <si>
    <t>866-05-7563</t>
  </si>
  <si>
    <t>563-47-4072</t>
  </si>
  <si>
    <t>633-91-1052</t>
  </si>
  <si>
    <t>827-44-5872</t>
  </si>
  <si>
    <t>105-10-6182</t>
  </si>
  <si>
    <t>585-03-5943</t>
  </si>
  <si>
    <t>894-41-5205</t>
  </si>
  <si>
    <t>210-74-9613</t>
  </si>
  <si>
    <t>873-95-4984</t>
  </si>
  <si>
    <t>257-73-1380</t>
  </si>
  <si>
    <t>689-16-9784</t>
  </si>
  <si>
    <t>537-72-0426</t>
  </si>
  <si>
    <t>287-21-9091</t>
  </si>
  <si>
    <t>794-42-3736</t>
  </si>
  <si>
    <t>287-83-1405</t>
  </si>
  <si>
    <t>109-86-4363</t>
  </si>
  <si>
    <t>133-77-3154</t>
  </si>
  <si>
    <t>777-82-7220</t>
  </si>
  <si>
    <t>815-04-6282</t>
  </si>
  <si>
    <t>640-49-2076</t>
  </si>
  <si>
    <t>182-88-2763</t>
  </si>
  <si>
    <t>704-10-4056</t>
  </si>
  <si>
    <t>859-71-0933</t>
  </si>
  <si>
    <t>458-41-1477</t>
  </si>
  <si>
    <t>790-38-4466</t>
  </si>
  <si>
    <t>725-32-9708</t>
  </si>
  <si>
    <t>866-70-2814</t>
  </si>
  <si>
    <t>745-71-3520</t>
  </si>
  <si>
    <t>253-12-6086</t>
  </si>
  <si>
    <t>560-30-5617</t>
  </si>
  <si>
    <t>785-96-0615</t>
  </si>
  <si>
    <t>612-36-5536</t>
  </si>
  <si>
    <t>701-69-8742</t>
  </si>
  <si>
    <t>487-79-6868</t>
  </si>
  <si>
    <t>756-01-7507</t>
  </si>
  <si>
    <t>376-02-8238</t>
  </si>
  <si>
    <t>731-81-9469</t>
  </si>
  <si>
    <t>326-78-5178</t>
  </si>
  <si>
    <t>356-44-8813</t>
  </si>
  <si>
    <t>828-46-6863</t>
  </si>
  <si>
    <t>190-59-3964</t>
  </si>
  <si>
    <t>692-92-5582</t>
  </si>
  <si>
    <t>630-74-5166</t>
  </si>
  <si>
    <t>656-95-9349</t>
  </si>
  <si>
    <t>137-63-5492</t>
  </si>
  <si>
    <t>364-33-8584</t>
  </si>
  <si>
    <t>213-72-6612</t>
  </si>
  <si>
    <t>509-10-0516</t>
  </si>
  <si>
    <t>274-05-5470</t>
  </si>
  <si>
    <t>214-30-2776</t>
  </si>
  <si>
    <t>258-69-7810</t>
  </si>
  <si>
    <t>794-32-2436</t>
  </si>
  <si>
    <t>699-01-4164</t>
  </si>
  <si>
    <t>610-46-4100</t>
  </si>
  <si>
    <t>291-55-6563</t>
  </si>
  <si>
    <t>235-46-8343</t>
  </si>
  <si>
    <t>267-62-7380</t>
  </si>
  <si>
    <t>365-64-0515</t>
  </si>
  <si>
    <t>346-84-3103</t>
  </si>
  <si>
    <t>617-15-4209</t>
  </si>
  <si>
    <t>588-01-7461</t>
  </si>
  <si>
    <t>668-90-8900</t>
  </si>
  <si>
    <t>389-25-3394</t>
  </si>
  <si>
    <t>534-01-4457</t>
  </si>
  <si>
    <t>497-37-6538</t>
  </si>
  <si>
    <t>242-11-3142</t>
  </si>
  <si>
    <t>371-85-5789</t>
  </si>
  <si>
    <t>152-03-4217</t>
  </si>
  <si>
    <t>378-07-7001</t>
  </si>
  <si>
    <t>120-54-2248</t>
  </si>
  <si>
    <t>834-61-8124</t>
  </si>
  <si>
    <t>307-83-9164</t>
  </si>
  <si>
    <t>305-03-2383</t>
  </si>
  <si>
    <t>468-01-2051</t>
  </si>
  <si>
    <t>884-80-6021</t>
  </si>
  <si>
    <t>360-39-5055</t>
  </si>
  <si>
    <t>442-44-6497</t>
  </si>
  <si>
    <t>784-08-0310</t>
  </si>
  <si>
    <t>222-42-0244</t>
  </si>
  <si>
    <t>373-73-7910</t>
  </si>
  <si>
    <t>593-08-5916</t>
  </si>
  <si>
    <t>539-21-7227</t>
  </si>
  <si>
    <t>123-35-4896</t>
  </si>
  <si>
    <t>598-47-9715</t>
  </si>
  <si>
    <t>196-01-2849</t>
  </si>
  <si>
    <t>660-29-7083</t>
  </si>
  <si>
    <t>273-84-2164</t>
  </si>
  <si>
    <t>257-60-7754</t>
  </si>
  <si>
    <t>366-43-6862</t>
  </si>
  <si>
    <t>438-23-1242</t>
  </si>
  <si>
    <t>641-43-2399</t>
  </si>
  <si>
    <t>642-30-6693</t>
  </si>
  <si>
    <t>301-81-8610</t>
  </si>
  <si>
    <t>186-71-5196</t>
  </si>
  <si>
    <t>746-68-6593</t>
  </si>
  <si>
    <t>173-57-2300</t>
  </si>
  <si>
    <t>198-84-7132</t>
  </si>
  <si>
    <t>457-13-1708</t>
  </si>
  <si>
    <t>532-59-7201</t>
  </si>
  <si>
    <t>670-79-6321</t>
  </si>
  <si>
    <t>351-62-0822</t>
  </si>
  <si>
    <t>534-53-3526</t>
  </si>
  <si>
    <t>686-41-0932</t>
  </si>
  <si>
    <t>787-15-1757</t>
  </si>
  <si>
    <t>593-95-4461</t>
  </si>
  <si>
    <t>541-48-8554</t>
  </si>
  <si>
    <t>862-29-5914</t>
  </si>
  <si>
    <t>552-44-5977</t>
  </si>
  <si>
    <t>207-73-1363</t>
  </si>
  <si>
    <t>636-98-3364</t>
  </si>
  <si>
    <t>181-82-6255</t>
  </si>
  <si>
    <t>354-25-5821</t>
  </si>
  <si>
    <t>173-50-1108</t>
  </si>
  <si>
    <t>848-62-7243</t>
  </si>
  <si>
    <t>744-09-5786</t>
  </si>
  <si>
    <t>166-19-2553</t>
  </si>
  <si>
    <t>384-59-6655</t>
  </si>
  <si>
    <t>655-85-5130</t>
  </si>
  <si>
    <t>480-63-2856</t>
  </si>
  <si>
    <t>451-28-5717</t>
  </si>
  <si>
    <t>380-60-5336</t>
  </si>
  <si>
    <t>583-72-1480</t>
  </si>
  <si>
    <t>778-71-5554</t>
  </si>
  <si>
    <t>852-82-2749</t>
  </si>
  <si>
    <t>374-38-5555</t>
  </si>
  <si>
    <t>139-20-0155</t>
  </si>
  <si>
    <t>597-78-7908</t>
  </si>
  <si>
    <t>527-09-6272</t>
  </si>
  <si>
    <t>488-25-4221</t>
  </si>
  <si>
    <t>566-19-5475</t>
  </si>
  <si>
    <t>305-89-2768</t>
  </si>
  <si>
    <t>133-14-7229</t>
  </si>
  <si>
    <t>226-71-3580</t>
  </si>
  <si>
    <t>189-98-2939</t>
  </si>
  <si>
    <t>516-77-6464</t>
  </si>
  <si>
    <t>247-11-2470</t>
  </si>
  <si>
    <t>325-77-6186</t>
  </si>
  <si>
    <t>153-58-4872</t>
  </si>
  <si>
    <t>163-56-7055</t>
  </si>
  <si>
    <t>307-04-2070</t>
  </si>
  <si>
    <t>575-30-8091</t>
  </si>
  <si>
    <t>655-07-2265</t>
  </si>
  <si>
    <t>775-72-1988</t>
  </si>
  <si>
    <t>175-54-2529</t>
  </si>
  <si>
    <t>482-17-1179</t>
  </si>
  <si>
    <t>747-58-7183</t>
  </si>
  <si>
    <t>500-02-2261</t>
  </si>
  <si>
    <t>733-29-1227</t>
  </si>
  <si>
    <t>241-11-2261</t>
  </si>
  <si>
    <t>286-43-6208</t>
  </si>
  <si>
    <t>276-54-0879</t>
  </si>
  <si>
    <t>755-12-3214</t>
  </si>
  <si>
    <t>796-32-9050</t>
  </si>
  <si>
    <t>545-07-8534</t>
  </si>
  <si>
    <t>829-49-1914</t>
  </si>
  <si>
    <t>414-12-7047</t>
  </si>
  <si>
    <t>779-42-2410</t>
  </si>
  <si>
    <t>450-28-2866</t>
  </si>
  <si>
    <t>544-32-5024</t>
  </si>
  <si>
    <t>605-03-2706</t>
  </si>
  <si>
    <t>756-93-1854</t>
  </si>
  <si>
    <t>731-14-2199</t>
  </si>
  <si>
    <t>443-59-0061</t>
  </si>
  <si>
    <t>308-81-0538</t>
  </si>
  <si>
    <t>291-32-1427</t>
  </si>
  <si>
    <t>828-61-5674</t>
  </si>
  <si>
    <t>435-13-4908</t>
  </si>
  <si>
    <t>800-09-8606</t>
  </si>
  <si>
    <t>767-54-1907</t>
  </si>
  <si>
    <t>803-17-8013</t>
  </si>
  <si>
    <t>677-11-0152</t>
  </si>
  <si>
    <t>183-21-3799</t>
  </si>
  <si>
    <t>372-94-8041</t>
  </si>
  <si>
    <t>278-97-7759</t>
  </si>
  <si>
    <t>191-10-6171</t>
  </si>
  <si>
    <t>578-80-7669</t>
  </si>
  <si>
    <t>441-94-7118</t>
  </si>
  <si>
    <t>127-47-6963</t>
  </si>
  <si>
    <t>445-30-9252</t>
  </si>
  <si>
    <t>891-58-8335</t>
  </si>
  <si>
    <t>405-31-3305</t>
  </si>
  <si>
    <t>186-43-8965</t>
  </si>
  <si>
    <t>650-98-6268</t>
  </si>
  <si>
    <t>770-42-8960</t>
  </si>
  <si>
    <t>160-22-2687</t>
  </si>
  <si>
    <t>221-25-5073</t>
  </si>
  <si>
    <t>217-58-1179</t>
  </si>
  <si>
    <t>134-54-4720</t>
  </si>
  <si>
    <t>471-06-8611</t>
  </si>
  <si>
    <t>558-80-4082</t>
  </si>
  <si>
    <t>305-14-0245</t>
  </si>
  <si>
    <t>468-88-0009</t>
  </si>
  <si>
    <t>676-39-6028</t>
  </si>
  <si>
    <t>692-27-8933</t>
  </si>
  <si>
    <t>361-59-0574</t>
  </si>
  <si>
    <t>366-93-0948</t>
  </si>
  <si>
    <t>365-16-4334</t>
  </si>
  <si>
    <t>815-11-1168</t>
  </si>
  <si>
    <t>106-35-6779</t>
  </si>
  <si>
    <t>807-14-7833</t>
  </si>
  <si>
    <t>453-33-6436</t>
  </si>
  <si>
    <t>871-79-8483</t>
  </si>
  <si>
    <t>883-17-4236</t>
  </si>
  <si>
    <t>563-91-7120</t>
  </si>
  <si>
    <t>286-75-7818</t>
  </si>
  <si>
    <t>483-71-1164</t>
  </si>
  <si>
    <t>397-25-8725</t>
  </si>
  <si>
    <t>316-66-3011</t>
  </si>
  <si>
    <t>585-86-8361</t>
  </si>
  <si>
    <t>716-39-1409</t>
  </si>
  <si>
    <t>201-63-8275</t>
  </si>
  <si>
    <t>418-02-5978</t>
  </si>
  <si>
    <t>649-29-6775</t>
  </si>
  <si>
    <t>447-15-7839</t>
  </si>
  <si>
    <t>470-31-3286</t>
  </si>
  <si>
    <t>802-43-8934</t>
  </si>
  <si>
    <t>239-10-7476</t>
  </si>
  <si>
    <t>325-89-4209</t>
  </si>
  <si>
    <t>510-79-0415</t>
  </si>
  <si>
    <t>453-12-7053</t>
  </si>
  <si>
    <t>802-70-5316</t>
  </si>
  <si>
    <t>737-88-5876</t>
  </si>
  <si>
    <t>152-68-2907</t>
  </si>
  <si>
    <t>720-72-2436</t>
  </si>
  <si>
    <t>471-41-2823</t>
  </si>
  <si>
    <t>190-14-3147</t>
  </si>
  <si>
    <t>695-09-5146</t>
  </si>
  <si>
    <t>643-38-7867</t>
  </si>
  <si>
    <t>347-72-6115</t>
  </si>
  <si>
    <t>641-96-3695</t>
  </si>
  <si>
    <t>381-20-0914</t>
  </si>
  <si>
    <t>628-90-8624</t>
  </si>
  <si>
    <t>268-20-3585</t>
  </si>
  <si>
    <t>868-81-1752</t>
  </si>
  <si>
    <t>651-96-5970</t>
  </si>
  <si>
    <t>394-43-4238</t>
  </si>
  <si>
    <t>420-97-3340</t>
  </si>
  <si>
    <t>886-77-9084</t>
  </si>
  <si>
    <t>587-03-7455</t>
  </si>
  <si>
    <t>576-31-4774</t>
  </si>
  <si>
    <t>305-18-3552</t>
  </si>
  <si>
    <t>631-34-1880</t>
  </si>
  <si>
    <t>272-27-9238</t>
  </si>
  <si>
    <t>759-98-4285</t>
  </si>
  <si>
    <t>687-15-1097</t>
  </si>
  <si>
    <t>629-42-4133</t>
  </si>
  <si>
    <t>605-72-4132</t>
  </si>
  <si>
    <t>126-54-1082</t>
  </si>
  <si>
    <t>852-62-7105</t>
  </si>
  <si>
    <t>237-01-6122</t>
  </si>
  <si>
    <t>639-76-1242</t>
  </si>
  <si>
    <t>316-55-4634</t>
  </si>
  <si>
    <t>325-90-8763</t>
  </si>
  <si>
    <t>687-47-8271</t>
  </si>
  <si>
    <t>616-24-2851</t>
  </si>
  <si>
    <t>607-65-2441</t>
  </si>
  <si>
    <t>192-98-7397</t>
  </si>
  <si>
    <t>848-07-1692</t>
  </si>
  <si>
    <t>154-74-7179</t>
  </si>
  <si>
    <t>550-84-8664</t>
  </si>
  <si>
    <t>421-95-9805</t>
  </si>
  <si>
    <t>324-92-3863</t>
  </si>
  <si>
    <t>785-13-7708</t>
  </si>
  <si>
    <t>574-80-1489</t>
  </si>
  <si>
    <t>510-09-5628</t>
  </si>
  <si>
    <t>148-41-7930</t>
  </si>
  <si>
    <t>401-09-4232</t>
  </si>
  <si>
    <t>751-15-6198</t>
  </si>
  <si>
    <t>329-62-1586</t>
  </si>
  <si>
    <t>187-83-5490</t>
  </si>
  <si>
    <t>751-41-9720</t>
  </si>
  <si>
    <t>778-89-7974</t>
  </si>
  <si>
    <t>840-76-5966</t>
  </si>
  <si>
    <t>676-10-2200</t>
  </si>
  <si>
    <t>635-40-6220</t>
  </si>
  <si>
    <t>556-86-3144</t>
  </si>
  <si>
    <t>836-82-5858</t>
  </si>
  <si>
    <t>436-54-4512</t>
  </si>
  <si>
    <t>431-66-2305</t>
  </si>
  <si>
    <t>390-17-5806</t>
  </si>
  <si>
    <t>556-41-6224</t>
  </si>
  <si>
    <t>832-51-6761</t>
  </si>
  <si>
    <t>139-52-2867</t>
  </si>
  <si>
    <t>241-96-5076</t>
  </si>
  <si>
    <t>789-23-8625</t>
  </si>
  <si>
    <t>566-71-1091</t>
  </si>
  <si>
    <t>131-70-8179</t>
  </si>
  <si>
    <t>652-43-6591</t>
  </si>
  <si>
    <t>448-34-8700</t>
  </si>
  <si>
    <t>568-88-3448</t>
  </si>
  <si>
    <t>186-79-9562</t>
  </si>
  <si>
    <t>544-55-9589</t>
  </si>
  <si>
    <t>174-36-3675</t>
  </si>
  <si>
    <t>869-11-3082</t>
  </si>
  <si>
    <t>853-23-2453</t>
  </si>
  <si>
    <t>345-08-4992</t>
  </si>
  <si>
    <t>795-49-7276</t>
  </si>
  <si>
    <t>470-32-9057</t>
  </si>
  <si>
    <t>466-61-5506</t>
  </si>
  <si>
    <t>593-14-4239</t>
  </si>
  <si>
    <t>895-66-0685</t>
  </si>
  <si>
    <t>727-75-6477</t>
  </si>
  <si>
    <t>504-35-8843</t>
  </si>
  <si>
    <t>797-88-0493</t>
  </si>
  <si>
    <t>554-42-2417</t>
  </si>
  <si>
    <t>870-72-4431</t>
  </si>
  <si>
    <t>549-96-4200</t>
  </si>
  <si>
    <t>151-27-8496</t>
  </si>
  <si>
    <t>271-88-8734</t>
  </si>
  <si>
    <t>135-84-8019</t>
  </si>
  <si>
    <t>219-22-9386</t>
  </si>
  <si>
    <t>586-25-0848</t>
  </si>
  <si>
    <t>442-48-3607</t>
  </si>
  <si>
    <t>236-86-3015</t>
  </si>
  <si>
    <t>817-48-8732</t>
  </si>
  <si>
    <t>269-10-8440</t>
  </si>
  <si>
    <t>640-48-5028</t>
  </si>
  <si>
    <t>439-54-7422</t>
  </si>
  <si>
    <t>589-02-8023</t>
  </si>
  <si>
    <t>585-90-0249</t>
  </si>
  <si>
    <t>662-47-5456</t>
  </si>
  <si>
    <t>631-41-3108</t>
  </si>
  <si>
    <t>585-11-6748</t>
  </si>
  <si>
    <t>700-81-1757</t>
  </si>
  <si>
    <t>228-96-1411</t>
  </si>
  <si>
    <t>256-58-3609</t>
  </si>
  <si>
    <t>656-16-1063</t>
  </si>
  <si>
    <t>261-12-8671</t>
  </si>
  <si>
    <t>725-56-0833</t>
  </si>
  <si>
    <t>452-04-8808</t>
  </si>
  <si>
    <t>201-86-2184</t>
  </si>
  <si>
    <t>299-46-1805</t>
  </si>
  <si>
    <t>831-64-0259</t>
  </si>
  <si>
    <t>781-84-8059</t>
  </si>
  <si>
    <t>156-95-3964</t>
  </si>
  <si>
    <t>658-66-3967</t>
  </si>
  <si>
    <t>209-61-0206</t>
  </si>
  <si>
    <t>427-45-9297</t>
  </si>
  <si>
    <t>114-35-5271</t>
  </si>
  <si>
    <t>674-56-6360</t>
  </si>
  <si>
    <t>799-71-1548</t>
  </si>
  <si>
    <t>841-18-8232</t>
  </si>
  <si>
    <t>636-48-8204</t>
  </si>
  <si>
    <t>742-04-5161</t>
  </si>
  <si>
    <t>321-49-7382</t>
  </si>
  <si>
    <t>210-67-5886</t>
  </si>
  <si>
    <t>320-32-8842</t>
  </si>
  <si>
    <t>225-98-1496</t>
  </si>
  <si>
    <t>182-52-7000</t>
  </si>
  <si>
    <t>501-61-1753</t>
  </si>
  <si>
    <t>744-02-5987</t>
  </si>
  <si>
    <t>349-97-8902</t>
  </si>
  <si>
    <t>151-16-1484</t>
  </si>
  <si>
    <t>289-65-5721</t>
  </si>
  <si>
    <t>554-53-3790</t>
  </si>
  <si>
    <t>263-12-5321</t>
  </si>
  <si>
    <t>574-22-5561</t>
  </si>
  <si>
    <t>870-54-3162</t>
  </si>
  <si>
    <t>556-97-7101</t>
  </si>
  <si>
    <t>565-17-3836</t>
  </si>
  <si>
    <t>842-29-4695</t>
  </si>
  <si>
    <t>408-66-6712</t>
  </si>
  <si>
    <t>135-13-8269</t>
  </si>
  <si>
    <t>400-45-1220</t>
  </si>
  <si>
    <t>225-32-0908</t>
  </si>
  <si>
    <t>849-09-3807</t>
  </si>
  <si>
    <t>804-38-3935</t>
  </si>
  <si>
    <t>620-02-2046</t>
  </si>
  <si>
    <t>726-27-2396</t>
  </si>
  <si>
    <t>252-56-2699</t>
  </si>
  <si>
    <t>699-14-3026</t>
  </si>
  <si>
    <t>831-07-6050</t>
  </si>
  <si>
    <t>702-83-5291</t>
  </si>
  <si>
    <t>138-17-5109</t>
  </si>
  <si>
    <t>173-82-9529</t>
  </si>
  <si>
    <t>743-04-1105</t>
  </si>
  <si>
    <t>649-11-3678</t>
  </si>
  <si>
    <t>318-81-2368</t>
  </si>
  <si>
    <t>777-67-2495</t>
  </si>
  <si>
    <t>243-47-2663</t>
  </si>
  <si>
    <t>573-10-3877</t>
  </si>
  <si>
    <t>744-82-9138</t>
  </si>
  <si>
    <t>406-46-7107</t>
  </si>
  <si>
    <t>327-40-9673</t>
  </si>
  <si>
    <t>426-39-2418</t>
  </si>
  <si>
    <t>191-29-0321</t>
  </si>
  <si>
    <t>850-41-9669</t>
  </si>
  <si>
    <t>734-91-1155</t>
  </si>
  <si>
    <t>613-59-9758</t>
  </si>
  <si>
    <t>862-17-9201</t>
  </si>
  <si>
    <t>870-76-1733</t>
  </si>
  <si>
    <t>636-17-0325</t>
  </si>
  <si>
    <t>622-20-1945</t>
  </si>
  <si>
    <t>633-09-3463</t>
  </si>
  <si>
    <t>227-07-4446</t>
  </si>
  <si>
    <t>105-31-1824</t>
  </si>
  <si>
    <t>326-71-2155</t>
  </si>
  <si>
    <t>118-62-1812</t>
  </si>
  <si>
    <t>183-56-6882</t>
  </si>
  <si>
    <t>531-80-1784</t>
  </si>
  <si>
    <t>727-46-3608</t>
  </si>
  <si>
    <t>788-21-5741</t>
  </si>
  <si>
    <t>699-88-1972</t>
  </si>
  <si>
    <t>449-27-2918</t>
  </si>
  <si>
    <t>642-61-4706</t>
  </si>
  <si>
    <t>788-07-8452</t>
  </si>
  <si>
    <t>706-36-6154</t>
  </si>
  <si>
    <t>873-14-6353</t>
  </si>
  <si>
    <t>182-69-8360</t>
  </si>
  <si>
    <t>200-16-5952</t>
  </si>
  <si>
    <t>711-31-1234</t>
  </si>
  <si>
    <t>764-44-8999</t>
  </si>
  <si>
    <t>760-53-9233</t>
  </si>
  <si>
    <t>286-01-5402</t>
  </si>
  <si>
    <t>232-16-2483</t>
  </si>
  <si>
    <t>729-06-2010</t>
  </si>
  <si>
    <t>234-03-4040</t>
  </si>
  <si>
    <t>394-30-3170</t>
  </si>
  <si>
    <t>172-42-8274</t>
  </si>
  <si>
    <t>249-42-3782</t>
  </si>
  <si>
    <t>123-19-1176</t>
  </si>
  <si>
    <t>558-60-5016</t>
  </si>
  <si>
    <t>334-64-2006</t>
  </si>
  <si>
    <t>101-81-4070</t>
  </si>
  <si>
    <t>394-55-6384</t>
  </si>
  <si>
    <t>489-82-1237</t>
  </si>
  <si>
    <t>420-18-8989</t>
  </si>
  <si>
    <t>407-63-8975</t>
  </si>
  <si>
    <t>821-07-3596</t>
  </si>
  <si>
    <t>375-72-3056</t>
  </si>
  <si>
    <t>896-34-0956</t>
  </si>
  <si>
    <t>523-38-0215</t>
  </si>
  <si>
    <t>386-27-7606</t>
  </si>
  <si>
    <t>390-80-5128</t>
  </si>
  <si>
    <t>430-53-4718</t>
  </si>
  <si>
    <t>234-36-2483</t>
  </si>
  <si>
    <t>290-68-2984</t>
  </si>
  <si>
    <t>875-46-5808</t>
  </si>
  <si>
    <t>886-18-2897</t>
  </si>
  <si>
    <t>759-29-9521</t>
  </si>
  <si>
    <t>319-74-2561</t>
  </si>
  <si>
    <t>162-65-8559</t>
  </si>
  <si>
    <t>280-17-4359</t>
  </si>
  <si>
    <t>315-22-5665</t>
  </si>
  <si>
    <t>102-06-2002</t>
  </si>
  <si>
    <t>308-39-1707</t>
  </si>
  <si>
    <t>509-29-3912</t>
  </si>
  <si>
    <t>235-06-8510</t>
  </si>
  <si>
    <t>416-13-5917</t>
  </si>
  <si>
    <t>801-88-0346</t>
  </si>
  <si>
    <t>142-63-6033</t>
  </si>
  <si>
    <t>590-83-4591</t>
  </si>
  <si>
    <t>750-67-8428</t>
  </si>
  <si>
    <t>834-83-1826</t>
  </si>
  <si>
    <t>142-72-4741</t>
  </si>
  <si>
    <t>865-41-9075</t>
  </si>
  <si>
    <t>458-10-8612</t>
  </si>
  <si>
    <t>767-05-1286</t>
  </si>
  <si>
    <t>729-46-7422</t>
  </si>
  <si>
    <t>522-57-8364</t>
  </si>
  <si>
    <t>211-30-9270</t>
  </si>
  <si>
    <t>728-88-7867</t>
  </si>
  <si>
    <t>130-67-4723</t>
  </si>
  <si>
    <t>886-54-6089</t>
  </si>
  <si>
    <t>642-32-2990</t>
  </si>
  <si>
    <t>596-42-3999</t>
  </si>
  <si>
    <t>721-86-6247</t>
  </si>
  <si>
    <t>877-22-3308</t>
  </si>
  <si>
    <t>239-36-3640</t>
  </si>
  <si>
    <t>453-63-6187</t>
  </si>
  <si>
    <t>878-30-2331</t>
  </si>
  <si>
    <t>746-54-5508</t>
  </si>
  <si>
    <t>710-46-4433</t>
  </si>
  <si>
    <t>533-33-5337</t>
  </si>
  <si>
    <t>156-20-0370</t>
  </si>
  <si>
    <t>674-15-9296</t>
  </si>
  <si>
    <t>101-17-6199</t>
  </si>
  <si>
    <t>805-86-0265</t>
  </si>
  <si>
    <t>730-70-9830</t>
  </si>
  <si>
    <t>595-11-5460</t>
  </si>
  <si>
    <t>803-83-5989</t>
  </si>
  <si>
    <t>379-17-6588</t>
  </si>
  <si>
    <t>151-33-7434</t>
  </si>
  <si>
    <t>518-17-2983</t>
  </si>
  <si>
    <t>227-78-1148</t>
  </si>
  <si>
    <t>124-31-1458</t>
  </si>
  <si>
    <t>150-89-8043</t>
  </si>
  <si>
    <t>189-52-0236</t>
  </si>
  <si>
    <t>595-86-2894</t>
  </si>
  <si>
    <t>269-04-5750</t>
  </si>
  <si>
    <t>152-08-9985</t>
  </si>
  <si>
    <t>176-64-7711</t>
  </si>
  <si>
    <t>765-26-6951</t>
  </si>
  <si>
    <t>370-41-7321</t>
  </si>
  <si>
    <t>761-49-0439</t>
  </si>
  <si>
    <t>512-91-0811</t>
  </si>
  <si>
    <t>275-28-0149</t>
  </si>
  <si>
    <t>409-49-6995</t>
  </si>
  <si>
    <t>608-04-3797</t>
  </si>
  <si>
    <t>860-79-0874</t>
  </si>
  <si>
    <t>232-11-3025</t>
  </si>
  <si>
    <t>860-73-6466</t>
  </si>
  <si>
    <t>689-05-1884</t>
  </si>
  <si>
    <t>433-75-6987</t>
  </si>
  <si>
    <t>246-11-3901</t>
  </si>
  <si>
    <t>541-89-9860</t>
  </si>
  <si>
    <t>865-92-6136</t>
  </si>
  <si>
    <t>726-29-6793</t>
  </si>
  <si>
    <t>422-29-8786</t>
  </si>
  <si>
    <t>389-70-2397</t>
  </si>
  <si>
    <t>145-94-9061</t>
  </si>
  <si>
    <t>545-46-3100</t>
  </si>
  <si>
    <t>663-86-9076</t>
  </si>
  <si>
    <t>236-27-1144</t>
  </si>
  <si>
    <t>372-26-1506</t>
  </si>
  <si>
    <t>291-59-1384</t>
  </si>
  <si>
    <t>873-51-0671</t>
  </si>
  <si>
    <t>195-06-0432</t>
  </si>
  <si>
    <t>339-38-9982</t>
  </si>
  <si>
    <t>679-22-6530</t>
  </si>
  <si>
    <t>338-65-2210</t>
  </si>
  <si>
    <t>336-78-2147</t>
  </si>
  <si>
    <t>227-50-3718</t>
  </si>
  <si>
    <t>740-22-2500</t>
  </si>
  <si>
    <t>437-58-8131</t>
  </si>
  <si>
    <t>514-37-2845</t>
  </si>
  <si>
    <t>811-35-1094</t>
  </si>
  <si>
    <t>411-77-0180</t>
  </si>
  <si>
    <t>420-11-4919</t>
  </si>
  <si>
    <t>210-30-7976</t>
  </si>
  <si>
    <t>851-98-3555</t>
  </si>
  <si>
    <t>717-96-4189</t>
  </si>
  <si>
    <t>277-63-2961</t>
  </si>
  <si>
    <t>241-72-9525</t>
  </si>
  <si>
    <t>382-25-8917</t>
  </si>
  <si>
    <t>418-05-0656</t>
  </si>
  <si>
    <t>868-06-0466</t>
  </si>
  <si>
    <t>641-51-2661</t>
  </si>
  <si>
    <t>735-06-4124</t>
  </si>
  <si>
    <t>311-13-6971</t>
  </si>
  <si>
    <t>262-47-2794</t>
  </si>
  <si>
    <t>139-32-4183</t>
  </si>
  <si>
    <t>714-02-3114</t>
  </si>
  <si>
    <t>760-27-5490</t>
  </si>
  <si>
    <t>460-93-5834</t>
  </si>
  <si>
    <t>359-90-3665</t>
  </si>
  <si>
    <t>472-15-9636</t>
  </si>
  <si>
    <t>459-50-7686</t>
  </si>
  <si>
    <t>528-87-5606</t>
  </si>
  <si>
    <t>399-46-5918</t>
  </si>
  <si>
    <t>254-31-0042</t>
  </si>
  <si>
    <t>574-57-9721</t>
  </si>
  <si>
    <t>704-11-6354</t>
  </si>
  <si>
    <t>322-02-2271</t>
  </si>
  <si>
    <t>811-03-8790</t>
  </si>
  <si>
    <t>626-43-7888</t>
  </si>
  <si>
    <t>826-58-8051</t>
  </si>
  <si>
    <t>888-02-0338</t>
  </si>
  <si>
    <t>271-77-8740</t>
  </si>
  <si>
    <t>457-12-0244</t>
  </si>
  <si>
    <t>709-58-4068</t>
  </si>
  <si>
    <t>756-49-0168</t>
  </si>
  <si>
    <t>211-05-0490</t>
  </si>
  <si>
    <t>490-29-1201</t>
  </si>
  <si>
    <t>510-95-6347</t>
  </si>
  <si>
    <t>616-87-0016</t>
  </si>
  <si>
    <t>678-79-0726</t>
  </si>
  <si>
    <t>219-61-4139</t>
  </si>
  <si>
    <t>380-94-4661</t>
  </si>
  <si>
    <t>880-46-5796</t>
  </si>
  <si>
    <t>132-32-9879</t>
  </si>
  <si>
    <t>149-61-1929</t>
  </si>
  <si>
    <t>318-12-0304</t>
  </si>
  <si>
    <t>857-16-3520</t>
  </si>
  <si>
    <t>760-90-2357</t>
  </si>
  <si>
    <t>556-72-8512</t>
  </si>
  <si>
    <t>838-02-1821</t>
  </si>
  <si>
    <t>430-60-3493</t>
  </si>
  <si>
    <t>214-17-6927</t>
  </si>
  <si>
    <t>122-61-9553</t>
  </si>
  <si>
    <t>868-52-7573</t>
  </si>
  <si>
    <t>528-14-9470</t>
  </si>
  <si>
    <t>213-32-1216</t>
  </si>
  <si>
    <t>665-32-9167</t>
  </si>
  <si>
    <t>155-45-3814</t>
  </si>
  <si>
    <t>491-38-3499</t>
  </si>
  <si>
    <t>652-49-6720</t>
  </si>
  <si>
    <t>594-34-4444</t>
  </si>
  <si>
    <t>320-49-6392</t>
  </si>
  <si>
    <t>296-11-7041</t>
  </si>
  <si>
    <t>752-23-3760</t>
  </si>
  <si>
    <t>243-55-8457</t>
  </si>
  <si>
    <t>816-57-2053</t>
  </si>
  <si>
    <t>239-48-4278</t>
  </si>
  <si>
    <t>831-81-6575</t>
  </si>
  <si>
    <t>284-34-9626</t>
  </si>
  <si>
    <t>468-99-7231</t>
  </si>
  <si>
    <t>250-17-5703</t>
  </si>
  <si>
    <t>851-28-6367</t>
  </si>
  <si>
    <t>749-24-1565</t>
  </si>
  <si>
    <t>875-31-8302</t>
  </si>
  <si>
    <t>889-04-9723</t>
  </si>
  <si>
    <t>595-27-4851</t>
  </si>
  <si>
    <t>423-64-4619</t>
  </si>
  <si>
    <t>861-77-0145</t>
  </si>
  <si>
    <t>707-32-7409</t>
  </si>
  <si>
    <t>448-61-3783</t>
  </si>
  <si>
    <t>605-83-1050</t>
  </si>
  <si>
    <t>511-54-3087</t>
  </si>
  <si>
    <t>892-05-6689</t>
  </si>
  <si>
    <t>807-34-3742</t>
  </si>
  <si>
    <t>659-36-1684</t>
  </si>
  <si>
    <t>434-35-9162</t>
  </si>
  <si>
    <t>347-56-2442</t>
  </si>
  <si>
    <t>308-47-4913</t>
  </si>
  <si>
    <t>704-48-3927</t>
  </si>
  <si>
    <t>333-73-7901</t>
  </si>
  <si>
    <t>746-94-0204</t>
  </si>
  <si>
    <t>157-13-5295</t>
  </si>
  <si>
    <t>413-20-6708</t>
  </si>
  <si>
    <t>364-34-2972</t>
  </si>
  <si>
    <t>793-10-3222</t>
  </si>
  <si>
    <t>277-35-5865</t>
  </si>
  <si>
    <t>745-74-0715</t>
  </si>
  <si>
    <t>808-65-0703</t>
  </si>
  <si>
    <t>440-59-5691</t>
  </si>
  <si>
    <t>266-20-6657</t>
  </si>
  <si>
    <t>690-01-6631</t>
  </si>
  <si>
    <t>784-21-9238</t>
  </si>
  <si>
    <t>318-68-5053</t>
  </si>
  <si>
    <t>110-48-7033</t>
  </si>
  <si>
    <t>283-79-9594</t>
  </si>
  <si>
    <t>551-21-3069</t>
  </si>
  <si>
    <t>518-71-6847</t>
  </si>
  <si>
    <t>667-92-0055</t>
  </si>
  <si>
    <t>149-15-7606</t>
  </si>
  <si>
    <t>887-42-0517</t>
  </si>
  <si>
    <t>783-09-1637</t>
  </si>
  <si>
    <t>583-41-4548</t>
  </si>
  <si>
    <t>837-55-7229</t>
  </si>
  <si>
    <t>485-30-8700</t>
  </si>
  <si>
    <t>278-86-2735</t>
  </si>
  <si>
    <t>313-66-9943</t>
  </si>
  <si>
    <t>664-14-2882</t>
  </si>
  <si>
    <t>530-90-9855</t>
  </si>
  <si>
    <t>542-41-0513</t>
  </si>
  <si>
    <t>560-49-6611</t>
  </si>
  <si>
    <t>423-57-2993</t>
  </si>
  <si>
    <t>645-44-1170</t>
  </si>
  <si>
    <t>372-62-5264</t>
  </si>
  <si>
    <t>843-73-4724</t>
  </si>
  <si>
    <t>144-51-6085</t>
  </si>
  <si>
    <t>146-09-5432</t>
  </si>
  <si>
    <t>635-28-5728</t>
  </si>
  <si>
    <t>227-03-5010</t>
  </si>
  <si>
    <t>834-45-5519</t>
  </si>
  <si>
    <t>618-34-8551</t>
  </si>
  <si>
    <t>696-90-2548</t>
  </si>
  <si>
    <t>457-94-0464</t>
  </si>
  <si>
    <t>608-05-3804</t>
  </si>
  <si>
    <t>263-10-3913</t>
  </si>
  <si>
    <t>829-34-3910</t>
  </si>
  <si>
    <t>730-50-9884</t>
  </si>
  <si>
    <t>189-55-2313</t>
  </si>
  <si>
    <t>695-28-6250</t>
  </si>
  <si>
    <t>669-54-1719</t>
  </si>
  <si>
    <t>263-87-5680</t>
  </si>
  <si>
    <t>825-94-5922</t>
  </si>
  <si>
    <t>129-29-8530</t>
  </si>
  <si>
    <t>817-69-8206</t>
  </si>
  <si>
    <t>266-76-6436</t>
  </si>
  <si>
    <t>821-14-9046</t>
  </si>
  <si>
    <t>462-67-9126</t>
  </si>
  <si>
    <t>425-85-2085</t>
  </si>
  <si>
    <t>136-08-6195</t>
  </si>
  <si>
    <t>531-56-4728</t>
  </si>
  <si>
    <t>577-34-7579</t>
  </si>
  <si>
    <t>779-06-0012</t>
  </si>
  <si>
    <t>565-80-5980</t>
  </si>
  <si>
    <t>339-12-4827</t>
  </si>
  <si>
    <t>830-58-2383</t>
  </si>
  <si>
    <t>746-04-1077</t>
  </si>
  <si>
    <t>569-76-2760</t>
  </si>
  <si>
    <t>288-62-1085</t>
  </si>
  <si>
    <t>449-16-6770</t>
  </si>
  <si>
    <t>592-46-1692</t>
  </si>
  <si>
    <t>443-60-9639</t>
  </si>
  <si>
    <t>149-14-0304</t>
  </si>
  <si>
    <t>787-87-2010</t>
  </si>
  <si>
    <t>307-85-2293</t>
  </si>
  <si>
    <t>477-59-2456</t>
  </si>
  <si>
    <t>388-76-2555</t>
  </si>
  <si>
    <t>665-63-9737</t>
  </si>
  <si>
    <t>218-59-9410</t>
  </si>
  <si>
    <t>554-53-8700</t>
  </si>
  <si>
    <t>102-77-2261</t>
  </si>
  <si>
    <t>268-03-6164</t>
  </si>
  <si>
    <t>633-44-8566</t>
  </si>
  <si>
    <t>174-75-0888</t>
  </si>
  <si>
    <t>725-96-3778</t>
  </si>
  <si>
    <t>220-68-6701</t>
  </si>
  <si>
    <t>796-12-2025</t>
  </si>
  <si>
    <t>132-23-6451</t>
  </si>
  <si>
    <t>342-65-4817</t>
  </si>
  <si>
    <t>593-65-1552</t>
  </si>
  <si>
    <t>503-21-4385</t>
  </si>
  <si>
    <t>242-55-6721</t>
  </si>
  <si>
    <t>373-09-4567</t>
  </si>
  <si>
    <t>662-72-2873</t>
  </si>
  <si>
    <t>343-75-9322</t>
  </si>
  <si>
    <t>546-80-2899</t>
  </si>
  <si>
    <t>284-54-4231</t>
  </si>
  <si>
    <t>525-88-7307</t>
  </si>
  <si>
    <t>400-60-7251</t>
  </si>
  <si>
    <t>420-04-7590</t>
  </si>
  <si>
    <t>587-73-4862</t>
  </si>
  <si>
    <t>148-82-2527</t>
  </si>
  <si>
    <t>732-67-5346</t>
  </si>
  <si>
    <t>549-84-7482</t>
  </si>
  <si>
    <t>433-08-7822</t>
  </si>
  <si>
    <t>606-80-4905</t>
  </si>
  <si>
    <t>718-57-9773</t>
  </si>
  <si>
    <t>541-08-3113</t>
  </si>
  <si>
    <t>137-74-8729</t>
  </si>
  <si>
    <t>115-99-4379</t>
  </si>
  <si>
    <t>361-85-2571</t>
  </si>
  <si>
    <t>743-88-1662</t>
  </si>
  <si>
    <t>120-06-4233</t>
  </si>
  <si>
    <t>324-41-6833</t>
  </si>
  <si>
    <t>607-76-6216</t>
  </si>
  <si>
    <t>760-54-1821</t>
  </si>
  <si>
    <t>197-77-7132</t>
  </si>
  <si>
    <t>732-94-0499</t>
  </si>
  <si>
    <t>856-66-2701</t>
  </si>
  <si>
    <t>130-98-8941</t>
  </si>
  <si>
    <t>727-17-0390</t>
  </si>
  <si>
    <t>891-01-7034</t>
  </si>
  <si>
    <t>358-88-9262</t>
  </si>
  <si>
    <t>670-71-7306</t>
  </si>
  <si>
    <t>189-40-5216</t>
  </si>
  <si>
    <t>559-98-9873</t>
  </si>
  <si>
    <t>369-82-2676</t>
  </si>
  <si>
    <t>493-65-6248</t>
  </si>
  <si>
    <t>549-23-9016</t>
  </si>
  <si>
    <t>840-19-2096</t>
  </si>
  <si>
    <t>347-34-2234</t>
  </si>
  <si>
    <t>741-73-3559</t>
  </si>
  <si>
    <t>834-25-9262</t>
  </si>
  <si>
    <t>588-47-8641</t>
  </si>
  <si>
    <t>727-02-1313</t>
  </si>
  <si>
    <t>502-05-1910</t>
  </si>
  <si>
    <t>595-94-9924</t>
  </si>
  <si>
    <t>250-81-7186</t>
  </si>
  <si>
    <t>584-66-4073</t>
  </si>
  <si>
    <t>484-22-8230</t>
  </si>
  <si>
    <t>786-94-2700</t>
  </si>
  <si>
    <t>339-96-8318</t>
  </si>
  <si>
    <t>574-31-8277</t>
  </si>
  <si>
    <t>672-51-8681</t>
  </si>
  <si>
    <t>279-62-1445</t>
  </si>
  <si>
    <t>746-19-0921</t>
  </si>
  <si>
    <t>423-80-0988</t>
  </si>
  <si>
    <t>189-17-4241</t>
  </si>
  <si>
    <t>565-91-4567</t>
  </si>
  <si>
    <t>845-94-6841</t>
  </si>
  <si>
    <t>302-15-2162</t>
  </si>
  <si>
    <t>628-34-3388</t>
  </si>
  <si>
    <t>651-88-7328</t>
  </si>
  <si>
    <t>498-41-1961</t>
  </si>
  <si>
    <t>176-78-1170</t>
  </si>
  <si>
    <t>538-22-0304</t>
  </si>
  <si>
    <t>573-98-8548</t>
  </si>
  <si>
    <t>378-24-2715</t>
  </si>
  <si>
    <t>748-45-2862</t>
  </si>
  <si>
    <t>848-95-6252</t>
  </si>
  <si>
    <t>704-20-4138</t>
  </si>
  <si>
    <t>632-90-0281</t>
  </si>
  <si>
    <t>115-38-7388</t>
  </si>
  <si>
    <t>478-06-7835</t>
  </si>
  <si>
    <t>526-86-8552</t>
  </si>
  <si>
    <t>838-78-4295</t>
  </si>
  <si>
    <t>719-76-3868</t>
  </si>
  <si>
    <t>394-41-0748</t>
  </si>
  <si>
    <t>608-27-6295</t>
  </si>
  <si>
    <t>778-34-2523</t>
  </si>
  <si>
    <t>648-94-3045</t>
  </si>
  <si>
    <t>408-26-9866</t>
  </si>
  <si>
    <t>843-01-4703</t>
  </si>
  <si>
    <t>220-28-1851</t>
  </si>
  <si>
    <t>632-32-4574</t>
  </si>
  <si>
    <t>489-64-4354</t>
  </si>
  <si>
    <t>767-97-4650</t>
  </si>
  <si>
    <t>559-61-5987</t>
  </si>
  <si>
    <t>462-78-5240</t>
  </si>
  <si>
    <t>505-02-0892</t>
  </si>
  <si>
    <t>565-67-6697</t>
  </si>
  <si>
    <t>766-85-7061</t>
  </si>
  <si>
    <t>400-89-4171</t>
  </si>
  <si>
    <t>835-16-0096</t>
  </si>
  <si>
    <t>233-34-0817</t>
  </si>
  <si>
    <t>401-18-8016</t>
  </si>
  <si>
    <t>582-52-8065</t>
  </si>
  <si>
    <t>303-96-2227</t>
  </si>
  <si>
    <t>285-68-5083</t>
  </si>
  <si>
    <t>370-96-0655</t>
  </si>
  <si>
    <t>712-39-0363</t>
  </si>
  <si>
    <t>355-53-5943</t>
  </si>
  <si>
    <t>362-58-8315</t>
  </si>
  <si>
    <t xml:space="preserve">Branch </t>
  </si>
  <si>
    <t>Quantity Sold</t>
  </si>
  <si>
    <t>Row Labels</t>
  </si>
  <si>
    <t>Grand Total</t>
  </si>
  <si>
    <t>Sum of Sales</t>
  </si>
  <si>
    <t>Sum of GrossProfit</t>
  </si>
  <si>
    <t>(All)</t>
  </si>
  <si>
    <t>Jan</t>
  </si>
  <si>
    <t>Feb</t>
  </si>
  <si>
    <t>Mar</t>
  </si>
  <si>
    <t>Apr</t>
  </si>
  <si>
    <t>May</t>
  </si>
  <si>
    <t>Jun</t>
  </si>
  <si>
    <t>Jul</t>
  </si>
  <si>
    <t>Aug</t>
  </si>
  <si>
    <t>Sep</t>
  </si>
  <si>
    <t>Oct</t>
  </si>
  <si>
    <t>Nov</t>
  </si>
  <si>
    <t>Dec</t>
  </si>
  <si>
    <t>Average of Rating</t>
  </si>
  <si>
    <t>Project Overview</t>
  </si>
  <si>
    <t>Dashboard Objectives and Content</t>
  </si>
  <si>
    <t>This dashboard provides a visual analysis of key performance metrics to assist in strategic decision-making across various departments at Aussie Group. It is designed to be interactive, allowing users to explore data across different dimensions including time periods, product lines, and store locations.</t>
  </si>
  <si>
    <t>Panel 1: Monthly Sales Revenue and Gross Profits</t>
  </si>
  <si>
    <t>Internal Memorandum</t>
  </si>
  <si>
    <t>This panel displays the monthly sales revenue and gross profits for each branch (Chadstone, Fountain Gate, Highpoint) over the year 2023. It highlights trends and seasonal variations in sales performance, enabling management to identify peak performance months and assess the impact of promotional activities or external factors on profitability. This visualization aids in financial planning and resource allocation for future business strategies.</t>
  </si>
  <si>
    <t>Panel 2: Monthly Sales Revenue Trend by Product Line</t>
  </si>
  <si>
    <t>This panel analyzes the monthly sales revenue trends across six product lines. It provides insights into which product lines are the most lucrative and how their sales vary throughout the year. Understanding these trends helps in optimizing stock levels and developing targeted marketing campaigns to boost sales during off-peak months.</t>
  </si>
  <si>
    <t>Panel 3: Monthly Sales Revenue Growth Rate by Suburb</t>
  </si>
  <si>
    <t>This panel presents the growth rate of sales revenue by suburb, illustrating which areas are experiencing growth and which are stagnating or declining. This crucial data supports strategic decisions regarding store placements, promotional efforts, and resource allocation tailored to geographic performance, ensuring that efforts are concentrated in high-growth potential areas.</t>
  </si>
  <si>
    <t>Panel 4: Best Performing Products by Gross Profit</t>
  </si>
  <si>
    <t>This panel identifies the top three products generating the highest gross profit in 2023. It helps pinpoint successful products that significantly contribute to the company's bottom line. Analysis of these top performers can provide insights into customer preferences and pricing strategies, guiding product development and inventory management decisions.</t>
  </si>
  <si>
    <t>Panel 5: Average Customer Satisfaction Ratings by Branch</t>
  </si>
  <si>
    <t>This panel evaluates customer satisfaction ratings across the three branches, offering a direct measure of customer service effectiveness and overall client happiness. High ratings can correlate with higher sales and loyalty, whereas lower scores might indicate areas needing improvement. This feedback is instrumental in refining customer service strategies and enhancing overall customer experience.</t>
  </si>
  <si>
    <r>
      <rPr>
        <b/>
        <sz val="11"/>
        <color theme="1"/>
        <rFont val="Calibri"/>
        <family val="2"/>
        <scheme val="minor"/>
      </rPr>
      <t>Objective:</t>
    </r>
    <r>
      <rPr>
        <sz val="11"/>
        <color theme="1"/>
        <rFont val="Calibri"/>
        <family val="2"/>
        <scheme val="minor"/>
      </rPr>
      <t xml:space="preserve"> </t>
    </r>
    <r>
      <rPr>
        <sz val="11"/>
        <color theme="1"/>
        <rFont val="Times New Roman"/>
        <family val="1"/>
      </rPr>
      <t>To synthesize and analyze sales data to create a comprehensive dashboard for Aussie Group.</t>
    </r>
  </si>
  <si>
    <r>
      <rPr>
        <b/>
        <sz val="11"/>
        <color theme="1"/>
        <rFont val="Calibri"/>
        <family val="2"/>
        <scheme val="minor"/>
      </rPr>
      <t>Date:</t>
    </r>
    <r>
      <rPr>
        <sz val="11"/>
        <color theme="1"/>
        <rFont val="Calibri"/>
        <family val="2"/>
        <scheme val="minor"/>
      </rPr>
      <t xml:space="preserve"> </t>
    </r>
    <r>
      <rPr>
        <sz val="11"/>
        <color theme="1"/>
        <rFont val="Times New Roman"/>
        <family val="1"/>
      </rPr>
      <t>14/10/2024</t>
    </r>
  </si>
  <si>
    <r>
      <rPr>
        <b/>
        <sz val="11"/>
        <color theme="1"/>
        <rFont val="Calibri"/>
        <family val="2"/>
        <scheme val="minor"/>
      </rPr>
      <t xml:space="preserve">Author: </t>
    </r>
    <r>
      <rPr>
        <sz val="11"/>
        <color theme="1"/>
        <rFont val="Times New Roman"/>
        <family val="1"/>
      </rPr>
      <t>Nayla Rosihan</t>
    </r>
  </si>
  <si>
    <r>
      <rPr>
        <b/>
        <sz val="11"/>
        <color theme="1"/>
        <rFont val="Calibri"/>
        <family val="2"/>
        <scheme val="minor"/>
      </rPr>
      <t xml:space="preserve">From: </t>
    </r>
    <r>
      <rPr>
        <sz val="11"/>
        <color theme="1"/>
        <rFont val="Times New Roman"/>
        <family val="1"/>
      </rPr>
      <t>Nayla Rosihan, Business Analyst</t>
    </r>
  </si>
  <si>
    <r>
      <rPr>
        <b/>
        <sz val="11"/>
        <color theme="1"/>
        <rFont val="Calibri"/>
        <family val="2"/>
        <scheme val="minor"/>
      </rPr>
      <t xml:space="preserve">Subject: </t>
    </r>
    <r>
      <rPr>
        <sz val="11"/>
        <color theme="1"/>
        <rFont val="Times New Roman"/>
        <family val="1"/>
      </rPr>
      <t>Strategic Insights and Recommendations from 2023 Sales Analysis</t>
    </r>
  </si>
  <si>
    <r>
      <rPr>
        <b/>
        <sz val="11"/>
        <color theme="1"/>
        <rFont val="Calibri"/>
        <family val="2"/>
        <scheme val="minor"/>
      </rPr>
      <t xml:space="preserve">Date: </t>
    </r>
    <r>
      <rPr>
        <sz val="11"/>
        <color theme="1"/>
        <rFont val="Times New Roman"/>
        <family val="1"/>
      </rPr>
      <t>14/10/2024</t>
    </r>
  </si>
  <si>
    <t>Findings:</t>
  </si>
  <si>
    <t>Recommendations:</t>
  </si>
  <si>
    <t>This memorandum presents a comprehensive analysis of the 2023 sales data for Aussie Group, aimed at guiding strategic decisions for the forthcoming year. Our analysis has uncovered key areas of growth and potential within our product lines and branches, directly impacting our strategic planning and customer engagement approaches.</t>
  </si>
  <si>
    <t>Introduction:</t>
  </si>
  <si>
    <t>Based on our findings, it is recommended that Aussie Group focuses on the following strategies to capitalize on the observed trends and enhance overall business performance:</t>
  </si>
  <si>
    <t xml:space="preserve">Enhance Product Distribution: </t>
  </si>
  <si>
    <t>Targeted Marketing Initiatives:</t>
  </si>
  <si>
    <t>Customer Engagement Enhancement:</t>
  </si>
  <si>
    <t>Expand the availability of 'Fashion Accessories' across all branches, leveraging the high demand periods identified in April and June. Success in branches like Chadstone, where sales peaked by 30%, suggests a potential replication of this strategy in lesser-performing branches like Fountain Gate.</t>
  </si>
  <si>
    <t>Our analysis has identified significant seasonal trends in sales performance, with notable peaks during specific periods influenced by marketing campaigns and customer demand cycles. Notably, the 'Fashion Accessories' product line emerged as a high-growth area, consistently exceeding sales expectations across all branches. For instance, sales in this category surged by up to 30% during promotional periods compared to non-promotional months. Additionally, customer satisfaction ratings, particularly in branches like Chadstone and Highpoint, have shown a strong positive correlation with sales volumes. These branches reported customer satisfaction scores above 7.0, which aligns closely with periods of increased sales, underscoring the direct impact of customer experience on purchasing behavior.</t>
  </si>
  <si>
    <t>Given the identified peak sales months of April, August, and December, targeted marketing campaigns should be launched to leverage these high-sales periods. These campaigns should include promotions, special events, and targeted ads that focus on the 'Fashion Accessories' line. The goal of these initiatives is to boost sales by at least 25% during these months compared to the same periods from the previous year, thereby maximizing revenue from proven customer interest peaks.</t>
  </si>
  <si>
    <t>Branches that have recorded customer satisfaction ratings below the company average of 6.8 should undergo comprehensive customer service training. This training should enhance staff capabilities in customer interaction, product knowledge, and effective complaint resolution. By improving service quality, we aim to elevate customer satisfaction scores by at least 15% within one year. This enhancement in customer experience is expected to directly contribute to an increase in sales, reflecting the strong correlation between customer satisfaction and purchasing behavior.</t>
  </si>
  <si>
    <t>Conclusion:</t>
  </si>
  <si>
    <t>Leveraging these insights, Aussie Group can strategically align its sales strategies, marketing efforts, and customer service practices to not only meet but exceed the evolving expectations of our customers and the dynamic demands of the retail market.</t>
  </si>
  <si>
    <t>Area of Business Improvement:</t>
  </si>
  <si>
    <t>A significant area for improvement identified within Aussie Group pertains to our inventory management and sales forecasting techniques. The analysis conducted for the year 2023, as visualized in Panel 1 of our dashboard, highlights a noticeable discrepancy between forecasted sales and actual stock levels across our branches, particularly notable in Chadstone and Fountain Gate. This misalignment has resulted in a surplus inventory accumulation rate of approximately 20% above optimal levels during off-peak months, and a stockout rate of 15% during peak sales periods, such as those seen in April and December.</t>
  </si>
  <si>
    <t>Improving our inventory management process through better integration of real-time sales data could mitigate these issues significantly. By enhancing the accuracy of our sales forecasts through advanced data analytics, we can align our inventory more closely with actual consumer demand. This alignment would not only reduce the carrying costs associated with excess inventory by up to 10% but also decrease lost sales opportunities from stockouts by approximately 12%, based on our year-end sales analysis.</t>
  </si>
  <si>
    <t>This improvement would require a structured approach to data handling and analysis, ensuring that sales data is immediately available and actionable. With more precise forecasting, the branches like Chadstone, which experienced the highest variability in stock levels, could see an increase in sales efficiency and customer satisfaction, reflecting a direct impact of more effective inventory controls on overall business performance.</t>
  </si>
  <si>
    <t>Another interesting observation from our sales data is the unexpected surge in sales volumes during non-traditional high-sales months at the Fountain Gate branch, attributed to localized marketing initiatives (see Panel 3 on Dashboard, Cells J7). This suggests that targeted local marketing efforts can significantly uplift sales, underscoring the potential for replicating this strategy across other branches.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</si>
</sst>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d/mm/yy;@"/>
  </numFmts>
  <fonts count="9" x14ac:knownFonts="1">
    <font>
      <sz val="11"/>
      <color theme="1"/>
      <name val="Calibri"/>
      <family val="2"/>
      <scheme val="minor"/>
    </font>
    <font>
      <b/>
      <sz val="12"/>
      <color theme="1"/>
      <name val="Calibri"/>
      <family val="2"/>
      <scheme val="minor"/>
    </font>
    <font>
      <sz val="11"/>
      <color theme="0"/>
      <name val="Calibri"/>
      <family val="2"/>
      <scheme val="minor"/>
    </font>
    <font>
      <b/>
      <sz val="11"/>
      <color theme="1"/>
      <name val="Calibri"/>
      <family val="2"/>
      <scheme val="minor"/>
    </font>
    <font>
      <sz val="11"/>
      <color theme="1"/>
      <name val="ADLaM Display Regular"/>
    </font>
    <font>
      <sz val="16"/>
      <color theme="1"/>
      <name val="ADLaM Display Regular"/>
    </font>
    <font>
      <b/>
      <sz val="22"/>
      <color theme="1"/>
      <name val="ADLaM Display Regular"/>
    </font>
    <font>
      <sz val="11"/>
      <color theme="1"/>
      <name val="Times New Roman"/>
      <family val="1"/>
    </font>
    <font>
      <b/>
      <sz val="10"/>
      <color theme="1"/>
      <name val="Times New Roman"/>
      <family val="1"/>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164" fontId="0" fillId="0" borderId="0" xfId="0" applyNumberFormat="1"/>
    <xf numFmtId="165" fontId="0" fillId="0" borderId="0" xfId="0" applyNumberFormat="1"/>
    <xf numFmtId="20" fontId="0" fillId="0" borderId="0" xfId="0" applyNumberFormat="1"/>
    <xf numFmtId="0" fontId="2"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2" fontId="0" fillId="0" borderId="0" xfId="0" applyNumberFormat="1"/>
    <xf numFmtId="0" fontId="4" fillId="0" borderId="0" xfId="0" applyFont="1"/>
    <xf numFmtId="0" fontId="5" fillId="0" borderId="0" xfId="0" applyFont="1"/>
    <xf numFmtId="0" fontId="6" fillId="0" borderId="0" xfId="0" applyFont="1"/>
    <xf numFmtId="0" fontId="7" fillId="0" borderId="0" xfId="0" applyFont="1" applyAlignment="1">
      <alignment wrapText="1"/>
    </xf>
    <xf numFmtId="0" fontId="0" fillId="0" borderId="0" xfId="0" applyAlignment="1">
      <alignment vertical="center" wrapText="1"/>
    </xf>
    <xf numFmtId="0" fontId="7" fillId="0" borderId="0" xfId="0" applyFont="1" applyAlignment="1">
      <alignment vertical="center" wrapText="1"/>
    </xf>
    <xf numFmtId="0" fontId="7" fillId="0" borderId="0" xfId="0" applyFont="1"/>
    <xf numFmtId="0" fontId="8" fillId="0" borderId="0" xfId="0" applyFont="1" applyAlignment="1">
      <alignment wrapText="1"/>
    </xf>
    <xf numFmtId="0" fontId="8" fillId="0" borderId="0" xfId="0" applyFont="1"/>
  </cellXfs>
  <cellStyles count="1">
    <cellStyle name="Normal" xfId="0" builtinId="0"/>
  </cellStyles>
  <dxfs count="0"/>
  <tableStyles count="0" defaultTableStyle="TableStyleMedium2" defaultPivotStyle="PivotStyleLight16"/>
  <colors>
    <mruColors>
      <color rgb="FFFAFAC8"/>
      <color rgb="FFFFF7DA"/>
      <color rgb="FFFFEAD5"/>
      <color rgb="FFE3E1FF"/>
      <color rgb="FFFFE4E8"/>
      <color rgb="FFDEEFCE"/>
      <color rgb="FFEDFFDB"/>
      <color rgb="FFDBCAFF"/>
      <color rgb="FFFFD3EE"/>
      <color rgb="FFD6B0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9.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5"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1/relationships/timelineCache" Target="timelineCaches/timelineCache1.xml"/><Relationship Id="rId5" Type="http://schemas.openxmlformats.org/officeDocument/2006/relationships/worksheet" Target="worksheets/sheet5.xml"/><Relationship Id="rId15" Type="http://schemas.microsoft.com/office/2007/relationships/slicerCache" Target="slicerCaches/slicerCache3.xml"/><Relationship Id="rId23" Type="http://schemas.microsoft.com/office/2007/relationships/slicerCache" Target="slicerCaches/slicerCache11.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microsoft.com/office/2007/relationships/slicerCache" Target="slicerCaches/slicerCache10.xml"/><Relationship Id="rId27"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[ACC2400 - Assignment 3.xlsx]Cal1_Mth_Sales!PivotTable1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2400" b="1" i="0" u="none" strike="noStrike" baseline="0"/>
              <a:t>Monthly Sales Revenue and Gross Profits</a:t>
            </a:r>
            <a:endParaRPr lang="en-US" sz="2400" b="1"/>
          </a:p>
        </c:rich>
      </c:tx>
      <c:layout>
        <c:manualLayout>
          <c:xMode val="edge"/>
          <c:yMode val="edge"/>
          <c:x val="0.38804508919290764"/>
          <c:y val="3.5031847133757961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FFE4E8"/>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E3E1FF"/>
          </a:solidFill>
        </c:spPr>
        <c:marker>
          <c:symbol val="none"/>
        </c:marker>
        <c:dLbl>
          <c:idx val="0"/>
          <c:delete val="1"/>
          <c:extLst>
            <c:ext xmlns:c15="http://schemas.microsoft.com/office/drawing/2012/chart" uri="{CE6537A1-D6FC-4f65-9D91-7224C49458BB}"/>
          </c:extLst>
        </c:dLbl>
      </c:pivotFmt>
      <c:pivotFmt>
        <c:idx val="5"/>
        <c:spPr>
          <a:solidFill>
            <a:srgbClr val="FFE4E8"/>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E3E1FF"/>
          </a:solidFill>
        </c:spPr>
        <c:marker>
          <c:symbol val="none"/>
        </c:marker>
        <c:dLbl>
          <c:idx val="0"/>
          <c:delete val="1"/>
          <c:extLst>
            <c:ext xmlns:c15="http://schemas.microsoft.com/office/drawing/2012/chart" uri="{CE6537A1-D6FC-4f65-9D91-7224C49458BB}"/>
          </c:extLst>
        </c:dLbl>
      </c:pivotFmt>
      <c:pivotFmt>
        <c:idx val="7"/>
        <c:spPr>
          <a:solidFill>
            <a:srgbClr val="FFE4E8"/>
          </a:solidFill>
          <a:ln>
            <a:noFill/>
          </a:ln>
          <a:effectLst/>
        </c:spPr>
        <c:marker>
          <c:symbol val="none"/>
        </c:marker>
        <c:dLbl>
          <c:idx val="0"/>
          <c:delete val="1"/>
          <c:extLst>
            <c:ext xmlns:c15="http://schemas.microsoft.com/office/drawing/2012/chart" uri="{CE6537A1-D6FC-4f65-9D91-7224C49458BB}"/>
          </c:extLst>
        </c:dLbl>
      </c:pivotFmt>
      <c:pivotFmt>
        <c:idx val="8"/>
        <c:spPr>
          <a:solidFill>
            <a:srgbClr val="E3E1FF"/>
          </a:solidFill>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4597648470527397E-2"/>
          <c:y val="8.8423566878980897E-2"/>
          <c:w val="0.8810032347358181"/>
          <c:h val="0.84804691810020572"/>
        </c:manualLayout>
      </c:layout>
      <c:barChart>
        <c:barDir val="col"/>
        <c:grouping val="clustered"/>
        <c:varyColors val="0"/>
        <c:ser>
          <c:idx val="0"/>
          <c:order val="0"/>
          <c:tx>
            <c:strRef>
              <c:f>Cal1_Mth_Sales!$B$4</c:f>
              <c:strCache>
                <c:ptCount val="1"/>
                <c:pt idx="0">
                  <c:v>Sum of Sales</c:v>
                </c:pt>
              </c:strCache>
            </c:strRef>
          </c:tx>
          <c:spPr>
            <a:solidFill>
              <a:srgbClr val="FFE4E8"/>
            </a:solidFill>
            <a:ln>
              <a:noFill/>
            </a:ln>
            <a:effectLst/>
          </c:spPr>
          <c:invertIfNegative val="0"/>
          <c:cat>
            <c:multiLvlStrRef>
              <c:f>Cal1_Mth_Sales!$A$5:$A$44</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Chadstone</c:v>
                  </c:pt>
                  <c:pt idx="12">
                    <c:v>Fountain Gate</c:v>
                  </c:pt>
                  <c:pt idx="24">
                    <c:v>Highpoint</c:v>
                  </c:pt>
                </c:lvl>
              </c:multiLvlStrCache>
            </c:multiLvlStrRef>
          </c:cat>
          <c:val>
            <c:numRef>
              <c:f>Cal1_Mth_Sales!$B$5:$B$44</c:f>
              <c:numCache>
                <c:formatCode>General</c:formatCode>
                <c:ptCount val="36"/>
                <c:pt idx="0">
                  <c:v>87998.239999999991</c:v>
                </c:pt>
                <c:pt idx="1">
                  <c:v>87512.610000000015</c:v>
                </c:pt>
                <c:pt idx="2">
                  <c:v>78921.650000000023</c:v>
                </c:pt>
                <c:pt idx="3">
                  <c:v>50230.990000000013</c:v>
                </c:pt>
                <c:pt idx="4">
                  <c:v>132114.14000000001</c:v>
                </c:pt>
                <c:pt idx="5">
                  <c:v>74590.329999999987</c:v>
                </c:pt>
                <c:pt idx="6">
                  <c:v>88569.49</c:v>
                </c:pt>
                <c:pt idx="7">
                  <c:v>81539.960000000006</c:v>
                </c:pt>
                <c:pt idx="8">
                  <c:v>54468.320000000007</c:v>
                </c:pt>
                <c:pt idx="9">
                  <c:v>89171.01</c:v>
                </c:pt>
                <c:pt idx="10">
                  <c:v>83621.250000000015</c:v>
                </c:pt>
                <c:pt idx="11">
                  <c:v>69359.87999999999</c:v>
                </c:pt>
                <c:pt idx="12">
                  <c:v>83591.680000000008</c:v>
                </c:pt>
                <c:pt idx="13">
                  <c:v>88705.38</c:v>
                </c:pt>
                <c:pt idx="14">
                  <c:v>53799.530000000006</c:v>
                </c:pt>
                <c:pt idx="15">
                  <c:v>68732.800000000003</c:v>
                </c:pt>
                <c:pt idx="16">
                  <c:v>44386.569999999992</c:v>
                </c:pt>
                <c:pt idx="17">
                  <c:v>96320.14999999998</c:v>
                </c:pt>
                <c:pt idx="18">
                  <c:v>84510.999999999985</c:v>
                </c:pt>
                <c:pt idx="19">
                  <c:v>77592.260000000009</c:v>
                </c:pt>
                <c:pt idx="20">
                  <c:v>79883.61</c:v>
                </c:pt>
                <c:pt idx="21">
                  <c:v>42006.68</c:v>
                </c:pt>
                <c:pt idx="22">
                  <c:v>58328.670000000006</c:v>
                </c:pt>
                <c:pt idx="23">
                  <c:v>128755.17000000009</c:v>
                </c:pt>
                <c:pt idx="24">
                  <c:v>50611.78</c:v>
                </c:pt>
                <c:pt idx="25">
                  <c:v>136840.41</c:v>
                </c:pt>
                <c:pt idx="26">
                  <c:v>114367.19000000003</c:v>
                </c:pt>
                <c:pt idx="27">
                  <c:v>69894.92</c:v>
                </c:pt>
                <c:pt idx="28">
                  <c:v>53525.179999999993</c:v>
                </c:pt>
                <c:pt idx="29">
                  <c:v>96862.69</c:v>
                </c:pt>
                <c:pt idx="30">
                  <c:v>90080.57</c:v>
                </c:pt>
                <c:pt idx="31">
                  <c:v>76749.920000000013</c:v>
                </c:pt>
                <c:pt idx="32">
                  <c:v>69873.420000000013</c:v>
                </c:pt>
                <c:pt idx="33">
                  <c:v>51195.989999999983</c:v>
                </c:pt>
                <c:pt idx="34">
                  <c:v>59587.159999999996</c:v>
                </c:pt>
                <c:pt idx="35">
                  <c:v>79015.120000000024</c:v>
                </c:pt>
              </c:numCache>
            </c:numRef>
          </c:val>
          <c:extLst>
            <c:ext xmlns:c16="http://schemas.microsoft.com/office/drawing/2014/chart" uri="{C3380CC4-5D6E-409C-BE32-E72D297353CC}">
              <c16:uniqueId val="{00000000-56E0-EE4A-A4A7-FB85898DCAC7}"/>
            </c:ext>
          </c:extLst>
        </c:ser>
        <c:ser>
          <c:idx val="1"/>
          <c:order val="1"/>
          <c:tx>
            <c:strRef>
              <c:f>Cal1_Mth_Sales!$C$4</c:f>
              <c:strCache>
                <c:ptCount val="1"/>
                <c:pt idx="0">
                  <c:v>Sum of GrossProfit</c:v>
                </c:pt>
              </c:strCache>
            </c:strRef>
          </c:tx>
          <c:spPr>
            <a:solidFill>
              <a:srgbClr val="E3E1FF"/>
            </a:solidFill>
          </c:spPr>
          <c:invertIfNegative val="0"/>
          <c:cat>
            <c:multiLvlStrRef>
              <c:f>Cal1_Mth_Sales!$A$5:$A$44</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Chadstone</c:v>
                  </c:pt>
                  <c:pt idx="12">
                    <c:v>Fountain Gate</c:v>
                  </c:pt>
                  <c:pt idx="24">
                    <c:v>Highpoint</c:v>
                  </c:pt>
                </c:lvl>
              </c:multiLvlStrCache>
            </c:multiLvlStrRef>
          </c:cat>
          <c:val>
            <c:numRef>
              <c:f>Cal1_Mth_Sales!$C$5:$C$44</c:f>
              <c:numCache>
                <c:formatCode>General</c:formatCode>
                <c:ptCount val="36"/>
                <c:pt idx="0">
                  <c:v>14071.609999999999</c:v>
                </c:pt>
                <c:pt idx="1">
                  <c:v>12690.51</c:v>
                </c:pt>
                <c:pt idx="2">
                  <c:v>12838.650000000001</c:v>
                </c:pt>
                <c:pt idx="3">
                  <c:v>7333.8199999999988</c:v>
                </c:pt>
                <c:pt idx="4">
                  <c:v>19952.409999999996</c:v>
                </c:pt>
                <c:pt idx="5">
                  <c:v>13165.739999999998</c:v>
                </c:pt>
                <c:pt idx="6">
                  <c:v>9345.9800000000032</c:v>
                </c:pt>
                <c:pt idx="7">
                  <c:v>12050.730000000001</c:v>
                </c:pt>
                <c:pt idx="8">
                  <c:v>7545.0100000000011</c:v>
                </c:pt>
                <c:pt idx="9">
                  <c:v>11254.160000000002</c:v>
                </c:pt>
                <c:pt idx="10">
                  <c:v>14527.519999999997</c:v>
                </c:pt>
                <c:pt idx="11">
                  <c:v>11289.039999999999</c:v>
                </c:pt>
                <c:pt idx="12">
                  <c:v>9753.2299999999977</c:v>
                </c:pt>
                <c:pt idx="13">
                  <c:v>10955.67</c:v>
                </c:pt>
                <c:pt idx="14">
                  <c:v>6150.4899999999989</c:v>
                </c:pt>
                <c:pt idx="15">
                  <c:v>7215.1200000000026</c:v>
                </c:pt>
                <c:pt idx="16">
                  <c:v>6565.2699999999995</c:v>
                </c:pt>
                <c:pt idx="17">
                  <c:v>12116.17</c:v>
                </c:pt>
                <c:pt idx="18">
                  <c:v>8121.41</c:v>
                </c:pt>
                <c:pt idx="19">
                  <c:v>11074.019999999997</c:v>
                </c:pt>
                <c:pt idx="20">
                  <c:v>7777.9999999999991</c:v>
                </c:pt>
                <c:pt idx="21">
                  <c:v>2401.3200000000002</c:v>
                </c:pt>
                <c:pt idx="22">
                  <c:v>7428.1099999999979</c:v>
                </c:pt>
                <c:pt idx="23">
                  <c:v>11773.399999999996</c:v>
                </c:pt>
                <c:pt idx="24">
                  <c:v>9472.7800000000025</c:v>
                </c:pt>
                <c:pt idx="25">
                  <c:v>21438.78</c:v>
                </c:pt>
                <c:pt idx="26">
                  <c:v>15614.489999999998</c:v>
                </c:pt>
                <c:pt idx="27">
                  <c:v>11000.110000000004</c:v>
                </c:pt>
                <c:pt idx="28">
                  <c:v>8984.340000000002</c:v>
                </c:pt>
                <c:pt idx="29">
                  <c:v>14713.66</c:v>
                </c:pt>
                <c:pt idx="30">
                  <c:v>13108.620000000004</c:v>
                </c:pt>
                <c:pt idx="31">
                  <c:v>9544.15</c:v>
                </c:pt>
                <c:pt idx="32">
                  <c:v>11426.119999999995</c:v>
                </c:pt>
                <c:pt idx="33">
                  <c:v>9058.9800000000014</c:v>
                </c:pt>
                <c:pt idx="34">
                  <c:v>8084.3999999999978</c:v>
                </c:pt>
                <c:pt idx="35">
                  <c:v>11734.170000000004</c:v>
                </c:pt>
              </c:numCache>
            </c:numRef>
          </c:val>
          <c:extLst>
            <c:ext xmlns:c16="http://schemas.microsoft.com/office/drawing/2014/chart" uri="{C3380CC4-5D6E-409C-BE32-E72D297353CC}">
              <c16:uniqueId val="{00000001-56E0-EE4A-A4A7-FB85898DCAC7}"/>
            </c:ext>
          </c:extLst>
        </c:ser>
        <c:dLbls>
          <c:showLegendKey val="0"/>
          <c:showVal val="0"/>
          <c:showCatName val="0"/>
          <c:showSerName val="0"/>
          <c:showPercent val="0"/>
          <c:showBubbleSize val="0"/>
        </c:dLbls>
        <c:gapWidth val="73"/>
        <c:overlap val="-27"/>
        <c:axId val="77238720"/>
        <c:axId val="77151824"/>
      </c:barChart>
      <c:catAx>
        <c:axId val="7723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1824"/>
        <c:crosses val="autoZero"/>
        <c:auto val="1"/>
        <c:lblAlgn val="ctr"/>
        <c:lblOffset val="100"/>
        <c:noMultiLvlLbl val="0"/>
      </c:catAx>
      <c:valAx>
        <c:axId val="7715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3872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[ACC2400 - Assignment 3.xlsx]Cal5_AvgRatingByBranch!PivotTable5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600" b="1" i="0" u="none" strike="noStrike" baseline="0"/>
              <a:t>Average Customer Satisfaction Ratings by Branch</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Cal5_AvgRatingByBranch!$B$1</c:f>
              <c:strCache>
                <c:ptCount val="1"/>
                <c:pt idx="0">
                  <c:v>Total</c:v>
                </c:pt>
              </c:strCache>
            </c:strRef>
          </c:tx>
          <c:spPr>
            <a:solidFill>
              <a:schemeClr val="accent1">
                <a:lumMod val="20000"/>
                <a:lumOff val="80000"/>
              </a:schemeClr>
            </a:solidFill>
            <a:ln>
              <a:noFill/>
            </a:ln>
            <a:effectLst/>
          </c:spPr>
          <c:invertIfNegative val="0"/>
          <c:cat>
            <c:strRef>
              <c:f>Cal5_AvgRatingByBranch!$A$2:$A$5</c:f>
              <c:strCache>
                <c:ptCount val="3"/>
                <c:pt idx="0">
                  <c:v>Chadstone</c:v>
                </c:pt>
                <c:pt idx="1">
                  <c:v>Fountain Gate</c:v>
                </c:pt>
                <c:pt idx="2">
                  <c:v>Highpoint</c:v>
                </c:pt>
              </c:strCache>
            </c:strRef>
          </c:cat>
          <c:val>
            <c:numRef>
              <c:f>Cal5_AvgRatingByBranch!$B$2:$B$5</c:f>
              <c:numCache>
                <c:formatCode>0.00</c:formatCode>
                <c:ptCount val="3"/>
                <c:pt idx="0">
                  <c:v>7.0270588235294102</c:v>
                </c:pt>
                <c:pt idx="1">
                  <c:v>7.0728658536585378</c:v>
                </c:pt>
                <c:pt idx="2">
                  <c:v>6.8180722891566274</c:v>
                </c:pt>
              </c:numCache>
            </c:numRef>
          </c:val>
          <c:extLst>
            <c:ext xmlns:c16="http://schemas.microsoft.com/office/drawing/2014/chart" uri="{C3380CC4-5D6E-409C-BE32-E72D297353CC}">
              <c16:uniqueId val="{00000000-0A0B-9E45-9574-BA005F5C5794}"/>
            </c:ext>
          </c:extLst>
        </c:ser>
        <c:dLbls>
          <c:showLegendKey val="0"/>
          <c:showVal val="0"/>
          <c:showCatName val="0"/>
          <c:showSerName val="0"/>
          <c:showPercent val="0"/>
          <c:showBubbleSize val="0"/>
        </c:dLbls>
        <c:gapWidth val="219"/>
        <c:overlap val="-27"/>
        <c:axId val="2087592751"/>
        <c:axId val="2087535279"/>
      </c:barChart>
      <c:catAx>
        <c:axId val="208759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535279"/>
        <c:crosses val="autoZero"/>
        <c:auto val="1"/>
        <c:lblAlgn val="ctr"/>
        <c:lblOffset val="100"/>
        <c:noMultiLvlLbl val="0"/>
      </c:catAx>
      <c:valAx>
        <c:axId val="20875352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59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[ACC2400 - Assignment 3.xlsx]Cal2_Mth_SalesTrend!PivotTable2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800" b="1" i="0" u="none" strike="noStrike" baseline="0"/>
              <a:t>Monthly Sales Revenue Trend by Product Line</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6B0C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Cal2_Mth_SalesTrend!$B$1</c:f>
              <c:strCache>
                <c:ptCount val="1"/>
                <c:pt idx="0">
                  <c:v>Total</c:v>
                </c:pt>
              </c:strCache>
            </c:strRef>
          </c:tx>
          <c:spPr>
            <a:solidFill>
              <a:srgbClr val="D6B0C7"/>
            </a:solidFill>
            <a:ln>
              <a:noFill/>
            </a:ln>
            <a:effectLst/>
          </c:spPr>
          <c:invertIfNegative val="0"/>
          <c:cat>
            <c:multiLvlStrRef>
              <c:f>Cal2_Mth_SalesTrend!$A$2:$A$80</c:f>
              <c:multiLvlStrCache>
                <c:ptCount val="7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lvl>
                <c:lvl>
                  <c:pt idx="0">
                    <c:v>Electronic accessories</c:v>
                  </c:pt>
                  <c:pt idx="12">
                    <c:v>Fashion accessories</c:v>
                  </c:pt>
                  <c:pt idx="24">
                    <c:v>Food and beverages</c:v>
                  </c:pt>
                  <c:pt idx="36">
                    <c:v>Health and beauty</c:v>
                  </c:pt>
                  <c:pt idx="48">
                    <c:v>Home and lifestyle</c:v>
                  </c:pt>
                  <c:pt idx="60">
                    <c:v>Sports and travel</c:v>
                  </c:pt>
                </c:lvl>
              </c:multiLvlStrCache>
            </c:multiLvlStrRef>
          </c:cat>
          <c:val>
            <c:numRef>
              <c:f>Cal2_Mth_SalesTrend!$B$2:$B$80</c:f>
              <c:numCache>
                <c:formatCode>General</c:formatCode>
                <c:ptCount val="72"/>
                <c:pt idx="0">
                  <c:v>16907.329999999998</c:v>
                </c:pt>
                <c:pt idx="1">
                  <c:v>39056.699999999997</c:v>
                </c:pt>
                <c:pt idx="2">
                  <c:v>30475.530000000002</c:v>
                </c:pt>
                <c:pt idx="3">
                  <c:v>24735.010000000002</c:v>
                </c:pt>
                <c:pt idx="4">
                  <c:v>17292.64</c:v>
                </c:pt>
                <c:pt idx="5">
                  <c:v>20314.689999999999</c:v>
                </c:pt>
                <c:pt idx="6">
                  <c:v>47581.780000000006</c:v>
                </c:pt>
                <c:pt idx="7">
                  <c:v>30211.47</c:v>
                </c:pt>
                <c:pt idx="8">
                  <c:v>35916.37999999999</c:v>
                </c:pt>
                <c:pt idx="9">
                  <c:v>47416.790000000008</c:v>
                </c:pt>
                <c:pt idx="10">
                  <c:v>14972.230000000001</c:v>
                </c:pt>
                <c:pt idx="11">
                  <c:v>53602.869999999995</c:v>
                </c:pt>
                <c:pt idx="12">
                  <c:v>53412.43</c:v>
                </c:pt>
                <c:pt idx="13">
                  <c:v>71174.23000000001</c:v>
                </c:pt>
                <c:pt idx="14">
                  <c:v>23436.489999999998</c:v>
                </c:pt>
                <c:pt idx="15">
                  <c:v>41798.51</c:v>
                </c:pt>
                <c:pt idx="16">
                  <c:v>37574.469999999994</c:v>
                </c:pt>
                <c:pt idx="17">
                  <c:v>59239.539999999994</c:v>
                </c:pt>
                <c:pt idx="18">
                  <c:v>41726.300000000003</c:v>
                </c:pt>
                <c:pt idx="19">
                  <c:v>35875.019999999997</c:v>
                </c:pt>
                <c:pt idx="20">
                  <c:v>34309.42</c:v>
                </c:pt>
                <c:pt idx="21">
                  <c:v>29739.020000000004</c:v>
                </c:pt>
                <c:pt idx="22">
                  <c:v>27070.67</c:v>
                </c:pt>
                <c:pt idx="23">
                  <c:v>61280.509999999987</c:v>
                </c:pt>
                <c:pt idx="24">
                  <c:v>45171.86</c:v>
                </c:pt>
                <c:pt idx="25">
                  <c:v>68223.8</c:v>
                </c:pt>
                <c:pt idx="26">
                  <c:v>66491.909999999989</c:v>
                </c:pt>
                <c:pt idx="27">
                  <c:v>24201.149999999998</c:v>
                </c:pt>
                <c:pt idx="28">
                  <c:v>69410.959999999992</c:v>
                </c:pt>
                <c:pt idx="29">
                  <c:v>44156.049999999996</c:v>
                </c:pt>
                <c:pt idx="30">
                  <c:v>51704.69</c:v>
                </c:pt>
                <c:pt idx="31">
                  <c:v>38316.17</c:v>
                </c:pt>
                <c:pt idx="32">
                  <c:v>34521.550000000003</c:v>
                </c:pt>
                <c:pt idx="33">
                  <c:v>23015.83</c:v>
                </c:pt>
                <c:pt idx="34">
                  <c:v>27065.88</c:v>
                </c:pt>
                <c:pt idx="35">
                  <c:v>35844.74</c:v>
                </c:pt>
                <c:pt idx="36">
                  <c:v>39541.300000000003</c:v>
                </c:pt>
                <c:pt idx="37">
                  <c:v>33482.119999999995</c:v>
                </c:pt>
                <c:pt idx="38">
                  <c:v>48285.48</c:v>
                </c:pt>
                <c:pt idx="39">
                  <c:v>12496.130000000001</c:v>
                </c:pt>
                <c:pt idx="40">
                  <c:v>25027.22</c:v>
                </c:pt>
                <c:pt idx="41">
                  <c:v>77690.209999999992</c:v>
                </c:pt>
                <c:pt idx="42">
                  <c:v>38795.65</c:v>
                </c:pt>
                <c:pt idx="43">
                  <c:v>46915.810000000005</c:v>
                </c:pt>
                <c:pt idx="44">
                  <c:v>28496.469999999998</c:v>
                </c:pt>
                <c:pt idx="45">
                  <c:v>21803.829999999998</c:v>
                </c:pt>
                <c:pt idx="46">
                  <c:v>34994.250000000007</c:v>
                </c:pt>
                <c:pt idx="47">
                  <c:v>36210.449999999997</c:v>
                </c:pt>
                <c:pt idx="48">
                  <c:v>37704.11</c:v>
                </c:pt>
                <c:pt idx="49">
                  <c:v>47316.739999999991</c:v>
                </c:pt>
                <c:pt idx="50">
                  <c:v>41016.57</c:v>
                </c:pt>
                <c:pt idx="51">
                  <c:v>25412.19</c:v>
                </c:pt>
                <c:pt idx="52">
                  <c:v>51149.579999999994</c:v>
                </c:pt>
                <c:pt idx="53">
                  <c:v>43406.780000000006</c:v>
                </c:pt>
                <c:pt idx="54">
                  <c:v>41652.400000000001</c:v>
                </c:pt>
                <c:pt idx="55">
                  <c:v>54672.59</c:v>
                </c:pt>
                <c:pt idx="56">
                  <c:v>24134.049999999996</c:v>
                </c:pt>
                <c:pt idx="57">
                  <c:v>21079.73</c:v>
                </c:pt>
                <c:pt idx="58">
                  <c:v>52492.55</c:v>
                </c:pt>
                <c:pt idx="59">
                  <c:v>32124.3</c:v>
                </c:pt>
                <c:pt idx="60">
                  <c:v>29464.669999999995</c:v>
                </c:pt>
                <c:pt idx="61">
                  <c:v>53804.81</c:v>
                </c:pt>
                <c:pt idx="62">
                  <c:v>37382.39</c:v>
                </c:pt>
                <c:pt idx="63">
                  <c:v>60215.72</c:v>
                </c:pt>
                <c:pt idx="64">
                  <c:v>29571.02</c:v>
                </c:pt>
                <c:pt idx="65">
                  <c:v>22965.899999999998</c:v>
                </c:pt>
                <c:pt idx="66">
                  <c:v>41700.240000000005</c:v>
                </c:pt>
                <c:pt idx="67">
                  <c:v>29891.079999999998</c:v>
                </c:pt>
                <c:pt idx="68">
                  <c:v>46847.48</c:v>
                </c:pt>
                <c:pt idx="69">
                  <c:v>39318.480000000003</c:v>
                </c:pt>
                <c:pt idx="70">
                  <c:v>44941.5</c:v>
                </c:pt>
                <c:pt idx="71">
                  <c:v>58067.299999999996</c:v>
                </c:pt>
              </c:numCache>
            </c:numRef>
          </c:val>
          <c:extLst>
            <c:ext xmlns:c16="http://schemas.microsoft.com/office/drawing/2014/chart" uri="{C3380CC4-5D6E-409C-BE32-E72D297353CC}">
              <c16:uniqueId val="{0000000D-634F-654F-9769-69436D7E83CB}"/>
            </c:ext>
          </c:extLst>
        </c:ser>
        <c:dLbls>
          <c:showLegendKey val="0"/>
          <c:showVal val="0"/>
          <c:showCatName val="0"/>
          <c:showSerName val="0"/>
          <c:showPercent val="0"/>
          <c:showBubbleSize val="0"/>
        </c:dLbls>
        <c:gapWidth val="57"/>
        <c:overlap val="-100"/>
        <c:axId val="77238720"/>
        <c:axId val="77151824"/>
      </c:barChart>
      <c:catAx>
        <c:axId val="7723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1824"/>
        <c:crosses val="autoZero"/>
        <c:auto val="1"/>
        <c:lblAlgn val="ctr"/>
        <c:lblOffset val="100"/>
        <c:noMultiLvlLbl val="0"/>
      </c:catAx>
      <c:valAx>
        <c:axId val="7715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3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[ACC2400 - Assignment 3.xlsx]Cal3_Mth_SalesGrowthRate!PivotTable3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t>Monthly Sales Revenue Growth Rate by Suburb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Cal3_Mth_SalesGrowthRate!$B$1</c:f>
              <c:strCache>
                <c:ptCount val="1"/>
                <c:pt idx="0">
                  <c:v>Total</c:v>
                </c:pt>
              </c:strCache>
            </c:strRef>
          </c:tx>
          <c:spPr>
            <a:solidFill>
              <a:schemeClr val="accent1">
                <a:lumMod val="60000"/>
                <a:lumOff val="40000"/>
              </a:schemeClr>
            </a:solidFill>
            <a:ln>
              <a:noFill/>
            </a:ln>
            <a:effectLst/>
          </c:spPr>
          <c:invertIfNegative val="0"/>
          <c:cat>
            <c:multiLvlStrRef>
              <c:f>Cal3_Mth_SalesGrowthRate!$A$2:$A$41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Malvern East</c:v>
                  </c:pt>
                  <c:pt idx="12">
                    <c:v>Maribyrnong</c:v>
                  </c:pt>
                  <c:pt idx="24">
                    <c:v>Narre Warren</c:v>
                  </c:pt>
                </c:lvl>
              </c:multiLvlStrCache>
            </c:multiLvlStrRef>
          </c:cat>
          <c:val>
            <c:numRef>
              <c:f>Cal3_Mth_SalesGrowthRate!$B$2:$B$41</c:f>
              <c:numCache>
                <c:formatCode>General</c:formatCode>
                <c:ptCount val="36"/>
                <c:pt idx="0">
                  <c:v>87998.239999999991</c:v>
                </c:pt>
                <c:pt idx="1">
                  <c:v>87512.610000000015</c:v>
                </c:pt>
                <c:pt idx="2">
                  <c:v>78921.650000000023</c:v>
                </c:pt>
                <c:pt idx="3">
                  <c:v>50230.990000000013</c:v>
                </c:pt>
                <c:pt idx="4">
                  <c:v>132114.14000000001</c:v>
                </c:pt>
                <c:pt idx="5">
                  <c:v>74590.329999999987</c:v>
                </c:pt>
                <c:pt idx="6">
                  <c:v>88569.49</c:v>
                </c:pt>
                <c:pt idx="7">
                  <c:v>81539.960000000006</c:v>
                </c:pt>
                <c:pt idx="8">
                  <c:v>54468.320000000007</c:v>
                </c:pt>
                <c:pt idx="9">
                  <c:v>89171.01</c:v>
                </c:pt>
                <c:pt idx="10">
                  <c:v>83621.250000000015</c:v>
                </c:pt>
                <c:pt idx="11">
                  <c:v>69359.87999999999</c:v>
                </c:pt>
                <c:pt idx="12">
                  <c:v>50611.78</c:v>
                </c:pt>
                <c:pt idx="13">
                  <c:v>136840.41</c:v>
                </c:pt>
                <c:pt idx="14">
                  <c:v>114367.19000000003</c:v>
                </c:pt>
                <c:pt idx="15">
                  <c:v>69894.92</c:v>
                </c:pt>
                <c:pt idx="16">
                  <c:v>53525.179999999993</c:v>
                </c:pt>
                <c:pt idx="17">
                  <c:v>96862.69</c:v>
                </c:pt>
                <c:pt idx="18">
                  <c:v>90080.57</c:v>
                </c:pt>
                <c:pt idx="19">
                  <c:v>76749.920000000013</c:v>
                </c:pt>
                <c:pt idx="20">
                  <c:v>69873.420000000013</c:v>
                </c:pt>
                <c:pt idx="21">
                  <c:v>51195.989999999983</c:v>
                </c:pt>
                <c:pt idx="22">
                  <c:v>59587.159999999996</c:v>
                </c:pt>
                <c:pt idx="23">
                  <c:v>79015.120000000024</c:v>
                </c:pt>
                <c:pt idx="24">
                  <c:v>83591.680000000008</c:v>
                </c:pt>
                <c:pt idx="25">
                  <c:v>88705.38</c:v>
                </c:pt>
                <c:pt idx="26">
                  <c:v>53799.530000000006</c:v>
                </c:pt>
                <c:pt idx="27">
                  <c:v>68732.800000000003</c:v>
                </c:pt>
                <c:pt idx="28">
                  <c:v>44386.569999999992</c:v>
                </c:pt>
                <c:pt idx="29">
                  <c:v>96320.14999999998</c:v>
                </c:pt>
                <c:pt idx="30">
                  <c:v>84510.999999999985</c:v>
                </c:pt>
                <c:pt idx="31">
                  <c:v>77592.260000000009</c:v>
                </c:pt>
                <c:pt idx="32">
                  <c:v>79883.61</c:v>
                </c:pt>
                <c:pt idx="33">
                  <c:v>42006.68</c:v>
                </c:pt>
                <c:pt idx="34">
                  <c:v>58328.670000000006</c:v>
                </c:pt>
                <c:pt idx="35">
                  <c:v>128755.17000000009</c:v>
                </c:pt>
              </c:numCache>
            </c:numRef>
          </c:val>
          <c:extLst>
            <c:ext xmlns:c16="http://schemas.microsoft.com/office/drawing/2014/chart" uri="{C3380CC4-5D6E-409C-BE32-E72D297353CC}">
              <c16:uniqueId val="{00000000-5080-9846-98DE-2AAE18080151}"/>
            </c:ext>
          </c:extLst>
        </c:ser>
        <c:dLbls>
          <c:showLegendKey val="0"/>
          <c:showVal val="0"/>
          <c:showCatName val="0"/>
          <c:showSerName val="0"/>
          <c:showPercent val="0"/>
          <c:showBubbleSize val="0"/>
        </c:dLbls>
        <c:gapWidth val="112"/>
        <c:overlap val="-27"/>
        <c:axId val="1914553871"/>
        <c:axId val="1914158207"/>
      </c:barChart>
      <c:catAx>
        <c:axId val="191455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158207"/>
        <c:crosses val="autoZero"/>
        <c:auto val="1"/>
        <c:lblAlgn val="ctr"/>
        <c:lblOffset val="100"/>
        <c:noMultiLvlLbl val="0"/>
      </c:catAx>
      <c:valAx>
        <c:axId val="191415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55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[ACC2400 - Assignment 3.xlsx]Cal4_Top3Pdt!PivotTable4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1" i="0" u="none" strike="noStrike" baseline="0"/>
              <a:t>Best Performing Products by Gross Profit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EEF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Cal4_Top3Pdt!$B$1</c:f>
              <c:strCache>
                <c:ptCount val="1"/>
                <c:pt idx="0">
                  <c:v>Total</c:v>
                </c:pt>
              </c:strCache>
            </c:strRef>
          </c:tx>
          <c:spPr>
            <a:solidFill>
              <a:srgbClr val="DEEFCE"/>
            </a:solidFill>
            <a:ln>
              <a:noFill/>
            </a:ln>
            <a:effectLst/>
          </c:spPr>
          <c:invertIfNegative val="0"/>
          <c:cat>
            <c:strRef>
              <c:f>Cal4_Top3Pdt!$A$2:$A$5</c:f>
              <c:strCache>
                <c:ptCount val="3"/>
                <c:pt idx="0">
                  <c:v>Food and beverages</c:v>
                </c:pt>
                <c:pt idx="1">
                  <c:v>Home and lifestyle</c:v>
                </c:pt>
                <c:pt idx="2">
                  <c:v>Sports and travel</c:v>
                </c:pt>
              </c:strCache>
            </c:strRef>
          </c:cat>
          <c:val>
            <c:numRef>
              <c:f>Cal4_Top3Pdt!$B$2:$B$5</c:f>
              <c:numCache>
                <c:formatCode>General</c:formatCode>
                <c:ptCount val="3"/>
                <c:pt idx="0">
                  <c:v>92049.409999999974</c:v>
                </c:pt>
                <c:pt idx="1">
                  <c:v>82221.05</c:v>
                </c:pt>
                <c:pt idx="2">
                  <c:v>85531.160000000018</c:v>
                </c:pt>
              </c:numCache>
            </c:numRef>
          </c:val>
          <c:extLst>
            <c:ext xmlns:c16="http://schemas.microsoft.com/office/drawing/2014/chart" uri="{C3380CC4-5D6E-409C-BE32-E72D297353CC}">
              <c16:uniqueId val="{00000000-9779-D945-8ADF-37079141C5F2}"/>
            </c:ext>
          </c:extLst>
        </c:ser>
        <c:dLbls>
          <c:showLegendKey val="0"/>
          <c:showVal val="0"/>
          <c:showCatName val="0"/>
          <c:showSerName val="0"/>
          <c:showPercent val="0"/>
          <c:showBubbleSize val="0"/>
        </c:dLbls>
        <c:gapWidth val="219"/>
        <c:overlap val="-27"/>
        <c:axId val="2019117951"/>
        <c:axId val="2019119663"/>
      </c:barChart>
      <c:catAx>
        <c:axId val="201911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119663"/>
        <c:crosses val="autoZero"/>
        <c:auto val="1"/>
        <c:lblAlgn val="ctr"/>
        <c:lblOffset val="100"/>
        <c:noMultiLvlLbl val="0"/>
      </c:catAx>
      <c:valAx>
        <c:axId val="2019119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11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[ACC2400 - Assignment 3.xlsx]Cal5_AvgRatingByBranch!PivotTable5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600" b="1" i="0" u="none" strike="noStrike" baseline="0"/>
              <a:t>Average Customer Satisfaction Ratings by Branch</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Cal5_AvgRatingByBranch!$B$1</c:f>
              <c:strCache>
                <c:ptCount val="1"/>
                <c:pt idx="0">
                  <c:v>Total</c:v>
                </c:pt>
              </c:strCache>
            </c:strRef>
          </c:tx>
          <c:spPr>
            <a:solidFill>
              <a:schemeClr val="accent1">
                <a:lumMod val="20000"/>
                <a:lumOff val="80000"/>
              </a:schemeClr>
            </a:solidFill>
            <a:ln>
              <a:noFill/>
            </a:ln>
            <a:effectLst/>
          </c:spPr>
          <c:invertIfNegative val="0"/>
          <c:cat>
            <c:strRef>
              <c:f>Cal5_AvgRatingByBranch!$A$2:$A$5</c:f>
              <c:strCache>
                <c:ptCount val="3"/>
                <c:pt idx="0">
                  <c:v>Chadstone</c:v>
                </c:pt>
                <c:pt idx="1">
                  <c:v>Fountain Gate</c:v>
                </c:pt>
                <c:pt idx="2">
                  <c:v>Highpoint</c:v>
                </c:pt>
              </c:strCache>
            </c:strRef>
          </c:cat>
          <c:val>
            <c:numRef>
              <c:f>Cal5_AvgRatingByBranch!$B$2:$B$5</c:f>
              <c:numCache>
                <c:formatCode>0.00</c:formatCode>
                <c:ptCount val="3"/>
                <c:pt idx="0">
                  <c:v>7.0270588235294102</c:v>
                </c:pt>
                <c:pt idx="1">
                  <c:v>7.0728658536585378</c:v>
                </c:pt>
                <c:pt idx="2">
                  <c:v>6.8180722891566274</c:v>
                </c:pt>
              </c:numCache>
            </c:numRef>
          </c:val>
          <c:extLst>
            <c:ext xmlns:c16="http://schemas.microsoft.com/office/drawing/2014/chart" uri="{C3380CC4-5D6E-409C-BE32-E72D297353CC}">
              <c16:uniqueId val="{00000000-A98C-5640-BE16-3C54FB5C511F}"/>
            </c:ext>
          </c:extLst>
        </c:ser>
        <c:dLbls>
          <c:showLegendKey val="0"/>
          <c:showVal val="0"/>
          <c:showCatName val="0"/>
          <c:showSerName val="0"/>
          <c:showPercent val="0"/>
          <c:showBubbleSize val="0"/>
        </c:dLbls>
        <c:gapWidth val="219"/>
        <c:overlap val="-27"/>
        <c:axId val="2087592751"/>
        <c:axId val="2087535279"/>
      </c:barChart>
      <c:catAx>
        <c:axId val="208759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535279"/>
        <c:crosses val="autoZero"/>
        <c:auto val="1"/>
        <c:lblAlgn val="ctr"/>
        <c:lblOffset val="100"/>
        <c:noMultiLvlLbl val="0"/>
      </c:catAx>
      <c:valAx>
        <c:axId val="20875352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59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[ACC2400 - Assignment 3.xlsx]Cal1_Mth_Sales!PivotTable1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2400" b="1" i="0" u="none" strike="noStrike" baseline="0"/>
              <a:t>Monthly Sales Revenue and Gross Profits</a:t>
            </a:r>
            <a:endParaRPr lang="en-US" sz="2400" b="1"/>
          </a:p>
        </c:rich>
      </c:tx>
      <c:layout>
        <c:manualLayout>
          <c:xMode val="edge"/>
          <c:yMode val="edge"/>
          <c:x val="0.38804508919290764"/>
          <c:y val="3.5031847133757961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FFE4E8"/>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E3E1FF"/>
          </a:solidFill>
        </c:spPr>
        <c:marker>
          <c:symbol val="none"/>
        </c:marker>
        <c:dLbl>
          <c:idx val="0"/>
          <c:delete val="1"/>
          <c:extLst>
            <c:ext xmlns:c15="http://schemas.microsoft.com/office/drawing/2012/chart" uri="{CE6537A1-D6FC-4f65-9D91-7224C49458BB}"/>
          </c:extLst>
        </c:dLbl>
      </c:pivotFmt>
      <c:pivotFmt>
        <c:idx val="5"/>
        <c:spPr>
          <a:solidFill>
            <a:srgbClr val="FFE4E8"/>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E3E1FF"/>
          </a:solidFill>
        </c:spPr>
        <c:marker>
          <c:symbol val="none"/>
        </c:marker>
        <c:dLbl>
          <c:idx val="0"/>
          <c:delete val="1"/>
          <c:extLst>
            <c:ext xmlns:c15="http://schemas.microsoft.com/office/drawing/2012/chart" uri="{CE6537A1-D6FC-4f65-9D91-7224C49458BB}"/>
          </c:extLst>
        </c:dLbl>
      </c:pivotFmt>
      <c:pivotFmt>
        <c:idx val="7"/>
        <c:spPr>
          <a:solidFill>
            <a:srgbClr val="FFE4E8"/>
          </a:solidFill>
          <a:ln>
            <a:noFill/>
          </a:ln>
          <a:effectLst/>
        </c:spPr>
        <c:marker>
          <c:symbol val="none"/>
        </c:marker>
        <c:dLbl>
          <c:idx val="0"/>
          <c:delete val="1"/>
          <c:extLst>
            <c:ext xmlns:c15="http://schemas.microsoft.com/office/drawing/2012/chart" uri="{CE6537A1-D6FC-4f65-9D91-7224C49458BB}"/>
          </c:extLst>
        </c:dLbl>
      </c:pivotFmt>
      <c:pivotFmt>
        <c:idx val="8"/>
        <c:spPr>
          <a:solidFill>
            <a:srgbClr val="E3E1FF"/>
          </a:solidFill>
        </c:spPr>
        <c:marker>
          <c:symbol val="none"/>
        </c:marker>
        <c:dLbl>
          <c:idx val="0"/>
          <c:delete val="1"/>
          <c:extLst>
            <c:ext xmlns:c15="http://schemas.microsoft.com/office/drawing/2012/chart" uri="{CE6537A1-D6FC-4f65-9D91-7224C49458BB}"/>
          </c:extLst>
        </c:dLbl>
      </c:pivotFmt>
      <c:pivotFmt>
        <c:idx val="9"/>
        <c:spPr>
          <a:solidFill>
            <a:srgbClr val="FFE4E8"/>
          </a:solidFill>
          <a:ln>
            <a:noFill/>
          </a:ln>
          <a:effectLst/>
        </c:spPr>
        <c:marker>
          <c:symbol val="none"/>
        </c:marker>
        <c:dLbl>
          <c:idx val="0"/>
          <c:delete val="1"/>
          <c:extLst>
            <c:ext xmlns:c15="http://schemas.microsoft.com/office/drawing/2012/chart" uri="{CE6537A1-D6FC-4f65-9D91-7224C49458BB}"/>
          </c:extLst>
        </c:dLbl>
      </c:pivotFmt>
      <c:pivotFmt>
        <c:idx val="10"/>
        <c:spPr>
          <a:solidFill>
            <a:srgbClr val="E3E1FF"/>
          </a:solidFill>
        </c:spPr>
        <c:marker>
          <c:symbol val="none"/>
        </c:marker>
        <c:dLbl>
          <c:idx val="0"/>
          <c:delete val="1"/>
          <c:extLst>
            <c:ext xmlns:c15="http://schemas.microsoft.com/office/drawing/2012/chart" uri="{CE6537A1-D6FC-4f65-9D91-7224C49458BB}"/>
          </c:extLst>
        </c:dLbl>
      </c:pivotFmt>
      <c:pivotFmt>
        <c:idx val="11"/>
        <c:spPr>
          <a:solidFill>
            <a:srgbClr val="FFE4E8"/>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E3E1FF"/>
          </a:solidFill>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4597648470527397E-2"/>
          <c:y val="8.8423566878980897E-2"/>
          <c:w val="0.8810032347358181"/>
          <c:h val="0.84804691810020572"/>
        </c:manualLayout>
      </c:layout>
      <c:barChart>
        <c:barDir val="col"/>
        <c:grouping val="clustered"/>
        <c:varyColors val="0"/>
        <c:ser>
          <c:idx val="0"/>
          <c:order val="0"/>
          <c:tx>
            <c:strRef>
              <c:f>Cal1_Mth_Sales!$B$4</c:f>
              <c:strCache>
                <c:ptCount val="1"/>
                <c:pt idx="0">
                  <c:v>Sum of Sales</c:v>
                </c:pt>
              </c:strCache>
            </c:strRef>
          </c:tx>
          <c:spPr>
            <a:solidFill>
              <a:srgbClr val="FFE4E8"/>
            </a:solidFill>
            <a:ln>
              <a:noFill/>
            </a:ln>
            <a:effectLst/>
          </c:spPr>
          <c:invertIfNegative val="0"/>
          <c:cat>
            <c:multiLvlStrRef>
              <c:f>Cal1_Mth_Sales!$A$5:$A$44</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Chadstone</c:v>
                  </c:pt>
                  <c:pt idx="12">
                    <c:v>Fountain Gate</c:v>
                  </c:pt>
                  <c:pt idx="24">
                    <c:v>Highpoint</c:v>
                  </c:pt>
                </c:lvl>
              </c:multiLvlStrCache>
            </c:multiLvlStrRef>
          </c:cat>
          <c:val>
            <c:numRef>
              <c:f>Cal1_Mth_Sales!$B$5:$B$44</c:f>
              <c:numCache>
                <c:formatCode>General</c:formatCode>
                <c:ptCount val="36"/>
                <c:pt idx="0">
                  <c:v>87998.239999999991</c:v>
                </c:pt>
                <c:pt idx="1">
                  <c:v>87512.610000000015</c:v>
                </c:pt>
                <c:pt idx="2">
                  <c:v>78921.650000000023</c:v>
                </c:pt>
                <c:pt idx="3">
                  <c:v>50230.990000000013</c:v>
                </c:pt>
                <c:pt idx="4">
                  <c:v>132114.14000000001</c:v>
                </c:pt>
                <c:pt idx="5">
                  <c:v>74590.329999999987</c:v>
                </c:pt>
                <c:pt idx="6">
                  <c:v>88569.49</c:v>
                </c:pt>
                <c:pt idx="7">
                  <c:v>81539.960000000006</c:v>
                </c:pt>
                <c:pt idx="8">
                  <c:v>54468.320000000007</c:v>
                </c:pt>
                <c:pt idx="9">
                  <c:v>89171.01</c:v>
                </c:pt>
                <c:pt idx="10">
                  <c:v>83621.250000000015</c:v>
                </c:pt>
                <c:pt idx="11">
                  <c:v>69359.87999999999</c:v>
                </c:pt>
                <c:pt idx="12">
                  <c:v>83591.680000000008</c:v>
                </c:pt>
                <c:pt idx="13">
                  <c:v>88705.38</c:v>
                </c:pt>
                <c:pt idx="14">
                  <c:v>53799.530000000006</c:v>
                </c:pt>
                <c:pt idx="15">
                  <c:v>68732.800000000003</c:v>
                </c:pt>
                <c:pt idx="16">
                  <c:v>44386.569999999992</c:v>
                </c:pt>
                <c:pt idx="17">
                  <c:v>96320.14999999998</c:v>
                </c:pt>
                <c:pt idx="18">
                  <c:v>84510.999999999985</c:v>
                </c:pt>
                <c:pt idx="19">
                  <c:v>77592.260000000009</c:v>
                </c:pt>
                <c:pt idx="20">
                  <c:v>79883.61</c:v>
                </c:pt>
                <c:pt idx="21">
                  <c:v>42006.68</c:v>
                </c:pt>
                <c:pt idx="22">
                  <c:v>58328.670000000006</c:v>
                </c:pt>
                <c:pt idx="23">
                  <c:v>128755.17000000009</c:v>
                </c:pt>
                <c:pt idx="24">
                  <c:v>50611.78</c:v>
                </c:pt>
                <c:pt idx="25">
                  <c:v>136840.41</c:v>
                </c:pt>
                <c:pt idx="26">
                  <c:v>114367.19000000003</c:v>
                </c:pt>
                <c:pt idx="27">
                  <c:v>69894.92</c:v>
                </c:pt>
                <c:pt idx="28">
                  <c:v>53525.179999999993</c:v>
                </c:pt>
                <c:pt idx="29">
                  <c:v>96862.69</c:v>
                </c:pt>
                <c:pt idx="30">
                  <c:v>90080.57</c:v>
                </c:pt>
                <c:pt idx="31">
                  <c:v>76749.920000000013</c:v>
                </c:pt>
                <c:pt idx="32">
                  <c:v>69873.420000000013</c:v>
                </c:pt>
                <c:pt idx="33">
                  <c:v>51195.989999999983</c:v>
                </c:pt>
                <c:pt idx="34">
                  <c:v>59587.159999999996</c:v>
                </c:pt>
                <c:pt idx="35">
                  <c:v>79015.120000000024</c:v>
                </c:pt>
              </c:numCache>
            </c:numRef>
          </c:val>
          <c:extLst>
            <c:ext xmlns:c16="http://schemas.microsoft.com/office/drawing/2014/chart" uri="{C3380CC4-5D6E-409C-BE32-E72D297353CC}">
              <c16:uniqueId val="{00000000-FDE2-AD4F-BE3E-5AB2C99D8971}"/>
            </c:ext>
          </c:extLst>
        </c:ser>
        <c:ser>
          <c:idx val="1"/>
          <c:order val="1"/>
          <c:tx>
            <c:strRef>
              <c:f>Cal1_Mth_Sales!$C$4</c:f>
              <c:strCache>
                <c:ptCount val="1"/>
                <c:pt idx="0">
                  <c:v>Sum of GrossProfit</c:v>
                </c:pt>
              </c:strCache>
            </c:strRef>
          </c:tx>
          <c:spPr>
            <a:solidFill>
              <a:srgbClr val="E3E1FF"/>
            </a:solidFill>
          </c:spPr>
          <c:invertIfNegative val="0"/>
          <c:cat>
            <c:multiLvlStrRef>
              <c:f>Cal1_Mth_Sales!$A$5:$A$44</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Chadstone</c:v>
                  </c:pt>
                  <c:pt idx="12">
                    <c:v>Fountain Gate</c:v>
                  </c:pt>
                  <c:pt idx="24">
                    <c:v>Highpoint</c:v>
                  </c:pt>
                </c:lvl>
              </c:multiLvlStrCache>
            </c:multiLvlStrRef>
          </c:cat>
          <c:val>
            <c:numRef>
              <c:f>Cal1_Mth_Sales!$C$5:$C$44</c:f>
              <c:numCache>
                <c:formatCode>General</c:formatCode>
                <c:ptCount val="36"/>
                <c:pt idx="0">
                  <c:v>14071.609999999999</c:v>
                </c:pt>
                <c:pt idx="1">
                  <c:v>12690.51</c:v>
                </c:pt>
                <c:pt idx="2">
                  <c:v>12838.650000000001</c:v>
                </c:pt>
                <c:pt idx="3">
                  <c:v>7333.8199999999988</c:v>
                </c:pt>
                <c:pt idx="4">
                  <c:v>19952.409999999996</c:v>
                </c:pt>
                <c:pt idx="5">
                  <c:v>13165.739999999998</c:v>
                </c:pt>
                <c:pt idx="6">
                  <c:v>9345.9800000000032</c:v>
                </c:pt>
                <c:pt idx="7">
                  <c:v>12050.730000000001</c:v>
                </c:pt>
                <c:pt idx="8">
                  <c:v>7545.0100000000011</c:v>
                </c:pt>
                <c:pt idx="9">
                  <c:v>11254.160000000002</c:v>
                </c:pt>
                <c:pt idx="10">
                  <c:v>14527.519999999997</c:v>
                </c:pt>
                <c:pt idx="11">
                  <c:v>11289.039999999999</c:v>
                </c:pt>
                <c:pt idx="12">
                  <c:v>9753.2299999999977</c:v>
                </c:pt>
                <c:pt idx="13">
                  <c:v>10955.67</c:v>
                </c:pt>
                <c:pt idx="14">
                  <c:v>6150.4899999999989</c:v>
                </c:pt>
                <c:pt idx="15">
                  <c:v>7215.1200000000026</c:v>
                </c:pt>
                <c:pt idx="16">
                  <c:v>6565.2699999999995</c:v>
                </c:pt>
                <c:pt idx="17">
                  <c:v>12116.17</c:v>
                </c:pt>
                <c:pt idx="18">
                  <c:v>8121.41</c:v>
                </c:pt>
                <c:pt idx="19">
                  <c:v>11074.019999999997</c:v>
                </c:pt>
                <c:pt idx="20">
                  <c:v>7777.9999999999991</c:v>
                </c:pt>
                <c:pt idx="21">
                  <c:v>2401.3200000000002</c:v>
                </c:pt>
                <c:pt idx="22">
                  <c:v>7428.1099999999979</c:v>
                </c:pt>
                <c:pt idx="23">
                  <c:v>11773.399999999996</c:v>
                </c:pt>
                <c:pt idx="24">
                  <c:v>9472.7800000000025</c:v>
                </c:pt>
                <c:pt idx="25">
                  <c:v>21438.78</c:v>
                </c:pt>
                <c:pt idx="26">
                  <c:v>15614.489999999998</c:v>
                </c:pt>
                <c:pt idx="27">
                  <c:v>11000.110000000004</c:v>
                </c:pt>
                <c:pt idx="28">
                  <c:v>8984.340000000002</c:v>
                </c:pt>
                <c:pt idx="29">
                  <c:v>14713.66</c:v>
                </c:pt>
                <c:pt idx="30">
                  <c:v>13108.620000000004</c:v>
                </c:pt>
                <c:pt idx="31">
                  <c:v>9544.15</c:v>
                </c:pt>
                <c:pt idx="32">
                  <c:v>11426.119999999995</c:v>
                </c:pt>
                <c:pt idx="33">
                  <c:v>9058.9800000000014</c:v>
                </c:pt>
                <c:pt idx="34">
                  <c:v>8084.3999999999978</c:v>
                </c:pt>
                <c:pt idx="35">
                  <c:v>11734.170000000004</c:v>
                </c:pt>
              </c:numCache>
            </c:numRef>
          </c:val>
          <c:extLst>
            <c:ext xmlns:c16="http://schemas.microsoft.com/office/drawing/2014/chart" uri="{C3380CC4-5D6E-409C-BE32-E72D297353CC}">
              <c16:uniqueId val="{00000001-FDE2-AD4F-BE3E-5AB2C99D8971}"/>
            </c:ext>
          </c:extLst>
        </c:ser>
        <c:dLbls>
          <c:showLegendKey val="0"/>
          <c:showVal val="0"/>
          <c:showCatName val="0"/>
          <c:showSerName val="0"/>
          <c:showPercent val="0"/>
          <c:showBubbleSize val="0"/>
        </c:dLbls>
        <c:gapWidth val="73"/>
        <c:overlap val="-27"/>
        <c:axId val="77238720"/>
        <c:axId val="77151824"/>
      </c:barChart>
      <c:catAx>
        <c:axId val="7723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1824"/>
        <c:crosses val="autoZero"/>
        <c:auto val="1"/>
        <c:lblAlgn val="ctr"/>
        <c:lblOffset val="100"/>
        <c:noMultiLvlLbl val="0"/>
      </c:catAx>
      <c:valAx>
        <c:axId val="7715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3872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[ACC2400 - Assignment 3.xlsx]Cal2_Mth_SalesTrend!PivotTable2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800" b="1" i="0" u="none" strike="noStrike" baseline="0"/>
              <a:t>Monthly Sales Revenue Trend by Product Line</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6B0C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6B0C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6B0C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Cal2_Mth_SalesTrend!$B$1</c:f>
              <c:strCache>
                <c:ptCount val="1"/>
                <c:pt idx="0">
                  <c:v>Total</c:v>
                </c:pt>
              </c:strCache>
            </c:strRef>
          </c:tx>
          <c:spPr>
            <a:solidFill>
              <a:srgbClr val="D6B0C7"/>
            </a:solidFill>
            <a:ln>
              <a:noFill/>
            </a:ln>
            <a:effectLst/>
          </c:spPr>
          <c:invertIfNegative val="0"/>
          <c:cat>
            <c:multiLvlStrRef>
              <c:f>Cal2_Mth_SalesTrend!$A$2:$A$80</c:f>
              <c:multiLvlStrCache>
                <c:ptCount val="7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lvl>
                <c:lvl>
                  <c:pt idx="0">
                    <c:v>Electronic accessories</c:v>
                  </c:pt>
                  <c:pt idx="12">
                    <c:v>Fashion accessories</c:v>
                  </c:pt>
                  <c:pt idx="24">
                    <c:v>Food and beverages</c:v>
                  </c:pt>
                  <c:pt idx="36">
                    <c:v>Health and beauty</c:v>
                  </c:pt>
                  <c:pt idx="48">
                    <c:v>Home and lifestyle</c:v>
                  </c:pt>
                  <c:pt idx="60">
                    <c:v>Sports and travel</c:v>
                  </c:pt>
                </c:lvl>
              </c:multiLvlStrCache>
            </c:multiLvlStrRef>
          </c:cat>
          <c:val>
            <c:numRef>
              <c:f>Cal2_Mth_SalesTrend!$B$2:$B$80</c:f>
              <c:numCache>
                <c:formatCode>General</c:formatCode>
                <c:ptCount val="72"/>
                <c:pt idx="0">
                  <c:v>16907.329999999998</c:v>
                </c:pt>
                <c:pt idx="1">
                  <c:v>39056.699999999997</c:v>
                </c:pt>
                <c:pt idx="2">
                  <c:v>30475.530000000002</c:v>
                </c:pt>
                <c:pt idx="3">
                  <c:v>24735.010000000002</c:v>
                </c:pt>
                <c:pt idx="4">
                  <c:v>17292.64</c:v>
                </c:pt>
                <c:pt idx="5">
                  <c:v>20314.689999999999</c:v>
                </c:pt>
                <c:pt idx="6">
                  <c:v>47581.780000000006</c:v>
                </c:pt>
                <c:pt idx="7">
                  <c:v>30211.47</c:v>
                </c:pt>
                <c:pt idx="8">
                  <c:v>35916.37999999999</c:v>
                </c:pt>
                <c:pt idx="9">
                  <c:v>47416.790000000008</c:v>
                </c:pt>
                <c:pt idx="10">
                  <c:v>14972.230000000001</c:v>
                </c:pt>
                <c:pt idx="11">
                  <c:v>53602.869999999995</c:v>
                </c:pt>
                <c:pt idx="12">
                  <c:v>53412.43</c:v>
                </c:pt>
                <c:pt idx="13">
                  <c:v>71174.23000000001</c:v>
                </c:pt>
                <c:pt idx="14">
                  <c:v>23436.489999999998</c:v>
                </c:pt>
                <c:pt idx="15">
                  <c:v>41798.51</c:v>
                </c:pt>
                <c:pt idx="16">
                  <c:v>37574.469999999994</c:v>
                </c:pt>
                <c:pt idx="17">
                  <c:v>59239.539999999994</c:v>
                </c:pt>
                <c:pt idx="18">
                  <c:v>41726.300000000003</c:v>
                </c:pt>
                <c:pt idx="19">
                  <c:v>35875.019999999997</c:v>
                </c:pt>
                <c:pt idx="20">
                  <c:v>34309.42</c:v>
                </c:pt>
                <c:pt idx="21">
                  <c:v>29739.020000000004</c:v>
                </c:pt>
                <c:pt idx="22">
                  <c:v>27070.67</c:v>
                </c:pt>
                <c:pt idx="23">
                  <c:v>61280.509999999987</c:v>
                </c:pt>
                <c:pt idx="24">
                  <c:v>45171.86</c:v>
                </c:pt>
                <c:pt idx="25">
                  <c:v>68223.8</c:v>
                </c:pt>
                <c:pt idx="26">
                  <c:v>66491.909999999989</c:v>
                </c:pt>
                <c:pt idx="27">
                  <c:v>24201.149999999998</c:v>
                </c:pt>
                <c:pt idx="28">
                  <c:v>69410.959999999992</c:v>
                </c:pt>
                <c:pt idx="29">
                  <c:v>44156.049999999996</c:v>
                </c:pt>
                <c:pt idx="30">
                  <c:v>51704.69</c:v>
                </c:pt>
                <c:pt idx="31">
                  <c:v>38316.17</c:v>
                </c:pt>
                <c:pt idx="32">
                  <c:v>34521.550000000003</c:v>
                </c:pt>
                <c:pt idx="33">
                  <c:v>23015.83</c:v>
                </c:pt>
                <c:pt idx="34">
                  <c:v>27065.88</c:v>
                </c:pt>
                <c:pt idx="35">
                  <c:v>35844.74</c:v>
                </c:pt>
                <c:pt idx="36">
                  <c:v>39541.300000000003</c:v>
                </c:pt>
                <c:pt idx="37">
                  <c:v>33482.119999999995</c:v>
                </c:pt>
                <c:pt idx="38">
                  <c:v>48285.48</c:v>
                </c:pt>
                <c:pt idx="39">
                  <c:v>12496.130000000001</c:v>
                </c:pt>
                <c:pt idx="40">
                  <c:v>25027.22</c:v>
                </c:pt>
                <c:pt idx="41">
                  <c:v>77690.209999999992</c:v>
                </c:pt>
                <c:pt idx="42">
                  <c:v>38795.65</c:v>
                </c:pt>
                <c:pt idx="43">
                  <c:v>46915.810000000005</c:v>
                </c:pt>
                <c:pt idx="44">
                  <c:v>28496.469999999998</c:v>
                </c:pt>
                <c:pt idx="45">
                  <c:v>21803.829999999998</c:v>
                </c:pt>
                <c:pt idx="46">
                  <c:v>34994.250000000007</c:v>
                </c:pt>
                <c:pt idx="47">
                  <c:v>36210.449999999997</c:v>
                </c:pt>
                <c:pt idx="48">
                  <c:v>37704.11</c:v>
                </c:pt>
                <c:pt idx="49">
                  <c:v>47316.739999999991</c:v>
                </c:pt>
                <c:pt idx="50">
                  <c:v>41016.57</c:v>
                </c:pt>
                <c:pt idx="51">
                  <c:v>25412.19</c:v>
                </c:pt>
                <c:pt idx="52">
                  <c:v>51149.579999999994</c:v>
                </c:pt>
                <c:pt idx="53">
                  <c:v>43406.780000000006</c:v>
                </c:pt>
                <c:pt idx="54">
                  <c:v>41652.400000000001</c:v>
                </c:pt>
                <c:pt idx="55">
                  <c:v>54672.59</c:v>
                </c:pt>
                <c:pt idx="56">
                  <c:v>24134.049999999996</c:v>
                </c:pt>
                <c:pt idx="57">
                  <c:v>21079.73</c:v>
                </c:pt>
                <c:pt idx="58">
                  <c:v>52492.55</c:v>
                </c:pt>
                <c:pt idx="59">
                  <c:v>32124.3</c:v>
                </c:pt>
                <c:pt idx="60">
                  <c:v>29464.669999999995</c:v>
                </c:pt>
                <c:pt idx="61">
                  <c:v>53804.81</c:v>
                </c:pt>
                <c:pt idx="62">
                  <c:v>37382.39</c:v>
                </c:pt>
                <c:pt idx="63">
                  <c:v>60215.72</c:v>
                </c:pt>
                <c:pt idx="64">
                  <c:v>29571.02</c:v>
                </c:pt>
                <c:pt idx="65">
                  <c:v>22965.899999999998</c:v>
                </c:pt>
                <c:pt idx="66">
                  <c:v>41700.240000000005</c:v>
                </c:pt>
                <c:pt idx="67">
                  <c:v>29891.079999999998</c:v>
                </c:pt>
                <c:pt idx="68">
                  <c:v>46847.48</c:v>
                </c:pt>
                <c:pt idx="69">
                  <c:v>39318.480000000003</c:v>
                </c:pt>
                <c:pt idx="70">
                  <c:v>44941.5</c:v>
                </c:pt>
                <c:pt idx="71">
                  <c:v>58067.299999999996</c:v>
                </c:pt>
              </c:numCache>
            </c:numRef>
          </c:val>
          <c:extLst>
            <c:ext xmlns:c16="http://schemas.microsoft.com/office/drawing/2014/chart" uri="{C3380CC4-5D6E-409C-BE32-E72D297353CC}">
              <c16:uniqueId val="{00000000-EB00-0A40-B1EA-C8D34805815F}"/>
            </c:ext>
          </c:extLst>
        </c:ser>
        <c:dLbls>
          <c:showLegendKey val="0"/>
          <c:showVal val="0"/>
          <c:showCatName val="0"/>
          <c:showSerName val="0"/>
          <c:showPercent val="0"/>
          <c:showBubbleSize val="0"/>
        </c:dLbls>
        <c:gapWidth val="57"/>
        <c:overlap val="-100"/>
        <c:axId val="77238720"/>
        <c:axId val="77151824"/>
      </c:barChart>
      <c:catAx>
        <c:axId val="7723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1824"/>
        <c:crosses val="autoZero"/>
        <c:auto val="1"/>
        <c:lblAlgn val="ctr"/>
        <c:lblOffset val="100"/>
        <c:noMultiLvlLbl val="0"/>
      </c:catAx>
      <c:valAx>
        <c:axId val="7715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3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[ACC2400 - Assignment 3.xlsx]Cal3_Mth_SalesGrowthRate!PivotTable3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t>Monthly Sales Revenue Growth Rate by Suburb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Cal3_Mth_SalesGrowthRate!$B$1</c:f>
              <c:strCache>
                <c:ptCount val="1"/>
                <c:pt idx="0">
                  <c:v>Total</c:v>
                </c:pt>
              </c:strCache>
            </c:strRef>
          </c:tx>
          <c:spPr>
            <a:solidFill>
              <a:schemeClr val="accent1">
                <a:lumMod val="60000"/>
                <a:lumOff val="40000"/>
              </a:schemeClr>
            </a:solidFill>
            <a:ln>
              <a:noFill/>
            </a:ln>
            <a:effectLst/>
          </c:spPr>
          <c:invertIfNegative val="0"/>
          <c:cat>
            <c:multiLvlStrRef>
              <c:f>Cal3_Mth_SalesGrowthRate!$A$2:$A$41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Malvern East</c:v>
                  </c:pt>
                  <c:pt idx="12">
                    <c:v>Maribyrnong</c:v>
                  </c:pt>
                  <c:pt idx="24">
                    <c:v>Narre Warren</c:v>
                  </c:pt>
                </c:lvl>
              </c:multiLvlStrCache>
            </c:multiLvlStrRef>
          </c:cat>
          <c:val>
            <c:numRef>
              <c:f>Cal3_Mth_SalesGrowthRate!$B$2:$B$41</c:f>
              <c:numCache>
                <c:formatCode>General</c:formatCode>
                <c:ptCount val="36"/>
                <c:pt idx="0">
                  <c:v>87998.239999999991</c:v>
                </c:pt>
                <c:pt idx="1">
                  <c:v>87512.610000000015</c:v>
                </c:pt>
                <c:pt idx="2">
                  <c:v>78921.650000000023</c:v>
                </c:pt>
                <c:pt idx="3">
                  <c:v>50230.990000000013</c:v>
                </c:pt>
                <c:pt idx="4">
                  <c:v>132114.14000000001</c:v>
                </c:pt>
                <c:pt idx="5">
                  <c:v>74590.329999999987</c:v>
                </c:pt>
                <c:pt idx="6">
                  <c:v>88569.49</c:v>
                </c:pt>
                <c:pt idx="7">
                  <c:v>81539.960000000006</c:v>
                </c:pt>
                <c:pt idx="8">
                  <c:v>54468.320000000007</c:v>
                </c:pt>
                <c:pt idx="9">
                  <c:v>89171.01</c:v>
                </c:pt>
                <c:pt idx="10">
                  <c:v>83621.250000000015</c:v>
                </c:pt>
                <c:pt idx="11">
                  <c:v>69359.87999999999</c:v>
                </c:pt>
                <c:pt idx="12">
                  <c:v>50611.78</c:v>
                </c:pt>
                <c:pt idx="13">
                  <c:v>136840.41</c:v>
                </c:pt>
                <c:pt idx="14">
                  <c:v>114367.19000000003</c:v>
                </c:pt>
                <c:pt idx="15">
                  <c:v>69894.92</c:v>
                </c:pt>
                <c:pt idx="16">
                  <c:v>53525.179999999993</c:v>
                </c:pt>
                <c:pt idx="17">
                  <c:v>96862.69</c:v>
                </c:pt>
                <c:pt idx="18">
                  <c:v>90080.57</c:v>
                </c:pt>
                <c:pt idx="19">
                  <c:v>76749.920000000013</c:v>
                </c:pt>
                <c:pt idx="20">
                  <c:v>69873.420000000013</c:v>
                </c:pt>
                <c:pt idx="21">
                  <c:v>51195.989999999983</c:v>
                </c:pt>
                <c:pt idx="22">
                  <c:v>59587.159999999996</c:v>
                </c:pt>
                <c:pt idx="23">
                  <c:v>79015.120000000024</c:v>
                </c:pt>
                <c:pt idx="24">
                  <c:v>83591.680000000008</c:v>
                </c:pt>
                <c:pt idx="25">
                  <c:v>88705.38</c:v>
                </c:pt>
                <c:pt idx="26">
                  <c:v>53799.530000000006</c:v>
                </c:pt>
                <c:pt idx="27">
                  <c:v>68732.800000000003</c:v>
                </c:pt>
                <c:pt idx="28">
                  <c:v>44386.569999999992</c:v>
                </c:pt>
                <c:pt idx="29">
                  <c:v>96320.14999999998</c:v>
                </c:pt>
                <c:pt idx="30">
                  <c:v>84510.999999999985</c:v>
                </c:pt>
                <c:pt idx="31">
                  <c:v>77592.260000000009</c:v>
                </c:pt>
                <c:pt idx="32">
                  <c:v>79883.61</c:v>
                </c:pt>
                <c:pt idx="33">
                  <c:v>42006.68</c:v>
                </c:pt>
                <c:pt idx="34">
                  <c:v>58328.670000000006</c:v>
                </c:pt>
                <c:pt idx="35">
                  <c:v>128755.17000000009</c:v>
                </c:pt>
              </c:numCache>
            </c:numRef>
          </c:val>
          <c:extLst>
            <c:ext xmlns:c16="http://schemas.microsoft.com/office/drawing/2014/chart" uri="{C3380CC4-5D6E-409C-BE32-E72D297353CC}">
              <c16:uniqueId val="{00000000-56F0-1F4C-B933-A19F7720881C}"/>
            </c:ext>
          </c:extLst>
        </c:ser>
        <c:dLbls>
          <c:showLegendKey val="0"/>
          <c:showVal val="0"/>
          <c:showCatName val="0"/>
          <c:showSerName val="0"/>
          <c:showPercent val="0"/>
          <c:showBubbleSize val="0"/>
        </c:dLbls>
        <c:gapWidth val="112"/>
        <c:overlap val="-27"/>
        <c:axId val="1914553871"/>
        <c:axId val="1914158207"/>
      </c:barChart>
      <c:catAx>
        <c:axId val="191455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158207"/>
        <c:crosses val="autoZero"/>
        <c:auto val="1"/>
        <c:lblAlgn val="ctr"/>
        <c:lblOffset val="100"/>
        <c:noMultiLvlLbl val="0"/>
      </c:catAx>
      <c:valAx>
        <c:axId val="191415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55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[ACC2400 - Assignment 3.xlsx]Cal4_Top3Pdt!PivotTable4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1" i="0" u="none" strike="noStrike" baseline="0"/>
              <a:t>Best Performing Products by Gross Profit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EEF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EEF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EEF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Cal4_Top3Pdt!$B$1</c:f>
              <c:strCache>
                <c:ptCount val="1"/>
                <c:pt idx="0">
                  <c:v>Total</c:v>
                </c:pt>
              </c:strCache>
            </c:strRef>
          </c:tx>
          <c:spPr>
            <a:solidFill>
              <a:srgbClr val="DEEFCE"/>
            </a:solidFill>
            <a:ln>
              <a:noFill/>
            </a:ln>
            <a:effectLst/>
          </c:spPr>
          <c:invertIfNegative val="0"/>
          <c:cat>
            <c:strRef>
              <c:f>Cal4_Top3Pdt!$A$2:$A$5</c:f>
              <c:strCache>
                <c:ptCount val="3"/>
                <c:pt idx="0">
                  <c:v>Food and beverages</c:v>
                </c:pt>
                <c:pt idx="1">
                  <c:v>Home and lifestyle</c:v>
                </c:pt>
                <c:pt idx="2">
                  <c:v>Sports and travel</c:v>
                </c:pt>
              </c:strCache>
            </c:strRef>
          </c:cat>
          <c:val>
            <c:numRef>
              <c:f>Cal4_Top3Pdt!$B$2:$B$5</c:f>
              <c:numCache>
                <c:formatCode>General</c:formatCode>
                <c:ptCount val="3"/>
                <c:pt idx="0">
                  <c:v>92049.409999999974</c:v>
                </c:pt>
                <c:pt idx="1">
                  <c:v>82221.05</c:v>
                </c:pt>
                <c:pt idx="2">
                  <c:v>85531.160000000018</c:v>
                </c:pt>
              </c:numCache>
            </c:numRef>
          </c:val>
          <c:extLst>
            <c:ext xmlns:c16="http://schemas.microsoft.com/office/drawing/2014/chart" uri="{C3380CC4-5D6E-409C-BE32-E72D297353CC}">
              <c16:uniqueId val="{00000000-FBB5-F54D-BEC0-1F2A1437F443}"/>
            </c:ext>
          </c:extLst>
        </c:ser>
        <c:dLbls>
          <c:showLegendKey val="0"/>
          <c:showVal val="0"/>
          <c:showCatName val="0"/>
          <c:showSerName val="0"/>
          <c:showPercent val="0"/>
          <c:showBubbleSize val="0"/>
        </c:dLbls>
        <c:gapWidth val="219"/>
        <c:overlap val="-27"/>
        <c:axId val="2019117951"/>
        <c:axId val="2019119663"/>
      </c:barChart>
      <c:catAx>
        <c:axId val="201911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119663"/>
        <c:crosses val="autoZero"/>
        <c:auto val="1"/>
        <c:lblAlgn val="ctr"/>
        <c:lblOffset val="100"/>
        <c:noMultiLvlLbl val="0"/>
      </c:catAx>
      <c:valAx>
        <c:axId val="2019119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11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xdr:colOff>
      <xdr:row>1</xdr:row>
      <xdr:rowOff>0</xdr:rowOff>
    </xdr:from>
    <xdr:to>
      <xdr:col>22</xdr:col>
      <xdr:colOff>558800</xdr:colOff>
      <xdr:row>43</xdr:row>
      <xdr:rowOff>152400</xdr:rowOff>
    </xdr:to>
    <xdr:graphicFrame macro="">
      <xdr:nvGraphicFramePr>
        <xdr:cNvPr id="3" name="Chart 1">
          <a:extLst>
            <a:ext uri="{FF2B5EF4-FFF2-40B4-BE49-F238E27FC236}">
              <a16:creationId xmlns:a16="http://schemas.microsoft.com/office/drawing/2014/main" id="{2AB6E33F-7E35-C736-E887-7CAE84F81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18</xdr:col>
      <xdr:colOff>625522</xdr:colOff>
      <xdr:row>33</xdr:row>
      <xdr:rowOff>170596</xdr:rowOff>
    </xdr:to>
    <xdr:graphicFrame macro="">
      <xdr:nvGraphicFramePr>
        <xdr:cNvPr id="2" name="Chart 1">
          <a:extLst>
            <a:ext uri="{FF2B5EF4-FFF2-40B4-BE49-F238E27FC236}">
              <a16:creationId xmlns:a16="http://schemas.microsoft.com/office/drawing/2014/main" id="{8A7065A7-C6CC-61A1-337F-052B0A57D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622300</xdr:colOff>
      <xdr:row>24</xdr:row>
      <xdr:rowOff>88900</xdr:rowOff>
    </xdr:to>
    <xdr:graphicFrame macro="">
      <xdr:nvGraphicFramePr>
        <xdr:cNvPr id="2" name="Chart 1">
          <a:extLst>
            <a:ext uri="{FF2B5EF4-FFF2-40B4-BE49-F238E27FC236}">
              <a16:creationId xmlns:a16="http://schemas.microsoft.com/office/drawing/2014/main" id="{31D23F72-932B-3A43-D0D3-53CB1DCB8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0</xdr:colOff>
      <xdr:row>24</xdr:row>
      <xdr:rowOff>63500</xdr:rowOff>
    </xdr:to>
    <xdr:graphicFrame macro="">
      <xdr:nvGraphicFramePr>
        <xdr:cNvPr id="2" name="Chart 1">
          <a:extLst>
            <a:ext uri="{FF2B5EF4-FFF2-40B4-BE49-F238E27FC236}">
              <a16:creationId xmlns:a16="http://schemas.microsoft.com/office/drawing/2014/main" id="{6450F891-E477-2CC7-436E-DED31C3FE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165100</xdr:colOff>
      <xdr:row>23</xdr:row>
      <xdr:rowOff>152400</xdr:rowOff>
    </xdr:to>
    <xdr:graphicFrame macro="">
      <xdr:nvGraphicFramePr>
        <xdr:cNvPr id="2" name="Chart 1">
          <a:extLst>
            <a:ext uri="{FF2B5EF4-FFF2-40B4-BE49-F238E27FC236}">
              <a16:creationId xmlns:a16="http://schemas.microsoft.com/office/drawing/2014/main" id="{133DD238-2CDF-DDD9-4D17-799678AE9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6</xdr:row>
      <xdr:rowOff>169334</xdr:rowOff>
    </xdr:from>
    <xdr:to>
      <xdr:col>14</xdr:col>
      <xdr:colOff>285750</xdr:colOff>
      <xdr:row>43</xdr:row>
      <xdr:rowOff>158749</xdr:rowOff>
    </xdr:to>
    <xdr:graphicFrame macro="">
      <xdr:nvGraphicFramePr>
        <xdr:cNvPr id="3" name="Chart 1">
          <a:extLst>
            <a:ext uri="{FF2B5EF4-FFF2-40B4-BE49-F238E27FC236}">
              <a16:creationId xmlns:a16="http://schemas.microsoft.com/office/drawing/2014/main" id="{91CAFC93-F9D9-6545-821F-1A5B948C1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336550</xdr:colOff>
      <xdr:row>38</xdr:row>
      <xdr:rowOff>44451</xdr:rowOff>
    </xdr:from>
    <xdr:to>
      <xdr:col>16</xdr:col>
      <xdr:colOff>501650</xdr:colOff>
      <xdr:row>43</xdr:row>
      <xdr:rowOff>184151</xdr:rowOff>
    </xdr:to>
    <mc:AlternateContent xmlns:mc="http://schemas.openxmlformats.org/markup-compatibility/2006">
      <mc:Choice xmlns:a14="http://schemas.microsoft.com/office/drawing/2010/main" Requires="a14">
        <xdr:graphicFrame macro="">
          <xdr:nvGraphicFramePr>
            <xdr:cNvPr id="6" name="Branch 1">
              <a:extLst>
                <a:ext uri="{FF2B5EF4-FFF2-40B4-BE49-F238E27FC236}">
                  <a16:creationId xmlns:a16="http://schemas.microsoft.com/office/drawing/2014/main" id="{F0FB394E-11CE-0BDB-B728-0480F5FCD60B}"/>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11914224" y="6778404"/>
              <a:ext cx="1819054" cy="10257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361950</xdr:colOff>
      <xdr:row>33</xdr:row>
      <xdr:rowOff>12701</xdr:rowOff>
    </xdr:from>
    <xdr:to>
      <xdr:col>16</xdr:col>
      <xdr:colOff>539750</xdr:colOff>
      <xdr:row>37</xdr:row>
      <xdr:rowOff>114301</xdr:rowOff>
    </xdr:to>
    <mc:AlternateContent xmlns:mc="http://schemas.openxmlformats.org/markup-compatibility/2006">
      <mc:Choice xmlns:a14="http://schemas.microsoft.com/office/drawing/2010/main" Requires="a14">
        <xdr:graphicFrame macro="">
          <xdr:nvGraphicFramePr>
            <xdr:cNvPr id="7" name="CustomerType">
              <a:extLst>
                <a:ext uri="{FF2B5EF4-FFF2-40B4-BE49-F238E27FC236}">
                  <a16:creationId xmlns:a16="http://schemas.microsoft.com/office/drawing/2014/main" id="{EEB3E209-36AE-003F-3664-3A2DEA8F2062}"/>
                </a:ext>
              </a:extLst>
            </xdr:cNvPr>
            <xdr:cNvGraphicFramePr/>
          </xdr:nvGraphicFramePr>
          <xdr:xfrm>
            <a:off x="0" y="0"/>
            <a:ext cx="0" cy="0"/>
          </xdr:xfrm>
          <a:graphic>
            <a:graphicData uri="http://schemas.microsoft.com/office/drawing/2010/slicer">
              <sle:slicer xmlns:sle="http://schemas.microsoft.com/office/drawing/2010/slicer" name="CustomerType"/>
            </a:graphicData>
          </a:graphic>
        </xdr:graphicFrame>
      </mc:Choice>
      <mc:Fallback>
        <xdr:sp macro="" textlink="">
          <xdr:nvSpPr>
            <xdr:cNvPr id="0" name=""/>
            <xdr:cNvSpPr>
              <a:spLocks noTextEdit="1"/>
            </xdr:cNvSpPr>
          </xdr:nvSpPr>
          <xdr:spPr>
            <a:xfrm>
              <a:off x="11939624" y="5860608"/>
              <a:ext cx="1831754" cy="8104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355600</xdr:colOff>
      <xdr:row>23</xdr:row>
      <xdr:rowOff>95251</xdr:rowOff>
    </xdr:from>
    <xdr:to>
      <xdr:col>16</xdr:col>
      <xdr:colOff>520700</xdr:colOff>
      <xdr:row>32</xdr:row>
      <xdr:rowOff>120651</xdr:rowOff>
    </xdr:to>
    <mc:AlternateContent xmlns:mc="http://schemas.openxmlformats.org/markup-compatibility/2006">
      <mc:Choice xmlns:a14="http://schemas.microsoft.com/office/drawing/2010/main" Requires="a14">
        <xdr:graphicFrame macro="">
          <xdr:nvGraphicFramePr>
            <xdr:cNvPr id="8" name="ProductLine 1">
              <a:extLst>
                <a:ext uri="{FF2B5EF4-FFF2-40B4-BE49-F238E27FC236}">
                  <a16:creationId xmlns:a16="http://schemas.microsoft.com/office/drawing/2014/main" id="{EBC7872D-5A09-812C-1D0A-020D79077934}"/>
                </a:ext>
              </a:extLst>
            </xdr:cNvPr>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dr:sp macro="" textlink="">
          <xdr:nvSpPr>
            <xdr:cNvPr id="0" name=""/>
            <xdr:cNvSpPr>
              <a:spLocks noTextEdit="1"/>
            </xdr:cNvSpPr>
          </xdr:nvSpPr>
          <xdr:spPr>
            <a:xfrm>
              <a:off x="11933274" y="4171065"/>
              <a:ext cx="1819054" cy="16202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361950</xdr:colOff>
      <xdr:row>6</xdr:row>
      <xdr:rowOff>152400</xdr:rowOff>
    </xdr:from>
    <xdr:to>
      <xdr:col>16</xdr:col>
      <xdr:colOff>527050</xdr:colOff>
      <xdr:row>23</xdr:row>
      <xdr:rowOff>53969</xdr:rowOff>
    </xdr:to>
    <mc:AlternateContent xmlns:mc="http://schemas.openxmlformats.org/markup-compatibility/2006">
      <mc:Choice xmlns:a14="http://schemas.microsoft.com/office/drawing/2010/main" Requires="a14">
        <xdr:graphicFrame macro="">
          <xdr:nvGraphicFramePr>
            <xdr:cNvPr id="9" name="Months (Date) 1">
              <a:extLst>
                <a:ext uri="{FF2B5EF4-FFF2-40B4-BE49-F238E27FC236}">
                  <a16:creationId xmlns:a16="http://schemas.microsoft.com/office/drawing/2014/main" id="{74D8FA32-5900-36AA-A7A2-F2E84D84A545}"/>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dr:sp macro="" textlink="">
          <xdr:nvSpPr>
            <xdr:cNvPr id="0" name=""/>
            <xdr:cNvSpPr>
              <a:spLocks noTextEdit="1"/>
            </xdr:cNvSpPr>
          </xdr:nvSpPr>
          <xdr:spPr>
            <a:xfrm>
              <a:off x="11939624" y="1215656"/>
              <a:ext cx="1819054" cy="29141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65823</xdr:colOff>
      <xdr:row>52</xdr:row>
      <xdr:rowOff>28498</xdr:rowOff>
    </xdr:from>
    <xdr:to>
      <xdr:col>11</xdr:col>
      <xdr:colOff>319823</xdr:colOff>
      <xdr:row>79</xdr:row>
      <xdr:rowOff>34847</xdr:rowOff>
    </xdr:to>
    <xdr:graphicFrame macro="">
      <xdr:nvGraphicFramePr>
        <xdr:cNvPr id="10" name="Chart 9">
          <a:extLst>
            <a:ext uri="{FF2B5EF4-FFF2-40B4-BE49-F238E27FC236}">
              <a16:creationId xmlns:a16="http://schemas.microsoft.com/office/drawing/2014/main" id="{0661BE45-BCF5-EC4F-B6C4-BD20745B7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25400</xdr:colOff>
      <xdr:row>0</xdr:row>
      <xdr:rowOff>0</xdr:rowOff>
    </xdr:from>
    <xdr:ext cx="23392161" cy="1193800"/>
    <xdr:sp macro="" textlink="">
      <xdr:nvSpPr>
        <xdr:cNvPr id="11" name="TextBox 10">
          <a:extLst>
            <a:ext uri="{FF2B5EF4-FFF2-40B4-BE49-F238E27FC236}">
              <a16:creationId xmlns:a16="http://schemas.microsoft.com/office/drawing/2014/main" id="{E8483025-0035-D4F3-1235-FC6E50CC75CD}"/>
            </a:ext>
          </a:extLst>
        </xdr:cNvPr>
        <xdr:cNvSpPr txBox="1"/>
      </xdr:nvSpPr>
      <xdr:spPr>
        <a:xfrm>
          <a:off x="25400" y="0"/>
          <a:ext cx="23392161" cy="11938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4800" b="1">
              <a:latin typeface="ADLaM Display" panose="02010000000000000000" pitchFamily="2" charset="77"/>
              <a:ea typeface="ADLaM Display" panose="02010000000000000000" pitchFamily="2" charset="77"/>
              <a:cs typeface="ADLaM Display" panose="02010000000000000000" pitchFamily="2" charset="77"/>
            </a:rPr>
            <a:t>Aussie Group</a:t>
          </a:r>
          <a:r>
            <a:rPr lang="en-GB" sz="4800" b="1" baseline="0">
              <a:latin typeface="ADLaM Display" panose="02010000000000000000" pitchFamily="2" charset="77"/>
              <a:ea typeface="ADLaM Display" panose="02010000000000000000" pitchFamily="2" charset="77"/>
              <a:cs typeface="ADLaM Display" panose="02010000000000000000" pitchFamily="2" charset="77"/>
            </a:rPr>
            <a:t> Dashboard </a:t>
          </a:r>
          <a:endParaRPr lang="en-GB" sz="4800" b="1">
            <a:latin typeface="ADLaM Display" panose="02010000000000000000" pitchFamily="2" charset="77"/>
            <a:ea typeface="ADLaM Display" panose="02010000000000000000" pitchFamily="2" charset="77"/>
            <a:cs typeface="ADLaM Display" panose="02010000000000000000" pitchFamily="2" charset="77"/>
          </a:endParaRPr>
        </a:p>
      </xdr:txBody>
    </xdr:sp>
    <xdr:clientData/>
  </xdr:oneCellAnchor>
  <xdr:twoCellAnchor editAs="oneCell">
    <xdr:from>
      <xdr:col>11</xdr:col>
      <xdr:colOff>370623</xdr:colOff>
      <xdr:row>52</xdr:row>
      <xdr:rowOff>30976</xdr:rowOff>
    </xdr:from>
    <xdr:to>
      <xdr:col>13</xdr:col>
      <xdr:colOff>523023</xdr:colOff>
      <xdr:row>64</xdr:row>
      <xdr:rowOff>34145</xdr:rowOff>
    </xdr:to>
    <mc:AlternateContent xmlns:mc="http://schemas.openxmlformats.org/markup-compatibility/2006">
      <mc:Choice xmlns:a14="http://schemas.microsoft.com/office/drawing/2010/main" Requires="a14">
        <xdr:graphicFrame macro="">
          <xdr:nvGraphicFramePr>
            <xdr:cNvPr id="12" name="ProductLine">
              <a:extLst>
                <a:ext uri="{FF2B5EF4-FFF2-40B4-BE49-F238E27FC236}">
                  <a16:creationId xmlns:a16="http://schemas.microsoft.com/office/drawing/2014/main" id="{E464EB7A-B59C-1983-0637-7F5F7C414BD3}"/>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9467367" y="9245860"/>
              <a:ext cx="1806354" cy="21296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370624</xdr:colOff>
      <xdr:row>64</xdr:row>
      <xdr:rowOff>110634</xdr:rowOff>
    </xdr:from>
    <xdr:to>
      <xdr:col>13</xdr:col>
      <xdr:colOff>523024</xdr:colOff>
      <xdr:row>76</xdr:row>
      <xdr:rowOff>101103</xdr:rowOff>
    </xdr:to>
    <mc:AlternateContent xmlns:mc="http://schemas.openxmlformats.org/markup-compatibility/2006">
      <mc:Choice xmlns:a14="http://schemas.microsoft.com/office/drawing/2010/main" Requires="a14">
        <xdr:graphicFrame macro="">
          <xdr:nvGraphicFramePr>
            <xdr:cNvPr id="13" name="Months (Date)">
              <a:extLst>
                <a:ext uri="{FF2B5EF4-FFF2-40B4-BE49-F238E27FC236}">
                  <a16:creationId xmlns:a16="http://schemas.microsoft.com/office/drawing/2014/main" id="{8461EA8E-2AAA-1C64-5E9C-0F337EA16C4E}"/>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9467368" y="11452029"/>
              <a:ext cx="1806354" cy="21169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36763</xdr:colOff>
      <xdr:row>7</xdr:row>
      <xdr:rowOff>35092</xdr:rowOff>
    </xdr:from>
    <xdr:to>
      <xdr:col>25</xdr:col>
      <xdr:colOff>588879</xdr:colOff>
      <xdr:row>29</xdr:row>
      <xdr:rowOff>93913</xdr:rowOff>
    </xdr:to>
    <xdr:graphicFrame macro="">
      <xdr:nvGraphicFramePr>
        <xdr:cNvPr id="14" name="Chart 13">
          <a:extLst>
            <a:ext uri="{FF2B5EF4-FFF2-40B4-BE49-F238E27FC236}">
              <a16:creationId xmlns:a16="http://schemas.microsoft.com/office/drawing/2014/main" id="{C4FFB4BF-CD34-804A-9C83-B03013E95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596884</xdr:colOff>
      <xdr:row>20</xdr:row>
      <xdr:rowOff>38769</xdr:rowOff>
    </xdr:from>
    <xdr:to>
      <xdr:col>27</xdr:col>
      <xdr:colOff>755446</xdr:colOff>
      <xdr:row>26</xdr:row>
      <xdr:rowOff>33422</xdr:rowOff>
    </xdr:to>
    <mc:AlternateContent xmlns:mc="http://schemas.openxmlformats.org/markup-compatibility/2006">
      <mc:Choice xmlns:a14="http://schemas.microsoft.com/office/drawing/2010/main" Requires="a14">
        <xdr:graphicFrame macro="">
          <xdr:nvGraphicFramePr>
            <xdr:cNvPr id="15" name="Suburb">
              <a:extLst>
                <a:ext uri="{FF2B5EF4-FFF2-40B4-BE49-F238E27FC236}">
                  <a16:creationId xmlns:a16="http://schemas.microsoft.com/office/drawing/2014/main" id="{54384345-B860-8DAB-51E4-4A00357A6CB2}"/>
                </a:ext>
              </a:extLst>
            </xdr:cNvPr>
            <xdr:cNvGraphicFramePr/>
          </xdr:nvGraphicFramePr>
          <xdr:xfrm>
            <a:off x="0" y="0"/>
            <a:ext cx="0" cy="0"/>
          </xdr:xfrm>
          <a:graphic>
            <a:graphicData uri="http://schemas.microsoft.com/office/drawing/2010/slicer">
              <sle:slicer xmlns:sle="http://schemas.microsoft.com/office/drawing/2010/slicer" name="Suburb"/>
            </a:graphicData>
          </a:graphic>
        </xdr:graphicFrame>
      </mc:Choice>
      <mc:Fallback>
        <xdr:sp macro="" textlink="">
          <xdr:nvSpPr>
            <xdr:cNvPr id="0" name=""/>
            <xdr:cNvSpPr>
              <a:spLocks noTextEdit="1"/>
            </xdr:cNvSpPr>
          </xdr:nvSpPr>
          <xdr:spPr>
            <a:xfrm>
              <a:off x="21271303" y="3582955"/>
              <a:ext cx="1812515" cy="10579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611589</xdr:colOff>
      <xdr:row>7</xdr:row>
      <xdr:rowOff>95372</xdr:rowOff>
    </xdr:from>
    <xdr:to>
      <xdr:col>27</xdr:col>
      <xdr:colOff>770151</xdr:colOff>
      <xdr:row>19</xdr:row>
      <xdr:rowOff>117925</xdr:rowOff>
    </xdr:to>
    <mc:AlternateContent xmlns:mc="http://schemas.openxmlformats.org/markup-compatibility/2006">
      <mc:Choice xmlns:a14="http://schemas.microsoft.com/office/drawing/2010/main" Requires="a14">
        <xdr:graphicFrame macro="">
          <xdr:nvGraphicFramePr>
            <xdr:cNvPr id="16" name="Months (Date) 3">
              <a:extLst>
                <a:ext uri="{FF2B5EF4-FFF2-40B4-BE49-F238E27FC236}">
                  <a16:creationId xmlns:a16="http://schemas.microsoft.com/office/drawing/2014/main" id="{DFD6C3D0-0ADE-E5CA-CE1E-57D1664054E3}"/>
                </a:ext>
              </a:extLst>
            </xdr:cNvPr>
            <xdr:cNvGraphicFramePr/>
          </xdr:nvGraphicFramePr>
          <xdr:xfrm>
            <a:off x="0" y="0"/>
            <a:ext cx="0" cy="0"/>
          </xdr:xfrm>
          <a:graphic>
            <a:graphicData uri="http://schemas.microsoft.com/office/drawing/2010/slicer">
              <sle:slicer xmlns:sle="http://schemas.microsoft.com/office/drawing/2010/slicer" name="Months (Date) 3"/>
            </a:graphicData>
          </a:graphic>
        </xdr:graphicFrame>
      </mc:Choice>
      <mc:Fallback>
        <xdr:sp macro="" textlink="">
          <xdr:nvSpPr>
            <xdr:cNvPr id="0" name=""/>
            <xdr:cNvSpPr>
              <a:spLocks noTextEdit="1"/>
            </xdr:cNvSpPr>
          </xdr:nvSpPr>
          <xdr:spPr>
            <a:xfrm>
              <a:off x="21286008" y="1335837"/>
              <a:ext cx="1812515" cy="21490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37538</xdr:colOff>
      <xdr:row>31</xdr:row>
      <xdr:rowOff>70959</xdr:rowOff>
    </xdr:from>
    <xdr:to>
      <xdr:col>23</xdr:col>
      <xdr:colOff>813721</xdr:colOff>
      <xdr:row>53</xdr:row>
      <xdr:rowOff>104379</xdr:rowOff>
    </xdr:to>
    <xdr:graphicFrame macro="">
      <xdr:nvGraphicFramePr>
        <xdr:cNvPr id="17" name="Chart 16">
          <a:extLst>
            <a:ext uri="{FF2B5EF4-FFF2-40B4-BE49-F238E27FC236}">
              <a16:creationId xmlns:a16="http://schemas.microsoft.com/office/drawing/2014/main" id="{ED5E9548-08B9-9C43-B8C4-4AFADEA14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16203</xdr:colOff>
      <xdr:row>37</xdr:row>
      <xdr:rowOff>133839</xdr:rowOff>
    </xdr:from>
    <xdr:to>
      <xdr:col>26</xdr:col>
      <xdr:colOff>216797</xdr:colOff>
      <xdr:row>47</xdr:row>
      <xdr:rowOff>32565</xdr:rowOff>
    </xdr:to>
    <mc:AlternateContent xmlns:mc="http://schemas.openxmlformats.org/markup-compatibility/2006">
      <mc:Choice xmlns:a14="http://schemas.microsoft.com/office/drawing/2010/main" Requires="a14">
        <xdr:graphicFrame macro="">
          <xdr:nvGraphicFramePr>
            <xdr:cNvPr id="18" name="ProductLine 2">
              <a:extLst>
                <a:ext uri="{FF2B5EF4-FFF2-40B4-BE49-F238E27FC236}">
                  <a16:creationId xmlns:a16="http://schemas.microsoft.com/office/drawing/2014/main" id="{A2643412-1D95-C4AE-C64E-8D8D060BB24F}"/>
                </a:ext>
              </a:extLst>
            </xdr:cNvPr>
            <xdr:cNvGraphicFramePr/>
          </xdr:nvGraphicFramePr>
          <xdr:xfrm>
            <a:off x="0" y="0"/>
            <a:ext cx="0" cy="0"/>
          </xdr:xfrm>
          <a:graphic>
            <a:graphicData uri="http://schemas.microsoft.com/office/drawing/2010/slicer">
              <sle:slicer xmlns:sle="http://schemas.microsoft.com/office/drawing/2010/slicer" name="ProductLine 2"/>
            </a:graphicData>
          </a:graphic>
        </xdr:graphicFrame>
      </mc:Choice>
      <mc:Fallback>
        <xdr:sp macro="" textlink="">
          <xdr:nvSpPr>
            <xdr:cNvPr id="0" name=""/>
            <xdr:cNvSpPr>
              <a:spLocks noTextEdit="1"/>
            </xdr:cNvSpPr>
          </xdr:nvSpPr>
          <xdr:spPr>
            <a:xfrm>
              <a:off x="19863645" y="6690583"/>
              <a:ext cx="1854547" cy="16708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267025</xdr:colOff>
      <xdr:row>54</xdr:row>
      <xdr:rowOff>162007</xdr:rowOff>
    </xdr:from>
    <xdr:to>
      <xdr:col>22</xdr:col>
      <xdr:colOff>511907</xdr:colOff>
      <xdr:row>77</xdr:row>
      <xdr:rowOff>16446</xdr:rowOff>
    </xdr:to>
    <xdr:graphicFrame macro="">
      <xdr:nvGraphicFramePr>
        <xdr:cNvPr id="19" name="Chart 18">
          <a:extLst>
            <a:ext uri="{FF2B5EF4-FFF2-40B4-BE49-F238E27FC236}">
              <a16:creationId xmlns:a16="http://schemas.microsoft.com/office/drawing/2014/main" id="{72DEE77D-4579-424F-A7E8-A9B9EEDCB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574289</xdr:colOff>
      <xdr:row>68</xdr:row>
      <xdr:rowOff>125142</xdr:rowOff>
    </xdr:from>
    <xdr:to>
      <xdr:col>24</xdr:col>
      <xdr:colOff>730406</xdr:colOff>
      <xdr:row>76</xdr:row>
      <xdr:rowOff>154878</xdr:rowOff>
    </xdr:to>
    <mc:AlternateContent xmlns:mc="http://schemas.openxmlformats.org/markup-compatibility/2006">
      <mc:Choice xmlns:a14="http://schemas.microsoft.com/office/drawing/2010/main" Requires="a14">
        <xdr:graphicFrame macro="">
          <xdr:nvGraphicFramePr>
            <xdr:cNvPr id="20" name="Branch">
              <a:extLst>
                <a:ext uri="{FF2B5EF4-FFF2-40B4-BE49-F238E27FC236}">
                  <a16:creationId xmlns:a16="http://schemas.microsoft.com/office/drawing/2014/main" id="{247268F7-1EA5-18C0-3475-77F9CE3B1C33}"/>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8767777" y="12175375"/>
              <a:ext cx="1810071" cy="14474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592254</xdr:colOff>
      <xdr:row>54</xdr:row>
      <xdr:rowOff>174082</xdr:rowOff>
    </xdr:from>
    <xdr:to>
      <xdr:col>24</xdr:col>
      <xdr:colOff>748371</xdr:colOff>
      <xdr:row>68</xdr:row>
      <xdr:rowOff>1000</xdr:rowOff>
    </xdr:to>
    <mc:AlternateContent xmlns:mc="http://schemas.openxmlformats.org/markup-compatibility/2006">
      <mc:Choice xmlns:a14="http://schemas.microsoft.com/office/drawing/2010/main" Requires="a14">
        <xdr:graphicFrame macro="">
          <xdr:nvGraphicFramePr>
            <xdr:cNvPr id="21" name="Months (Date) 5">
              <a:extLst>
                <a:ext uri="{FF2B5EF4-FFF2-40B4-BE49-F238E27FC236}">
                  <a16:creationId xmlns:a16="http://schemas.microsoft.com/office/drawing/2014/main" id="{566598CB-43A8-A2CA-4D40-75F253EACC85}"/>
                </a:ext>
              </a:extLst>
            </xdr:cNvPr>
            <xdr:cNvGraphicFramePr/>
          </xdr:nvGraphicFramePr>
          <xdr:xfrm>
            <a:off x="0" y="0"/>
            <a:ext cx="0" cy="0"/>
          </xdr:xfrm>
          <a:graphic>
            <a:graphicData uri="http://schemas.microsoft.com/office/drawing/2010/slicer">
              <sle:slicer xmlns:sle="http://schemas.microsoft.com/office/drawing/2010/slicer" name="Months (Date) 5"/>
            </a:graphicData>
          </a:graphic>
        </xdr:graphicFrame>
      </mc:Choice>
      <mc:Fallback>
        <xdr:sp macro="" textlink="">
          <xdr:nvSpPr>
            <xdr:cNvPr id="0" name=""/>
            <xdr:cNvSpPr>
              <a:spLocks noTextEdit="1"/>
            </xdr:cNvSpPr>
          </xdr:nvSpPr>
          <xdr:spPr>
            <a:xfrm>
              <a:off x="18785742" y="9743384"/>
              <a:ext cx="1810071" cy="23078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4336</xdr:colOff>
      <xdr:row>43</xdr:row>
      <xdr:rowOff>171914</xdr:rowOff>
    </xdr:from>
    <xdr:to>
      <xdr:col>14</xdr:col>
      <xdr:colOff>185853</xdr:colOff>
      <xdr:row>50</xdr:row>
      <xdr:rowOff>125208</xdr:rowOff>
    </xdr:to>
    <mc:AlternateContent xmlns:mc="http://schemas.openxmlformats.org/markup-compatibility/2006">
      <mc:Choice xmlns:tsle="http://schemas.microsoft.com/office/drawing/2012/timeslicer" Requires="tsle">
        <xdr:graphicFrame macro="">
          <xdr:nvGraphicFramePr>
            <xdr:cNvPr id="23" name="Date">
              <a:extLst>
                <a:ext uri="{FF2B5EF4-FFF2-40B4-BE49-F238E27FC236}">
                  <a16:creationId xmlns:a16="http://schemas.microsoft.com/office/drawing/2014/main" id="{1C164499-48C9-9461-6F5B-6A18A23F9BD7}"/>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336" y="7791914"/>
              <a:ext cx="11759191" cy="119375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79.699661689818" createdVersion="8" refreshedVersion="8" minRefreshableVersion="3" recordCount="1000" xr:uid="{898EE940-A075-784A-8CE2-BB3B8C83C030}">
  <cacheSource type="worksheet">
    <worksheetSource ref="A1:P1001" sheet="Data_Aussie"/>
  </cacheSource>
  <cacheFields count="17">
    <cacheField name="InvoiceID" numFmtId="0">
      <sharedItems/>
    </cacheField>
    <cacheField name="Branch" numFmtId="0">
      <sharedItems count="3">
        <s v="Fountain Gate"/>
        <s v="Highpoint"/>
        <s v="Chadstone"/>
      </sharedItems>
    </cacheField>
    <cacheField name="Suburb" numFmtId="0">
      <sharedItems count="3">
        <s v="Narre Warren"/>
        <s v="Maribyrnong"/>
        <s v="Malvern East"/>
      </sharedItems>
    </cacheField>
    <cacheField name="CustomerType" numFmtId="0">
      <sharedItems count="2">
        <s v="Member"/>
        <s v="Normal"/>
      </sharedItems>
    </cacheField>
    <cacheField name="ProductLine" numFmtId="0">
      <sharedItems count="6">
        <s v="Sports and travel"/>
        <s v="Fashion accessories"/>
        <s v="Health and beauty"/>
        <s v="Food and beverages"/>
        <s v="Electronic accessories"/>
        <s v="Home and lifestyle"/>
      </sharedItems>
    </cacheField>
    <cacheField name="UnitPrice" numFmtId="0">
      <sharedItems containsSemiMixedTypes="0" containsString="0" containsNumber="1" minValue="0.69" maxValue="126.52"/>
    </cacheField>
    <cacheField name="QtySold" numFmtId="0">
      <sharedItems containsSemiMixedTypes="0" containsString="0" containsNumber="1" containsInteger="1" minValue="20" maxValue="80"/>
    </cacheField>
    <cacheField name="GST10%" numFmtId="164">
      <sharedItems containsSemiMixedTypes="0" containsString="0" containsNumber="1" minValue="2.76" maxValue="935.17500000000007"/>
    </cacheField>
    <cacheField name="Sales" numFmtId="164">
      <sharedItems containsSemiMixedTypes="0" containsString="0" containsNumber="1" minValue="27.599999999999998" maxValue="9351.75"/>
    </cacheField>
    <cacheField name="Date" numFmtId="165">
      <sharedItems containsSemiMixedTypes="0" containsNonDate="0" containsDate="1" containsString="0" minDate="2023-01-01T00:00:00" maxDate="2024-01-01T00:00:00" count="340">
        <d v="2023-01-01T00:00:00"/>
        <d v="2023-01-03T00:00:00"/>
        <d v="2023-01-04T00:00:00"/>
        <d v="2023-01-05T00:00:00"/>
        <d v="2023-01-06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10T00:00:00"/>
        <d v="2023-04-11T00:00:00"/>
        <d v="2023-04-12T00:00:00"/>
        <d v="2023-04-13T00:00:00"/>
        <d v="2023-04-14T00:00:00"/>
        <d v="2023-04-15T00:00:00"/>
        <d v="2023-04-17T00:00:00"/>
        <d v="2023-04-18T00:00:00"/>
        <d v="2023-04-19T00:00:00"/>
        <d v="2023-04-20T00:00:00"/>
        <d v="2023-04-21T00:00:00"/>
        <d v="2023-04-22T00:00:00"/>
        <d v="2023-04-23T00:00:00"/>
        <d v="2023-04-24T00:00:00"/>
        <d v="2023-04-25T00:00:00"/>
        <d v="2023-04-26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9T00:00:00"/>
        <d v="2023-05-20T00:00:00"/>
        <d v="2023-05-21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20T00:00:00"/>
        <d v="2023-07-21T00:00:00"/>
        <d v="2023-07-22T00:00:00"/>
        <d v="2023-07-23T00:00:00"/>
        <d v="2023-07-24T00:00:00"/>
        <d v="2023-07-25T00:00:00"/>
        <d v="2023-07-26T00:00:00"/>
        <d v="2023-07-27T00:00:00"/>
        <d v="2023-07-28T00:00:00"/>
        <d v="2023-07-29T00:00:00"/>
        <d v="2023-07-30T00:00:00"/>
        <d v="2023-07-31T00:00:00"/>
        <d v="2023-08-02T00:00:00"/>
        <d v="2023-08-03T00:00:00"/>
        <d v="2023-08-04T00:00:00"/>
        <d v="2023-08-05T00:00:00"/>
        <d v="2023-08-07T00:00:00"/>
        <d v="2023-08-09T00:00:00"/>
        <d v="2023-08-10T00:00:00"/>
        <d v="2023-08-11T00:00:00"/>
        <d v="2023-08-12T00:00:00"/>
        <d v="2023-08-13T00:00:00"/>
        <d v="2023-08-14T00:00:00"/>
        <d v="2023-08-15T00:00:00"/>
        <d v="2023-08-17T00:00:00"/>
        <d v="2023-08-18T00:00:00"/>
        <d v="2023-08-19T00:00:00"/>
        <d v="2023-08-20T00:00:00"/>
        <d v="2023-08-21T00:00:00"/>
        <d v="2023-08-22T00:00:00"/>
        <d v="2023-08-23T00:00:00"/>
        <d v="2023-08-24T00:00:00"/>
        <d v="2023-08-25T00:00:00"/>
        <d v="2023-08-26T00:00:00"/>
        <d v="2023-08-27T00:00:00"/>
        <d v="2023-08-30T00:00:00"/>
        <d v="2023-08-3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3T00:00:00"/>
        <d v="2023-09-24T00:00:00"/>
        <d v="2023-09-25T00:00:00"/>
        <d v="2023-09-26T00:00:00"/>
        <d v="2023-09-27T00:00:00"/>
        <d v="2023-09-28T00:00:00"/>
        <d v="2023-09-29T00:00:00"/>
        <d v="2023-10-01T00:00:00"/>
        <d v="2023-10-03T00:00:00"/>
        <d v="2023-10-04T00:00:00"/>
        <d v="2023-10-05T00:00:00"/>
        <d v="2023-10-06T00:00:00"/>
        <d v="2023-10-07T00:00:00"/>
        <d v="2023-10-08T00:00:00"/>
        <d v="2023-10-09T00:00:00"/>
        <d v="2023-10-10T00:00:00"/>
        <d v="2023-10-11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fieldGroup par="16"/>
    </cacheField>
    <cacheField name="Time" numFmtId="20">
      <sharedItems containsSemiMixedTypes="0" containsNonDate="0" containsDate="1" containsString="0" minDate="1899-12-30T10:00:00" maxDate="1899-12-30T20:59:00"/>
    </cacheField>
    <cacheField name="Payment" numFmtId="0">
      <sharedItems/>
    </cacheField>
    <cacheField name="UnitCost" numFmtId="164">
      <sharedItems containsSemiMixedTypes="0" containsString="0" containsNumber="1" minValue="0.68" maxValue="95.76"/>
    </cacheField>
    <cacheField name="COGS" numFmtId="164">
      <sharedItems containsSemiMixedTypes="0" containsString="0" containsNumber="1" minValue="27.200000000000003" maxValue="7196.7999999999993"/>
    </cacheField>
    <cacheField name="GrossProfit" numFmtId="164">
      <sharedItems containsSemiMixedTypes="0" containsString="0" containsNumber="1" minValue="-483.11999999999989" maxValue="2396.12" count="993">
        <n v="288.25999999999976"/>
        <n v="152.88000000000011"/>
        <n v="847.54"/>
        <n v="205.48000000000025"/>
        <n v="472.22999999999956"/>
        <n v="57.75"/>
        <n v="521.55000000000018"/>
        <n v="861.89999999999964"/>
        <n v="817.39999999999964"/>
        <n v="438.19999999999959"/>
        <n v="1566.3599999999997"/>
        <n v="118.33999999999969"/>
        <n v="2396.12"/>
        <n v="617.12000000000035"/>
        <n v="-104.94000000000028"/>
        <n v="415.40000000000032"/>
        <n v="198.75"/>
        <n v="-72.479999999999791"/>
        <n v="301.56999999999994"/>
        <n v="-1.6099999999999994"/>
        <n v="0"/>
        <n v="631.44000000000005"/>
        <n v="418.44000000000005"/>
        <n v="634.0300000000002"/>
        <n v="418.31999999999994"/>
        <n v="411.43999999999983"/>
        <n v="636.32000000000062"/>
        <n v="165.5"/>
        <n v="977.76000000000022"/>
        <n v="714.24000000000069"/>
        <n v="464.3599999999999"/>
        <n v="257.03999999999996"/>
        <n v="534.20000000000005"/>
        <n v="75.70999999999998"/>
        <n v="318.40000000000009"/>
        <n v="-10.29000000000002"/>
        <n v="35.279999999999745"/>
        <n v="587.24000000000024"/>
        <n v="209.50999999999976"/>
        <n v="158.20000000000005"/>
        <n v="172.20000000000005"/>
        <n v="1968.3999999999987"/>
        <n v="-20.789999999999964"/>
        <n v="471.27"/>
        <n v="987.19999999999982"/>
        <n v="283.3599999999999"/>
        <n v="685.07999999999993"/>
        <n v="223.01999999999953"/>
        <n v="430.7199999999998"/>
        <n v="77.200000000000045"/>
        <n v="305.33999999999992"/>
        <n v="675.94999999999982"/>
        <n v="200.53999999999996"/>
        <n v="124.08000000000004"/>
        <n v="269.10000000000014"/>
        <n v="1152.5799999999995"/>
        <n v="-110.25"/>
        <n v="296.14000000000033"/>
        <n v="952.73999999999978"/>
        <n v="689.68000000000029"/>
        <n v="202.20000000000005"/>
        <n v="207.05999999999995"/>
        <n v="271.20000000000027"/>
        <n v="-13.420000000000016"/>
        <n v="-81.900000000000091"/>
        <n v="139.51999999999987"/>
        <n v="133.70000000000005"/>
        <n v="681.09999999999991"/>
        <n v="265.00000000000023"/>
        <n v="726.92000000000007"/>
        <n v="-436.07999999999993"/>
        <n v="1267.3500000000004"/>
        <n v="767.51999999999953"/>
        <n v="475.5"/>
        <n v="805.32999999999993"/>
        <n v="319.19999999999982"/>
        <n v="-1.1000000000000227"/>
        <n v="907.67999999999938"/>
        <n v="-267.80000000000018"/>
        <n v="525.60000000000036"/>
        <n v="709.38000000000102"/>
        <n v="506.29999999999973"/>
        <n v="477.94999999999982"/>
        <n v="-9.25"/>
        <n v="14.579999999999927"/>
        <n v="170.20000000000005"/>
        <n v="792.36999999999989"/>
        <n v="70.920000000000073"/>
        <n v="-178.21000000000095"/>
        <n v="-2.7599999999999909"/>
        <n v="128"/>
        <n v="246.27999999999997"/>
        <n v="479.44000000000051"/>
        <n v="529.32000000000016"/>
        <n v="1443.1900000000005"/>
        <n v="375.83999999999992"/>
        <n v="236.05999999999995"/>
        <n v="-23.800000000000068"/>
        <n v="583.27999999999975"/>
        <n v="37.799999999999955"/>
        <n v="568.00999999999976"/>
        <n v="-106.39999999999964"/>
        <n v="-26.400000000000091"/>
        <n v="272.30000000000018"/>
        <n v="5.17999999999995"/>
        <n v="138.84000000000015"/>
        <n v="127.64999999999998"/>
        <n v="920.86999999999989"/>
        <n v="151.5"/>
        <n v="1100.4399999999996"/>
        <n v="568.08000000000038"/>
        <n v="831"/>
        <n v="377"/>
        <n v="1870.5600000000013"/>
        <n v="1066"/>
        <n v="350.2800000000002"/>
        <n v="782.34000000000015"/>
        <n v="1369"/>
        <n v="116.16000000000008"/>
        <n v="387.0300000000002"/>
        <n v="1596.6099999999997"/>
        <n v="245.49999999999977"/>
        <n v="444.83999999999969"/>
        <n v="113.51999999999998"/>
        <n v="-483.11999999999989"/>
        <n v="332.75"/>
        <n v="486.40000000000055"/>
        <n v="1079.52"/>
        <n v="709.80000000000064"/>
        <n v="913.5"/>
        <n v="661"/>
        <n v="730.73"/>
        <n v="108.96000000000015"/>
        <n v="125.0600000000004"/>
        <n v="1107.6999999999998"/>
        <n v="-22.5"/>
        <n v="487.07999999999993"/>
        <n v="285.28999999999996"/>
        <n v="-2.7000000000000171"/>
        <n v="17.600000000000136"/>
        <n v="1248"/>
        <n v="268.4699999999998"/>
        <n v="-8.9999999999999432"/>
        <n v="1089.3600000000001"/>
        <n v="893.26000000000022"/>
        <n v="382.94999999999982"/>
        <n v="45.050000000000182"/>
        <n v="164.45000000000005"/>
        <n v="56.960000000000036"/>
        <n v="1270.0999999999995"/>
        <n v="484.47"/>
        <n v="215.59999999999991"/>
        <n v="1519.9799999999996"/>
        <n v="153.3599999999999"/>
        <n v="164.79999999999995"/>
        <n v="992.57999999999993"/>
        <n v="693.00000000000045"/>
        <n v="-30.7800000000002"/>
        <n v="2077.4600000000009"/>
        <n v="-43.999999999999545"/>
        <n v="-71.759999999999764"/>
        <n v="499.61999999999989"/>
        <n v="296.45000000000016"/>
        <n v="-94.710000000000036"/>
        <n v="299.46000000000004"/>
        <n v="51.10000000000008"/>
        <n v="307.45000000000005"/>
        <n v="224.63999999999987"/>
        <n v="886.15000000000009"/>
        <n v="982.9399999999996"/>
        <n v="439.61999999999989"/>
        <n v="226.16000000000008"/>
        <n v="138.90999999999985"/>
        <n v="44.949999999999818"/>
        <n v="369.75"/>
        <n v="-143"/>
        <n v="332.93999999999983"/>
        <n v="906.12999999999965"/>
        <n v="186.24"/>
        <n v="6.4999999999995453"/>
        <n v="454.02"/>
        <n v="315.02000000000044"/>
        <n v="0.79999999999995453"/>
        <n v="-58.870000000000118"/>
        <n v="428.40000000000055"/>
        <n v="1148.2399999999998"/>
        <n v="581.60000000000036"/>
        <n v="431.78999999999996"/>
        <n v="579.85999999999967"/>
        <n v="263.77999999999975"/>
        <n v="1098.2400000000007"/>
        <n v="38.75"/>
        <n v="-43.239999999999327"/>
        <n v="315.52000000000021"/>
        <n v="160.60000000000002"/>
        <n v="526.4699999999998"/>
        <n v="122.43000000000006"/>
        <n v="234.30000000000007"/>
        <n v="167.39999999999998"/>
        <n v="65.039999999999964"/>
        <n v="816.26999999999953"/>
        <n v="389.40000000000009"/>
        <n v="598.84999999999991"/>
        <n v="52.519999999999754"/>
        <n v="1254.2600000000002"/>
        <n v="206"/>
        <n v="265.32000000000005"/>
        <n v="289.37999999999965"/>
        <n v="422.40000000000009"/>
        <n v="178.55999999999995"/>
        <n v="399.54999999999973"/>
        <n v="1048.4499999999998"/>
        <n v="896.52000000000044"/>
        <n v="137.53999999999996"/>
        <n v="100.87"/>
        <n v="740"/>
        <n v="25.850000000000009"/>
        <n v="332.63999999999987"/>
        <n v="-48.960000000000036"/>
        <n v="-29.399999999999977"/>
        <n v="792"/>
        <n v="223.95999999999992"/>
        <n v="-36.110000000000014"/>
        <n v="430.19999999999982"/>
        <n v="425.03999999999996"/>
        <n v="15.39"/>
        <n v="167.5"/>
        <n v="811.58000000000038"/>
        <n v="330.30999999999995"/>
        <n v="577.91999999999962"/>
        <n v="193.37999999999988"/>
        <n v="1136.8799999999992"/>
        <n v="406.85000000000036"/>
        <n v="438.40000000000009"/>
        <n v="793.04"/>
        <n v="198.66000000000008"/>
        <n v="-79.180000000000064"/>
        <n v="64"/>
        <n v="428.24000000000046"/>
        <n v="659.19"/>
        <n v="248.01000000000022"/>
        <n v="-33.799999999999955"/>
        <n v="26.320000000000164"/>
        <n v="-250.31999999999971"/>
        <n v="248.94000000000028"/>
        <n v="336.98000000000025"/>
        <n v="245.83999999999992"/>
        <n v="210.96000000000004"/>
        <n v="-98.75"/>
        <n v="-19.200000000000045"/>
        <n v="-34.310000000000059"/>
        <n v="82.150000000000091"/>
        <n v="410.47999999999979"/>
        <n v="2080.88"/>
        <n v="-2.8500000000000227"/>
        <n v="1321.3800000000006"/>
        <n v="446.30999999999972"/>
        <n v="791.99999999999909"/>
        <n v="1121.4499999999998"/>
        <n v="122.40000000000003"/>
        <n v="-3.2799999999997453"/>
        <n v="335.11"/>
        <n v="-3.0499999999997272"/>
        <n v="813.96"/>
        <n v="1389.96"/>
        <n v="790.04999999999927"/>
        <n v="-259.19999999999982"/>
        <n v="405.03999999999996"/>
        <n v="157.17000000000007"/>
        <n v="153.33000000000004"/>
        <n v="686.25"/>
        <n v="1256.6399999999994"/>
        <n v="100.5"/>
        <n v="1180.2999999999997"/>
        <n v="415.19999999999982"/>
        <n v="-5.9200000000000728"/>
        <n v="105.2800000000002"/>
        <n v="-40.999999999999773"/>
        <n v="-7.2599999999999909"/>
        <n v="-12.740000000000009"/>
        <n v="-42.75"/>
        <n v="17.420000000000073"/>
        <n v="98.779999999999973"/>
        <n v="779.52"/>
        <n v="70.350000000000023"/>
        <n v="607.04999999999973"/>
        <n v="534.76000000000113"/>
        <n v="254.88000000000011"/>
        <n v="102.37"/>
        <n v="625.86000000000058"/>
        <n v="559.34999999999945"/>
        <n v="579.84000000000015"/>
        <n v="25"/>
        <n v="946.40000000000009"/>
        <n v="521.60000000000036"/>
        <n v="206.15000000000009"/>
        <n v="307.32000000000062"/>
        <n v="516.78"/>
        <n v="216.44999999999993"/>
        <n v="197.01000000000022"/>
        <n v="614.04000000000042"/>
        <n v="-48.279999999999973"/>
        <n v="64.260000000000019"/>
        <n v="564.86999999999989"/>
        <n v="109.20000000000005"/>
        <n v="375.87000000000012"/>
        <n v="-38.349999999999909"/>
        <n v="713.92000000000098"/>
        <n v="551.44999999999936"/>
        <n v="216.98000000000025"/>
        <n v="98.28000000000003"/>
        <n v="504.91999999999962"/>
        <n v="-69.659999999999854"/>
        <n v="-30.299999999999955"/>
        <n v="2.7000000000000455"/>
        <n v="1008.6999999999998"/>
        <n v="521.28"/>
        <n v="-56.579999999999927"/>
        <n v="83.779999999999745"/>
        <n v="-41.040000000000191"/>
        <n v="240.11999999999989"/>
        <n v="272.5"/>
        <n v="85.5"/>
        <n v="647.92000000000007"/>
        <n v="290.31999999999994"/>
        <n v="121.38000000000056"/>
        <n v="34.160000000000025"/>
        <n v="89.909999999999968"/>
        <n v="359.84000000000015"/>
        <n v="360.15000000000055"/>
        <n v="23.399999999999636"/>
        <n v="115.2600000000001"/>
        <n v="777.24000000000024"/>
        <n v="-113.22000000000025"/>
        <n v="1108.1800000000003"/>
        <n v="152.32000000000005"/>
        <n v="-1.3999999999999915"/>
        <n v="1200.4299999999998"/>
        <n v="488.52"/>
        <n v="590.8900000000001"/>
        <n v="692.55000000000018"/>
        <n v="1686.3999999999996"/>
        <n v="978.88000000000011"/>
        <n v="86.620000000000346"/>
        <n v="830.96"/>
        <n v="1168.8799999999997"/>
        <n v="835.76000000000022"/>
        <n v="116.62"/>
        <n v="512.11999999999989"/>
        <n v="45.640000000000043"/>
        <n v="459.55000000000018"/>
        <n v="119.35000000000002"/>
        <n v="146.31999999999971"/>
        <n v="208"/>
        <n v="226.55999999999995"/>
        <n v="1298.0500000000002"/>
        <n v="128.81999999999994"/>
        <n v="249.39999999999964"/>
        <n v="693.5699999999988"/>
        <n v="218.82000000000016"/>
        <n v="159.79999999999995"/>
        <n v="332.70000000000027"/>
        <n v="791.12000000000035"/>
        <n v="-101.52000000000044"/>
        <n v="58.75"/>
        <n v="-60.760000000000218"/>
        <n v="444.1400000000001"/>
        <n v="605.25"/>
        <n v="-74.800000000000182"/>
        <n v="573.48000000000047"/>
        <n v="238"/>
        <n v="277.59999999999968"/>
        <n v="308.56999999999971"/>
        <n v="318.42000000000007"/>
        <n v="131.40000000000009"/>
        <n v="267.29999999999995"/>
        <n v="776.59999999999945"/>
        <n v="1376.1600000000003"/>
        <n v="888.80000000000018"/>
        <n v="17.980000000000018"/>
        <n v="333.7199999999998"/>
        <n v="-2.0999999999999091"/>
        <n v="1257.6799999999994"/>
        <n v="316.32000000000016"/>
        <n v="6"/>
        <n v="786.48"/>
        <n v="438.75000000000045"/>
        <n v="-229.5"/>
        <n v="164.91999999999996"/>
        <n v="1030.29"/>
        <n v="128.79999999999995"/>
        <n v="-45.360000000000014"/>
        <n v="1619.1400000000003"/>
        <n v="895.90000000000055"/>
        <n v="54.539999999999992"/>
        <n v="675.38999999999987"/>
        <n v="550.19999999999982"/>
        <n v="551.20000000000027"/>
        <n v="255.84000000000015"/>
        <n v="515.52"/>
        <n v="396.66000000000031"/>
        <n v="498.41999999999962"/>
        <n v="532.38000000000011"/>
        <n v="532.7800000000002"/>
        <n v="443.12000000000012"/>
        <n v="132.16000000000008"/>
        <n v="47.27000000000001"/>
        <n v="90"/>
        <n v="1344.9599999999991"/>
        <n v="596.64000000000033"/>
        <n v="146.01999999999998"/>
        <n v="9.1199999999998909"/>
        <n v="681.76999999999953"/>
        <n v="83.159999999999968"/>
        <n v="908.80000000000018"/>
        <n v="1369.6500000000005"/>
        <n v="1740.6599999999999"/>
        <n v="199.09999999999991"/>
        <n v="362.67000000000007"/>
        <n v="1495.54"/>
        <n v="795.26999999999953"/>
        <n v="124.63999999999987"/>
        <n v="46.499999999999943"/>
        <n v="677.60000000000036"/>
        <n v="63.990000000000009"/>
        <n v="135.95999999999998"/>
        <n v="806.68000000000029"/>
        <n v="118.56000000000006"/>
        <n v="710.08000000000038"/>
        <n v="-157.21000000000004"/>
        <n v="220.15999999999985"/>
        <n v="1228.5400000000004"/>
        <n v="501.70000000000027"/>
        <n v="123.41999999999996"/>
        <n v="680"/>
        <n v="706.32000000000062"/>
        <n v="119.29000000000008"/>
        <n v="501.5"/>
        <n v="51.240000000000009"/>
        <n v="518.69999999999982"/>
        <n v="851.76000000000022"/>
        <n v="528.04"/>
        <n v="173.03999999999974"/>
        <n v="-39.899999999999864"/>
        <n v="801.36000000000013"/>
        <n v="76.25"/>
        <n v="852.0600000000004"/>
        <n v="2.4399999999999977"/>
        <n v="287.95999999999981"/>
        <n v="542.69999999999982"/>
        <n v="414.22999999999956"/>
        <n v="-37.379999999999995"/>
        <n v="-10.799999999999955"/>
        <n v="1082.9000000000001"/>
        <n v="400.40000000000009"/>
        <n v="61.569999999999936"/>
        <n v="1469.6999999999998"/>
        <n v="357.33999999999969"/>
        <n v="223.29999999999995"/>
        <n v="915.59999999999991"/>
        <n v="-11.889999999999986"/>
        <n v="1323.9700000000003"/>
        <n v="1397.2200000000003"/>
        <n v="40.699999999999989"/>
        <n v="457.98"/>
        <n v="744.63999999999987"/>
        <n v="171.74999999999909"/>
        <n v="403.62000000000035"/>
        <n v="975.64999999999964"/>
        <n v="-81.650000000000091"/>
        <n v="283.19999999999982"/>
        <n v="284.39999999999998"/>
        <n v="461.12999999999988"/>
        <n v="19.110000000000014"/>
        <n v="400.52"/>
        <n v="497.35000000000036"/>
        <n v="1186.4500000000007"/>
        <n v="540.55999999999949"/>
        <n v="631.28999999999951"/>
        <n v="337.44000000000005"/>
        <n v="175.7700000000001"/>
        <n v="1397.2800000000007"/>
        <n v="-62.009999999999991"/>
        <n v="409.77"/>
        <n v="612.6899999999996"/>
        <n v="996.75000000000091"/>
        <n v="135.95999999999992"/>
        <n v="314.83999999999992"/>
        <n v="249.90000000000009"/>
        <n v="-56.430000000000291"/>
        <n v="1448.5599999999995"/>
        <n v="63.919999999999959"/>
        <n v="-66.400000000000091"/>
        <n v="345.6"/>
        <n v="889.77"/>
        <n v="544.99999999999977"/>
        <n v="865.48000000000047"/>
        <n v="69.360000000000014"/>
        <n v="-61.879999999999654"/>
        <n v="238.69999999999982"/>
        <n v="1771"/>
        <n v="1061.4799999999996"/>
        <n v="66.150000000000034"/>
        <n v="137.75999999999988"/>
        <n v="32.400000000000006"/>
        <n v="512"/>
        <n v="230.63999999999987"/>
        <n v="473.27999999999975"/>
        <n v="8.7400000000002365"/>
        <n v="556.76000000000022"/>
        <n v="-336.53999999999996"/>
        <n v="1.3500000000000227"/>
        <n v="383.18000000000006"/>
        <n v="869.76000000000022"/>
        <n v="-6.7200000000000273"/>
        <n v="903.45000000000073"/>
        <n v="14.519999999999982"/>
        <n v="800.24999999999955"/>
        <n v="926.58999999999969"/>
        <n v="360.87999999999988"/>
        <n v="-156.48000000000047"/>
        <n v="-31.680000000000064"/>
        <n v="1346.7300000000005"/>
        <n v="286.79999999999995"/>
        <n v="58.319999999999936"/>
        <n v="422.39999999999986"/>
        <n v="893.20000000000073"/>
        <n v="610.5"/>
        <n v="269.77000000000021"/>
        <n v="-53.300000000000182"/>
        <n v="23.319999999999709"/>
        <n v="-294.23999999999978"/>
        <n v="393.96000000000004"/>
        <n v="-7.2000000000000455"/>
        <n v="1008.8299999999999"/>
        <n v="318.82000000000016"/>
        <n v="580.20000000000073"/>
        <n v="191.99000000000024"/>
        <n v="8.5799999999999272"/>
        <n v="228"/>
        <n v="326.37000000000012"/>
        <n v="383.60000000000036"/>
        <n v="233.54999999999973"/>
        <n v="-32.670000000000073"/>
        <n v="946.57999999999993"/>
        <n v="-179.48000000000002"/>
        <n v="128.03999999999996"/>
        <n v="461.59999999999991"/>
        <n v="-104.12000000000035"/>
        <n v="173.25"/>
        <n v="100.92000000000007"/>
        <n v="370.36999999999944"/>
        <n v="337.60000000000036"/>
        <n v="92.21999999999997"/>
        <n v="579.04000000000019"/>
        <n v="645.54000000000087"/>
        <n v="-40.949999999999818"/>
        <n v="958.77"/>
        <n v="1234.8000000000002"/>
        <n v="507.6400000000001"/>
        <n v="-117.20000000000027"/>
        <n v="7.2600000000002183"/>
        <n v="74.159999999999854"/>
        <n v="620.36999999999989"/>
        <n v="331.53"/>
        <n v="345.18000000000006"/>
        <n v="287.43000000000006"/>
        <n v="-56.399999999999864"/>
        <n v="391.82000000000016"/>
        <n v="-5.3999999999999773"/>
        <n v="187.83999999999992"/>
        <n v="179.53999999999951"/>
        <n v="1345.1400000000003"/>
        <n v="232.44000000000005"/>
        <n v="-125.2800000000002"/>
        <n v="68.6400000000001"/>
        <n v="-36.339999999999918"/>
        <n v="15.640000000000327"/>
        <n v="93.599999999999966"/>
        <n v="1791.7200000000003"/>
        <n v="47.56"/>
        <n v="943.99999999999955"/>
        <n v="445.90000000000032"/>
        <n v="-11.760000000000218"/>
        <n v="-51.839999999999918"/>
        <n v="434.69999999999982"/>
        <n v="733.72000000000071"/>
        <n v="373.65000000000009"/>
        <n v="1296"/>
        <n v="-9.4500000000000455"/>
        <n v="85.860000000000014"/>
        <n v="660.44"/>
        <n v="948.60000000000036"/>
        <n v="89.700000000000045"/>
        <n v="531.84999999999945"/>
        <n v="64.800000000000068"/>
        <n v="148.80000000000018"/>
        <n v="8.2599999999999909"/>
        <n v="255.86000000000013"/>
        <n v="-187.95999999999913"/>
        <n v="92.12"/>
        <n v="258"/>
        <n v="547.79999999999995"/>
        <n v="317.44000000000005"/>
        <n v="811.84000000000106"/>
        <n v="329.60000000000036"/>
        <n v="897.92000000000007"/>
        <n v="-92.220000000000027"/>
        <n v="933.33000000000038"/>
        <n v="300.59999999999991"/>
        <n v="199.79999999999995"/>
        <n v="148.55999999999995"/>
        <n v="150.41999999999985"/>
        <n v="265.67999999999984"/>
        <n v="23.490000000000236"/>
        <n v="286"/>
        <n v="893.10999999999967"/>
        <n v="7.8999999999999773"/>
        <n v="972.71999999999889"/>
        <n v="215.06999999999994"/>
        <n v="637.64999999999964"/>
        <n v="683.76000000000113"/>
        <n v="71.779999999999973"/>
        <n v="719.39999999999964"/>
        <n v="623.59999999999991"/>
        <n v="114.5"/>
        <n v="166.95000000000027"/>
        <n v="841.79999999999973"/>
        <n v="350.63999999999987"/>
        <n v="-19.840000000000146"/>
        <n v="242.07999999999947"/>
        <n v="945.69999999999982"/>
        <n v="390.87999999999988"/>
        <n v="210.37999999999988"/>
        <n v="63.20999999999998"/>
        <n v="143.85000000000014"/>
        <n v="703.14999999999964"/>
        <n v="1251.6400000000003"/>
        <n v="64.529999999999973"/>
        <n v="837.48000000000047"/>
        <n v="-260.64999999999964"/>
        <n v="667.95000000000027"/>
        <n v="996.35999999999967"/>
        <n v="186.30000000000018"/>
        <n v="15.870000000000005"/>
        <n v="1415.52"/>
        <n v="601.05999999999995"/>
        <n v="123.80000000000007"/>
        <n v="608.29999999999973"/>
        <n v="169.57999999999993"/>
        <n v="255.31999999999994"/>
        <n v="226.05000000000018"/>
        <n v="43.239999999999981"/>
        <n v="99.199999999999989"/>
        <n v="193.7600000000001"/>
        <n v="875.52000000000089"/>
        <n v="89.67999999999995"/>
        <n v="-4.6000000000000227"/>
        <n v="-15.120000000000118"/>
        <n v="645.14999999999964"/>
        <n v="215.04000000000008"/>
        <n v="976.47999999999956"/>
        <n v="-95.340000000000146"/>
        <n v="-45.900000000000205"/>
        <n v="208.55999999999995"/>
        <n v="450.5"/>
        <n v="1670.7600000000002"/>
        <n v="1077.2599999999998"/>
        <n v="961.83999999999969"/>
        <n v="521.85000000000014"/>
        <n v="179.51999999999998"/>
        <n v="1360.12"/>
        <n v="601.59999999999968"/>
        <n v="1195.8099999999995"/>
        <n v="-366.29999999999927"/>
        <n v="458.11999999999989"/>
        <n v="-75.120000000000346"/>
        <n v="27.449999999999818"/>
        <n v="250.92000000000007"/>
        <n v="769.34999999999991"/>
        <n v="351.12000000000012"/>
        <n v="655.55000000000018"/>
        <n v="469.19999999999982"/>
        <n v="-11.899999999999991"/>
        <n v="1460.9499999999989"/>
        <n v="500.95000000000027"/>
        <n v="553.33999999999969"/>
        <n v="89.42999999999995"/>
        <n v="53.799999999999955"/>
        <n v="370.92000000000007"/>
        <n v="463.40000000000009"/>
        <n v="322.14000000000033"/>
        <n v="220.40999999999985"/>
        <n v="154.07000000000062"/>
        <n v="1102.0499999999993"/>
        <n v="-31.050000000000011"/>
        <n v="1238.4000000000005"/>
        <n v="615.7800000000002"/>
        <n v="661.49999999999955"/>
        <n v="-5.9199999999999875"/>
        <n v="251.41000000000008"/>
        <n v="79.359999999999985"/>
        <n v="26.600000000000023"/>
        <n v="16.830000000000382"/>
        <n v="162.5"/>
        <n v="437.27999999999975"/>
        <n v="634.48000000000047"/>
        <n v="629.85999999999967"/>
        <n v="169.92000000000007"/>
        <n v="398.83999999999969"/>
        <n v="163.27999999999997"/>
        <n v="-111.85999999999967"/>
        <n v="1345.9599999999991"/>
        <n v="867.38000000000011"/>
        <n v="-129.5"/>
        <n v="-244.26000000000067"/>
        <n v="562.11999999999989"/>
        <n v="73.839999999999975"/>
        <n v="889"/>
        <n v="-27.720000000000027"/>
        <n v="403.84000000000015"/>
        <n v="823.48"/>
        <n v="6.6699999999998454"/>
        <n v="227.94999999999993"/>
        <n v="-39.059999999999945"/>
        <n v="802.61999999999989"/>
        <n v="853.45000000000027"/>
        <n v="137.24"/>
        <n v="194.74000000000024"/>
        <n v="887.97999999999956"/>
        <n v="874.5600000000004"/>
        <n v="4.4000000000000057"/>
        <n v="203.80000000000018"/>
        <n v="107.80000000000007"/>
        <n v="951.40000000000009"/>
        <n v="-7.9800000000000182"/>
        <n v="-64.219999999999914"/>
        <n v="-256.74000000000069"/>
        <n v="-0.67999999999994998"/>
        <n v="458.14999999999986"/>
        <n v="236.30000000000018"/>
        <n v="912.44999999999982"/>
        <n v="-6.7199999999997999"/>
        <n v="56.729999999999791"/>
        <n v="584.59999999999991"/>
        <n v="11.600000000000136"/>
        <n v="94.850000000000023"/>
        <n v="281.40000000000032"/>
        <n v="208.80000000000007"/>
        <n v="40.329999999999984"/>
        <n v="-142.79999999999973"/>
        <n v="126.87999999999994"/>
        <n v="380.67999999999938"/>
        <n v="386.79999999999995"/>
        <n v="699.4399999999996"/>
        <n v="-73.800000000000182"/>
        <n v="-67.539999999999964"/>
        <n v="463.45000000000073"/>
        <n v="-154.24999999999977"/>
        <n v="712.32000000000016"/>
        <n v="391.02000000000021"/>
        <n v="474.32000000000016"/>
        <n v="-50.380000000000109"/>
        <n v="316.40999999999985"/>
        <n v="47.430000000000007"/>
        <n v="517.03999999999905"/>
        <n v="62.53"/>
        <n v="-99.199999999999818"/>
        <n v="1003.6399999999994"/>
        <n v="333.0600000000004"/>
        <n v="-121.44000000000005"/>
        <n v="109.08000000000004"/>
        <n v="-220.45999999999913"/>
        <n v="528.0600000000004"/>
        <n v="-118.16999999999962"/>
        <n v="-35.999999999999091"/>
        <n v="-66.639999999999873"/>
        <n v="107.55000000000007"/>
        <n v="487.76999999999953"/>
        <n v="1009.6800000000003"/>
        <n v="969.56999999999971"/>
        <n v="28.079999999999984"/>
        <n v="-12.689999999999827"/>
        <n v="523.75"/>
        <n v="709.80000000000018"/>
        <n v="30.240000000000009"/>
        <n v="36.800000000000011"/>
        <n v="174.14999999999998"/>
        <n v="1884.75"/>
        <n v="359.03999999999996"/>
        <n v="694.98"/>
        <n v="138.38"/>
        <n v="18"/>
        <n v="421.67999999999984"/>
        <n v="-32.400000000000091"/>
        <n v="612.79999999999995"/>
        <n v="1571.08"/>
        <n v="546.70000000000005"/>
        <n v="941.64000000000033"/>
        <n v="364.17000000000053"/>
        <n v="140.5"/>
        <n v="1448.1800000000003"/>
        <n v="147"/>
        <n v="-126.00000000000045"/>
        <n v="249.5"/>
        <n v="1334.46"/>
        <n v="641.15999999999985"/>
        <n v="37.490000000000009"/>
        <n v="-116.64000000000124"/>
        <n v="172.83999999999992"/>
        <n v="368.88999999999987"/>
        <n v="-48.989999999999782"/>
        <n v="206.72000000000003"/>
        <n v="310.24"/>
        <n v="362.01999999999953"/>
        <n v="181.26"/>
        <n v="12.690000000000012"/>
        <n v="1063.96"/>
        <n v="164.70000000000005"/>
        <n v="530.59999999999991"/>
        <n v="-43.460000000000036"/>
        <n v="233.91000000000008"/>
        <n v="275.07999999999993"/>
        <n v="331.57000000000016"/>
        <n v="620.09999999999945"/>
        <n v="1179.3599999999997"/>
        <n v="92.480000000000018"/>
        <n v="302.11999999999989"/>
        <n v="486.72000000000025"/>
        <n v="461.63000000000011"/>
        <n v="49.939999999999941"/>
        <n v="21.839999999999975"/>
        <n v="366.13000000000011"/>
        <n v="-63.239999999999782"/>
        <n v="300.13999999999987"/>
        <n v="1692.9699999999984"/>
        <n v="363.77999999999975"/>
        <n v="589.92000000000007"/>
        <n v="1316.4799999999996"/>
        <n v="196.34999999999991"/>
        <n v="222.65000000000009"/>
        <n v="470.27"/>
        <n v="216.83999999999969"/>
        <n v="12.779999999999745"/>
        <n v="1619.1999999999998"/>
        <n v="182"/>
        <n v="-57.8599999999999"/>
        <n v="-143.6400000000001"/>
        <n v="12.200000000000273"/>
        <n v="937.32999999999993"/>
        <n v="952.5"/>
        <n v="42.159999999999854"/>
        <n v="262.32000000000005"/>
        <n v="-5.2999999999999545"/>
        <n v="188.09999999999991"/>
        <n v="319"/>
        <n v="497.70000000000027"/>
        <n v="25.380000000000109"/>
        <n v="405.35999999999967"/>
        <n v="56.109999999999957"/>
        <n v="638.55000000000064"/>
        <n v="304.52"/>
        <n v="873.79"/>
        <n v="696.54"/>
        <n v="526"/>
        <n v="221.5"/>
        <n v="471.60000000000036"/>
        <n v="414.04999999999995"/>
        <n v="1089"/>
        <n v="147.41999999999996"/>
        <n v="169.07000000000016"/>
        <n v="728.56"/>
        <n v="128.69999999999993"/>
        <n v="185.49"/>
        <n v="143.49999999999989"/>
        <n v="524"/>
        <n v="656.1099999999999"/>
        <n v="46.400000000000091"/>
        <n v="44.079999999999984"/>
        <n v="721.59999999999991"/>
        <n v="446.30999999999949"/>
        <n v="219.23999999999978"/>
        <n v="777.86999999999989"/>
        <n v="464.42000000000007"/>
        <n v="409.24000000000024"/>
        <n v="-14.079999999999927"/>
        <n v="386.75"/>
        <n v="994.14000000000033"/>
        <n v="142.34999999999991"/>
        <n v="125.82000000000005"/>
        <n v="696.25999999999931"/>
        <n v="332.85000000000014"/>
        <n v="154.35000000000014"/>
        <n v="110.75999999999999"/>
        <n v="1604.8000000000002"/>
        <n v="575.90999999999985"/>
        <n v="52.479999999999961"/>
        <n v="182.4899999999999"/>
        <n v="825.21999999999935"/>
        <n v="475.86000000000058"/>
        <n v="756.96000000000049"/>
        <n v="746.55000000000018"/>
        <n v="16.5"/>
        <n v="23.679999999999978"/>
        <n v="111.68999999999988"/>
        <n v="484.65000000000009"/>
        <n v="936.09999999999991"/>
        <n v="52.75"/>
        <n v="484.38000000000011"/>
        <n v="846.67000000000007"/>
        <n v="17.04000000000002"/>
        <n v="331.74000000000024"/>
        <n v="1285.1999999999998"/>
        <n v="715.25999999999976"/>
        <n v="-16.589999999999975"/>
        <n v="-88.659999999999854"/>
        <n v="18.480000000000473"/>
        <n v="91.800000000000011"/>
        <n v="5.7600000000002183"/>
        <n v="-54.599999999999909"/>
        <n v="182.40000000000009"/>
        <n v="123.6899999999996"/>
        <n v="1453.92"/>
        <n v="-11.880000000000109"/>
        <n v="345.18000000000029"/>
        <n v="257.36999999999989"/>
        <n v="-110.88000000000011"/>
        <n v="617.40000000000009"/>
        <n v="-179.94999999999982"/>
        <n v="146.27999999999997"/>
        <n v="17.75"/>
        <n v="-260.52000000000044"/>
        <n v="171.20000000000016"/>
        <n v="695.64000000000033"/>
        <n v="158.70999999999913"/>
        <n v="306.27999999999997"/>
        <n v="105.63999999999999"/>
        <n v="878.79999999999973"/>
        <n v="201.45000000000005"/>
        <n v="-244.27999999999975"/>
        <n v="123.12000000000035"/>
        <n v="2"/>
        <n v="883.19999999999982"/>
        <n v="241.07999999999993"/>
        <n v="79.639999999999873"/>
        <n v="-288.98999999999978"/>
        <n v="79.639999999999986"/>
        <n v="1266.6000000000004"/>
        <n v="1674.75"/>
        <n v="25.300000000000011"/>
        <n v="175"/>
        <n v="533.37000000000035"/>
        <n v="33.539999999999964"/>
        <n v="390.77999999999975"/>
        <n v="967.20000000000073"/>
        <n v="368.15999999999985"/>
        <n v="-87.110000000000127"/>
        <n v="8.8199999999999363"/>
        <n v="287.27999999999997"/>
        <n v="136.89999999999998"/>
        <n v="333.84000000000015"/>
        <n v="215.27999999999975"/>
        <n v="54"/>
        <n v="0.39999999999999503"/>
        <n v="1232.7999999999993"/>
        <n v="91.67999999999995"/>
        <n v="178.20000000000005"/>
        <n v="326.03999999999996"/>
        <n v="40.259999999999991"/>
        <n v="-57.240000000000236"/>
        <n v="-299.51999999999953"/>
        <n v="729.11999999999989"/>
        <n v="1210.5"/>
        <n v="292.41000000000008"/>
        <n v="400.33999999999992"/>
        <n v="811.38999999999942"/>
        <n v="38.6400000000001"/>
        <n v="372.44999999999982"/>
        <n v="125.39999999999998"/>
        <n v="-20.880000000000109"/>
        <n v="297.13000000000011"/>
        <n v="70.060000000000059"/>
        <n v="1427.4400000000005"/>
        <n v="468.04999999999995"/>
        <n v="66.95999999999998"/>
        <n v="-143.35000000000036"/>
        <n v="421.19999999999982"/>
        <n v="608.84999999999991"/>
        <n v="2378.25"/>
        <n v="74.25"/>
        <n v="349.64999999999964"/>
        <n v="-154.5"/>
        <n v="218.39999999999964"/>
      </sharedItems>
    </cacheField>
    <cacheField name="Rating" numFmtId="0">
      <sharedItems containsSemiMixedTypes="0" containsString="0" containsNumber="1" minValue="4" maxValue="10" count="61">
        <n v="7.3"/>
        <n v="9.1999999999999993"/>
        <n v="5"/>
        <n v="9"/>
        <n v="5.9"/>
        <n v="7.1"/>
        <n v="4.5999999999999996"/>
        <n v="6.8"/>
        <n v="5.8"/>
        <n v="4.4000000000000004"/>
        <n v="6.9"/>
        <n v="7"/>
        <n v="6.7"/>
        <n v="5.0999999999999996"/>
        <n v="7.8"/>
        <n v="6.5"/>
        <n v="9.1"/>
        <n v="7.6"/>
        <n v="8.1999999999999993"/>
        <n v="9.4"/>
        <n v="6.4"/>
        <n v="6.6"/>
        <n v="9.9"/>
        <n v="6"/>
        <n v="6.3"/>
        <n v="4.2"/>
        <n v="9.6999999999999993"/>
        <n v="5.7"/>
        <n v="5.6"/>
        <n v="4.8"/>
        <n v="9.6"/>
        <n v="4"/>
        <n v="9.3000000000000007"/>
        <n v="4.3"/>
        <n v="9.8000000000000007"/>
        <n v="5.3"/>
        <n v="7.5"/>
        <n v="5.2"/>
        <n v="7.7"/>
        <n v="8.6999999999999993"/>
        <n v="6.2"/>
        <n v="4.9000000000000004"/>
        <n v="7.2"/>
        <n v="8.3000000000000007"/>
        <n v="9.5"/>
        <n v="8"/>
        <n v="8.5"/>
        <n v="7.9"/>
        <n v="8.4"/>
        <n v="8.1"/>
        <n v="8.6"/>
        <n v="7.4"/>
        <n v="4.7"/>
        <n v="8.8000000000000007"/>
        <n v="8.9"/>
        <n v="4.5"/>
        <n v="4.0999999999999996"/>
        <n v="5.5"/>
        <n v="6.1"/>
        <n v="10"/>
        <n v="5.4"/>
      </sharedItems>
    </cacheField>
    <cacheField name="Months (Date)" numFmtId="0" databaseField="0">
      <fieldGroup base="9">
        <rangePr groupBy="months" startDate="2023-01-01T00:00:00" endDate="2024-01-01T00:00:00"/>
        <groupItems count="14">
          <s v="&lt;1/1/2023"/>
          <s v="Jan"/>
          <s v="Feb"/>
          <s v="Mar"/>
          <s v="Apr"/>
          <s v="May"/>
          <s v="Jun"/>
          <s v="Jul"/>
          <s v="Aug"/>
          <s v="Sep"/>
          <s v="Oct"/>
          <s v="Nov"/>
          <s v="Dec"/>
          <s v="&gt;1/1/2024"/>
        </groupItems>
      </fieldGroup>
    </cacheField>
  </cacheFields>
  <extLst>
    <ext xmlns:x14="http://schemas.microsoft.com/office/spreadsheetml/2009/9/main" uri="{725AE2AE-9491-48be-B2B4-4EB974FC3084}">
      <x14:pivotCacheDefinition pivotCacheId="5559990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584-86-7256"/>
    <x v="0"/>
    <x v="0"/>
    <x v="0"/>
    <x v="0"/>
    <n v="31.32"/>
    <n v="71"/>
    <n v="222.37199999999999"/>
    <n v="2223.7199999999998"/>
    <x v="0"/>
    <d v="1899-12-30T16:07:00"/>
    <s v="Credit card"/>
    <n v="27.26"/>
    <n v="1935.46"/>
    <x v="0"/>
    <x v="0"/>
  </r>
  <r>
    <s v="268-27-6179"/>
    <x v="1"/>
    <x v="1"/>
    <x v="0"/>
    <x v="1"/>
    <n v="54.63"/>
    <n v="28"/>
    <n v="152.96400000000003"/>
    <n v="1529.64"/>
    <x v="1"/>
    <d v="1899-12-30T14:57:00"/>
    <s v="Ewallet"/>
    <n v="49.17"/>
    <n v="1376.76"/>
    <x v="1"/>
    <x v="0"/>
  </r>
  <r>
    <s v="186-09-3669"/>
    <x v="0"/>
    <x v="0"/>
    <x v="0"/>
    <x v="2"/>
    <n v="85.98"/>
    <n v="62"/>
    <n v="533.07600000000002"/>
    <n v="5330.76"/>
    <x v="1"/>
    <d v="1899-12-30T10:57:00"/>
    <s v="Ewallet"/>
    <n v="72.31"/>
    <n v="4483.22"/>
    <x v="2"/>
    <x v="1"/>
  </r>
  <r>
    <s v="188-55-0967"/>
    <x v="1"/>
    <x v="1"/>
    <x v="0"/>
    <x v="2"/>
    <n v="70.81"/>
    <n v="22"/>
    <n v="155.78200000000004"/>
    <n v="1557.8200000000002"/>
    <x v="2"/>
    <d v="1899-12-30T15:01:00"/>
    <s v="Credit card"/>
    <n v="61.47"/>
    <n v="1352.34"/>
    <x v="3"/>
    <x v="2"/>
  </r>
  <r>
    <s v="286-62-6248"/>
    <x v="1"/>
    <x v="1"/>
    <x v="1"/>
    <x v="1"/>
    <n v="39.119999999999997"/>
    <n v="53"/>
    <n v="207.33599999999998"/>
    <n v="2073.3599999999997"/>
    <x v="2"/>
    <d v="1899-12-30T20:03:00"/>
    <s v="Credit card"/>
    <n v="30.21"/>
    <n v="1601.13"/>
    <x v="4"/>
    <x v="3"/>
  </r>
  <r>
    <s v="816-72-8853"/>
    <x v="2"/>
    <x v="2"/>
    <x v="0"/>
    <x v="0"/>
    <n v="24.78"/>
    <n v="21"/>
    <n v="52.038000000000004"/>
    <n v="520.38"/>
    <x v="2"/>
    <d v="1899-12-30T15:48:00"/>
    <s v="Cash"/>
    <n v="22.03"/>
    <n v="462.63"/>
    <x v="5"/>
    <x v="4"/>
  </r>
  <r>
    <s v="343-87-0864"/>
    <x v="0"/>
    <x v="0"/>
    <x v="0"/>
    <x v="2"/>
    <n v="77.930000000000007"/>
    <n v="57"/>
    <n v="444.20100000000002"/>
    <n v="4442.01"/>
    <x v="3"/>
    <d v="1899-12-30T10:30:00"/>
    <s v="Credit card"/>
    <n v="68.78"/>
    <n v="3920.46"/>
    <x v="6"/>
    <x v="5"/>
  </r>
  <r>
    <s v="316-01-3952"/>
    <x v="2"/>
    <x v="2"/>
    <x v="1"/>
    <x v="3"/>
    <n v="62.93"/>
    <n v="65"/>
    <n v="409.04500000000002"/>
    <n v="4090.45"/>
    <x v="4"/>
    <d v="1899-12-30T14:16:00"/>
    <s v="Ewallet"/>
    <n v="49.67"/>
    <n v="3228.55"/>
    <x v="7"/>
    <x v="6"/>
  </r>
  <r>
    <s v="846-10-0341"/>
    <x v="2"/>
    <x v="2"/>
    <x v="1"/>
    <x v="1"/>
    <n v="47.97"/>
    <n v="67"/>
    <n v="321.399"/>
    <n v="3213.99"/>
    <x v="5"/>
    <d v="1899-12-30T11:51:00"/>
    <s v="Cash"/>
    <n v="35.770000000000003"/>
    <n v="2396.59"/>
    <x v="8"/>
    <x v="7"/>
  </r>
  <r>
    <s v="448-81-5016"/>
    <x v="2"/>
    <x v="2"/>
    <x v="1"/>
    <x v="2"/>
    <n v="66.489999999999995"/>
    <n v="35"/>
    <n v="232.71499999999997"/>
    <n v="2327.1499999999996"/>
    <x v="5"/>
    <d v="1899-12-30T12:01:00"/>
    <s v="Credit card"/>
    <n v="53.97"/>
    <n v="1888.95"/>
    <x v="9"/>
    <x v="8"/>
  </r>
  <r>
    <s v="866-99-7614"/>
    <x v="0"/>
    <x v="0"/>
    <x v="1"/>
    <x v="3"/>
    <n v="105.41"/>
    <n v="76"/>
    <n v="801.11599999999999"/>
    <n v="8011.16"/>
    <x v="5"/>
    <d v="1899-12-30T15:42:00"/>
    <s v="Credit card"/>
    <n v="84.8"/>
    <n v="6444.8"/>
    <x v="10"/>
    <x v="9"/>
  </r>
  <r>
    <s v="474-33-8305"/>
    <x v="0"/>
    <x v="0"/>
    <x v="0"/>
    <x v="1"/>
    <n v="62.43"/>
    <n v="61"/>
    <n v="380.82300000000004"/>
    <n v="3808.23"/>
    <x v="5"/>
    <d v="1899-12-30T13:23:00"/>
    <s v="Ewallet"/>
    <n v="60.49"/>
    <n v="3689.8900000000003"/>
    <x v="11"/>
    <x v="10"/>
  </r>
  <r>
    <s v="437-53-3084"/>
    <x v="1"/>
    <x v="1"/>
    <x v="1"/>
    <x v="1"/>
    <n v="125.17"/>
    <n v="74"/>
    <n v="926.25800000000004"/>
    <n v="9262.58"/>
    <x v="6"/>
    <d v="1899-12-30T11:48:00"/>
    <s v="Ewallet"/>
    <n v="92.79"/>
    <n v="6866.46"/>
    <x v="12"/>
    <x v="5"/>
  </r>
  <r>
    <s v="291-21-5991"/>
    <x v="1"/>
    <x v="1"/>
    <x v="0"/>
    <x v="2"/>
    <n v="64.930000000000007"/>
    <n v="58"/>
    <n v="376.59400000000005"/>
    <n v="3765.9400000000005"/>
    <x v="6"/>
    <d v="1899-12-30T14:28:00"/>
    <s v="Cash"/>
    <n v="54.29"/>
    <n v="3148.82"/>
    <x v="13"/>
    <x v="11"/>
  </r>
  <r>
    <s v="575-67-1508"/>
    <x v="2"/>
    <x v="2"/>
    <x v="1"/>
    <x v="4"/>
    <n v="30.31"/>
    <n v="66"/>
    <n v="200.04599999999999"/>
    <n v="2000.4599999999998"/>
    <x v="6"/>
    <d v="1899-12-30T11:26:00"/>
    <s v="Ewallet"/>
    <n v="31.9"/>
    <n v="2105.4"/>
    <x v="14"/>
    <x v="12"/>
  </r>
  <r>
    <s v="244-08-0162"/>
    <x v="1"/>
    <x v="1"/>
    <x v="1"/>
    <x v="2"/>
    <n v="35.81"/>
    <n v="62"/>
    <n v="222.02200000000005"/>
    <n v="2220.2200000000003"/>
    <x v="7"/>
    <d v="1899-12-30T13:00:00"/>
    <s v="Cash"/>
    <n v="29.11"/>
    <n v="1804.82"/>
    <x v="15"/>
    <x v="13"/>
  </r>
  <r>
    <s v="867-47-1948"/>
    <x v="0"/>
    <x v="0"/>
    <x v="1"/>
    <x v="5"/>
    <n v="10.65"/>
    <n v="75"/>
    <n v="79.875"/>
    <n v="798.75"/>
    <x v="7"/>
    <d v="1899-12-30T12:07:00"/>
    <s v="Cash"/>
    <n v="8"/>
    <n v="600"/>
    <x v="16"/>
    <x v="14"/>
  </r>
  <r>
    <s v="810-60-6344"/>
    <x v="0"/>
    <x v="0"/>
    <x v="1"/>
    <x v="4"/>
    <n v="32.85"/>
    <n v="48"/>
    <n v="157.68000000000004"/>
    <n v="1576.8000000000002"/>
    <x v="7"/>
    <d v="1899-12-30T14:38:00"/>
    <s v="Credit card"/>
    <n v="34.36"/>
    <n v="1649.28"/>
    <x v="17"/>
    <x v="15"/>
  </r>
  <r>
    <s v="634-97-8956"/>
    <x v="2"/>
    <x v="2"/>
    <x v="1"/>
    <x v="3"/>
    <n v="29.49"/>
    <n v="53"/>
    <n v="156.29700000000003"/>
    <n v="1562.97"/>
    <x v="8"/>
    <d v="1899-12-30T17:27:00"/>
    <s v="Credit card"/>
    <n v="23.8"/>
    <n v="1261.4000000000001"/>
    <x v="18"/>
    <x v="16"/>
  </r>
  <r>
    <s v="237-44-6163"/>
    <x v="2"/>
    <x v="2"/>
    <x v="1"/>
    <x v="4"/>
    <n v="2.89"/>
    <n v="23"/>
    <n v="6.6470000000000002"/>
    <n v="66.47"/>
    <x v="8"/>
    <d v="1899-12-30T17:43:00"/>
    <s v="Cash"/>
    <n v="2.96"/>
    <n v="68.08"/>
    <x v="19"/>
    <x v="17"/>
  </r>
  <r>
    <s v="857-67-9057"/>
    <x v="1"/>
    <x v="1"/>
    <x v="1"/>
    <x v="4"/>
    <n v="14.75"/>
    <n v="43"/>
    <n v="63.425000000000004"/>
    <n v="634.25"/>
    <x v="8"/>
    <d v="1899-12-30T19:20:00"/>
    <s v="Ewallet"/>
    <n v="14.75"/>
    <n v="634.25"/>
    <x v="20"/>
    <x v="18"/>
  </r>
  <r>
    <s v="110-05-6330"/>
    <x v="0"/>
    <x v="0"/>
    <x v="1"/>
    <x v="3"/>
    <n v="38.799999999999997"/>
    <n v="72"/>
    <n v="279.36"/>
    <n v="2793.6"/>
    <x v="8"/>
    <d v="1899-12-30T20:18:00"/>
    <s v="Credit card"/>
    <n v="30.03"/>
    <n v="2162.16"/>
    <x v="21"/>
    <x v="19"/>
  </r>
  <r>
    <s v="845-51-0542"/>
    <x v="1"/>
    <x v="1"/>
    <x v="0"/>
    <x v="3"/>
    <n v="46.49"/>
    <n v="66"/>
    <n v="306.834"/>
    <n v="3068.34"/>
    <x v="9"/>
    <d v="1899-12-30T15:34:00"/>
    <s v="Ewallet"/>
    <n v="40.15"/>
    <n v="2649.9"/>
    <x v="22"/>
    <x v="20"/>
  </r>
  <r>
    <s v="258-92-7466"/>
    <x v="2"/>
    <x v="2"/>
    <x v="1"/>
    <x v="2"/>
    <n v="38.01"/>
    <n v="71"/>
    <n v="269.87100000000004"/>
    <n v="2698.71"/>
    <x v="9"/>
    <d v="1899-12-30T18:33:00"/>
    <s v="Credit card"/>
    <n v="29.08"/>
    <n v="2064.6799999999998"/>
    <x v="23"/>
    <x v="21"/>
  </r>
  <r>
    <s v="885-17-6250"/>
    <x v="2"/>
    <x v="2"/>
    <x v="1"/>
    <x v="2"/>
    <n v="92.36"/>
    <n v="21"/>
    <n v="193.95600000000002"/>
    <n v="1939.56"/>
    <x v="9"/>
    <d v="1899-12-30T10:36:00"/>
    <s v="Ewallet"/>
    <n v="72.44"/>
    <n v="1521.24"/>
    <x v="24"/>
    <x v="0"/>
  </r>
  <r>
    <s v="212-62-1842"/>
    <x v="2"/>
    <x v="2"/>
    <x v="1"/>
    <x v="3"/>
    <n v="59.48"/>
    <n v="37"/>
    <n v="220.07599999999999"/>
    <n v="2200.7599999999998"/>
    <x v="9"/>
    <d v="1899-12-30T16:44:00"/>
    <s v="Cash"/>
    <n v="48.36"/>
    <n v="1789.32"/>
    <x v="25"/>
    <x v="22"/>
  </r>
  <r>
    <s v="109-28-2512"/>
    <x v="1"/>
    <x v="1"/>
    <x v="0"/>
    <x v="1"/>
    <n v="103.23"/>
    <n v="41"/>
    <n v="423.24300000000005"/>
    <n v="4232.43"/>
    <x v="10"/>
    <d v="1899-12-30T15:01:00"/>
    <s v="Ewallet"/>
    <n v="87.71"/>
    <n v="3596.1099999999997"/>
    <x v="26"/>
    <x v="22"/>
  </r>
  <r>
    <s v="685-64-1609"/>
    <x v="2"/>
    <x v="2"/>
    <x v="0"/>
    <x v="1"/>
    <n v="24.25"/>
    <n v="50"/>
    <n v="121.25"/>
    <n v="1212.5"/>
    <x v="10"/>
    <d v="1899-12-30T12:28:00"/>
    <s v="Ewallet"/>
    <n v="20.94"/>
    <n v="1047"/>
    <x v="27"/>
    <x v="1"/>
  </r>
  <r>
    <s v="782-95-9291"/>
    <x v="2"/>
    <x v="2"/>
    <x v="0"/>
    <x v="3"/>
    <n v="96.87"/>
    <n v="72"/>
    <n v="697.46400000000006"/>
    <n v="6974.64"/>
    <x v="10"/>
    <d v="1899-12-30T15:55:00"/>
    <s v="Credit card"/>
    <n v="83.29"/>
    <n v="5996.88"/>
    <x v="28"/>
    <x v="3"/>
  </r>
  <r>
    <s v="549-59-1358"/>
    <x v="2"/>
    <x v="2"/>
    <x v="0"/>
    <x v="0"/>
    <n v="93.79"/>
    <n v="64"/>
    <n v="600.25600000000009"/>
    <n v="6002.56"/>
    <x v="10"/>
    <d v="1899-12-30T17:36:00"/>
    <s v="Ewallet"/>
    <n v="82.63"/>
    <n v="5288.32"/>
    <x v="29"/>
    <x v="23"/>
  </r>
  <r>
    <s v="848-42-2560"/>
    <x v="2"/>
    <x v="2"/>
    <x v="1"/>
    <x v="1"/>
    <n v="91.97"/>
    <n v="26"/>
    <n v="239.12199999999999"/>
    <n v="2391.2199999999998"/>
    <x v="11"/>
    <d v="1899-12-30T17:43:00"/>
    <s v="Cash"/>
    <n v="74.11"/>
    <n v="1926.86"/>
    <x v="30"/>
    <x v="14"/>
  </r>
  <r>
    <s v="725-67-2480"/>
    <x v="1"/>
    <x v="1"/>
    <x v="0"/>
    <x v="1"/>
    <n v="60.41"/>
    <n v="34"/>
    <n v="205.39400000000001"/>
    <n v="2053.94"/>
    <x v="11"/>
    <d v="1899-12-30T18:14:00"/>
    <s v="Credit card"/>
    <n v="52.85"/>
    <n v="1796.9"/>
    <x v="31"/>
    <x v="4"/>
  </r>
  <r>
    <s v="282-35-2475"/>
    <x v="1"/>
    <x v="1"/>
    <x v="1"/>
    <x v="0"/>
    <n v="113.72"/>
    <n v="20"/>
    <n v="227.44000000000003"/>
    <n v="2274.4"/>
    <x v="12"/>
    <d v="1899-12-30T17:53:00"/>
    <s v="Cash"/>
    <n v="87.01"/>
    <n v="1740.2"/>
    <x v="32"/>
    <x v="24"/>
  </r>
  <r>
    <s v="333-23-2632"/>
    <x v="2"/>
    <x v="2"/>
    <x v="0"/>
    <x v="2"/>
    <n v="7.01"/>
    <n v="67"/>
    <n v="46.966999999999999"/>
    <n v="469.66999999999996"/>
    <x v="12"/>
    <d v="1899-12-30T20:14:00"/>
    <s v="Cash"/>
    <n v="5.88"/>
    <n v="393.96"/>
    <x v="33"/>
    <x v="25"/>
  </r>
  <r>
    <s v="719-89-8991"/>
    <x v="2"/>
    <x v="2"/>
    <x v="0"/>
    <x v="0"/>
    <n v="94.26"/>
    <n v="32"/>
    <n v="301.63200000000001"/>
    <n v="3016.32"/>
    <x v="13"/>
    <d v="1899-12-30T16:03:00"/>
    <s v="Ewallet"/>
    <n v="84.31"/>
    <n v="2697.92"/>
    <x v="34"/>
    <x v="5"/>
  </r>
  <r>
    <s v="169-52-4504"/>
    <x v="2"/>
    <x v="2"/>
    <x v="1"/>
    <x v="4"/>
    <n v="9.68"/>
    <n v="49"/>
    <n v="47.432000000000002"/>
    <n v="474.32"/>
    <x v="13"/>
    <d v="1899-12-30T14:13:00"/>
    <s v="Credit card"/>
    <n v="9.89"/>
    <n v="484.61"/>
    <x v="35"/>
    <x v="8"/>
  </r>
  <r>
    <s v="181-94-6432"/>
    <x v="0"/>
    <x v="0"/>
    <x v="0"/>
    <x v="1"/>
    <n v="60.35"/>
    <n v="49"/>
    <n v="295.71500000000003"/>
    <n v="2957.15"/>
    <x v="13"/>
    <d v="1899-12-30T19:05:00"/>
    <s v="Ewallet"/>
    <n v="59.63"/>
    <n v="2921.8700000000003"/>
    <x v="36"/>
    <x v="26"/>
  </r>
  <r>
    <s v="200-40-6154"/>
    <x v="1"/>
    <x v="1"/>
    <x v="0"/>
    <x v="5"/>
    <n v="71.290000000000006"/>
    <n v="53"/>
    <n v="377.83700000000005"/>
    <n v="3778.3700000000003"/>
    <x v="14"/>
    <d v="1899-12-30T11:45:00"/>
    <s v="Cash"/>
    <n v="60.21"/>
    <n v="3191.13"/>
    <x v="37"/>
    <x v="27"/>
  </r>
  <r>
    <s v="345-68-9016"/>
    <x v="0"/>
    <x v="0"/>
    <x v="0"/>
    <x v="0"/>
    <n v="31.18"/>
    <n v="41"/>
    <n v="127.83799999999999"/>
    <n v="1278.3799999999999"/>
    <x v="14"/>
    <d v="1899-12-30T16:19:00"/>
    <s v="Credit card"/>
    <n v="26.07"/>
    <n v="1068.8700000000001"/>
    <x v="38"/>
    <x v="28"/>
  </r>
  <r>
    <s v="428-83-5800"/>
    <x v="0"/>
    <x v="0"/>
    <x v="0"/>
    <x v="3"/>
    <n v="16.04"/>
    <n v="70"/>
    <n v="112.28"/>
    <n v="1122.8"/>
    <x v="14"/>
    <d v="1899-12-30T10:25:00"/>
    <s v="Cash"/>
    <n v="13.78"/>
    <n v="964.59999999999991"/>
    <x v="39"/>
    <x v="0"/>
  </r>
  <r>
    <s v="460-35-4390"/>
    <x v="2"/>
    <x v="2"/>
    <x v="1"/>
    <x v="5"/>
    <n v="27.73"/>
    <n v="28"/>
    <n v="77.644000000000005"/>
    <n v="776.44"/>
    <x v="15"/>
    <d v="1899-12-30T11:00:00"/>
    <s v="Ewallet"/>
    <n v="21.58"/>
    <n v="604.24"/>
    <x v="40"/>
    <x v="16"/>
  </r>
  <r>
    <s v="234-65-2137"/>
    <x v="0"/>
    <x v="0"/>
    <x v="1"/>
    <x v="5"/>
    <n v="117.38"/>
    <n v="74"/>
    <n v="868.61199999999997"/>
    <n v="8686.119999999999"/>
    <x v="15"/>
    <d v="1899-12-30T13:32:00"/>
    <s v="Cash"/>
    <n v="90.78"/>
    <n v="6717.72"/>
    <x v="41"/>
    <x v="29"/>
  </r>
  <r>
    <s v="226-31-3081"/>
    <x v="0"/>
    <x v="0"/>
    <x v="1"/>
    <x v="4"/>
    <n v="5.41"/>
    <n v="77"/>
    <n v="41.657000000000004"/>
    <n v="416.57"/>
    <x v="16"/>
    <d v="1899-12-30T10:29:00"/>
    <s v="Cash"/>
    <n v="5.68"/>
    <n v="437.35999999999996"/>
    <x v="42"/>
    <x v="30"/>
  </r>
  <r>
    <s v="730-61-8757"/>
    <x v="1"/>
    <x v="1"/>
    <x v="0"/>
    <x v="2"/>
    <n v="53.96"/>
    <n v="69"/>
    <n v="372.32400000000007"/>
    <n v="3723.2400000000002"/>
    <x v="17"/>
    <d v="1899-12-30T10:11:00"/>
    <s v="Credit card"/>
    <n v="47.13"/>
    <n v="3251.9700000000003"/>
    <x v="43"/>
    <x v="31"/>
  </r>
  <r>
    <s v="827-77-7633"/>
    <x v="2"/>
    <x v="2"/>
    <x v="1"/>
    <x v="0"/>
    <n v="113.47"/>
    <n v="40"/>
    <n v="453.88000000000005"/>
    <n v="4538.8"/>
    <x v="17"/>
    <d v="1899-12-30T19:41:00"/>
    <s v="Cash"/>
    <n v="88.79"/>
    <n v="3551.6000000000004"/>
    <x v="44"/>
    <x v="32"/>
  </r>
  <r>
    <s v="246-55-6923"/>
    <x v="0"/>
    <x v="0"/>
    <x v="0"/>
    <x v="5"/>
    <n v="35.75"/>
    <n v="56"/>
    <n v="200.20000000000002"/>
    <n v="2002"/>
    <x v="17"/>
    <d v="1899-12-30T15:06:00"/>
    <s v="Credit card"/>
    <n v="30.69"/>
    <n v="1718.64"/>
    <x v="45"/>
    <x v="13"/>
  </r>
  <r>
    <s v="154-87-7367"/>
    <x v="0"/>
    <x v="0"/>
    <x v="1"/>
    <x v="5"/>
    <n v="74.53"/>
    <n v="44"/>
    <n v="327.93200000000002"/>
    <n v="3279.32"/>
    <x v="17"/>
    <d v="1899-12-30T14:04:00"/>
    <s v="Ewallet"/>
    <n v="58.96"/>
    <n v="2594.2400000000002"/>
    <x v="46"/>
    <x v="24"/>
  </r>
  <r>
    <s v="446-47-6729"/>
    <x v="0"/>
    <x v="0"/>
    <x v="0"/>
    <x v="1"/>
    <n v="96.66"/>
    <n v="63"/>
    <n v="608.95799999999997"/>
    <n v="6089.58"/>
    <x v="17"/>
    <d v="1899-12-30T18:09:00"/>
    <s v="Credit card"/>
    <n v="93.12"/>
    <n v="5866.56"/>
    <x v="47"/>
    <x v="12"/>
  </r>
  <r>
    <s v="458-61-0011"/>
    <x v="1"/>
    <x v="1"/>
    <x v="1"/>
    <x v="3"/>
    <n v="67.959999999999994"/>
    <n v="32"/>
    <n v="217.47199999999998"/>
    <n v="2174.7199999999998"/>
    <x v="18"/>
    <d v="1899-12-30T18:43:00"/>
    <s v="Cash"/>
    <n v="54.5"/>
    <n v="1744"/>
    <x v="48"/>
    <x v="8"/>
  </r>
  <r>
    <s v="885-56-0389"/>
    <x v="0"/>
    <x v="0"/>
    <x v="0"/>
    <x v="1"/>
    <n v="50.28"/>
    <n v="40"/>
    <n v="201.12"/>
    <n v="2011.2"/>
    <x v="18"/>
    <d v="1899-12-30T17:49:00"/>
    <s v="Cash"/>
    <n v="48.35"/>
    <n v="1934"/>
    <x v="49"/>
    <x v="31"/>
  </r>
  <r>
    <s v="533-66-5566"/>
    <x v="1"/>
    <x v="1"/>
    <x v="1"/>
    <x v="5"/>
    <n v="58.61"/>
    <n v="21"/>
    <n v="123.081"/>
    <n v="1230.81"/>
    <x v="19"/>
    <d v="1899-12-30T11:42:00"/>
    <s v="Cash"/>
    <n v="44.07"/>
    <n v="925.47"/>
    <x v="50"/>
    <x v="11"/>
  </r>
  <r>
    <s v="459-45-2396"/>
    <x v="2"/>
    <x v="2"/>
    <x v="0"/>
    <x v="3"/>
    <n v="106.09"/>
    <n v="55"/>
    <n v="583.495"/>
    <n v="5834.95"/>
    <x v="19"/>
    <d v="1899-12-30T18:45:00"/>
    <s v="Cash"/>
    <n v="93.8"/>
    <n v="5159"/>
    <x v="51"/>
    <x v="8"/>
  </r>
  <r>
    <s v="301-11-9629"/>
    <x v="2"/>
    <x v="2"/>
    <x v="1"/>
    <x v="0"/>
    <n v="12.11"/>
    <n v="74"/>
    <n v="89.614000000000004"/>
    <n v="896.14"/>
    <x v="20"/>
    <d v="1899-12-30T10:43:00"/>
    <s v="Cash"/>
    <n v="9.4"/>
    <n v="695.6"/>
    <x v="52"/>
    <x v="26"/>
  </r>
  <r>
    <s v="382-03-4532"/>
    <x v="2"/>
    <x v="2"/>
    <x v="0"/>
    <x v="2"/>
    <n v="15.91"/>
    <n v="66"/>
    <n v="105.006"/>
    <n v="1050.06"/>
    <x v="20"/>
    <d v="1899-12-30T18:50:00"/>
    <s v="Cash"/>
    <n v="14.03"/>
    <n v="925.9799999999999"/>
    <x v="53"/>
    <x v="33"/>
  </r>
  <r>
    <s v="354-39-5160"/>
    <x v="2"/>
    <x v="2"/>
    <x v="0"/>
    <x v="5"/>
    <n v="28.76"/>
    <n v="65"/>
    <n v="186.94000000000003"/>
    <n v="1869.4"/>
    <x v="20"/>
    <d v="1899-12-30T15:39:00"/>
    <s v="Cash"/>
    <n v="24.62"/>
    <n v="1600.3"/>
    <x v="54"/>
    <x v="34"/>
  </r>
  <r>
    <s v="568-90-5112"/>
    <x v="0"/>
    <x v="0"/>
    <x v="1"/>
    <x v="2"/>
    <n v="79.13"/>
    <n v="62"/>
    <n v="490.60599999999999"/>
    <n v="4906.0599999999995"/>
    <x v="20"/>
    <d v="1899-12-30T12:46:00"/>
    <s v="Credit card"/>
    <n v="60.54"/>
    <n v="3753.48"/>
    <x v="55"/>
    <x v="28"/>
  </r>
  <r>
    <s v="859-97-6048"/>
    <x v="0"/>
    <x v="0"/>
    <x v="0"/>
    <x v="4"/>
    <n v="76.5"/>
    <n v="45"/>
    <n v="344.25"/>
    <n v="3442.5"/>
    <x v="20"/>
    <d v="1899-12-30T14:13:00"/>
    <s v="Credit card"/>
    <n v="78.95"/>
    <n v="3552.75"/>
    <x v="56"/>
    <x v="35"/>
  </r>
  <r>
    <s v="609-81-8548"/>
    <x v="2"/>
    <x v="2"/>
    <x v="0"/>
    <x v="5"/>
    <n v="35.96"/>
    <n v="67"/>
    <n v="240.93200000000002"/>
    <n v="2409.3200000000002"/>
    <x v="21"/>
    <d v="1899-12-30T13:55:00"/>
    <s v="Credit card"/>
    <n v="31.54"/>
    <n v="2113.1799999999998"/>
    <x v="57"/>
    <x v="4"/>
  </r>
  <r>
    <s v="289-15-7034"/>
    <x v="2"/>
    <x v="2"/>
    <x v="0"/>
    <x v="0"/>
    <n v="89.05"/>
    <n v="67"/>
    <n v="596.63499999999999"/>
    <n v="5966.3499999999995"/>
    <x v="22"/>
    <d v="1899-12-30T10:37:00"/>
    <s v="Credit card"/>
    <n v="74.83"/>
    <n v="5013.6099999999997"/>
    <x v="58"/>
    <x v="36"/>
  </r>
  <r>
    <s v="320-85-2052"/>
    <x v="1"/>
    <x v="1"/>
    <x v="1"/>
    <x v="0"/>
    <n v="37.130000000000003"/>
    <n v="74"/>
    <n v="274.76200000000006"/>
    <n v="2747.6200000000003"/>
    <x v="22"/>
    <d v="1899-12-30T10:11:00"/>
    <s v="Credit card"/>
    <n v="27.81"/>
    <n v="2057.94"/>
    <x v="59"/>
    <x v="11"/>
  </r>
  <r>
    <s v="659-65-8956"/>
    <x v="1"/>
    <x v="1"/>
    <x v="0"/>
    <x v="1"/>
    <n v="52.9"/>
    <n v="30"/>
    <n v="158.70000000000002"/>
    <n v="1587"/>
    <x v="22"/>
    <d v="1899-12-30T15:26:00"/>
    <s v="Ewallet"/>
    <n v="46.16"/>
    <n v="1384.8"/>
    <x v="60"/>
    <x v="37"/>
  </r>
  <r>
    <s v="434-83-9547"/>
    <x v="0"/>
    <x v="0"/>
    <x v="0"/>
    <x v="3"/>
    <n v="34.83"/>
    <n v="51"/>
    <n v="177.63300000000001"/>
    <n v="1776.33"/>
    <x v="22"/>
    <d v="1899-12-30T11:51:00"/>
    <s v="Cash"/>
    <n v="30.77"/>
    <n v="1569.27"/>
    <x v="61"/>
    <x v="38"/>
  </r>
  <r>
    <s v="131-15-8856"/>
    <x v="0"/>
    <x v="0"/>
    <x v="0"/>
    <x v="3"/>
    <n v="77.56"/>
    <n v="30"/>
    <n v="232.68000000000004"/>
    <n v="2326.8000000000002"/>
    <x v="22"/>
    <d v="1899-12-30T19:26:00"/>
    <s v="Credit card"/>
    <n v="68.52"/>
    <n v="2055.6"/>
    <x v="62"/>
    <x v="31"/>
  </r>
  <r>
    <s v="733-33-4967"/>
    <x v="0"/>
    <x v="0"/>
    <x v="1"/>
    <x v="4"/>
    <n v="13.94"/>
    <n v="22"/>
    <n v="30.668000000000003"/>
    <n v="306.68"/>
    <x v="23"/>
    <d v="1899-12-30T19:17:00"/>
    <s v="Cash"/>
    <n v="14.55"/>
    <n v="320.10000000000002"/>
    <x v="63"/>
    <x v="24"/>
  </r>
  <r>
    <s v="377-79-7592"/>
    <x v="0"/>
    <x v="0"/>
    <x v="0"/>
    <x v="4"/>
    <n v="34.61"/>
    <n v="30"/>
    <n v="103.83"/>
    <n v="1038.3"/>
    <x v="23"/>
    <d v="1899-12-30T14:00:00"/>
    <s v="Credit card"/>
    <n v="37.340000000000003"/>
    <n v="1120.2"/>
    <x v="64"/>
    <x v="36"/>
  </r>
  <r>
    <s v="316-68-6352"/>
    <x v="2"/>
    <x v="2"/>
    <x v="0"/>
    <x v="3"/>
    <n v="33.619999999999997"/>
    <n v="32"/>
    <n v="107.584"/>
    <n v="1075.8399999999999"/>
    <x v="24"/>
    <d v="1899-12-30T10:00:00"/>
    <s v="Cash"/>
    <n v="29.26"/>
    <n v="936.32"/>
    <x v="65"/>
    <x v="5"/>
  </r>
  <r>
    <s v="729-09-9681"/>
    <x v="2"/>
    <x v="2"/>
    <x v="0"/>
    <x v="5"/>
    <n v="19.12"/>
    <n v="70"/>
    <n v="133.84"/>
    <n v="1338.4"/>
    <x v="24"/>
    <d v="1899-12-30T10:16:00"/>
    <s v="Ewallet"/>
    <n v="17.21"/>
    <n v="1204.7"/>
    <x v="66"/>
    <x v="39"/>
  </r>
  <r>
    <s v="273-16-6619"/>
    <x v="1"/>
    <x v="1"/>
    <x v="1"/>
    <x v="5"/>
    <n v="38.53"/>
    <n v="70"/>
    <n v="269.70999999999998"/>
    <n v="2697.1"/>
    <x v="24"/>
    <d v="1899-12-30T12:20:00"/>
    <s v="Credit card"/>
    <n v="28.8"/>
    <n v="2016"/>
    <x v="67"/>
    <x v="9"/>
  </r>
  <r>
    <s v="548-48-3156"/>
    <x v="2"/>
    <x v="2"/>
    <x v="0"/>
    <x v="3"/>
    <n v="86.34"/>
    <n v="25"/>
    <n v="215.85000000000002"/>
    <n v="2158.5"/>
    <x v="24"/>
    <d v="1899-12-30T13:37:00"/>
    <s v="Cash"/>
    <n v="75.739999999999995"/>
    <n v="1893.4999999999998"/>
    <x v="68"/>
    <x v="17"/>
  </r>
  <r>
    <s v="651-61-0874"/>
    <x v="0"/>
    <x v="0"/>
    <x v="1"/>
    <x v="5"/>
    <n v="50.71"/>
    <n v="68"/>
    <n v="344.82800000000003"/>
    <n v="3448.28"/>
    <x v="25"/>
    <d v="1899-12-30T20:04:00"/>
    <s v="Credit card"/>
    <n v="40.020000000000003"/>
    <n v="2721.36"/>
    <x v="69"/>
    <x v="40"/>
  </r>
  <r>
    <s v="300-71-4605"/>
    <x v="0"/>
    <x v="0"/>
    <x v="0"/>
    <x v="4"/>
    <n v="75.72"/>
    <n v="79"/>
    <n v="598.18799999999999"/>
    <n v="5981.88"/>
    <x v="25"/>
    <d v="1899-12-30T11:24:00"/>
    <s v="Ewallet"/>
    <n v="81.239999999999995"/>
    <n v="6417.96"/>
    <x v="70"/>
    <x v="29"/>
  </r>
  <r>
    <s v="667-23-5919"/>
    <x v="2"/>
    <x v="2"/>
    <x v="0"/>
    <x v="1"/>
    <n v="107.55"/>
    <n v="71"/>
    <n v="763.60500000000002"/>
    <n v="7636.05"/>
    <x v="26"/>
    <d v="1899-12-30T12:52:00"/>
    <s v="Ewallet"/>
    <n v="89.7"/>
    <n v="6368.7"/>
    <x v="71"/>
    <x v="11"/>
  </r>
  <r>
    <s v="648-83-1321"/>
    <x v="2"/>
    <x v="2"/>
    <x v="0"/>
    <x v="5"/>
    <n v="69.099999999999994"/>
    <n v="78"/>
    <n v="538.9799999999999"/>
    <n v="5389.7999999999993"/>
    <x v="26"/>
    <d v="1899-12-30T17:59:00"/>
    <s v="Cash"/>
    <n v="59.26"/>
    <n v="4622.28"/>
    <x v="72"/>
    <x v="33"/>
  </r>
  <r>
    <s v="238-49-0436"/>
    <x v="2"/>
    <x v="2"/>
    <x v="1"/>
    <x v="2"/>
    <n v="33.9"/>
    <n v="75"/>
    <n v="254.25"/>
    <n v="2542.5"/>
    <x v="26"/>
    <d v="1899-12-30T13:48:00"/>
    <s v="Credit card"/>
    <n v="27.56"/>
    <n v="2067"/>
    <x v="73"/>
    <x v="41"/>
  </r>
  <r>
    <s v="749-81-8133"/>
    <x v="2"/>
    <x v="2"/>
    <x v="1"/>
    <x v="1"/>
    <n v="115.64"/>
    <n v="29"/>
    <n v="335.35599999999999"/>
    <n v="3353.56"/>
    <x v="27"/>
    <d v="1899-12-30T12:04:00"/>
    <s v="Cash"/>
    <n v="87.87"/>
    <n v="2548.23"/>
    <x v="74"/>
    <x v="7"/>
  </r>
  <r>
    <s v="725-54-0677"/>
    <x v="0"/>
    <x v="0"/>
    <x v="0"/>
    <x v="2"/>
    <n v="91.7"/>
    <n v="28"/>
    <n v="256.76"/>
    <n v="2567.6"/>
    <x v="27"/>
    <d v="1899-12-30T13:50:00"/>
    <s v="Cash"/>
    <n v="80.3"/>
    <n v="2248.4"/>
    <x v="75"/>
    <x v="35"/>
  </r>
  <r>
    <s v="740-11-5257"/>
    <x v="0"/>
    <x v="0"/>
    <x v="1"/>
    <x v="4"/>
    <n v="17.62"/>
    <n v="55"/>
    <n v="96.910000000000011"/>
    <n v="969.1"/>
    <x v="27"/>
    <d v="1899-12-30T16:44:00"/>
    <s v="Cash"/>
    <n v="17.64"/>
    <n v="970.2"/>
    <x v="76"/>
    <x v="5"/>
  </r>
  <r>
    <s v="898-04-2717"/>
    <x v="2"/>
    <x v="2"/>
    <x v="1"/>
    <x v="1"/>
    <n v="83.78"/>
    <n v="61"/>
    <n v="511.05799999999999"/>
    <n v="5110.58"/>
    <x v="28"/>
    <d v="1899-12-30T15:49:00"/>
    <s v="Ewallet"/>
    <n v="68.900000000000006"/>
    <n v="4202.9000000000005"/>
    <x v="77"/>
    <x v="36"/>
  </r>
  <r>
    <s v="563-36-9814"/>
    <x v="2"/>
    <x v="2"/>
    <x v="0"/>
    <x v="4"/>
    <n v="64.47"/>
    <n v="52"/>
    <n v="335.24400000000003"/>
    <n v="3352.44"/>
    <x v="28"/>
    <d v="1899-12-30T18:27:00"/>
    <s v="Ewallet"/>
    <n v="69.62"/>
    <n v="3620.2400000000002"/>
    <x v="78"/>
    <x v="42"/>
  </r>
  <r>
    <s v="787-56-0757"/>
    <x v="0"/>
    <x v="0"/>
    <x v="0"/>
    <x v="3"/>
    <n v="83.01"/>
    <n v="48"/>
    <n v="398.44800000000009"/>
    <n v="3984.4800000000005"/>
    <x v="28"/>
    <d v="1899-12-30T18:45:00"/>
    <s v="Credit card"/>
    <n v="72.06"/>
    <n v="3458.88"/>
    <x v="79"/>
    <x v="43"/>
  </r>
  <r>
    <s v="571-94-0759"/>
    <x v="1"/>
    <x v="1"/>
    <x v="0"/>
    <x v="3"/>
    <n v="76.36"/>
    <n v="63"/>
    <n v="481.06800000000004"/>
    <n v="4810.68"/>
    <x v="29"/>
    <d v="1899-12-30T20:55:00"/>
    <s v="Cash"/>
    <n v="65.099999999999994"/>
    <n v="4101.2999999999993"/>
    <x v="80"/>
    <x v="44"/>
  </r>
  <r>
    <s v="548-46-9322"/>
    <x v="1"/>
    <x v="1"/>
    <x v="1"/>
    <x v="3"/>
    <n v="42.3"/>
    <n v="61"/>
    <n v="258.02999999999997"/>
    <n v="2580.2999999999997"/>
    <x v="29"/>
    <d v="1899-12-30T15:24:00"/>
    <s v="Credit card"/>
    <n v="34"/>
    <n v="2074"/>
    <x v="81"/>
    <x v="4"/>
  </r>
  <r>
    <s v="299-29-0180"/>
    <x v="1"/>
    <x v="1"/>
    <x v="0"/>
    <x v="5"/>
    <n v="48.93"/>
    <n v="79"/>
    <n v="386.54700000000003"/>
    <n v="3865.47"/>
    <x v="29"/>
    <d v="1899-12-30T10:54:00"/>
    <s v="Cash"/>
    <n v="42.88"/>
    <n v="3387.52"/>
    <x v="82"/>
    <x v="32"/>
  </r>
  <r>
    <s v="346-12-3257"/>
    <x v="1"/>
    <x v="1"/>
    <x v="0"/>
    <x v="4"/>
    <n v="10.87"/>
    <n v="25"/>
    <n v="27.175000000000001"/>
    <n v="271.75"/>
    <x v="29"/>
    <d v="1899-12-30T16:28:00"/>
    <s v="Cash"/>
    <n v="11.24"/>
    <n v="281"/>
    <x v="83"/>
    <x v="45"/>
  </r>
  <r>
    <s v="735-32-9839"/>
    <x v="0"/>
    <x v="0"/>
    <x v="0"/>
    <x v="1"/>
    <n v="90.47"/>
    <n v="54"/>
    <n v="488.53800000000001"/>
    <n v="4885.38"/>
    <x v="29"/>
    <d v="1899-12-30T10:36:00"/>
    <s v="Ewallet"/>
    <n v="90.2"/>
    <n v="4870.8"/>
    <x v="84"/>
    <x v="46"/>
  </r>
  <r>
    <s v="562-12-5430"/>
    <x v="2"/>
    <x v="2"/>
    <x v="0"/>
    <x v="1"/>
    <n v="88.76"/>
    <n v="20"/>
    <n v="177.52"/>
    <n v="1775.2"/>
    <x v="30"/>
    <d v="1899-12-30T10:11:00"/>
    <s v="Ewallet"/>
    <n v="80.25"/>
    <n v="1605"/>
    <x v="85"/>
    <x v="47"/>
  </r>
  <r>
    <s v="809-46-1866"/>
    <x v="2"/>
    <x v="2"/>
    <x v="1"/>
    <x v="2"/>
    <n v="63.18"/>
    <n v="59"/>
    <n v="372.762"/>
    <n v="3727.62"/>
    <x v="31"/>
    <d v="1899-12-30T17:44:00"/>
    <s v="Cash"/>
    <n v="49.75"/>
    <n v="2935.25"/>
    <x v="86"/>
    <x v="48"/>
  </r>
  <r>
    <s v="864-24-7918"/>
    <x v="2"/>
    <x v="2"/>
    <x v="0"/>
    <x v="0"/>
    <n v="18.36"/>
    <n v="36"/>
    <n v="66.096000000000004"/>
    <n v="660.96"/>
    <x v="31"/>
    <d v="1899-12-30T15:15:00"/>
    <s v="Cash"/>
    <n v="16.39"/>
    <n v="590.04"/>
    <x v="87"/>
    <x v="49"/>
  </r>
  <r>
    <s v="525-09-8450"/>
    <x v="1"/>
    <x v="1"/>
    <x v="1"/>
    <x v="4"/>
    <n v="65.42"/>
    <n v="71"/>
    <n v="464.48199999999997"/>
    <n v="4644.82"/>
    <x v="31"/>
    <d v="1899-12-30T15:12:00"/>
    <s v="Credit card"/>
    <n v="67.930000000000007"/>
    <n v="4823.0300000000007"/>
    <x v="88"/>
    <x v="25"/>
  </r>
  <r>
    <s v="396-90-2219"/>
    <x v="1"/>
    <x v="1"/>
    <x v="1"/>
    <x v="4"/>
    <n v="6.3"/>
    <n v="46"/>
    <n v="28.980000000000004"/>
    <n v="289.8"/>
    <x v="31"/>
    <d v="1899-12-30T12:29:00"/>
    <s v="Cash"/>
    <n v="6.36"/>
    <n v="292.56"/>
    <x v="89"/>
    <x v="50"/>
  </r>
  <r>
    <s v="390-31-6381"/>
    <x v="0"/>
    <x v="0"/>
    <x v="1"/>
    <x v="3"/>
    <n v="23.92"/>
    <n v="32"/>
    <n v="76.544000000000011"/>
    <n v="765.44"/>
    <x v="31"/>
    <d v="1899-12-30T12:37:00"/>
    <s v="Cash"/>
    <n v="19.920000000000002"/>
    <n v="637.44000000000005"/>
    <x v="90"/>
    <x v="0"/>
  </r>
  <r>
    <s v="540-11-4336"/>
    <x v="2"/>
    <x v="2"/>
    <x v="1"/>
    <x v="3"/>
    <n v="24.58"/>
    <n v="47"/>
    <n v="115.52600000000001"/>
    <n v="1155.26"/>
    <x v="32"/>
    <d v="1899-12-30T16:49:00"/>
    <s v="Credit card"/>
    <n v="19.34"/>
    <n v="908.98"/>
    <x v="91"/>
    <x v="28"/>
  </r>
  <r>
    <s v="280-35-5823"/>
    <x v="1"/>
    <x v="1"/>
    <x v="0"/>
    <x v="5"/>
    <n v="88.04"/>
    <n v="52"/>
    <n v="457.80799999999999"/>
    <n v="4578.08"/>
    <x v="32"/>
    <d v="1899-12-30T18:45:00"/>
    <s v="Ewallet"/>
    <n v="78.819999999999993"/>
    <n v="4098.6399999999994"/>
    <x v="92"/>
    <x v="47"/>
  </r>
  <r>
    <s v="842-40-8179"/>
    <x v="1"/>
    <x v="1"/>
    <x v="0"/>
    <x v="3"/>
    <n v="83.63"/>
    <n v="44"/>
    <n v="367.97199999999998"/>
    <n v="3679.72"/>
    <x v="32"/>
    <d v="1899-12-30T10:38:00"/>
    <s v="Credit card"/>
    <n v="71.599999999999994"/>
    <n v="3150.3999999999996"/>
    <x v="93"/>
    <x v="28"/>
  </r>
  <r>
    <s v="549-03-9315"/>
    <x v="1"/>
    <x v="1"/>
    <x v="1"/>
    <x v="1"/>
    <n v="113.4"/>
    <n v="53"/>
    <n v="601.0200000000001"/>
    <n v="6010.2000000000007"/>
    <x v="33"/>
    <d v="1899-12-30T12:58:00"/>
    <s v="Ewallet"/>
    <n v="86.17"/>
    <n v="4567.01"/>
    <x v="94"/>
    <x v="39"/>
  </r>
  <r>
    <s v="497-36-0989"/>
    <x v="2"/>
    <x v="2"/>
    <x v="1"/>
    <x v="1"/>
    <n v="54.48"/>
    <n v="36"/>
    <n v="196.12800000000001"/>
    <n v="1961.28"/>
    <x v="34"/>
    <d v="1899-12-30T15:21:00"/>
    <s v="Cash"/>
    <n v="44.04"/>
    <n v="1585.44"/>
    <x v="95"/>
    <x v="47"/>
  </r>
  <r>
    <s v="895-03-6665"/>
    <x v="1"/>
    <x v="1"/>
    <x v="1"/>
    <x v="1"/>
    <n v="43.04"/>
    <n v="22"/>
    <n v="94.688000000000002"/>
    <n v="946.88"/>
    <x v="34"/>
    <d v="1899-12-30T10:52:00"/>
    <s v="Cash"/>
    <n v="32.31"/>
    <n v="710.82"/>
    <x v="96"/>
    <x v="25"/>
  </r>
  <r>
    <s v="715-20-1673"/>
    <x v="1"/>
    <x v="1"/>
    <x v="1"/>
    <x v="4"/>
    <n v="18.13"/>
    <n v="28"/>
    <n v="50.764000000000003"/>
    <n v="507.64"/>
    <x v="34"/>
    <d v="1899-12-30T20:57:00"/>
    <s v="Cash"/>
    <n v="18.98"/>
    <n v="531.44000000000005"/>
    <x v="97"/>
    <x v="19"/>
  </r>
  <r>
    <s v="624-01-8356"/>
    <x v="1"/>
    <x v="1"/>
    <x v="1"/>
    <x v="5"/>
    <n v="57.49"/>
    <n v="46"/>
    <n v="264.45400000000001"/>
    <n v="2644.54"/>
    <x v="35"/>
    <d v="1899-12-30T10:44:00"/>
    <s v="Credit card"/>
    <n v="44.81"/>
    <n v="2061.2600000000002"/>
    <x v="98"/>
    <x v="25"/>
  </r>
  <r>
    <s v="479-26-8945"/>
    <x v="1"/>
    <x v="1"/>
    <x v="0"/>
    <x v="0"/>
    <n v="13.29"/>
    <n v="27"/>
    <n v="35.883000000000003"/>
    <n v="358.83"/>
    <x v="35"/>
    <d v="1899-12-30T11:32:00"/>
    <s v="Ewallet"/>
    <n v="11.89"/>
    <n v="321.03000000000003"/>
    <x v="99"/>
    <x v="6"/>
  </r>
  <r>
    <s v="695-51-0018"/>
    <x v="1"/>
    <x v="1"/>
    <x v="1"/>
    <x v="0"/>
    <n v="34.630000000000003"/>
    <n v="79"/>
    <n v="273.577"/>
    <n v="2735.77"/>
    <x v="35"/>
    <d v="1899-12-30T18:36:00"/>
    <s v="Cash"/>
    <n v="27.44"/>
    <n v="2167.7600000000002"/>
    <x v="100"/>
    <x v="51"/>
  </r>
  <r>
    <s v="430-02-3888"/>
    <x v="1"/>
    <x v="1"/>
    <x v="1"/>
    <x v="4"/>
    <n v="37.520000000000003"/>
    <n v="76"/>
    <n v="285.15200000000004"/>
    <n v="2851.5200000000004"/>
    <x v="35"/>
    <d v="1899-12-30T15:55:00"/>
    <s v="Cash"/>
    <n v="38.92"/>
    <n v="2957.92"/>
    <x v="101"/>
    <x v="5"/>
  </r>
  <r>
    <s v="512-98-1403"/>
    <x v="2"/>
    <x v="2"/>
    <x v="0"/>
    <x v="4"/>
    <n v="21.45"/>
    <n v="80"/>
    <n v="171.60000000000002"/>
    <n v="1716"/>
    <x v="35"/>
    <d v="1899-12-30T10:40:00"/>
    <s v="Ewallet"/>
    <n v="21.78"/>
    <n v="1742.4"/>
    <x v="102"/>
    <x v="52"/>
  </r>
  <r>
    <s v="750-57-9686"/>
    <x v="0"/>
    <x v="0"/>
    <x v="1"/>
    <x v="5"/>
    <n v="44.46"/>
    <n v="35"/>
    <n v="155.61000000000001"/>
    <n v="1556.1000000000001"/>
    <x v="35"/>
    <d v="1899-12-30T13:48:00"/>
    <s v="Credit card"/>
    <n v="36.68"/>
    <n v="1283.8"/>
    <x v="103"/>
    <x v="39"/>
  </r>
  <r>
    <s v="399-69-4630"/>
    <x v="0"/>
    <x v="0"/>
    <x v="1"/>
    <x v="4"/>
    <n v="13.68"/>
    <n v="74"/>
    <n v="101.232"/>
    <n v="1012.3199999999999"/>
    <x v="35"/>
    <d v="1899-12-30T10:23:00"/>
    <s v="Credit card"/>
    <n v="13.61"/>
    <n v="1007.14"/>
    <x v="104"/>
    <x v="50"/>
  </r>
  <r>
    <s v="339-18-7061"/>
    <x v="0"/>
    <x v="0"/>
    <x v="0"/>
    <x v="1"/>
    <n v="86.76"/>
    <n v="78"/>
    <n v="676.72800000000007"/>
    <n v="6767.2800000000007"/>
    <x v="35"/>
    <d v="1899-12-30T15:06:00"/>
    <s v="Credit card"/>
    <n v="84.98"/>
    <n v="6628.4400000000005"/>
    <x v="105"/>
    <x v="45"/>
  </r>
  <r>
    <s v="343-61-3544"/>
    <x v="1"/>
    <x v="1"/>
    <x v="0"/>
    <x v="0"/>
    <n v="21.52"/>
    <n v="37"/>
    <n v="79.624000000000009"/>
    <n v="796.24"/>
    <x v="36"/>
    <d v="1899-12-30T11:48:00"/>
    <s v="Cash"/>
    <n v="18.07"/>
    <n v="668.59"/>
    <x v="106"/>
    <x v="50"/>
  </r>
  <r>
    <s v="627-95-3243"/>
    <x v="1"/>
    <x v="1"/>
    <x v="0"/>
    <x v="5"/>
    <n v="80.849999999999994"/>
    <n v="71"/>
    <n v="574.03499999999997"/>
    <n v="5740.3499999999995"/>
    <x v="36"/>
    <d v="1899-12-30T13:21:00"/>
    <s v="Ewallet"/>
    <n v="67.88"/>
    <n v="4819.4799999999996"/>
    <x v="107"/>
    <x v="34"/>
  </r>
  <r>
    <s v="238-45-6950"/>
    <x v="1"/>
    <x v="1"/>
    <x v="0"/>
    <x v="3"/>
    <n v="53.38"/>
    <n v="25"/>
    <n v="133.45000000000002"/>
    <n v="1334.5"/>
    <x v="36"/>
    <d v="1899-12-30T20:03:00"/>
    <s v="Ewallet"/>
    <n v="47.32"/>
    <n v="1183"/>
    <x v="108"/>
    <x v="20"/>
  </r>
  <r>
    <s v="450-42-3339"/>
    <x v="0"/>
    <x v="0"/>
    <x v="1"/>
    <x v="2"/>
    <n v="93.85"/>
    <n v="61"/>
    <n v="572.48500000000001"/>
    <n v="5724.8499999999995"/>
    <x v="36"/>
    <d v="1899-12-30T18:58:00"/>
    <s v="Credit card"/>
    <n v="75.81"/>
    <n v="4624.41"/>
    <x v="109"/>
    <x v="53"/>
  </r>
  <r>
    <s v="744-16-7898"/>
    <x v="1"/>
    <x v="1"/>
    <x v="1"/>
    <x v="5"/>
    <n v="116.14"/>
    <n v="24"/>
    <n v="278.73600000000005"/>
    <n v="2787.36"/>
    <x v="37"/>
    <d v="1899-12-30T13:48:00"/>
    <s v="Credit card"/>
    <n v="92.47"/>
    <n v="2219.2799999999997"/>
    <x v="110"/>
    <x v="41"/>
  </r>
  <r>
    <s v="882-40-4577"/>
    <x v="2"/>
    <x v="2"/>
    <x v="0"/>
    <x v="0"/>
    <n v="70.34"/>
    <n v="75"/>
    <n v="527.55000000000007"/>
    <n v="5275.5"/>
    <x v="37"/>
    <d v="1899-12-30T15:28:00"/>
    <s v="Credit card"/>
    <n v="59.26"/>
    <n v="4444.5"/>
    <x v="111"/>
    <x v="45"/>
  </r>
  <r>
    <s v="732-04-5373"/>
    <x v="1"/>
    <x v="1"/>
    <x v="0"/>
    <x v="5"/>
    <n v="47.01"/>
    <n v="50"/>
    <n v="235.05"/>
    <n v="2350.5"/>
    <x v="37"/>
    <d v="1899-12-30T10:53:00"/>
    <s v="Cash"/>
    <n v="39.47"/>
    <n v="1973.5"/>
    <x v="112"/>
    <x v="11"/>
  </r>
  <r>
    <s v="409-33-9708"/>
    <x v="2"/>
    <x v="2"/>
    <x v="1"/>
    <x v="1"/>
    <n v="115.26"/>
    <n v="72"/>
    <n v="829.87200000000018"/>
    <n v="8298.7200000000012"/>
    <x v="37"/>
    <d v="1899-12-30T10:12:00"/>
    <s v="Ewallet"/>
    <n v="89.28"/>
    <n v="6428.16"/>
    <x v="113"/>
    <x v="1"/>
  </r>
  <r>
    <s v="174-64-0215"/>
    <x v="1"/>
    <x v="1"/>
    <x v="1"/>
    <x v="0"/>
    <n v="81.34"/>
    <n v="52"/>
    <n v="422.96800000000007"/>
    <n v="4229.68"/>
    <x v="37"/>
    <d v="1899-12-30T17:49:00"/>
    <s v="Credit card"/>
    <n v="60.84"/>
    <n v="3163.6800000000003"/>
    <x v="114"/>
    <x v="54"/>
  </r>
  <r>
    <s v="790-29-1172"/>
    <x v="1"/>
    <x v="1"/>
    <x v="1"/>
    <x v="3"/>
    <n v="61.95"/>
    <n v="28"/>
    <n v="173.46000000000004"/>
    <n v="1734.6000000000001"/>
    <x v="38"/>
    <d v="1899-12-30T18:59:00"/>
    <s v="Credit card"/>
    <n v="49.44"/>
    <n v="1384.32"/>
    <x v="115"/>
    <x v="47"/>
  </r>
  <r>
    <s v="499-27-7781"/>
    <x v="1"/>
    <x v="1"/>
    <x v="1"/>
    <x v="3"/>
    <n v="58.24"/>
    <n v="78"/>
    <n v="454.27200000000005"/>
    <n v="4542.72"/>
    <x v="38"/>
    <d v="1899-12-30T16:45:00"/>
    <s v="Ewallet"/>
    <n v="48.21"/>
    <n v="3760.38"/>
    <x v="116"/>
    <x v="2"/>
  </r>
  <r>
    <s v="359-94-5395"/>
    <x v="1"/>
    <x v="1"/>
    <x v="1"/>
    <x v="2"/>
    <n v="101.48"/>
    <n v="74"/>
    <n v="750.95200000000011"/>
    <n v="7509.52"/>
    <x v="38"/>
    <d v="1899-12-30T10:50:00"/>
    <s v="Credit card"/>
    <n v="82.98"/>
    <n v="6140.52"/>
    <x v="117"/>
    <x v="34"/>
  </r>
  <r>
    <s v="728-47-9078"/>
    <x v="0"/>
    <x v="0"/>
    <x v="0"/>
    <x v="3"/>
    <n v="55.07"/>
    <n v="22"/>
    <n v="121.154"/>
    <n v="1211.54"/>
    <x v="38"/>
    <d v="1899-12-30T12:46:00"/>
    <s v="Cash"/>
    <n v="49.79"/>
    <n v="1095.3799999999999"/>
    <x v="118"/>
    <x v="34"/>
  </r>
  <r>
    <s v="602-16-6955"/>
    <x v="1"/>
    <x v="1"/>
    <x v="1"/>
    <x v="0"/>
    <n v="89.03"/>
    <n v="21"/>
    <n v="186.96300000000002"/>
    <n v="1869.63"/>
    <x v="39"/>
    <d v="1899-12-30T18:10:00"/>
    <s v="Ewallet"/>
    <n v="70.599999999999994"/>
    <n v="1482.6"/>
    <x v="119"/>
    <x v="23"/>
  </r>
  <r>
    <s v="847-38-7188"/>
    <x v="1"/>
    <x v="1"/>
    <x v="1"/>
    <x v="3"/>
    <n v="114.11"/>
    <n v="67"/>
    <n v="764.53700000000003"/>
    <n v="7645.37"/>
    <x v="39"/>
    <d v="1899-12-30T19:56:00"/>
    <s v="Ewallet"/>
    <n v="90.28"/>
    <n v="6048.76"/>
    <x v="120"/>
    <x v="20"/>
  </r>
  <r>
    <s v="162-48-8011"/>
    <x v="2"/>
    <x v="2"/>
    <x v="0"/>
    <x v="3"/>
    <n v="41"/>
    <n v="50"/>
    <n v="205"/>
    <n v="2050"/>
    <x v="39"/>
    <d v="1899-12-30T15:10:00"/>
    <s v="Cash"/>
    <n v="36.090000000000003"/>
    <n v="1804.5000000000002"/>
    <x v="121"/>
    <x v="46"/>
  </r>
  <r>
    <s v="883-69-1285"/>
    <x v="1"/>
    <x v="1"/>
    <x v="0"/>
    <x v="1"/>
    <n v="49.66"/>
    <n v="66"/>
    <n v="327.75600000000003"/>
    <n v="3277.56"/>
    <x v="39"/>
    <d v="1899-12-30T11:55:00"/>
    <s v="Credit card"/>
    <n v="42.92"/>
    <n v="2832.7200000000003"/>
    <x v="122"/>
    <x v="11"/>
  </r>
  <r>
    <s v="827-26-2100"/>
    <x v="2"/>
    <x v="2"/>
    <x v="0"/>
    <x v="5"/>
    <n v="29.77"/>
    <n v="24"/>
    <n v="71.448000000000008"/>
    <n v="714.48"/>
    <x v="39"/>
    <d v="1899-12-30T16:21:00"/>
    <s v="Ewallet"/>
    <n v="25.04"/>
    <n v="600.96"/>
    <x v="123"/>
    <x v="53"/>
  </r>
  <r>
    <s v="603-07-0961"/>
    <x v="0"/>
    <x v="0"/>
    <x v="0"/>
    <x v="4"/>
    <n v="63.18"/>
    <n v="72"/>
    <n v="454.89600000000002"/>
    <n v="4548.96"/>
    <x v="39"/>
    <d v="1899-12-30T11:34:00"/>
    <s v="Cash"/>
    <n v="69.89"/>
    <n v="5032.08"/>
    <x v="124"/>
    <x v="41"/>
  </r>
  <r>
    <s v="647-50-1224"/>
    <x v="2"/>
    <x v="2"/>
    <x v="1"/>
    <x v="1"/>
    <n v="26.57"/>
    <n v="55"/>
    <n v="146.13499999999999"/>
    <n v="1461.35"/>
    <x v="40"/>
    <d v="1899-12-30T16:23:00"/>
    <s v="Ewallet"/>
    <n v="20.52"/>
    <n v="1128.5999999999999"/>
    <x v="125"/>
    <x v="54"/>
  </r>
  <r>
    <s v="149-71-6266"/>
    <x v="1"/>
    <x v="1"/>
    <x v="0"/>
    <x v="0"/>
    <n v="86.37"/>
    <n v="38"/>
    <n v="328.20600000000007"/>
    <n v="3282.0600000000004"/>
    <x v="40"/>
    <d v="1899-12-30T12:43:00"/>
    <s v="Cash"/>
    <n v="73.569999999999993"/>
    <n v="2795.66"/>
    <x v="126"/>
    <x v="55"/>
  </r>
  <r>
    <s v="276-75-6884"/>
    <x v="2"/>
    <x v="2"/>
    <x v="1"/>
    <x v="2"/>
    <n v="80.77"/>
    <n v="52"/>
    <n v="420.00400000000002"/>
    <n v="4200.04"/>
    <x v="40"/>
    <d v="1899-12-30T10:05:00"/>
    <s v="Cash"/>
    <n v="60.01"/>
    <n v="3120.52"/>
    <x v="127"/>
    <x v="39"/>
  </r>
  <r>
    <s v="809-69-9497"/>
    <x v="2"/>
    <x v="2"/>
    <x v="1"/>
    <x v="5"/>
    <n v="51.81"/>
    <n v="60"/>
    <n v="310.86000000000007"/>
    <n v="3108.6000000000004"/>
    <x v="41"/>
    <d v="1899-12-30T19:30:00"/>
    <s v="Ewallet"/>
    <n v="39.979999999999997"/>
    <n v="2398.7999999999997"/>
    <x v="128"/>
    <x v="27"/>
  </r>
  <r>
    <s v="880-35-0356"/>
    <x v="2"/>
    <x v="2"/>
    <x v="0"/>
    <x v="0"/>
    <n v="82.58"/>
    <n v="75"/>
    <n v="619.35"/>
    <n v="6193.5"/>
    <x v="41"/>
    <d v="1899-12-30T11:51:00"/>
    <s v="Ewallet"/>
    <n v="70.400000000000006"/>
    <n v="5280"/>
    <x v="129"/>
    <x v="29"/>
  </r>
  <r>
    <s v="393-65-2792"/>
    <x v="0"/>
    <x v="0"/>
    <x v="1"/>
    <x v="3"/>
    <n v="106.32"/>
    <n v="25"/>
    <n v="265.8"/>
    <n v="2658"/>
    <x v="41"/>
    <d v="1899-12-30T12:46:00"/>
    <s v="Credit card"/>
    <n v="79.88"/>
    <n v="1997"/>
    <x v="130"/>
    <x v="30"/>
  </r>
  <r>
    <s v="824-88-3614"/>
    <x v="0"/>
    <x v="0"/>
    <x v="1"/>
    <x v="2"/>
    <n v="38.619999999999997"/>
    <n v="73"/>
    <n v="281.92599999999999"/>
    <n v="2819.2599999999998"/>
    <x v="41"/>
    <d v="1899-12-30T15:00:00"/>
    <s v="Ewallet"/>
    <n v="28.61"/>
    <n v="2088.5299999999997"/>
    <x v="131"/>
    <x v="27"/>
  </r>
  <r>
    <s v="848-24-9445"/>
    <x v="0"/>
    <x v="0"/>
    <x v="0"/>
    <x v="2"/>
    <n v="43.34"/>
    <n v="24"/>
    <n v="104.01600000000002"/>
    <n v="1040.1600000000001"/>
    <x v="41"/>
    <d v="1899-12-30T18:03:00"/>
    <s v="Cash"/>
    <n v="38.799999999999997"/>
    <n v="931.19999999999993"/>
    <x v="132"/>
    <x v="41"/>
  </r>
  <r>
    <s v="376-56-3573"/>
    <x v="0"/>
    <x v="0"/>
    <x v="0"/>
    <x v="1"/>
    <n v="92.4"/>
    <n v="37"/>
    <n v="341.88000000000005"/>
    <n v="3418.8"/>
    <x v="41"/>
    <d v="1899-12-30T13:23:00"/>
    <s v="Ewallet"/>
    <n v="89.02"/>
    <n v="3293.74"/>
    <x v="133"/>
    <x v="20"/>
  </r>
  <r>
    <s v="641-62-7288"/>
    <x v="1"/>
    <x v="1"/>
    <x v="1"/>
    <x v="5"/>
    <n v="112.96"/>
    <n v="55"/>
    <n v="621.28"/>
    <n v="6212.7999999999993"/>
    <x v="42"/>
    <d v="1899-12-30T13:33:00"/>
    <s v="Ewallet"/>
    <n v="92.82"/>
    <n v="5105.0999999999995"/>
    <x v="134"/>
    <x v="5"/>
  </r>
  <r>
    <s v="134-75-2619"/>
    <x v="2"/>
    <x v="2"/>
    <x v="0"/>
    <x v="4"/>
    <n v="11.92"/>
    <n v="45"/>
    <n v="53.64"/>
    <n v="536.4"/>
    <x v="42"/>
    <d v="1899-12-30T18:51:00"/>
    <s v="Cash"/>
    <n v="12.42"/>
    <n v="558.9"/>
    <x v="135"/>
    <x v="10"/>
  </r>
  <r>
    <s v="608-96-3517"/>
    <x v="1"/>
    <x v="1"/>
    <x v="0"/>
    <x v="1"/>
    <n v="95.76"/>
    <n v="54"/>
    <n v="517.10400000000004"/>
    <n v="5171.04"/>
    <x v="43"/>
    <d v="1899-12-30T19:20:00"/>
    <s v="Credit card"/>
    <n v="86.74"/>
    <n v="4683.96"/>
    <x v="136"/>
    <x v="29"/>
  </r>
  <r>
    <s v="503-07-0930"/>
    <x v="0"/>
    <x v="0"/>
    <x v="0"/>
    <x v="0"/>
    <n v="56.26"/>
    <n v="47"/>
    <n v="264.42199999999997"/>
    <n v="2644.22"/>
    <x v="43"/>
    <d v="1899-12-30T19:49:00"/>
    <s v="Credit card"/>
    <n v="50.19"/>
    <n v="2358.9299999999998"/>
    <x v="137"/>
    <x v="18"/>
  </r>
  <r>
    <s v="871-39-9221"/>
    <x v="0"/>
    <x v="0"/>
    <x v="1"/>
    <x v="4"/>
    <n v="8.26"/>
    <n v="30"/>
    <n v="24.78"/>
    <n v="247.79999999999998"/>
    <x v="44"/>
    <d v="1899-12-30T13:11:00"/>
    <s v="Cash"/>
    <n v="8.35"/>
    <n v="250.5"/>
    <x v="138"/>
    <x v="56"/>
  </r>
  <r>
    <s v="189-08-9157"/>
    <x v="0"/>
    <x v="0"/>
    <x v="0"/>
    <x v="1"/>
    <n v="26.27"/>
    <n v="40"/>
    <n v="105.08"/>
    <n v="1050.8"/>
    <x v="44"/>
    <d v="1899-12-30T16:17:00"/>
    <s v="Credit card"/>
    <n v="25.83"/>
    <n v="1033.1999999999998"/>
    <x v="139"/>
    <x v="4"/>
  </r>
  <r>
    <s v="256-08-8343"/>
    <x v="2"/>
    <x v="2"/>
    <x v="1"/>
    <x v="5"/>
    <n v="67.67"/>
    <n v="75"/>
    <n v="507.52500000000003"/>
    <n v="5075.25"/>
    <x v="45"/>
    <d v="1899-12-30T19:48:00"/>
    <s v="Ewallet"/>
    <n v="51.03"/>
    <n v="3827.25"/>
    <x v="140"/>
    <x v="57"/>
  </r>
  <r>
    <s v="701-23-5550"/>
    <x v="1"/>
    <x v="1"/>
    <x v="0"/>
    <x v="5"/>
    <n v="38.619999999999997"/>
    <n v="57"/>
    <n v="220.13399999999999"/>
    <n v="2201.3399999999997"/>
    <x v="45"/>
    <d v="1899-12-30T13:40:00"/>
    <s v="Ewallet"/>
    <n v="33.909999999999997"/>
    <n v="1932.87"/>
    <x v="141"/>
    <x v="41"/>
  </r>
  <r>
    <s v="529-56-3974"/>
    <x v="1"/>
    <x v="1"/>
    <x v="0"/>
    <x v="4"/>
    <n v="18.350000000000001"/>
    <n v="25"/>
    <n v="45.875000000000007"/>
    <n v="458.75000000000006"/>
    <x v="45"/>
    <d v="1899-12-30T17:03:00"/>
    <s v="Cash"/>
    <n v="18.71"/>
    <n v="467.75"/>
    <x v="142"/>
    <x v="7"/>
  </r>
  <r>
    <s v="451-73-2711"/>
    <x v="0"/>
    <x v="0"/>
    <x v="1"/>
    <x v="3"/>
    <n v="97.39"/>
    <n v="51"/>
    <n v="496.68900000000008"/>
    <n v="4966.8900000000003"/>
    <x v="45"/>
    <d v="1899-12-30T15:20:00"/>
    <s v="Ewallet"/>
    <n v="76.03"/>
    <n v="3877.53"/>
    <x v="143"/>
    <x v="53"/>
  </r>
  <r>
    <s v="283-26-5248"/>
    <x v="0"/>
    <x v="0"/>
    <x v="0"/>
    <x v="3"/>
    <n v="109.16"/>
    <n v="59"/>
    <n v="644.04399999999998"/>
    <n v="6440.44"/>
    <x v="45"/>
    <d v="1899-12-30T20:23:00"/>
    <s v="Ewallet"/>
    <n v="94.02"/>
    <n v="5547.1799999999994"/>
    <x v="144"/>
    <x v="55"/>
  </r>
  <r>
    <s v="340-21-9136"/>
    <x v="2"/>
    <x v="2"/>
    <x v="0"/>
    <x v="0"/>
    <n v="35.9"/>
    <n v="69"/>
    <n v="247.71"/>
    <n v="2477.1"/>
    <x v="46"/>
    <d v="1899-12-30T11:40:00"/>
    <s v="Cash"/>
    <n v="30.35"/>
    <n v="2094.15"/>
    <x v="145"/>
    <x v="26"/>
  </r>
  <r>
    <s v="638-60-7125"/>
    <x v="2"/>
    <x v="2"/>
    <x v="1"/>
    <x v="4"/>
    <n v="95.21"/>
    <n v="53"/>
    <n v="504.61300000000006"/>
    <n v="5046.13"/>
    <x v="46"/>
    <d v="1899-12-30T17:03:00"/>
    <s v="Credit card"/>
    <n v="94.36"/>
    <n v="5001.08"/>
    <x v="146"/>
    <x v="37"/>
  </r>
  <r>
    <s v="373-88-1424"/>
    <x v="0"/>
    <x v="0"/>
    <x v="0"/>
    <x v="5"/>
    <n v="30.9"/>
    <n v="55"/>
    <n v="169.95000000000002"/>
    <n v="1699.5"/>
    <x v="46"/>
    <d v="1899-12-30T18:44:00"/>
    <s v="Ewallet"/>
    <n v="27.91"/>
    <n v="1535.05"/>
    <x v="147"/>
    <x v="47"/>
  </r>
  <r>
    <s v="288-38-3758"/>
    <x v="0"/>
    <x v="0"/>
    <x v="0"/>
    <x v="1"/>
    <n v="79.25"/>
    <n v="32"/>
    <n v="253.60000000000002"/>
    <n v="2536"/>
    <x v="46"/>
    <d v="1899-12-30T18:30:00"/>
    <s v="Ewallet"/>
    <n v="77.47"/>
    <n v="2479.04"/>
    <x v="148"/>
    <x v="51"/>
  </r>
  <r>
    <s v="355-34-6244"/>
    <x v="1"/>
    <x v="1"/>
    <x v="1"/>
    <x v="3"/>
    <n v="83.83"/>
    <n v="65"/>
    <n v="544.89499999999998"/>
    <n v="5448.95"/>
    <x v="47"/>
    <d v="1899-12-30T19:55:00"/>
    <s v="Credit card"/>
    <n v="64.290000000000006"/>
    <n v="4178.8500000000004"/>
    <x v="149"/>
    <x v="49"/>
  </r>
  <r>
    <s v="698-98-5964"/>
    <x v="2"/>
    <x v="2"/>
    <x v="1"/>
    <x v="3"/>
    <n v="97.98"/>
    <n v="21"/>
    <n v="205.75800000000001"/>
    <n v="2057.58"/>
    <x v="47"/>
    <d v="1899-12-30T13:01:00"/>
    <s v="Credit card"/>
    <n v="74.91"/>
    <n v="1573.11"/>
    <x v="150"/>
    <x v="24"/>
  </r>
  <r>
    <s v="856-22-8149"/>
    <x v="2"/>
    <x v="2"/>
    <x v="1"/>
    <x v="5"/>
    <n v="25.35"/>
    <n v="35"/>
    <n v="88.725000000000009"/>
    <n v="887.25"/>
    <x v="47"/>
    <d v="1899-12-30T10:13:00"/>
    <s v="Ewallet"/>
    <n v="19.190000000000001"/>
    <n v="671.65000000000009"/>
    <x v="151"/>
    <x v="58"/>
  </r>
  <r>
    <s v="862-59-8517"/>
    <x v="0"/>
    <x v="0"/>
    <x v="1"/>
    <x v="3"/>
    <n v="107.07"/>
    <n v="66"/>
    <n v="706.66200000000003"/>
    <n v="7066.62"/>
    <x v="47"/>
    <d v="1899-12-30T11:17:00"/>
    <s v="Cash"/>
    <n v="84.04"/>
    <n v="5546.64"/>
    <x v="152"/>
    <x v="40"/>
  </r>
  <r>
    <s v="604-70-6476"/>
    <x v="2"/>
    <x v="2"/>
    <x v="0"/>
    <x v="1"/>
    <n v="13.27"/>
    <n v="72"/>
    <n v="95.543999999999997"/>
    <n v="955.43999999999994"/>
    <x v="48"/>
    <d v="1899-12-30T14:04:00"/>
    <s v="Ewallet"/>
    <n v="11.14"/>
    <n v="802.08"/>
    <x v="153"/>
    <x v="7"/>
  </r>
  <r>
    <s v="569-71-4390"/>
    <x v="1"/>
    <x v="1"/>
    <x v="1"/>
    <x v="0"/>
    <n v="19.09"/>
    <n v="40"/>
    <n v="76.36"/>
    <n v="763.6"/>
    <x v="48"/>
    <d v="1899-12-30T14:29:00"/>
    <s v="Ewallet"/>
    <n v="14.97"/>
    <n v="598.80000000000007"/>
    <x v="154"/>
    <x v="10"/>
  </r>
  <r>
    <s v="210-57-1719"/>
    <x v="1"/>
    <x v="1"/>
    <x v="1"/>
    <x v="2"/>
    <n v="62.52"/>
    <n v="71"/>
    <n v="443.89200000000005"/>
    <n v="4438.92"/>
    <x v="48"/>
    <d v="1899-12-30T12:34:00"/>
    <s v="Cash"/>
    <n v="48.54"/>
    <n v="3446.34"/>
    <x v="155"/>
    <x v="26"/>
  </r>
  <r>
    <s v="776-68-1096"/>
    <x v="1"/>
    <x v="1"/>
    <x v="1"/>
    <x v="5"/>
    <n v="47.77"/>
    <n v="60"/>
    <n v="286.62000000000006"/>
    <n v="2866.2000000000003"/>
    <x v="48"/>
    <d v="1899-12-30T13:45:00"/>
    <s v="Credit card"/>
    <n v="36.22"/>
    <n v="2173.1999999999998"/>
    <x v="156"/>
    <x v="47"/>
  </r>
  <r>
    <s v="340-66-0321"/>
    <x v="2"/>
    <x v="2"/>
    <x v="0"/>
    <x v="4"/>
    <n v="27.95"/>
    <n v="38"/>
    <n v="106.21"/>
    <n v="1062.0999999999999"/>
    <x v="48"/>
    <d v="1899-12-30T13:07:00"/>
    <s v="Cash"/>
    <n v="28.76"/>
    <n v="1092.8800000000001"/>
    <x v="157"/>
    <x v="17"/>
  </r>
  <r>
    <s v="751-69-0068"/>
    <x v="0"/>
    <x v="0"/>
    <x v="1"/>
    <x v="0"/>
    <n v="117.22"/>
    <n v="77"/>
    <n v="902.59400000000005"/>
    <n v="9025.94"/>
    <x v="48"/>
    <d v="1899-12-30T19:09:00"/>
    <s v="Ewallet"/>
    <n v="90.24"/>
    <n v="6948.48"/>
    <x v="158"/>
    <x v="3"/>
  </r>
  <r>
    <s v="702-72-0487"/>
    <x v="2"/>
    <x v="2"/>
    <x v="1"/>
    <x v="4"/>
    <n v="39.21"/>
    <n v="55"/>
    <n v="215.65500000000003"/>
    <n v="2156.5500000000002"/>
    <x v="49"/>
    <d v="1899-12-30T12:28:00"/>
    <s v="Credit card"/>
    <n v="40.01"/>
    <n v="2200.5499999999997"/>
    <x v="159"/>
    <x v="21"/>
  </r>
  <r>
    <s v="841-35-6630"/>
    <x v="0"/>
    <x v="0"/>
    <x v="1"/>
    <x v="4"/>
    <n v="64.45"/>
    <n v="26"/>
    <n v="167.57000000000002"/>
    <n v="1675.7"/>
    <x v="49"/>
    <d v="1899-12-30T18:21:00"/>
    <s v="Cash"/>
    <n v="67.209999999999994"/>
    <n v="1747.4599999999998"/>
    <x v="160"/>
    <x v="39"/>
  </r>
  <r>
    <s v="198-66-9832"/>
    <x v="1"/>
    <x v="1"/>
    <x v="0"/>
    <x v="1"/>
    <n v="70.11"/>
    <n v="66"/>
    <n v="462.72600000000006"/>
    <n v="4627.26"/>
    <x v="50"/>
    <d v="1899-12-30T19:38:00"/>
    <s v="Cash"/>
    <n v="62.54"/>
    <n v="4127.6400000000003"/>
    <x v="161"/>
    <x v="44"/>
  </r>
  <r>
    <s v="573-58-9734"/>
    <x v="1"/>
    <x v="1"/>
    <x v="1"/>
    <x v="1"/>
    <n v="33.74"/>
    <n v="35"/>
    <n v="118.09000000000002"/>
    <n v="1180.9000000000001"/>
    <x v="50"/>
    <d v="1899-12-30T13:41:00"/>
    <s v="Ewallet"/>
    <n v="25.27"/>
    <n v="884.44999999999993"/>
    <x v="162"/>
    <x v="13"/>
  </r>
  <r>
    <s v="279-74-2924"/>
    <x v="1"/>
    <x v="1"/>
    <x v="0"/>
    <x v="4"/>
    <n v="63.76"/>
    <n v="41"/>
    <n v="261.416"/>
    <n v="2614.16"/>
    <x v="50"/>
    <d v="1899-12-30T19:40:00"/>
    <s v="Cash"/>
    <n v="66.069999999999993"/>
    <n v="2708.87"/>
    <x v="163"/>
    <x v="58"/>
  </r>
  <r>
    <s v="722-13-2115"/>
    <x v="0"/>
    <x v="0"/>
    <x v="0"/>
    <x v="0"/>
    <n v="38.380000000000003"/>
    <n v="62"/>
    <n v="237.95600000000002"/>
    <n v="2379.56"/>
    <x v="50"/>
    <d v="1899-12-30T15:36:00"/>
    <s v="Credit card"/>
    <n v="33.549999999999997"/>
    <n v="2080.1"/>
    <x v="164"/>
    <x v="32"/>
  </r>
  <r>
    <s v="199-75-8169"/>
    <x v="2"/>
    <x v="2"/>
    <x v="0"/>
    <x v="0"/>
    <n v="7.94"/>
    <n v="70"/>
    <n v="55.580000000000013"/>
    <n v="555.80000000000007"/>
    <x v="51"/>
    <d v="1899-12-30T12:27:00"/>
    <s v="Credit card"/>
    <n v="7.21"/>
    <n v="504.7"/>
    <x v="165"/>
    <x v="50"/>
  </r>
  <r>
    <s v="387-49-4215"/>
    <x v="1"/>
    <x v="1"/>
    <x v="0"/>
    <x v="0"/>
    <n v="48.95"/>
    <n v="43"/>
    <n v="210.48500000000001"/>
    <n v="2104.85"/>
    <x v="52"/>
    <d v="1899-12-30T12:50:00"/>
    <s v="Cash"/>
    <n v="41.8"/>
    <n v="1797.3999999999999"/>
    <x v="166"/>
    <x v="12"/>
  </r>
  <r>
    <s v="490-95-0021"/>
    <x v="1"/>
    <x v="1"/>
    <x v="0"/>
    <x v="3"/>
    <n v="30.09"/>
    <n v="78"/>
    <n v="234.702"/>
    <n v="2347.02"/>
    <x v="52"/>
    <d v="1899-12-30T14:25:00"/>
    <s v="Ewallet"/>
    <n v="27.21"/>
    <n v="2122.38"/>
    <x v="167"/>
    <x v="23"/>
  </r>
  <r>
    <s v="645-78-8093"/>
    <x v="2"/>
    <x v="2"/>
    <x v="1"/>
    <x v="0"/>
    <n v="112.99"/>
    <n v="37"/>
    <n v="418.06300000000005"/>
    <n v="4180.63"/>
    <x v="52"/>
    <d v="1899-12-30T18:09:00"/>
    <s v="Ewallet"/>
    <n v="89.04"/>
    <n v="3294.48"/>
    <x v="168"/>
    <x v="56"/>
  </r>
  <r>
    <s v="598-06-7312"/>
    <x v="1"/>
    <x v="1"/>
    <x v="0"/>
    <x v="1"/>
    <n v="101.21"/>
    <n v="59"/>
    <n v="597.13900000000001"/>
    <n v="5971.3899999999994"/>
    <x v="52"/>
    <d v="1899-12-30T15:42:00"/>
    <s v="Cash"/>
    <n v="84.55"/>
    <n v="4988.45"/>
    <x v="169"/>
    <x v="7"/>
  </r>
  <r>
    <s v="592-34-6155"/>
    <x v="0"/>
    <x v="0"/>
    <x v="1"/>
    <x v="3"/>
    <n v="34.19"/>
    <n v="51"/>
    <n v="174.369"/>
    <n v="1743.6899999999998"/>
    <x v="52"/>
    <d v="1899-12-30T14:43:00"/>
    <s v="Ewallet"/>
    <n v="25.57"/>
    <n v="1304.07"/>
    <x v="170"/>
    <x v="40"/>
  </r>
  <r>
    <s v="600-38-9738"/>
    <x v="0"/>
    <x v="0"/>
    <x v="0"/>
    <x v="0"/>
    <n v="77.900000000000006"/>
    <n v="22"/>
    <n v="171.38000000000002"/>
    <n v="1713.8000000000002"/>
    <x v="52"/>
    <d v="1899-12-30T15:05:00"/>
    <s v="Credit card"/>
    <n v="67.62"/>
    <n v="1487.64"/>
    <x v="171"/>
    <x v="33"/>
  </r>
  <r>
    <s v="521-18-7827"/>
    <x v="0"/>
    <x v="0"/>
    <x v="0"/>
    <x v="5"/>
    <n v="35.479999999999997"/>
    <n v="29"/>
    <n v="102.892"/>
    <n v="1028.9199999999998"/>
    <x v="52"/>
    <d v="1899-12-30T20:46:00"/>
    <s v="Credit card"/>
    <n v="30.69"/>
    <n v="890.01"/>
    <x v="172"/>
    <x v="39"/>
  </r>
  <r>
    <s v="881-41-7302"/>
    <x v="0"/>
    <x v="0"/>
    <x v="0"/>
    <x v="1"/>
    <n v="61.94"/>
    <n v="31"/>
    <n v="192.01400000000001"/>
    <n v="1920.1399999999999"/>
    <x v="52"/>
    <d v="1899-12-30T10:06:00"/>
    <s v="Credit card"/>
    <n v="60.49"/>
    <n v="1875.19"/>
    <x v="173"/>
    <x v="55"/>
  </r>
  <r>
    <s v="438-01-4015"/>
    <x v="1"/>
    <x v="1"/>
    <x v="0"/>
    <x v="0"/>
    <n v="50.14"/>
    <n v="51"/>
    <n v="255.714"/>
    <n v="2557.14"/>
    <x v="53"/>
    <d v="1899-12-30T15:25:00"/>
    <s v="Ewallet"/>
    <n v="42.89"/>
    <n v="2187.39"/>
    <x v="174"/>
    <x v="21"/>
  </r>
  <r>
    <s v="272-65-1806"/>
    <x v="2"/>
    <x v="2"/>
    <x v="1"/>
    <x v="4"/>
    <n v="53.43"/>
    <n v="52"/>
    <n v="277.83600000000001"/>
    <n v="2778.36"/>
    <x v="53"/>
    <d v="1899-12-30T17:17:00"/>
    <s v="Ewallet"/>
    <n v="56.18"/>
    <n v="2921.36"/>
    <x v="175"/>
    <x v="52"/>
  </r>
  <r>
    <s v="400-80-4065"/>
    <x v="0"/>
    <x v="0"/>
    <x v="0"/>
    <x v="2"/>
    <n v="70.09"/>
    <n v="31"/>
    <n v="217.279"/>
    <n v="2172.79"/>
    <x v="53"/>
    <d v="1899-12-30T20:21:00"/>
    <s v="Credit card"/>
    <n v="59.35"/>
    <n v="1839.8500000000001"/>
    <x v="176"/>
    <x v="1"/>
  </r>
  <r>
    <s v="125-45-2293"/>
    <x v="2"/>
    <x v="2"/>
    <x v="1"/>
    <x v="1"/>
    <n v="124.13"/>
    <n v="31"/>
    <n v="384.803"/>
    <n v="3848.0299999999997"/>
    <x v="54"/>
    <d v="1899-12-30T13:11:00"/>
    <s v="Cash"/>
    <n v="94.9"/>
    <n v="2941.9"/>
    <x v="177"/>
    <x v="25"/>
  </r>
  <r>
    <s v="443-82-0585"/>
    <x v="2"/>
    <x v="2"/>
    <x v="0"/>
    <x v="2"/>
    <n v="77.040000000000006"/>
    <n v="24"/>
    <n v="184.89600000000002"/>
    <n v="1848.96"/>
    <x v="54"/>
    <d v="1899-12-30T19:54:00"/>
    <s v="Cash"/>
    <n v="69.28"/>
    <n v="1662.72"/>
    <x v="178"/>
    <x v="48"/>
  </r>
  <r>
    <s v="404-91-5964"/>
    <x v="2"/>
    <x v="2"/>
    <x v="1"/>
    <x v="4"/>
    <n v="65.709999999999994"/>
    <n v="50"/>
    <n v="328.54999999999995"/>
    <n v="3285.4999999999995"/>
    <x v="54"/>
    <d v="1899-12-30T16:09:00"/>
    <s v="Credit card"/>
    <n v="65.58"/>
    <n v="3279"/>
    <x v="179"/>
    <x v="3"/>
  </r>
  <r>
    <s v="374-17-3652"/>
    <x v="1"/>
    <x v="1"/>
    <x v="0"/>
    <x v="3"/>
    <n v="40.5"/>
    <n v="69"/>
    <n v="279.45"/>
    <n v="2794.5"/>
    <x v="55"/>
    <d v="1899-12-30T15:26:00"/>
    <s v="Credit card"/>
    <n v="33.92"/>
    <n v="2340.48"/>
    <x v="180"/>
    <x v="54"/>
  </r>
  <r>
    <s v="373-14-0504"/>
    <x v="2"/>
    <x v="2"/>
    <x v="0"/>
    <x v="0"/>
    <n v="71.12"/>
    <n v="38"/>
    <n v="270.25600000000003"/>
    <n v="2702.5600000000004"/>
    <x v="55"/>
    <d v="1899-12-30T14:33:00"/>
    <s v="Ewallet"/>
    <n v="62.83"/>
    <n v="2387.54"/>
    <x v="181"/>
    <x v="53"/>
  </r>
  <r>
    <s v="226-34-0034"/>
    <x v="1"/>
    <x v="1"/>
    <x v="1"/>
    <x v="4"/>
    <n v="4.79"/>
    <n v="80"/>
    <n v="38.32"/>
    <n v="383.2"/>
    <x v="55"/>
    <d v="1899-12-30T11:10:00"/>
    <s v="Ewallet"/>
    <n v="4.78"/>
    <n v="382.40000000000003"/>
    <x v="182"/>
    <x v="3"/>
  </r>
  <r>
    <s v="416-17-9926"/>
    <x v="2"/>
    <x v="2"/>
    <x v="0"/>
    <x v="4"/>
    <n v="67.89"/>
    <n v="29"/>
    <n v="196.881"/>
    <n v="1968.81"/>
    <x v="55"/>
    <d v="1899-12-30T14:42:00"/>
    <s v="Credit card"/>
    <n v="69.92"/>
    <n v="2027.68"/>
    <x v="183"/>
    <x v="33"/>
  </r>
  <r>
    <s v="410-67-1709"/>
    <x v="2"/>
    <x v="2"/>
    <x v="0"/>
    <x v="1"/>
    <n v="64.180000000000007"/>
    <n v="42"/>
    <n v="269.55600000000004"/>
    <n v="2695.5600000000004"/>
    <x v="56"/>
    <d v="1899-12-30T17:48:00"/>
    <s v="Ewallet"/>
    <n v="53.98"/>
    <n v="2267.16"/>
    <x v="184"/>
    <x v="22"/>
  </r>
  <r>
    <s v="733-01-9107"/>
    <x v="1"/>
    <x v="1"/>
    <x v="1"/>
    <x v="5"/>
    <n v="93.82"/>
    <n v="62"/>
    <n v="581.68399999999997"/>
    <n v="5816.8399999999992"/>
    <x v="56"/>
    <d v="1899-12-30T18:14:00"/>
    <s v="Cash"/>
    <n v="75.3"/>
    <n v="4668.5999999999995"/>
    <x v="185"/>
    <x v="51"/>
  </r>
  <r>
    <s v="233-67-5758"/>
    <x v="0"/>
    <x v="0"/>
    <x v="1"/>
    <x v="2"/>
    <n v="41.42"/>
    <n v="80"/>
    <n v="331.36000000000007"/>
    <n v="3313.6000000000004"/>
    <x v="56"/>
    <d v="1899-12-30T13:46:00"/>
    <s v="Ewallet"/>
    <n v="34.15"/>
    <n v="2732"/>
    <x v="186"/>
    <x v="40"/>
  </r>
  <r>
    <s v="319-50-3348"/>
    <x v="1"/>
    <x v="1"/>
    <x v="1"/>
    <x v="5"/>
    <n v="47.57"/>
    <n v="37"/>
    <n v="176.00900000000001"/>
    <n v="1760.09"/>
    <x v="57"/>
    <d v="1899-12-30T15:30:00"/>
    <s v="Ewallet"/>
    <n v="35.9"/>
    <n v="1328.3"/>
    <x v="187"/>
    <x v="9"/>
  </r>
  <r>
    <s v="731-59-7531"/>
    <x v="1"/>
    <x v="1"/>
    <x v="0"/>
    <x v="2"/>
    <n v="75.31"/>
    <n v="79"/>
    <n v="594.94899999999996"/>
    <n v="5949.49"/>
    <x v="57"/>
    <d v="1899-12-30T17:58:00"/>
    <s v="Cash"/>
    <n v="67.97"/>
    <n v="5369.63"/>
    <x v="188"/>
    <x v="6"/>
  </r>
  <r>
    <s v="314-23-4520"/>
    <x v="0"/>
    <x v="0"/>
    <x v="0"/>
    <x v="2"/>
    <n v="84.22"/>
    <n v="22"/>
    <n v="185.28399999999999"/>
    <n v="1852.84"/>
    <x v="57"/>
    <d v="1899-12-30T20:44:00"/>
    <s v="Cash"/>
    <n v="72.23"/>
    <n v="1589.0600000000002"/>
    <x v="189"/>
    <x v="3"/>
  </r>
  <r>
    <s v="477-24-6490"/>
    <x v="1"/>
    <x v="1"/>
    <x v="1"/>
    <x v="2"/>
    <n v="112.93"/>
    <n v="52"/>
    <n v="587.2360000000001"/>
    <n v="5872.3600000000006"/>
    <x v="58"/>
    <d v="1899-12-30T16:52:00"/>
    <s v="Ewallet"/>
    <n v="91.81"/>
    <n v="4774.12"/>
    <x v="190"/>
    <x v="47"/>
  </r>
  <r>
    <s v="602-80-9671"/>
    <x v="0"/>
    <x v="0"/>
    <x v="0"/>
    <x v="5"/>
    <n v="12.4"/>
    <n v="25"/>
    <n v="31"/>
    <n v="310"/>
    <x v="58"/>
    <d v="1899-12-30T17:15:00"/>
    <s v="Credit card"/>
    <n v="10.85"/>
    <n v="271.25"/>
    <x v="191"/>
    <x v="13"/>
  </r>
  <r>
    <s v="866-05-7563"/>
    <x v="1"/>
    <x v="1"/>
    <x v="0"/>
    <x v="4"/>
    <n v="75.680000000000007"/>
    <n v="47"/>
    <n v="355.69600000000008"/>
    <n v="3556.9600000000005"/>
    <x v="59"/>
    <d v="1899-12-30T19:43:00"/>
    <s v="Cash"/>
    <n v="76.599999999999994"/>
    <n v="3600.2"/>
    <x v="192"/>
    <x v="29"/>
  </r>
  <r>
    <s v="563-47-4072"/>
    <x v="1"/>
    <x v="1"/>
    <x v="1"/>
    <x v="2"/>
    <n v="56.79"/>
    <n v="29"/>
    <n v="164.69100000000003"/>
    <n v="1646.91"/>
    <x v="60"/>
    <d v="1899-12-30T11:52:00"/>
    <s v="Cash"/>
    <n v="45.91"/>
    <n v="1331.3899999999999"/>
    <x v="193"/>
    <x v="22"/>
  </r>
  <r>
    <s v="633-91-1052"/>
    <x v="2"/>
    <x v="2"/>
    <x v="1"/>
    <x v="5"/>
    <n v="9.1300000000000008"/>
    <n v="73"/>
    <n v="66.649000000000001"/>
    <n v="666.49"/>
    <x v="60"/>
    <d v="1899-12-30T15:51:00"/>
    <s v="Cash"/>
    <n v="6.93"/>
    <n v="505.89"/>
    <x v="194"/>
    <x v="13"/>
  </r>
  <r>
    <s v="827-44-5872"/>
    <x v="1"/>
    <x v="1"/>
    <x v="0"/>
    <x v="3"/>
    <n v="55.89"/>
    <n v="69"/>
    <n v="385.64100000000002"/>
    <n v="3856.41"/>
    <x v="60"/>
    <d v="1899-12-30T11:28:00"/>
    <s v="Credit card"/>
    <n v="48.26"/>
    <n v="3329.94"/>
    <x v="195"/>
    <x v="58"/>
  </r>
  <r>
    <s v="105-10-6182"/>
    <x v="2"/>
    <x v="2"/>
    <x v="0"/>
    <x v="1"/>
    <n v="17.190000000000001"/>
    <n v="53"/>
    <n v="91.107000000000014"/>
    <n v="911.07"/>
    <x v="60"/>
    <d v="1899-12-30T12:22:00"/>
    <s v="Ewallet"/>
    <n v="14.88"/>
    <n v="788.64"/>
    <x v="196"/>
    <x v="21"/>
  </r>
  <r>
    <s v="585-03-5943"/>
    <x v="1"/>
    <x v="1"/>
    <x v="1"/>
    <x v="2"/>
    <n v="15.76"/>
    <n v="66"/>
    <n v="104.01600000000002"/>
    <n v="1040.1600000000001"/>
    <x v="60"/>
    <d v="1899-12-30T11:46:00"/>
    <s v="Ewallet"/>
    <n v="12.21"/>
    <n v="805.86"/>
    <x v="197"/>
    <x v="4"/>
  </r>
  <r>
    <s v="894-41-5205"/>
    <x v="0"/>
    <x v="0"/>
    <x v="1"/>
    <x v="3"/>
    <n v="43.25"/>
    <n v="20"/>
    <n v="86.5"/>
    <n v="865"/>
    <x v="60"/>
    <d v="1899-12-30T19:39:00"/>
    <s v="Credit card"/>
    <n v="34.880000000000003"/>
    <n v="697.6"/>
    <x v="198"/>
    <x v="43"/>
  </r>
  <r>
    <s v="210-74-9613"/>
    <x v="0"/>
    <x v="0"/>
    <x v="0"/>
    <x v="1"/>
    <n v="93.17"/>
    <n v="24"/>
    <n v="223.608"/>
    <n v="2236.08"/>
    <x v="60"/>
    <d v="1899-12-30T15:33:00"/>
    <s v="Ewallet"/>
    <n v="90.46"/>
    <n v="2171.04"/>
    <x v="199"/>
    <x v="7"/>
  </r>
  <r>
    <s v="873-95-4984"/>
    <x v="1"/>
    <x v="1"/>
    <x v="0"/>
    <x v="2"/>
    <n v="81.03"/>
    <n v="69"/>
    <n v="559.10699999999997"/>
    <n v="5591.07"/>
    <x v="61"/>
    <d v="1899-12-30T20:21:00"/>
    <s v="Cash"/>
    <n v="69.2"/>
    <n v="4774.8"/>
    <x v="200"/>
    <x v="38"/>
  </r>
  <r>
    <s v="257-73-1380"/>
    <x v="0"/>
    <x v="0"/>
    <x v="0"/>
    <x v="0"/>
    <n v="86.31"/>
    <n v="30"/>
    <n v="258.93"/>
    <n v="2589.3000000000002"/>
    <x v="61"/>
    <d v="1899-12-30T16:51:00"/>
    <s v="Ewallet"/>
    <n v="73.33"/>
    <n v="2199.9"/>
    <x v="201"/>
    <x v="30"/>
  </r>
  <r>
    <s v="689-16-9784"/>
    <x v="0"/>
    <x v="0"/>
    <x v="1"/>
    <x v="3"/>
    <n v="50.92"/>
    <n v="59"/>
    <n v="300.42800000000005"/>
    <n v="3004.28"/>
    <x v="61"/>
    <d v="1899-12-30T13:37:00"/>
    <s v="Cash"/>
    <n v="40.770000000000003"/>
    <n v="2405.4300000000003"/>
    <x v="202"/>
    <x v="23"/>
  </r>
  <r>
    <s v="537-72-0426"/>
    <x v="0"/>
    <x v="0"/>
    <x v="0"/>
    <x v="1"/>
    <n v="67.31"/>
    <n v="26"/>
    <n v="175.006"/>
    <n v="1750.06"/>
    <x v="61"/>
    <d v="1899-12-30T16:28:00"/>
    <s v="Cash"/>
    <n v="65.290000000000006"/>
    <n v="1697.5400000000002"/>
    <x v="203"/>
    <x v="27"/>
  </r>
  <r>
    <s v="287-21-9091"/>
    <x v="2"/>
    <x v="2"/>
    <x v="1"/>
    <x v="5"/>
    <n v="85.5"/>
    <n v="62"/>
    <n v="530.1"/>
    <n v="5301"/>
    <x v="62"/>
    <d v="1899-12-30T10:55:00"/>
    <s v="Ewallet"/>
    <n v="65.27"/>
    <n v="4046.74"/>
    <x v="204"/>
    <x v="19"/>
  </r>
  <r>
    <s v="794-42-3736"/>
    <x v="1"/>
    <x v="1"/>
    <x v="1"/>
    <x v="3"/>
    <n v="35.17"/>
    <n v="25"/>
    <n v="87.925000000000011"/>
    <n v="879.25"/>
    <x v="62"/>
    <d v="1899-12-30T14:41:00"/>
    <s v="Credit card"/>
    <n v="26.93"/>
    <n v="673.25"/>
    <x v="205"/>
    <x v="20"/>
  </r>
  <r>
    <s v="287-83-1405"/>
    <x v="2"/>
    <x v="2"/>
    <x v="1"/>
    <x v="2"/>
    <n v="24.46"/>
    <n v="44"/>
    <n v="107.62400000000001"/>
    <n v="1076.24"/>
    <x v="62"/>
    <d v="1899-12-30T19:01:00"/>
    <s v="Ewallet"/>
    <n v="18.43"/>
    <n v="810.92"/>
    <x v="206"/>
    <x v="11"/>
  </r>
  <r>
    <s v="109-86-4363"/>
    <x v="1"/>
    <x v="1"/>
    <x v="0"/>
    <x v="0"/>
    <n v="62.47"/>
    <n v="42"/>
    <n v="262.37399999999997"/>
    <n v="2623.74"/>
    <x v="62"/>
    <d v="1899-12-30T11:36:00"/>
    <s v="Credit card"/>
    <n v="55.58"/>
    <n v="2334.36"/>
    <x v="207"/>
    <x v="55"/>
  </r>
  <r>
    <s v="133-77-3154"/>
    <x v="1"/>
    <x v="1"/>
    <x v="0"/>
    <x v="1"/>
    <n v="56.06"/>
    <n v="80"/>
    <n v="448.48"/>
    <n v="4484.8"/>
    <x v="62"/>
    <d v="1899-12-30T18:04:00"/>
    <s v="Credit card"/>
    <n v="50.78"/>
    <n v="4062.4"/>
    <x v="208"/>
    <x v="19"/>
  </r>
  <r>
    <s v="777-82-7220"/>
    <x v="1"/>
    <x v="1"/>
    <x v="0"/>
    <x v="5"/>
    <n v="26.14"/>
    <n v="48"/>
    <n v="125.47200000000001"/>
    <n v="1254.72"/>
    <x v="62"/>
    <d v="1899-12-30T13:01:00"/>
    <s v="Cash"/>
    <n v="22.42"/>
    <n v="1076.1600000000001"/>
    <x v="209"/>
    <x v="38"/>
  </r>
  <r>
    <s v="815-04-6282"/>
    <x v="0"/>
    <x v="0"/>
    <x v="0"/>
    <x v="0"/>
    <n v="65.02"/>
    <n v="61"/>
    <n v="396.62200000000001"/>
    <n v="3966.22"/>
    <x v="62"/>
    <d v="1899-12-30T12:52:00"/>
    <s v="Credit card"/>
    <n v="58.47"/>
    <n v="3566.67"/>
    <x v="210"/>
    <x v="15"/>
  </r>
  <r>
    <s v="640-49-2076"/>
    <x v="1"/>
    <x v="1"/>
    <x v="1"/>
    <x v="0"/>
    <n v="94.81"/>
    <n v="65"/>
    <n v="616.2650000000001"/>
    <n v="6162.6500000000005"/>
    <x v="63"/>
    <d v="1899-12-30T14:49:00"/>
    <s v="Cash"/>
    <n v="78.680000000000007"/>
    <n v="5114.2000000000007"/>
    <x v="211"/>
    <x v="13"/>
  </r>
  <r>
    <s v="182-88-2763"/>
    <x v="1"/>
    <x v="1"/>
    <x v="0"/>
    <x v="3"/>
    <n v="89.37"/>
    <n v="62"/>
    <n v="554.09400000000005"/>
    <n v="5540.9400000000005"/>
    <x v="63"/>
    <d v="1899-12-30T19:28:00"/>
    <s v="Credit card"/>
    <n v="74.91"/>
    <n v="4644.42"/>
    <x v="212"/>
    <x v="2"/>
  </r>
  <r>
    <s v="704-10-4056"/>
    <x v="0"/>
    <x v="0"/>
    <x v="0"/>
    <x v="2"/>
    <n v="60.85"/>
    <n v="23"/>
    <n v="139.95500000000001"/>
    <n v="1399.55"/>
    <x v="63"/>
    <d v="1899-12-30T10:55:00"/>
    <s v="Credit card"/>
    <n v="54.87"/>
    <n v="1262.01"/>
    <x v="213"/>
    <x v="28"/>
  </r>
  <r>
    <s v="859-71-0933"/>
    <x v="0"/>
    <x v="0"/>
    <x v="0"/>
    <x v="0"/>
    <n v="10.5"/>
    <n v="77"/>
    <n v="80.850000000000009"/>
    <n v="808.5"/>
    <x v="63"/>
    <d v="1899-12-30T15:10:00"/>
    <s v="Cash"/>
    <n v="9.19"/>
    <n v="707.63"/>
    <x v="214"/>
    <x v="24"/>
  </r>
  <r>
    <s v="458-41-1477"/>
    <x v="0"/>
    <x v="0"/>
    <x v="1"/>
    <x v="2"/>
    <n v="46.76"/>
    <n v="74"/>
    <n v="346.024"/>
    <n v="3460.24"/>
    <x v="63"/>
    <d v="1899-12-30T17:11:00"/>
    <s v="Credit card"/>
    <n v="36.76"/>
    <n v="2720.24"/>
    <x v="215"/>
    <x v="44"/>
  </r>
  <r>
    <s v="790-38-4466"/>
    <x v="0"/>
    <x v="0"/>
    <x v="1"/>
    <x v="2"/>
    <n v="2.16"/>
    <n v="55"/>
    <n v="11.880000000000003"/>
    <n v="118.80000000000001"/>
    <x v="64"/>
    <d v="1899-12-30T10:18:00"/>
    <s v="Credit card"/>
    <n v="1.69"/>
    <n v="92.95"/>
    <x v="216"/>
    <x v="32"/>
  </r>
  <r>
    <s v="725-32-9708"/>
    <x v="1"/>
    <x v="1"/>
    <x v="0"/>
    <x v="1"/>
    <n v="73.849999999999994"/>
    <n v="36"/>
    <n v="265.86"/>
    <n v="2658.6"/>
    <x v="65"/>
    <d v="1899-12-30T19:01:00"/>
    <s v="Cash"/>
    <n v="64.61"/>
    <n v="2325.96"/>
    <x v="217"/>
    <x v="56"/>
  </r>
  <r>
    <s v="866-70-2814"/>
    <x v="1"/>
    <x v="1"/>
    <x v="1"/>
    <x v="4"/>
    <n v="42.11"/>
    <n v="72"/>
    <n v="303.19200000000001"/>
    <n v="3031.92"/>
    <x v="65"/>
    <d v="1899-12-30T11:58:00"/>
    <s v="Ewallet"/>
    <n v="42.79"/>
    <n v="3080.88"/>
    <x v="218"/>
    <x v="59"/>
  </r>
  <r>
    <s v="745-71-3520"/>
    <x v="2"/>
    <x v="2"/>
    <x v="0"/>
    <x v="4"/>
    <n v="16.32"/>
    <n v="42"/>
    <n v="68.544000000000011"/>
    <n v="685.44"/>
    <x v="65"/>
    <d v="1899-12-30T10:23:00"/>
    <s v="Cash"/>
    <n v="17.02"/>
    <n v="714.84"/>
    <x v="219"/>
    <x v="18"/>
  </r>
  <r>
    <s v="253-12-6086"/>
    <x v="2"/>
    <x v="2"/>
    <x v="0"/>
    <x v="0"/>
    <n v="106.2"/>
    <n v="48"/>
    <n v="509.76000000000005"/>
    <n v="5097.6000000000004"/>
    <x v="66"/>
    <d v="1899-12-30T12:43:00"/>
    <s v="Credit card"/>
    <n v="89.7"/>
    <n v="4305.6000000000004"/>
    <x v="220"/>
    <x v="39"/>
  </r>
  <r>
    <s v="560-30-5617"/>
    <x v="1"/>
    <x v="1"/>
    <x v="1"/>
    <x v="0"/>
    <n v="21.36"/>
    <n v="44"/>
    <n v="93.983999999999995"/>
    <n v="939.83999999999992"/>
    <x v="66"/>
    <d v="1899-12-30T18:27:00"/>
    <s v="Cash"/>
    <n v="16.27"/>
    <n v="715.88"/>
    <x v="221"/>
    <x v="46"/>
  </r>
  <r>
    <s v="785-96-0615"/>
    <x v="1"/>
    <x v="1"/>
    <x v="0"/>
    <x v="4"/>
    <n v="29.27"/>
    <n v="23"/>
    <n v="67.321000000000012"/>
    <n v="673.21"/>
    <x v="66"/>
    <d v="1899-12-30T15:28:00"/>
    <s v="Ewallet"/>
    <n v="30.84"/>
    <n v="709.32"/>
    <x v="222"/>
    <x v="41"/>
  </r>
  <r>
    <s v="612-36-5536"/>
    <x v="2"/>
    <x v="2"/>
    <x v="0"/>
    <x v="3"/>
    <n v="83.12"/>
    <n v="45"/>
    <n v="374.04"/>
    <n v="3740.4"/>
    <x v="67"/>
    <d v="1899-12-30T11:12:00"/>
    <s v="Credit card"/>
    <n v="73.56"/>
    <n v="3310.2000000000003"/>
    <x v="223"/>
    <x v="51"/>
  </r>
  <r>
    <s v="701-69-8742"/>
    <x v="1"/>
    <x v="1"/>
    <x v="1"/>
    <x v="0"/>
    <n v="37.33"/>
    <n v="44"/>
    <n v="164.25200000000001"/>
    <n v="1642.52"/>
    <x v="67"/>
    <d v="1899-12-30T10:11:00"/>
    <s v="Ewallet"/>
    <n v="27.67"/>
    <n v="1217.48"/>
    <x v="224"/>
    <x v="12"/>
  </r>
  <r>
    <s v="487-79-6868"/>
    <x v="1"/>
    <x v="1"/>
    <x v="0"/>
    <x v="5"/>
    <n v="4.8600000000000003"/>
    <n v="27"/>
    <n v="13.122"/>
    <n v="131.22"/>
    <x v="67"/>
    <d v="1899-12-30T19:28:00"/>
    <s v="Credit card"/>
    <n v="4.29"/>
    <n v="115.83"/>
    <x v="225"/>
    <x v="45"/>
  </r>
  <r>
    <s v="756-01-7507"/>
    <x v="0"/>
    <x v="0"/>
    <x v="1"/>
    <x v="2"/>
    <n v="17.73"/>
    <n v="50"/>
    <n v="88.65"/>
    <n v="886.5"/>
    <x v="67"/>
    <d v="1899-12-30T18:56:00"/>
    <s v="Cash"/>
    <n v="14.38"/>
    <n v="719"/>
    <x v="226"/>
    <x v="23"/>
  </r>
  <r>
    <s v="376-02-8238"/>
    <x v="1"/>
    <x v="1"/>
    <x v="1"/>
    <x v="5"/>
    <n v="111.75"/>
    <n v="31"/>
    <n v="346.42500000000001"/>
    <n v="3464.25"/>
    <x v="68"/>
    <d v="1899-12-30T18:42:00"/>
    <s v="Credit card"/>
    <n v="85.57"/>
    <n v="2652.6699999999996"/>
    <x v="227"/>
    <x v="43"/>
  </r>
  <r>
    <s v="731-81-9469"/>
    <x v="0"/>
    <x v="0"/>
    <x v="0"/>
    <x v="0"/>
    <n v="95.79"/>
    <n v="29"/>
    <n v="277.79100000000005"/>
    <n v="2777.9100000000003"/>
    <x v="68"/>
    <d v="1899-12-30T13:00:00"/>
    <s v="Credit card"/>
    <n v="84.4"/>
    <n v="2447.6000000000004"/>
    <x v="228"/>
    <x v="60"/>
  </r>
  <r>
    <s v="326-78-5178"/>
    <x v="0"/>
    <x v="0"/>
    <x v="0"/>
    <x v="3"/>
    <n v="95.66"/>
    <n v="42"/>
    <n v="401.77199999999999"/>
    <n v="4017.72"/>
    <x v="68"/>
    <d v="1899-12-30T10:19:00"/>
    <s v="Cash"/>
    <n v="81.900000000000006"/>
    <n v="3439.8"/>
    <x v="229"/>
    <x v="44"/>
  </r>
  <r>
    <s v="356-44-8813"/>
    <x v="1"/>
    <x v="1"/>
    <x v="1"/>
    <x v="5"/>
    <n v="38.57"/>
    <n v="22"/>
    <n v="84.853999999999999"/>
    <n v="848.54"/>
    <x v="69"/>
    <d v="1899-12-30T13:45:00"/>
    <s v="Credit card"/>
    <n v="29.78"/>
    <n v="655.16000000000008"/>
    <x v="230"/>
    <x v="38"/>
  </r>
  <r>
    <s v="828-46-6863"/>
    <x v="2"/>
    <x v="2"/>
    <x v="0"/>
    <x v="3"/>
    <n v="110.32"/>
    <n v="72"/>
    <n v="794.30399999999997"/>
    <n v="7943.0399999999991"/>
    <x v="69"/>
    <d v="1899-12-30T11:22:00"/>
    <s v="Credit card"/>
    <n v="94.53"/>
    <n v="6806.16"/>
    <x v="231"/>
    <x v="31"/>
  </r>
  <r>
    <s v="190-59-3964"/>
    <x v="1"/>
    <x v="1"/>
    <x v="0"/>
    <x v="3"/>
    <n v="46.31"/>
    <n v="79"/>
    <n v="365.84900000000005"/>
    <n v="3658.4900000000002"/>
    <x v="69"/>
    <d v="1899-12-30T14:35:00"/>
    <s v="Credit card"/>
    <n v="41.16"/>
    <n v="3251.64"/>
    <x v="232"/>
    <x v="23"/>
  </r>
  <r>
    <s v="692-92-5582"/>
    <x v="1"/>
    <x v="1"/>
    <x v="0"/>
    <x v="3"/>
    <n v="55.79"/>
    <n v="64"/>
    <n v="357.05600000000004"/>
    <n v="3570.56"/>
    <x v="69"/>
    <d v="1899-12-30T13:27:00"/>
    <s v="Credit card"/>
    <n v="48.94"/>
    <n v="3132.16"/>
    <x v="233"/>
    <x v="4"/>
  </r>
  <r>
    <s v="630-74-5166"/>
    <x v="2"/>
    <x v="2"/>
    <x v="1"/>
    <x v="0"/>
    <n v="71.97"/>
    <n v="46"/>
    <n v="331.06200000000001"/>
    <n v="3310.62"/>
    <x v="69"/>
    <d v="1899-12-30T20:19:00"/>
    <s v="Cash"/>
    <n v="54.73"/>
    <n v="2517.58"/>
    <x v="234"/>
    <x v="51"/>
  </r>
  <r>
    <s v="656-95-9349"/>
    <x v="2"/>
    <x v="2"/>
    <x v="0"/>
    <x v="2"/>
    <n v="73.790000000000006"/>
    <n v="21"/>
    <n v="154.95900000000003"/>
    <n v="1549.5900000000001"/>
    <x v="70"/>
    <d v="1899-12-30T11:03:00"/>
    <s v="Credit card"/>
    <n v="64.33"/>
    <n v="1350.93"/>
    <x v="235"/>
    <x v="6"/>
  </r>
  <r>
    <s v="137-63-5492"/>
    <x v="0"/>
    <x v="0"/>
    <x v="1"/>
    <x v="4"/>
    <n v="47.62"/>
    <n v="37"/>
    <n v="176.19399999999999"/>
    <n v="1761.9399999999998"/>
    <x v="70"/>
    <d v="1899-12-30T14:26:00"/>
    <s v="Ewallet"/>
    <n v="49.76"/>
    <n v="1841.12"/>
    <x v="236"/>
    <x v="3"/>
  </r>
  <r>
    <s v="364-33-8584"/>
    <x v="1"/>
    <x v="1"/>
    <x v="0"/>
    <x v="3"/>
    <n v="10.130000000000001"/>
    <n v="64"/>
    <n v="64.832000000000008"/>
    <n v="648.32000000000005"/>
    <x v="71"/>
    <d v="1899-12-30T15:27:00"/>
    <s v="Cash"/>
    <n v="9.1300000000000008"/>
    <n v="584.32000000000005"/>
    <x v="237"/>
    <x v="46"/>
  </r>
  <r>
    <s v="213-72-6612"/>
    <x v="2"/>
    <x v="2"/>
    <x v="1"/>
    <x v="3"/>
    <n v="45.13"/>
    <n v="53"/>
    <n v="239.18900000000005"/>
    <n v="2391.8900000000003"/>
    <x v="71"/>
    <d v="1899-12-30T15:56:00"/>
    <s v="Cash"/>
    <n v="37.049999999999997"/>
    <n v="1963.6499999999999"/>
    <x v="238"/>
    <x v="40"/>
  </r>
  <r>
    <s v="509-10-0516"/>
    <x v="1"/>
    <x v="1"/>
    <x v="1"/>
    <x v="5"/>
    <n v="49.9"/>
    <n v="73"/>
    <n v="364.27"/>
    <n v="3642.7"/>
    <x v="72"/>
    <d v="1899-12-30T12:02:00"/>
    <s v="Ewallet"/>
    <n v="40.869999999999997"/>
    <n v="2983.5099999999998"/>
    <x v="239"/>
    <x v="13"/>
  </r>
  <r>
    <s v="274-05-5470"/>
    <x v="2"/>
    <x v="2"/>
    <x v="0"/>
    <x v="3"/>
    <n v="79.28"/>
    <n v="21"/>
    <n v="166.48800000000003"/>
    <n v="1664.88"/>
    <x v="72"/>
    <d v="1899-12-30T18:30:00"/>
    <s v="Cash"/>
    <n v="67.47"/>
    <n v="1416.87"/>
    <x v="240"/>
    <x v="23"/>
  </r>
  <r>
    <s v="214-30-2776"/>
    <x v="1"/>
    <x v="1"/>
    <x v="0"/>
    <x v="4"/>
    <n v="24.19"/>
    <n v="26"/>
    <n v="62.894000000000005"/>
    <n v="628.94000000000005"/>
    <x v="72"/>
    <d v="1899-12-30T19:44:00"/>
    <s v="Credit card"/>
    <n v="25.49"/>
    <n v="662.74"/>
    <x v="241"/>
    <x v="3"/>
  </r>
  <r>
    <s v="258-69-7810"/>
    <x v="0"/>
    <x v="0"/>
    <x v="0"/>
    <x v="1"/>
    <n v="28.12"/>
    <n v="56"/>
    <n v="157.47200000000001"/>
    <n v="1574.72"/>
    <x v="72"/>
    <d v="1899-12-30T18:53:00"/>
    <s v="Cash"/>
    <n v="27.65"/>
    <n v="1548.3999999999999"/>
    <x v="242"/>
    <x v="1"/>
  </r>
  <r>
    <s v="794-32-2436"/>
    <x v="1"/>
    <x v="1"/>
    <x v="0"/>
    <x v="4"/>
    <n v="45.2"/>
    <n v="56"/>
    <n v="253.12000000000003"/>
    <n v="2531.2000000000003"/>
    <x v="73"/>
    <d v="1899-12-30T15:08:00"/>
    <s v="Ewallet"/>
    <n v="49.67"/>
    <n v="2781.52"/>
    <x v="243"/>
    <x v="23"/>
  </r>
  <r>
    <s v="699-01-4164"/>
    <x v="0"/>
    <x v="0"/>
    <x v="1"/>
    <x v="2"/>
    <n v="42.52"/>
    <n v="27"/>
    <n v="114.80400000000003"/>
    <n v="1148.0400000000002"/>
    <x v="73"/>
    <d v="1899-12-30T19:58:00"/>
    <s v="Credit card"/>
    <n v="33.299999999999997"/>
    <n v="899.09999999999991"/>
    <x v="244"/>
    <x v="18"/>
  </r>
  <r>
    <s v="610-46-4100"/>
    <x v="2"/>
    <x v="2"/>
    <x v="1"/>
    <x v="2"/>
    <n v="28.76"/>
    <n v="58"/>
    <n v="166.80800000000002"/>
    <n v="1668.0800000000002"/>
    <x v="74"/>
    <d v="1899-12-30T20:31:00"/>
    <s v="Credit card"/>
    <n v="22.95"/>
    <n v="1331.1"/>
    <x v="245"/>
    <x v="23"/>
  </r>
  <r>
    <s v="291-55-6563"/>
    <x v="2"/>
    <x v="2"/>
    <x v="0"/>
    <x v="5"/>
    <n v="31.31"/>
    <n v="56"/>
    <n v="175.33600000000001"/>
    <n v="1753.36"/>
    <x v="74"/>
    <d v="1899-12-30T12:45:00"/>
    <s v="Ewallet"/>
    <n v="26.92"/>
    <n v="1507.52"/>
    <x v="246"/>
    <x v="36"/>
  </r>
  <r>
    <s v="235-46-8343"/>
    <x v="0"/>
    <x v="0"/>
    <x v="0"/>
    <x v="3"/>
    <n v="21.69"/>
    <n v="72"/>
    <n v="156.16800000000001"/>
    <n v="1561.68"/>
    <x v="74"/>
    <d v="1899-12-30T11:26:00"/>
    <s v="Credit card"/>
    <n v="18.760000000000002"/>
    <n v="1350.72"/>
    <x v="247"/>
    <x v="54"/>
  </r>
  <r>
    <s v="267-62-7380"/>
    <x v="0"/>
    <x v="0"/>
    <x v="0"/>
    <x v="4"/>
    <n v="76.790000000000006"/>
    <n v="79"/>
    <n v="606.64100000000008"/>
    <n v="6066.4100000000008"/>
    <x v="74"/>
    <d v="1899-12-30T19:12:00"/>
    <s v="Ewallet"/>
    <n v="78.040000000000006"/>
    <n v="6165.1600000000008"/>
    <x v="248"/>
    <x v="33"/>
  </r>
  <r>
    <s v="365-64-0515"/>
    <x v="2"/>
    <x v="2"/>
    <x v="1"/>
    <x v="4"/>
    <n v="38.89"/>
    <n v="20"/>
    <n v="77.78"/>
    <n v="777.8"/>
    <x v="75"/>
    <d v="1899-12-30T10:25:00"/>
    <s v="Ewallet"/>
    <n v="39.85"/>
    <n v="797"/>
    <x v="249"/>
    <x v="5"/>
  </r>
  <r>
    <s v="346-84-3103"/>
    <x v="1"/>
    <x v="1"/>
    <x v="0"/>
    <x v="4"/>
    <n v="8.4499999999999993"/>
    <n v="73"/>
    <n v="61.684999999999995"/>
    <n v="616.84999999999991"/>
    <x v="75"/>
    <d v="1899-12-30T19:26:00"/>
    <s v="Cash"/>
    <n v="8.92"/>
    <n v="651.16"/>
    <x v="250"/>
    <x v="33"/>
  </r>
  <r>
    <s v="617-15-4209"/>
    <x v="0"/>
    <x v="0"/>
    <x v="0"/>
    <x v="2"/>
    <n v="9.7200000000000006"/>
    <n v="53"/>
    <n v="51.516000000000012"/>
    <n v="515.16000000000008"/>
    <x v="75"/>
    <d v="1899-12-30T19:47:00"/>
    <s v="Cash"/>
    <n v="8.17"/>
    <n v="433.01"/>
    <x v="251"/>
    <x v="42"/>
  </r>
  <r>
    <s v="588-01-7461"/>
    <x v="0"/>
    <x v="0"/>
    <x v="1"/>
    <x v="3"/>
    <n v="37.11"/>
    <n v="56"/>
    <n v="207.816"/>
    <n v="2078.16"/>
    <x v="75"/>
    <d v="1899-12-30T10:43:00"/>
    <s v="Cash"/>
    <n v="29.78"/>
    <n v="1667.68"/>
    <x v="252"/>
    <x v="25"/>
  </r>
  <r>
    <s v="668-90-8900"/>
    <x v="2"/>
    <x v="2"/>
    <x v="1"/>
    <x v="5"/>
    <n v="116.57"/>
    <n v="76"/>
    <n v="885.93200000000002"/>
    <n v="8859.32"/>
    <x v="76"/>
    <d v="1899-12-30T18:44:00"/>
    <s v="Credit card"/>
    <n v="89.19"/>
    <n v="6778.44"/>
    <x v="253"/>
    <x v="55"/>
  </r>
  <r>
    <s v="389-25-3394"/>
    <x v="0"/>
    <x v="0"/>
    <x v="1"/>
    <x v="4"/>
    <n v="2.36"/>
    <n v="57"/>
    <n v="13.451999999999998"/>
    <n v="134.51999999999998"/>
    <x v="77"/>
    <d v="1899-12-30T18:06:00"/>
    <s v="Cash"/>
    <n v="2.41"/>
    <n v="137.37"/>
    <x v="254"/>
    <x v="19"/>
  </r>
  <r>
    <s v="534-01-4457"/>
    <x v="2"/>
    <x v="2"/>
    <x v="1"/>
    <x v="3"/>
    <n v="98.18"/>
    <n v="54"/>
    <n v="530.17200000000003"/>
    <n v="5301.72"/>
    <x v="78"/>
    <d v="1899-12-30T14:36:00"/>
    <s v="Credit card"/>
    <n v="73.709999999999994"/>
    <n v="3980.3399999999997"/>
    <x v="255"/>
    <x v="45"/>
  </r>
  <r>
    <s v="497-37-6538"/>
    <x v="2"/>
    <x v="2"/>
    <x v="1"/>
    <x v="0"/>
    <n v="65.739999999999995"/>
    <n v="27"/>
    <n v="177.49799999999999"/>
    <n v="1774.9799999999998"/>
    <x v="79"/>
    <d v="1899-12-30T15:15:00"/>
    <s v="Ewallet"/>
    <n v="49.21"/>
    <n v="1328.67"/>
    <x v="256"/>
    <x v="26"/>
  </r>
  <r>
    <s v="242-11-3142"/>
    <x v="1"/>
    <x v="1"/>
    <x v="0"/>
    <x v="1"/>
    <n v="89.07"/>
    <n v="80"/>
    <n v="712.56"/>
    <n v="7125.5999999999995"/>
    <x v="79"/>
    <d v="1899-12-30T19:57:00"/>
    <s v="Cash"/>
    <n v="79.17"/>
    <n v="6333.6"/>
    <x v="257"/>
    <x v="6"/>
  </r>
  <r>
    <s v="371-85-5789"/>
    <x v="1"/>
    <x v="1"/>
    <x v="1"/>
    <x v="2"/>
    <n v="103.27"/>
    <n v="55"/>
    <n v="567.98500000000001"/>
    <n v="5679.8499999999995"/>
    <x v="79"/>
    <d v="1899-12-30T10:40:00"/>
    <s v="Ewallet"/>
    <n v="82.88"/>
    <n v="4558.3999999999996"/>
    <x v="258"/>
    <x v="13"/>
  </r>
  <r>
    <s v="152-03-4217"/>
    <x v="1"/>
    <x v="1"/>
    <x v="1"/>
    <x v="5"/>
    <n v="9.3800000000000008"/>
    <n v="51"/>
    <n v="47.838000000000008"/>
    <n v="478.38000000000005"/>
    <x v="79"/>
    <d v="1899-12-30T11:55:00"/>
    <s v="Credit card"/>
    <n v="6.98"/>
    <n v="355.98"/>
    <x v="259"/>
    <x v="33"/>
  </r>
  <r>
    <s v="378-07-7001"/>
    <x v="1"/>
    <x v="1"/>
    <x v="0"/>
    <x v="4"/>
    <n v="40.21"/>
    <n v="41"/>
    <n v="164.86100000000002"/>
    <n v="1648.6100000000001"/>
    <x v="79"/>
    <d v="1899-12-30T18:23:00"/>
    <s v="Credit card"/>
    <n v="40.29"/>
    <n v="1651.8899999999999"/>
    <x v="260"/>
    <x v="14"/>
  </r>
  <r>
    <s v="120-54-2248"/>
    <x v="1"/>
    <x v="1"/>
    <x v="1"/>
    <x v="3"/>
    <n v="27.99"/>
    <n v="47"/>
    <n v="131.553"/>
    <n v="1315.53"/>
    <x v="80"/>
    <d v="1899-12-30T18:08:00"/>
    <s v="Credit card"/>
    <n v="20.86"/>
    <n v="980.42"/>
    <x v="261"/>
    <x v="45"/>
  </r>
  <r>
    <s v="834-61-8124"/>
    <x v="2"/>
    <x v="2"/>
    <x v="1"/>
    <x v="4"/>
    <n v="46.14"/>
    <n v="61"/>
    <n v="281.45400000000001"/>
    <n v="2814.54"/>
    <x v="80"/>
    <d v="1899-12-30T18:22:00"/>
    <s v="Cash"/>
    <n v="46.19"/>
    <n v="2817.5899999999997"/>
    <x v="262"/>
    <x v="57"/>
  </r>
  <r>
    <s v="307-83-9164"/>
    <x v="2"/>
    <x v="2"/>
    <x v="0"/>
    <x v="5"/>
    <n v="66.22"/>
    <n v="76"/>
    <n v="503.27200000000005"/>
    <n v="5032.72"/>
    <x v="81"/>
    <d v="1899-12-30T15:54:00"/>
    <s v="Cash"/>
    <n v="55.51"/>
    <n v="4218.76"/>
    <x v="263"/>
    <x v="55"/>
  </r>
  <r>
    <s v="305-03-2383"/>
    <x v="2"/>
    <x v="2"/>
    <x v="1"/>
    <x v="3"/>
    <n v="77.42"/>
    <n v="78"/>
    <n v="603.87600000000009"/>
    <n v="6038.76"/>
    <x v="82"/>
    <d v="1899-12-30T10:36:00"/>
    <s v="Cash"/>
    <n v="59.6"/>
    <n v="4648.8"/>
    <x v="264"/>
    <x v="36"/>
  </r>
  <r>
    <s v="468-01-2051"/>
    <x v="1"/>
    <x v="1"/>
    <x v="1"/>
    <x v="3"/>
    <n v="68.13"/>
    <n v="69"/>
    <n v="470.09699999999998"/>
    <n v="4700.9699999999993"/>
    <x v="82"/>
    <d v="1899-12-30T13:46:00"/>
    <s v="Ewallet"/>
    <n v="56.68"/>
    <n v="3910.92"/>
    <x v="265"/>
    <x v="60"/>
  </r>
  <r>
    <s v="884-80-6021"/>
    <x v="2"/>
    <x v="2"/>
    <x v="0"/>
    <x v="4"/>
    <n v="59.17"/>
    <n v="54"/>
    <n v="319.51800000000003"/>
    <n v="3195.1800000000003"/>
    <x v="82"/>
    <d v="1899-12-30T13:14:00"/>
    <s v="Ewallet"/>
    <n v="63.97"/>
    <n v="3454.38"/>
    <x v="266"/>
    <x v="44"/>
  </r>
  <r>
    <s v="360-39-5055"/>
    <x v="0"/>
    <x v="0"/>
    <x v="0"/>
    <x v="0"/>
    <n v="48.95"/>
    <n v="61"/>
    <n v="298.59500000000003"/>
    <n v="2985.9500000000003"/>
    <x v="82"/>
    <d v="1899-12-30T10:17:00"/>
    <s v="Cash"/>
    <n v="42.31"/>
    <n v="2580.9100000000003"/>
    <x v="267"/>
    <x v="21"/>
  </r>
  <r>
    <s v="442-44-6497"/>
    <x v="0"/>
    <x v="0"/>
    <x v="0"/>
    <x v="5"/>
    <n v="54.74"/>
    <n v="31"/>
    <n v="169.69400000000002"/>
    <n v="1696.94"/>
    <x v="83"/>
    <d v="1899-12-30T11:42:00"/>
    <s v="Credit card"/>
    <n v="49.67"/>
    <n v="1539.77"/>
    <x v="268"/>
    <x v="4"/>
  </r>
  <r>
    <s v="784-08-0310"/>
    <x v="0"/>
    <x v="0"/>
    <x v="0"/>
    <x v="3"/>
    <n v="16.13"/>
    <n v="57"/>
    <n v="91.941000000000003"/>
    <n v="919.41"/>
    <x v="83"/>
    <d v="1899-12-30T13:58:00"/>
    <s v="Cash"/>
    <n v="13.44"/>
    <n v="766.07999999999993"/>
    <x v="269"/>
    <x v="17"/>
  </r>
  <r>
    <s v="222-42-0244"/>
    <x v="1"/>
    <x v="1"/>
    <x v="0"/>
    <x v="2"/>
    <n v="73.56"/>
    <n v="75"/>
    <n v="551.70000000000005"/>
    <n v="5517"/>
    <x v="84"/>
    <d v="1899-12-30T13:53:00"/>
    <s v="Credit card"/>
    <n v="64.41"/>
    <n v="4830.75"/>
    <x v="270"/>
    <x v="38"/>
  </r>
  <r>
    <s v="373-73-7910"/>
    <x v="2"/>
    <x v="2"/>
    <x v="1"/>
    <x v="0"/>
    <n v="100.05"/>
    <n v="66"/>
    <n v="660.33"/>
    <n v="6603.3"/>
    <x v="85"/>
    <d v="1899-12-30T10:37:00"/>
    <s v="Ewallet"/>
    <n v="81.010000000000005"/>
    <n v="5346.6600000000008"/>
    <x v="271"/>
    <x v="35"/>
  </r>
  <r>
    <s v="593-08-5916"/>
    <x v="2"/>
    <x v="2"/>
    <x v="1"/>
    <x v="1"/>
    <n v="10.11"/>
    <n v="50"/>
    <n v="50.550000000000004"/>
    <n v="505.5"/>
    <x v="85"/>
    <d v="1899-12-30T15:23:00"/>
    <s v="Credit card"/>
    <n v="8.1"/>
    <n v="405"/>
    <x v="272"/>
    <x v="51"/>
  </r>
  <r>
    <s v="539-21-7227"/>
    <x v="1"/>
    <x v="1"/>
    <x v="1"/>
    <x v="0"/>
    <n v="63.29"/>
    <n v="74"/>
    <n v="468.346"/>
    <n v="4683.46"/>
    <x v="86"/>
    <d v="1899-12-30T17:45:00"/>
    <s v="Cash"/>
    <n v="47.34"/>
    <n v="3503.1600000000003"/>
    <x v="273"/>
    <x v="25"/>
  </r>
  <r>
    <s v="123-35-4896"/>
    <x v="0"/>
    <x v="0"/>
    <x v="1"/>
    <x v="0"/>
    <n v="51.74"/>
    <n v="40"/>
    <n v="206.96"/>
    <n v="2069.6"/>
    <x v="86"/>
    <d v="1899-12-30T19:11:00"/>
    <s v="Ewallet"/>
    <n v="41.36"/>
    <n v="1654.4"/>
    <x v="274"/>
    <x v="35"/>
  </r>
  <r>
    <s v="598-47-9715"/>
    <x v="0"/>
    <x v="0"/>
    <x v="1"/>
    <x v="4"/>
    <n v="79.59"/>
    <n v="74"/>
    <n v="588.96600000000001"/>
    <n v="5889.66"/>
    <x v="86"/>
    <d v="1899-12-30T16:54:00"/>
    <s v="Ewallet"/>
    <n v="79.67"/>
    <n v="5895.58"/>
    <x v="275"/>
    <x v="9"/>
  </r>
  <r>
    <s v="196-01-2849"/>
    <x v="0"/>
    <x v="0"/>
    <x v="0"/>
    <x v="1"/>
    <n v="66.12"/>
    <n v="47"/>
    <n v="310.76400000000007"/>
    <n v="3107.6400000000003"/>
    <x v="86"/>
    <d v="1899-12-30T13:56:00"/>
    <s v="Cash"/>
    <n v="63.88"/>
    <n v="3002.36"/>
    <x v="276"/>
    <x v="44"/>
  </r>
  <r>
    <s v="660-29-7083"/>
    <x v="0"/>
    <x v="0"/>
    <x v="1"/>
    <x v="4"/>
    <n v="49.07"/>
    <n v="41"/>
    <n v="201.18700000000001"/>
    <n v="2011.8700000000001"/>
    <x v="87"/>
    <d v="1899-12-30T15:01:00"/>
    <s v="Cash"/>
    <n v="50.07"/>
    <n v="2052.87"/>
    <x v="277"/>
    <x v="8"/>
  </r>
  <r>
    <s v="273-84-2164"/>
    <x v="0"/>
    <x v="0"/>
    <x v="0"/>
    <x v="4"/>
    <n v="6.22"/>
    <n v="22"/>
    <n v="13.684000000000001"/>
    <n v="136.84"/>
    <x v="88"/>
    <d v="1899-12-30T15:53:00"/>
    <s v="Ewallet"/>
    <n v="6.55"/>
    <n v="144.1"/>
    <x v="278"/>
    <x v="57"/>
  </r>
  <r>
    <s v="257-60-7754"/>
    <x v="2"/>
    <x v="2"/>
    <x v="1"/>
    <x v="4"/>
    <n v="40.74"/>
    <n v="26"/>
    <n v="105.92400000000001"/>
    <n v="1059.24"/>
    <x v="89"/>
    <d v="1899-12-30T17:12:00"/>
    <s v="Cash"/>
    <n v="41.23"/>
    <n v="1071.98"/>
    <x v="279"/>
    <x v="3"/>
  </r>
  <r>
    <s v="366-43-6862"/>
    <x v="1"/>
    <x v="1"/>
    <x v="1"/>
    <x v="4"/>
    <n v="44.48"/>
    <n v="25"/>
    <n v="111.2"/>
    <n v="1112"/>
    <x v="89"/>
    <d v="1899-12-30T16:32:00"/>
    <s v="Ewallet"/>
    <n v="46.19"/>
    <n v="1154.75"/>
    <x v="280"/>
    <x v="12"/>
  </r>
  <r>
    <s v="438-23-1242"/>
    <x v="1"/>
    <x v="1"/>
    <x v="1"/>
    <x v="4"/>
    <n v="67.650000000000006"/>
    <n v="26"/>
    <n v="175.89000000000001"/>
    <n v="1758.9"/>
    <x v="90"/>
    <d v="1899-12-30T10:38:00"/>
    <s v="Ewallet"/>
    <n v="66.98"/>
    <n v="1741.48"/>
    <x v="281"/>
    <x v="54"/>
  </r>
  <r>
    <s v="641-43-2399"/>
    <x v="1"/>
    <x v="1"/>
    <x v="1"/>
    <x v="5"/>
    <n v="24.34"/>
    <n v="22"/>
    <n v="53.548000000000002"/>
    <n v="535.48"/>
    <x v="91"/>
    <d v="1899-12-30T20:23:00"/>
    <s v="Ewallet"/>
    <n v="19.850000000000001"/>
    <n v="436.70000000000005"/>
    <x v="282"/>
    <x v="27"/>
  </r>
  <r>
    <s v="642-30-6693"/>
    <x v="1"/>
    <x v="1"/>
    <x v="1"/>
    <x v="0"/>
    <n v="60.63"/>
    <n v="56"/>
    <n v="339.52800000000002"/>
    <n v="3395.28"/>
    <x v="91"/>
    <d v="1899-12-30T13:54:00"/>
    <s v="Ewallet"/>
    <n v="46.71"/>
    <n v="2615.7600000000002"/>
    <x v="283"/>
    <x v="14"/>
  </r>
  <r>
    <s v="301-81-8610"/>
    <x v="1"/>
    <x v="1"/>
    <x v="0"/>
    <x v="1"/>
    <n v="22.07"/>
    <n v="21"/>
    <n v="46.347000000000008"/>
    <n v="463.47"/>
    <x v="91"/>
    <d v="1899-12-30T19:42:00"/>
    <s v="Credit card"/>
    <n v="18.72"/>
    <n v="393.12"/>
    <x v="284"/>
    <x v="12"/>
  </r>
  <r>
    <s v="186-71-5196"/>
    <x v="2"/>
    <x v="2"/>
    <x v="0"/>
    <x v="3"/>
    <n v="86.83"/>
    <n v="45"/>
    <n v="390.73500000000001"/>
    <n v="3907.35"/>
    <x v="91"/>
    <d v="1899-12-30T16:30:00"/>
    <s v="Ewallet"/>
    <n v="73.34"/>
    <n v="3300.3"/>
    <x v="285"/>
    <x v="40"/>
  </r>
  <r>
    <s v="746-68-6593"/>
    <x v="0"/>
    <x v="0"/>
    <x v="0"/>
    <x v="0"/>
    <n v="86.68"/>
    <n v="58"/>
    <n v="502.74400000000009"/>
    <n v="5027.4400000000005"/>
    <x v="91"/>
    <d v="1899-12-30T14:29:00"/>
    <s v="Credit card"/>
    <n v="77.459999999999994"/>
    <n v="4492.6799999999994"/>
    <x v="286"/>
    <x v="26"/>
  </r>
  <r>
    <s v="173-57-2300"/>
    <x v="0"/>
    <x v="0"/>
    <x v="0"/>
    <x v="0"/>
    <n v="73.86"/>
    <n v="36"/>
    <n v="265.89600000000002"/>
    <n v="2658.96"/>
    <x v="91"/>
    <d v="1899-12-30T12:51:00"/>
    <s v="Cash"/>
    <n v="66.78"/>
    <n v="2404.08"/>
    <x v="287"/>
    <x v="58"/>
  </r>
  <r>
    <s v="198-84-7132"/>
    <x v="1"/>
    <x v="1"/>
    <x v="0"/>
    <x v="1"/>
    <n v="37.14"/>
    <n v="29"/>
    <n v="107.706"/>
    <n v="1077.06"/>
    <x v="92"/>
    <d v="1899-12-30T13:40:00"/>
    <s v="Cash"/>
    <n v="33.61"/>
    <n v="974.68999999999994"/>
    <x v="288"/>
    <x v="11"/>
  </r>
  <r>
    <s v="457-13-1708"/>
    <x v="1"/>
    <x v="1"/>
    <x v="0"/>
    <x v="1"/>
    <n v="71.62"/>
    <n v="54"/>
    <n v="386.74800000000005"/>
    <n v="3867.4800000000005"/>
    <x v="92"/>
    <d v="1899-12-30T19:07:00"/>
    <s v="Credit card"/>
    <n v="60.03"/>
    <n v="3241.62"/>
    <x v="289"/>
    <x v="37"/>
  </r>
  <r>
    <s v="532-59-7201"/>
    <x v="1"/>
    <x v="1"/>
    <x v="0"/>
    <x v="0"/>
    <n v="86.86"/>
    <n v="45"/>
    <n v="390.87"/>
    <n v="3908.7"/>
    <x v="92"/>
    <d v="1899-12-30T14:04:00"/>
    <s v="Cash"/>
    <n v="74.430000000000007"/>
    <n v="3349.3500000000004"/>
    <x v="290"/>
    <x v="57"/>
  </r>
  <r>
    <s v="670-79-6321"/>
    <x v="1"/>
    <x v="1"/>
    <x v="0"/>
    <x v="5"/>
    <n v="98.75"/>
    <n v="64"/>
    <n v="632"/>
    <n v="6320"/>
    <x v="93"/>
    <d v="1899-12-30T15:27:00"/>
    <s v="Credit card"/>
    <n v="89.69"/>
    <n v="5740.16"/>
    <x v="291"/>
    <x v="41"/>
  </r>
  <r>
    <s v="351-62-0822"/>
    <x v="1"/>
    <x v="1"/>
    <x v="0"/>
    <x v="1"/>
    <n v="10.98"/>
    <n v="25"/>
    <n v="27.450000000000003"/>
    <n v="274.5"/>
    <x v="93"/>
    <d v="1899-12-30T18:07:00"/>
    <s v="Ewallet"/>
    <n v="9.98"/>
    <n v="249.5"/>
    <x v="292"/>
    <x v="55"/>
  </r>
  <r>
    <s v="534-53-3526"/>
    <x v="2"/>
    <x v="2"/>
    <x v="1"/>
    <x v="0"/>
    <n v="114"/>
    <n v="35"/>
    <n v="399"/>
    <n v="3990"/>
    <x v="93"/>
    <d v="1899-12-30T16:06:00"/>
    <s v="Ewallet"/>
    <n v="86.96"/>
    <n v="3043.6"/>
    <x v="293"/>
    <x v="14"/>
  </r>
  <r>
    <s v="686-41-0932"/>
    <x v="1"/>
    <x v="1"/>
    <x v="1"/>
    <x v="1"/>
    <n v="33.020000000000003"/>
    <n v="80"/>
    <n v="264.16000000000003"/>
    <n v="2641.6000000000004"/>
    <x v="93"/>
    <d v="1899-12-30T19:48:00"/>
    <s v="Ewallet"/>
    <n v="26.5"/>
    <n v="2120"/>
    <x v="294"/>
    <x v="18"/>
  </r>
  <r>
    <s v="787-15-1757"/>
    <x v="0"/>
    <x v="0"/>
    <x v="0"/>
    <x v="2"/>
    <n v="41.56"/>
    <n v="35"/>
    <n v="145.46"/>
    <n v="1454.6000000000001"/>
    <x v="93"/>
    <d v="1899-12-30T16:28:00"/>
    <s v="Ewallet"/>
    <n v="35.67"/>
    <n v="1248.45"/>
    <x v="295"/>
    <x v="48"/>
  </r>
  <r>
    <s v="593-95-4461"/>
    <x v="0"/>
    <x v="0"/>
    <x v="0"/>
    <x v="5"/>
    <n v="75.84"/>
    <n v="39"/>
    <n v="295.77600000000001"/>
    <n v="2957.76"/>
    <x v="93"/>
    <d v="1899-12-30T14:49:00"/>
    <s v="Cash"/>
    <n v="67.959999999999994"/>
    <n v="2650.4399999999996"/>
    <x v="296"/>
    <x v="10"/>
  </r>
  <r>
    <s v="541-48-8554"/>
    <x v="2"/>
    <x v="2"/>
    <x v="1"/>
    <x v="0"/>
    <n v="70.61"/>
    <n v="33"/>
    <n v="233.01300000000003"/>
    <n v="2330.13"/>
    <x v="94"/>
    <d v="1899-12-30T12:08:00"/>
    <s v="Credit card"/>
    <n v="54.95"/>
    <n v="1813.3500000000001"/>
    <x v="297"/>
    <x v="23"/>
  </r>
  <r>
    <s v="862-29-5914"/>
    <x v="0"/>
    <x v="0"/>
    <x v="1"/>
    <x v="0"/>
    <n v="17.11"/>
    <n v="65"/>
    <n v="111.21499999999999"/>
    <n v="1112.1499999999999"/>
    <x v="94"/>
    <d v="1899-12-30T17:08:00"/>
    <s v="Credit card"/>
    <n v="13.78"/>
    <n v="895.69999999999993"/>
    <x v="298"/>
    <x v="50"/>
  </r>
  <r>
    <s v="552-44-5977"/>
    <x v="1"/>
    <x v="1"/>
    <x v="0"/>
    <x v="2"/>
    <n v="61.77"/>
    <n v="33"/>
    <n v="203.84100000000001"/>
    <n v="2038.41"/>
    <x v="95"/>
    <d v="1899-12-30T19:08:00"/>
    <s v="Credit card"/>
    <n v="55.8"/>
    <n v="1841.3999999999999"/>
    <x v="299"/>
    <x v="40"/>
  </r>
  <r>
    <s v="207-73-1363"/>
    <x v="1"/>
    <x v="1"/>
    <x v="1"/>
    <x v="2"/>
    <n v="76.03"/>
    <n v="42"/>
    <n v="319.32600000000002"/>
    <n v="3193.26"/>
    <x v="95"/>
    <d v="1899-12-30T12:15:00"/>
    <s v="Ewallet"/>
    <n v="61.41"/>
    <n v="2579.2199999999998"/>
    <x v="300"/>
    <x v="49"/>
  </r>
  <r>
    <s v="636-98-3364"/>
    <x v="1"/>
    <x v="1"/>
    <x v="0"/>
    <x v="4"/>
    <n v="19.28"/>
    <n v="71"/>
    <n v="136.88800000000001"/>
    <n v="1368.88"/>
    <x v="95"/>
    <d v="1899-12-30T12:36:00"/>
    <s v="Ewallet"/>
    <n v="19.96"/>
    <n v="1417.16"/>
    <x v="301"/>
    <x v="24"/>
  </r>
  <r>
    <s v="181-82-6255"/>
    <x v="1"/>
    <x v="1"/>
    <x v="1"/>
    <x v="5"/>
    <n v="11.75"/>
    <n v="27"/>
    <n v="31.725000000000001"/>
    <n v="317.25"/>
    <x v="96"/>
    <d v="1899-12-30T10:58:00"/>
    <s v="Cash"/>
    <n v="9.3699999999999992"/>
    <n v="252.98999999999998"/>
    <x v="302"/>
    <x v="11"/>
  </r>
  <r>
    <s v="354-25-5821"/>
    <x v="1"/>
    <x v="1"/>
    <x v="0"/>
    <x v="0"/>
    <n v="73.430000000000007"/>
    <n v="57"/>
    <n v="418.55100000000004"/>
    <n v="4185.51"/>
    <x v="96"/>
    <d v="1899-12-30T13:03:00"/>
    <s v="Cash"/>
    <n v="63.52"/>
    <n v="3620.6400000000003"/>
    <x v="303"/>
    <x v="28"/>
  </r>
  <r>
    <s v="173-50-1108"/>
    <x v="1"/>
    <x v="1"/>
    <x v="0"/>
    <x v="0"/>
    <n v="17"/>
    <n v="60"/>
    <n v="102"/>
    <n v="1020"/>
    <x v="96"/>
    <d v="1899-12-30T12:14:00"/>
    <s v="Credit card"/>
    <n v="15.18"/>
    <n v="910.8"/>
    <x v="304"/>
    <x v="2"/>
  </r>
  <r>
    <s v="848-62-7243"/>
    <x v="2"/>
    <x v="2"/>
    <x v="1"/>
    <x v="2"/>
    <n v="23.1"/>
    <n v="67"/>
    <n v="154.77000000000001"/>
    <n v="1547.7"/>
    <x v="97"/>
    <d v="1899-12-30T15:36:00"/>
    <s v="Cash"/>
    <n v="17.489999999999998"/>
    <n v="1171.83"/>
    <x v="305"/>
    <x v="51"/>
  </r>
  <r>
    <s v="744-09-5786"/>
    <x v="1"/>
    <x v="1"/>
    <x v="1"/>
    <x v="4"/>
    <n v="13.82"/>
    <n v="65"/>
    <n v="89.830000000000013"/>
    <n v="898.30000000000007"/>
    <x v="97"/>
    <d v="1899-12-30T18:50:00"/>
    <s v="Cash"/>
    <n v="14.41"/>
    <n v="936.65"/>
    <x v="306"/>
    <x v="17"/>
  </r>
  <r>
    <s v="166-19-2553"/>
    <x v="2"/>
    <x v="2"/>
    <x v="0"/>
    <x v="0"/>
    <n v="94.68"/>
    <n v="46"/>
    <n v="435.52800000000008"/>
    <n v="4355.2800000000007"/>
    <x v="98"/>
    <d v="1899-12-30T17:26:00"/>
    <s v="Cash"/>
    <n v="79.16"/>
    <n v="3641.3599999999997"/>
    <x v="307"/>
    <x v="22"/>
  </r>
  <r>
    <s v="384-59-6655"/>
    <x v="2"/>
    <x v="2"/>
    <x v="0"/>
    <x v="3"/>
    <n v="103.71"/>
    <n v="41"/>
    <n v="425.21100000000001"/>
    <n v="4252.1099999999997"/>
    <x v="98"/>
    <d v="1899-12-30T15:07:00"/>
    <s v="Cash"/>
    <n v="90.26"/>
    <n v="3700.6600000000003"/>
    <x v="308"/>
    <x v="48"/>
  </r>
  <r>
    <s v="655-85-5130"/>
    <x v="1"/>
    <x v="1"/>
    <x v="0"/>
    <x v="1"/>
    <n v="38.31"/>
    <n v="38"/>
    <n v="145.57800000000003"/>
    <n v="1455.7800000000002"/>
    <x v="98"/>
    <d v="1899-12-30T19:22:00"/>
    <s v="Cash"/>
    <n v="32.6"/>
    <n v="1238.8"/>
    <x v="309"/>
    <x v="27"/>
  </r>
  <r>
    <s v="480-63-2856"/>
    <x v="0"/>
    <x v="0"/>
    <x v="1"/>
    <x v="3"/>
    <n v="15.38"/>
    <n v="36"/>
    <n v="55.368000000000009"/>
    <n v="553.68000000000006"/>
    <x v="98"/>
    <d v="1899-12-30T18:37:00"/>
    <s v="Ewallet"/>
    <n v="12.65"/>
    <n v="455.40000000000003"/>
    <x v="310"/>
    <x v="21"/>
  </r>
  <r>
    <s v="451-28-5717"/>
    <x v="0"/>
    <x v="0"/>
    <x v="0"/>
    <x v="5"/>
    <n v="85.58"/>
    <n v="52"/>
    <n v="445.01600000000002"/>
    <n v="4450.16"/>
    <x v="98"/>
    <d v="1899-12-30T11:23:00"/>
    <s v="Cash"/>
    <n v="75.87"/>
    <n v="3945.2400000000002"/>
    <x v="311"/>
    <x v="0"/>
  </r>
  <r>
    <s v="380-60-5336"/>
    <x v="2"/>
    <x v="2"/>
    <x v="1"/>
    <x v="4"/>
    <n v="33.64"/>
    <n v="43"/>
    <n v="144.65200000000002"/>
    <n v="1446.52"/>
    <x v="99"/>
    <d v="1899-12-30T18:06:00"/>
    <s v="Credit card"/>
    <n v="35.26"/>
    <n v="1516.1799999999998"/>
    <x v="312"/>
    <x v="2"/>
  </r>
  <r>
    <s v="583-72-1480"/>
    <x v="0"/>
    <x v="0"/>
    <x v="0"/>
    <x v="4"/>
    <n v="26.35"/>
    <n v="30"/>
    <n v="79.050000000000011"/>
    <n v="790.5"/>
    <x v="99"/>
    <d v="1899-12-30T16:24:00"/>
    <s v="Ewallet"/>
    <n v="27.36"/>
    <n v="820.8"/>
    <x v="313"/>
    <x v="26"/>
  </r>
  <r>
    <s v="778-71-5554"/>
    <x v="0"/>
    <x v="0"/>
    <x v="0"/>
    <x v="1"/>
    <n v="9.42"/>
    <n v="30"/>
    <n v="28.260000000000005"/>
    <n v="282.60000000000002"/>
    <x v="99"/>
    <d v="1899-12-30T15:46:00"/>
    <s v="Credit card"/>
    <n v="9.33"/>
    <n v="279.89999999999998"/>
    <x v="314"/>
    <x v="58"/>
  </r>
  <r>
    <s v="852-82-2749"/>
    <x v="2"/>
    <x v="2"/>
    <x v="1"/>
    <x v="0"/>
    <n v="68.39"/>
    <n v="77"/>
    <n v="526.60299999999995"/>
    <n v="5266.03"/>
    <x v="100"/>
    <d v="1899-12-30T13:35:00"/>
    <s v="Ewallet"/>
    <n v="55.29"/>
    <n v="4257.33"/>
    <x v="315"/>
    <x v="32"/>
  </r>
  <r>
    <s v="374-38-5555"/>
    <x v="1"/>
    <x v="1"/>
    <x v="1"/>
    <x v="1"/>
    <n v="71.5"/>
    <n v="32"/>
    <n v="228.8"/>
    <n v="2288"/>
    <x v="100"/>
    <d v="1899-12-30T19:30:00"/>
    <s v="Ewallet"/>
    <n v="55.21"/>
    <n v="1766.72"/>
    <x v="316"/>
    <x v="46"/>
  </r>
  <r>
    <s v="139-20-0155"/>
    <x v="1"/>
    <x v="1"/>
    <x v="0"/>
    <x v="4"/>
    <n v="32.07"/>
    <n v="46"/>
    <n v="147.52200000000002"/>
    <n v="1475.22"/>
    <x v="100"/>
    <d v="1899-12-30T17:37:00"/>
    <s v="Credit card"/>
    <n v="33.299999999999997"/>
    <n v="1531.8"/>
    <x v="317"/>
    <x v="11"/>
  </r>
  <r>
    <s v="597-78-7908"/>
    <x v="0"/>
    <x v="0"/>
    <x v="0"/>
    <x v="1"/>
    <n v="85.2"/>
    <n v="71"/>
    <n v="604.91999999999996"/>
    <n v="6049.2"/>
    <x v="100"/>
    <d v="1899-12-30T19:39:00"/>
    <s v="Cash"/>
    <n v="84.02"/>
    <n v="5965.42"/>
    <x v="318"/>
    <x v="40"/>
  </r>
  <r>
    <s v="527-09-6272"/>
    <x v="2"/>
    <x v="2"/>
    <x v="0"/>
    <x v="4"/>
    <n v="18.809999999999999"/>
    <n v="76"/>
    <n v="142.95599999999999"/>
    <n v="1429.56"/>
    <x v="101"/>
    <d v="1899-12-30T10:17:00"/>
    <s v="Credit card"/>
    <n v="19.350000000000001"/>
    <n v="1470.6000000000001"/>
    <x v="319"/>
    <x v="16"/>
  </r>
  <r>
    <s v="488-25-4221"/>
    <x v="0"/>
    <x v="0"/>
    <x v="0"/>
    <x v="3"/>
    <n v="25.49"/>
    <n v="69"/>
    <n v="175.881"/>
    <n v="1758.81"/>
    <x v="101"/>
    <d v="1899-12-30T10:36:00"/>
    <s v="Credit card"/>
    <n v="22.01"/>
    <n v="1518.69"/>
    <x v="320"/>
    <x v="48"/>
  </r>
  <r>
    <s v="566-19-5475"/>
    <x v="1"/>
    <x v="1"/>
    <x v="1"/>
    <x v="1"/>
    <n v="52.67"/>
    <n v="25"/>
    <n v="131.67500000000001"/>
    <n v="1316.75"/>
    <x v="102"/>
    <d v="1899-12-30T20:52:00"/>
    <s v="Cash"/>
    <n v="41.77"/>
    <n v="1044.25"/>
    <x v="321"/>
    <x v="40"/>
  </r>
  <r>
    <s v="305-89-2768"/>
    <x v="1"/>
    <x v="1"/>
    <x v="0"/>
    <x v="5"/>
    <n v="20.62"/>
    <n v="25"/>
    <n v="51.550000000000004"/>
    <n v="515.5"/>
    <x v="102"/>
    <d v="1899-12-30T18:43:00"/>
    <s v="Ewallet"/>
    <n v="17.2"/>
    <n v="430"/>
    <x v="322"/>
    <x v="52"/>
  </r>
  <r>
    <s v="133-14-7229"/>
    <x v="0"/>
    <x v="0"/>
    <x v="1"/>
    <x v="2"/>
    <n v="69.44"/>
    <n v="56"/>
    <n v="388.86400000000003"/>
    <n v="3888.64"/>
    <x v="103"/>
    <d v="1899-12-30T11:43:00"/>
    <s v="Cash"/>
    <n v="57.87"/>
    <n v="3240.72"/>
    <x v="323"/>
    <x v="2"/>
  </r>
  <r>
    <s v="226-71-3580"/>
    <x v="0"/>
    <x v="0"/>
    <x v="1"/>
    <x v="0"/>
    <n v="18.07"/>
    <n v="76"/>
    <n v="137.33199999999999"/>
    <n v="1373.32"/>
    <x v="103"/>
    <d v="1899-12-30T12:02:00"/>
    <s v="Cash"/>
    <n v="14.25"/>
    <n v="1083"/>
    <x v="324"/>
    <x v="44"/>
  </r>
  <r>
    <s v="189-98-2939"/>
    <x v="0"/>
    <x v="0"/>
    <x v="0"/>
    <x v="1"/>
    <n v="74.92"/>
    <n v="34"/>
    <n v="254.72800000000004"/>
    <n v="2547.2800000000002"/>
    <x v="103"/>
    <d v="1899-12-30T13:22:00"/>
    <s v="Cash"/>
    <n v="71.349999999999994"/>
    <n v="2425.8999999999996"/>
    <x v="325"/>
    <x v="42"/>
  </r>
  <r>
    <s v="516-77-6464"/>
    <x v="0"/>
    <x v="0"/>
    <x v="0"/>
    <x v="2"/>
    <n v="6.67"/>
    <n v="56"/>
    <n v="37.351999999999997"/>
    <n v="373.52"/>
    <x v="104"/>
    <d v="1899-12-30T13:08:00"/>
    <s v="Ewallet"/>
    <n v="6.06"/>
    <n v="339.35999999999996"/>
    <x v="326"/>
    <x v="56"/>
  </r>
  <r>
    <s v="247-11-2470"/>
    <x v="2"/>
    <x v="2"/>
    <x v="0"/>
    <x v="1"/>
    <n v="21.25"/>
    <n v="27"/>
    <n v="57.375"/>
    <n v="573.75"/>
    <x v="105"/>
    <d v="1899-12-30T16:23:00"/>
    <s v="Credit card"/>
    <n v="17.920000000000002"/>
    <n v="483.84000000000003"/>
    <x v="327"/>
    <x v="9"/>
  </r>
  <r>
    <s v="325-77-6186"/>
    <x v="2"/>
    <x v="2"/>
    <x v="0"/>
    <x v="5"/>
    <n v="97.19"/>
    <n v="26"/>
    <n v="252.69400000000002"/>
    <n v="2526.94"/>
    <x v="105"/>
    <d v="1899-12-30T10:53:00"/>
    <s v="Ewallet"/>
    <n v="83.35"/>
    <n v="2167.1"/>
    <x v="328"/>
    <x v="0"/>
  </r>
  <r>
    <s v="153-58-4872"/>
    <x v="0"/>
    <x v="0"/>
    <x v="0"/>
    <x v="3"/>
    <n v="78.040000000000006"/>
    <n v="49"/>
    <n v="382.39600000000007"/>
    <n v="3823.9600000000005"/>
    <x v="105"/>
    <d v="1899-12-30T15:32:00"/>
    <s v="Ewallet"/>
    <n v="70.69"/>
    <n v="3463.81"/>
    <x v="329"/>
    <x v="25"/>
  </r>
  <r>
    <s v="163-56-7055"/>
    <x v="0"/>
    <x v="0"/>
    <x v="0"/>
    <x v="1"/>
    <n v="44.97"/>
    <n v="65"/>
    <n v="292.30500000000001"/>
    <n v="2923.0499999999997"/>
    <x v="105"/>
    <d v="1899-12-30T19:20:00"/>
    <s v="Cash"/>
    <n v="44.61"/>
    <n v="2899.65"/>
    <x v="330"/>
    <x v="56"/>
  </r>
  <r>
    <s v="307-04-2070"/>
    <x v="2"/>
    <x v="2"/>
    <x v="0"/>
    <x v="1"/>
    <n v="29.91"/>
    <n v="34"/>
    <n v="101.69400000000002"/>
    <n v="1016.94"/>
    <x v="106"/>
    <d v="1899-12-30T14:14:00"/>
    <s v="Credit card"/>
    <n v="26.52"/>
    <n v="901.68"/>
    <x v="331"/>
    <x v="56"/>
  </r>
  <r>
    <s v="575-30-8091"/>
    <x v="2"/>
    <x v="2"/>
    <x v="1"/>
    <x v="0"/>
    <n v="84.89"/>
    <n v="36"/>
    <n v="305.60399999999998"/>
    <n v="3056.04"/>
    <x v="106"/>
    <d v="1899-12-30T19:25:00"/>
    <s v="Ewallet"/>
    <n v="63.3"/>
    <n v="2278.7999999999997"/>
    <x v="332"/>
    <x v="1"/>
  </r>
  <r>
    <s v="655-07-2265"/>
    <x v="2"/>
    <x v="2"/>
    <x v="1"/>
    <x v="4"/>
    <n v="71.38"/>
    <n v="74"/>
    <n v="528.21199999999999"/>
    <n v="5282.12"/>
    <x v="106"/>
    <d v="1899-12-30T16:38:00"/>
    <s v="Ewallet"/>
    <n v="72.91"/>
    <n v="5395.34"/>
    <x v="333"/>
    <x v="60"/>
  </r>
  <r>
    <s v="775-72-1988"/>
    <x v="1"/>
    <x v="1"/>
    <x v="1"/>
    <x v="5"/>
    <n v="81.42"/>
    <n v="67"/>
    <n v="545.51400000000001"/>
    <n v="5455.14"/>
    <x v="107"/>
    <d v="1899-12-30T15:05:00"/>
    <s v="Ewallet"/>
    <n v="64.88"/>
    <n v="4346.96"/>
    <x v="334"/>
    <x v="48"/>
  </r>
  <r>
    <s v="175-54-2529"/>
    <x v="2"/>
    <x v="2"/>
    <x v="0"/>
    <x v="3"/>
    <n v="14.81"/>
    <n v="68"/>
    <n v="100.70800000000001"/>
    <n v="1007.08"/>
    <x v="107"/>
    <d v="1899-12-30T17:01:00"/>
    <s v="Credit card"/>
    <n v="12.57"/>
    <n v="854.76"/>
    <x v="335"/>
    <x v="30"/>
  </r>
  <r>
    <s v="482-17-1179"/>
    <x v="2"/>
    <x v="2"/>
    <x v="0"/>
    <x v="4"/>
    <n v="3.77"/>
    <n v="20"/>
    <n v="7.5400000000000009"/>
    <n v="75.400000000000006"/>
    <x v="107"/>
    <d v="1899-12-30T12:47:00"/>
    <s v="Credit card"/>
    <n v="3.84"/>
    <n v="76.8"/>
    <x v="336"/>
    <x v="49"/>
  </r>
  <r>
    <s v="747-58-7183"/>
    <x v="1"/>
    <x v="1"/>
    <x v="1"/>
    <x v="1"/>
    <n v="66.36"/>
    <n v="77"/>
    <n v="510.97200000000004"/>
    <n v="5109.72"/>
    <x v="108"/>
    <d v="1899-12-30T20:31:00"/>
    <s v="Ewallet"/>
    <n v="50.77"/>
    <n v="3909.2900000000004"/>
    <x v="337"/>
    <x v="15"/>
  </r>
  <r>
    <s v="500-02-2261"/>
    <x v="0"/>
    <x v="0"/>
    <x v="1"/>
    <x v="3"/>
    <n v="64.959999999999994"/>
    <n v="36"/>
    <n v="233.85599999999999"/>
    <n v="2338.56"/>
    <x v="108"/>
    <d v="1899-12-30T17:04:00"/>
    <s v="Ewallet"/>
    <n v="51.39"/>
    <n v="1850.04"/>
    <x v="338"/>
    <x v="4"/>
  </r>
  <r>
    <s v="733-29-1227"/>
    <x v="0"/>
    <x v="0"/>
    <x v="1"/>
    <x v="5"/>
    <n v="63.08"/>
    <n v="37"/>
    <n v="233.39600000000002"/>
    <n v="2333.96"/>
    <x v="108"/>
    <d v="1899-12-30T12:41:00"/>
    <s v="Cash"/>
    <n v="47.11"/>
    <n v="1743.07"/>
    <x v="339"/>
    <x v="46"/>
  </r>
  <r>
    <s v="241-11-2261"/>
    <x v="1"/>
    <x v="1"/>
    <x v="1"/>
    <x v="1"/>
    <n v="89.75"/>
    <n v="45"/>
    <n v="403.875"/>
    <n v="4038.75"/>
    <x v="109"/>
    <d v="1899-12-30T10:33:00"/>
    <s v="Credit card"/>
    <n v="74.36"/>
    <n v="3346.2"/>
    <x v="340"/>
    <x v="57"/>
  </r>
  <r>
    <s v="286-43-6208"/>
    <x v="0"/>
    <x v="0"/>
    <x v="1"/>
    <x v="3"/>
    <n v="105.8"/>
    <n v="62"/>
    <n v="655.96"/>
    <n v="6559.5999999999995"/>
    <x v="109"/>
    <d v="1899-12-30T19:08:00"/>
    <s v="Cash"/>
    <n v="78.599999999999994"/>
    <n v="4873.2"/>
    <x v="341"/>
    <x v="1"/>
  </r>
  <r>
    <s v="276-54-0879"/>
    <x v="1"/>
    <x v="1"/>
    <x v="1"/>
    <x v="0"/>
    <n v="112.62"/>
    <n v="46"/>
    <n v="518.05200000000002"/>
    <n v="5180.5200000000004"/>
    <x v="110"/>
    <d v="1899-12-30T19:53:00"/>
    <s v="Ewallet"/>
    <n v="91.34"/>
    <n v="4201.6400000000003"/>
    <x v="342"/>
    <x v="20"/>
  </r>
  <r>
    <s v="755-12-3214"/>
    <x v="0"/>
    <x v="0"/>
    <x v="0"/>
    <x v="1"/>
    <n v="37.04"/>
    <n v="61"/>
    <n v="225.94400000000002"/>
    <n v="2259.44"/>
    <x v="110"/>
    <d v="1899-12-30T17:07:00"/>
    <s v="Credit card"/>
    <n v="35.619999999999997"/>
    <n v="2172.8199999999997"/>
    <x v="343"/>
    <x v="50"/>
  </r>
  <r>
    <s v="796-32-9050"/>
    <x v="2"/>
    <x v="2"/>
    <x v="1"/>
    <x v="3"/>
    <n v="57"/>
    <n v="68"/>
    <n v="387.6"/>
    <n v="3876"/>
    <x v="111"/>
    <d v="1899-12-30T16:31:00"/>
    <s v="Cash"/>
    <n v="44.78"/>
    <n v="3045.04"/>
    <x v="344"/>
    <x v="15"/>
  </r>
  <r>
    <s v="545-07-8534"/>
    <x v="0"/>
    <x v="0"/>
    <x v="1"/>
    <x v="2"/>
    <n v="67.7"/>
    <n v="76"/>
    <n v="514.52"/>
    <n v="5145.2"/>
    <x v="111"/>
    <d v="1899-12-30T12:42:00"/>
    <s v="Ewallet"/>
    <n v="52.32"/>
    <n v="3976.32"/>
    <x v="345"/>
    <x v="23"/>
  </r>
  <r>
    <s v="829-49-1914"/>
    <x v="0"/>
    <x v="0"/>
    <x v="0"/>
    <x v="3"/>
    <n v="85.19"/>
    <n v="62"/>
    <n v="528.178"/>
    <n v="5281.78"/>
    <x v="111"/>
    <d v="1899-12-30T16:24:00"/>
    <s v="Ewallet"/>
    <n v="71.709999999999994"/>
    <n v="4446.0199999999995"/>
    <x v="346"/>
    <x v="21"/>
  </r>
  <r>
    <s v="414-12-7047"/>
    <x v="1"/>
    <x v="1"/>
    <x v="1"/>
    <x v="3"/>
    <n v="14.52"/>
    <n v="34"/>
    <n v="49.368000000000002"/>
    <n v="493.68"/>
    <x v="112"/>
    <d v="1899-12-30T12:04:00"/>
    <s v="Ewallet"/>
    <n v="11.09"/>
    <n v="377.06"/>
    <x v="347"/>
    <x v="39"/>
  </r>
  <r>
    <s v="779-42-2410"/>
    <x v="1"/>
    <x v="1"/>
    <x v="0"/>
    <x v="3"/>
    <n v="58.3"/>
    <n v="62"/>
    <n v="361.46000000000004"/>
    <n v="3614.6"/>
    <x v="112"/>
    <d v="1899-12-30T13:06:00"/>
    <s v="Ewallet"/>
    <n v="50.04"/>
    <n v="3102.48"/>
    <x v="348"/>
    <x v="38"/>
  </r>
  <r>
    <s v="450-28-2866"/>
    <x v="0"/>
    <x v="0"/>
    <x v="0"/>
    <x v="3"/>
    <n v="10.97"/>
    <n v="28"/>
    <n v="30.716000000000005"/>
    <n v="307.16000000000003"/>
    <x v="112"/>
    <d v="1899-12-30T19:25:00"/>
    <s v="Cash"/>
    <n v="9.34"/>
    <n v="261.52"/>
    <x v="349"/>
    <x v="49"/>
  </r>
  <r>
    <s v="544-32-5024"/>
    <x v="0"/>
    <x v="0"/>
    <x v="0"/>
    <x v="3"/>
    <n v="50.46"/>
    <n v="65"/>
    <n v="327.99"/>
    <n v="3279.9"/>
    <x v="112"/>
    <d v="1899-12-30T19:16:00"/>
    <s v="Credit card"/>
    <n v="43.39"/>
    <n v="2820.35"/>
    <x v="350"/>
    <x v="20"/>
  </r>
  <r>
    <s v="605-03-2706"/>
    <x v="2"/>
    <x v="2"/>
    <x v="1"/>
    <x v="2"/>
    <n v="8.4700000000000006"/>
    <n v="55"/>
    <n v="46.585000000000008"/>
    <n v="465.85"/>
    <x v="113"/>
    <d v="1899-12-30T18:02:00"/>
    <s v="Cash"/>
    <n v="6.3"/>
    <n v="346.5"/>
    <x v="351"/>
    <x v="44"/>
  </r>
  <r>
    <s v="756-93-1854"/>
    <x v="0"/>
    <x v="0"/>
    <x v="0"/>
    <x v="1"/>
    <n v="76.209999999999994"/>
    <n v="62"/>
    <n v="472.50199999999995"/>
    <n v="4725.0199999999995"/>
    <x v="113"/>
    <d v="1899-12-30T14:05:00"/>
    <s v="Credit card"/>
    <n v="73.849999999999994"/>
    <n v="4578.7"/>
    <x v="352"/>
    <x v="44"/>
  </r>
  <r>
    <s v="731-14-2199"/>
    <x v="2"/>
    <x v="2"/>
    <x v="0"/>
    <x v="5"/>
    <n v="31.79"/>
    <n v="64"/>
    <n v="203.45600000000002"/>
    <n v="2034.56"/>
    <x v="114"/>
    <d v="1899-12-30T13:34:00"/>
    <s v="Ewallet"/>
    <n v="28.54"/>
    <n v="1826.56"/>
    <x v="353"/>
    <x v="11"/>
  </r>
  <r>
    <s v="443-59-0061"/>
    <x v="2"/>
    <x v="2"/>
    <x v="0"/>
    <x v="3"/>
    <n v="70.33"/>
    <n v="32"/>
    <n v="225.05600000000001"/>
    <n v="2250.56"/>
    <x v="114"/>
    <d v="1899-12-30T11:25:00"/>
    <s v="Ewallet"/>
    <n v="63.25"/>
    <n v="2024"/>
    <x v="354"/>
    <x v="25"/>
  </r>
  <r>
    <s v="308-81-0538"/>
    <x v="2"/>
    <x v="2"/>
    <x v="1"/>
    <x v="1"/>
    <n v="88.12"/>
    <n v="65"/>
    <n v="572.78000000000009"/>
    <n v="5727.8"/>
    <x v="114"/>
    <d v="1899-12-30T17:16:00"/>
    <s v="Credit card"/>
    <n v="68.150000000000006"/>
    <n v="4429.75"/>
    <x v="355"/>
    <x v="41"/>
  </r>
  <r>
    <s v="291-32-1427"/>
    <x v="1"/>
    <x v="1"/>
    <x v="0"/>
    <x v="1"/>
    <n v="18.899999999999999"/>
    <n v="57"/>
    <n v="107.73"/>
    <n v="1077.3"/>
    <x v="115"/>
    <d v="1899-12-30T12:29:00"/>
    <s v="Ewallet"/>
    <n v="16.64"/>
    <n v="948.48"/>
    <x v="356"/>
    <x v="35"/>
  </r>
  <r>
    <s v="828-61-5674"/>
    <x v="2"/>
    <x v="2"/>
    <x v="0"/>
    <x v="0"/>
    <n v="38.72"/>
    <n v="58"/>
    <n v="224.57599999999999"/>
    <n v="2245.7599999999998"/>
    <x v="115"/>
    <d v="1899-12-30T19:57:00"/>
    <s v="Credit card"/>
    <n v="34.42"/>
    <n v="1996.3600000000001"/>
    <x v="357"/>
    <x v="30"/>
  </r>
  <r>
    <s v="435-13-4908"/>
    <x v="2"/>
    <x v="2"/>
    <x v="0"/>
    <x v="1"/>
    <n v="90.85"/>
    <n v="61"/>
    <n v="554.18499999999995"/>
    <n v="5541.8499999999995"/>
    <x v="116"/>
    <d v="1899-12-30T18:04:00"/>
    <s v="Credit card"/>
    <n v="79.48"/>
    <n v="4848.2800000000007"/>
    <x v="358"/>
    <x v="42"/>
  </r>
  <r>
    <s v="800-09-8606"/>
    <x v="2"/>
    <x v="2"/>
    <x v="0"/>
    <x v="5"/>
    <n v="91.19"/>
    <n v="21"/>
    <n v="191.49900000000002"/>
    <n v="1914.99"/>
    <x v="116"/>
    <d v="1899-12-30T19:45:00"/>
    <s v="Cash"/>
    <n v="80.77"/>
    <n v="1696.1699999999998"/>
    <x v="359"/>
    <x v="21"/>
  </r>
  <r>
    <s v="767-54-1907"/>
    <x v="1"/>
    <x v="1"/>
    <x v="0"/>
    <x v="1"/>
    <n v="26.06"/>
    <n v="47"/>
    <n v="122.482"/>
    <n v="1224.82"/>
    <x v="116"/>
    <d v="1899-12-30T16:59:00"/>
    <s v="Cash"/>
    <n v="22.66"/>
    <n v="1065.02"/>
    <x v="360"/>
    <x v="10"/>
  </r>
  <r>
    <s v="803-17-8013"/>
    <x v="2"/>
    <x v="2"/>
    <x v="0"/>
    <x v="5"/>
    <n v="95.78"/>
    <n v="30"/>
    <n v="287.34000000000003"/>
    <n v="2873.4"/>
    <x v="116"/>
    <d v="1899-12-30T17:09:00"/>
    <s v="Cash"/>
    <n v="84.69"/>
    <n v="2540.6999999999998"/>
    <x v="361"/>
    <x v="56"/>
  </r>
  <r>
    <s v="677-11-0152"/>
    <x v="0"/>
    <x v="0"/>
    <x v="1"/>
    <x v="3"/>
    <n v="111.74"/>
    <n v="29"/>
    <n v="324.04600000000005"/>
    <n v="3240.46"/>
    <x v="116"/>
    <d v="1899-12-30T18:08:00"/>
    <s v="Cash"/>
    <n v="84.46"/>
    <n v="2449.3399999999997"/>
    <x v="362"/>
    <x v="53"/>
  </r>
  <r>
    <s v="183-21-3799"/>
    <x v="0"/>
    <x v="0"/>
    <x v="1"/>
    <x v="4"/>
    <n v="67.61"/>
    <n v="36"/>
    <n v="243.39600000000002"/>
    <n v="2433.96"/>
    <x v="116"/>
    <d v="1899-12-30T15:14:00"/>
    <s v="Ewallet"/>
    <n v="70.430000000000007"/>
    <n v="2535.4800000000005"/>
    <x v="363"/>
    <x v="42"/>
  </r>
  <r>
    <s v="372-94-8041"/>
    <x v="2"/>
    <x v="2"/>
    <x v="1"/>
    <x v="2"/>
    <n v="6.71"/>
    <n v="47"/>
    <n v="31.537000000000003"/>
    <n v="315.37"/>
    <x v="117"/>
    <d v="1899-12-30T18:03:00"/>
    <s v="Ewallet"/>
    <n v="5.46"/>
    <n v="256.62"/>
    <x v="364"/>
    <x v="34"/>
  </r>
  <r>
    <s v="278-97-7759"/>
    <x v="2"/>
    <x v="2"/>
    <x v="0"/>
    <x v="4"/>
    <n v="56.8"/>
    <n v="62"/>
    <n v="352.16"/>
    <n v="3521.6"/>
    <x v="117"/>
    <d v="1899-12-30T20:29:00"/>
    <s v="Cash"/>
    <n v="57.78"/>
    <n v="3582.36"/>
    <x v="365"/>
    <x v="52"/>
  </r>
  <r>
    <s v="191-10-6171"/>
    <x v="1"/>
    <x v="1"/>
    <x v="1"/>
    <x v="1"/>
    <n v="40.5"/>
    <n v="53"/>
    <n v="214.65"/>
    <n v="2146.5"/>
    <x v="118"/>
    <d v="1899-12-30T13:18:00"/>
    <s v="Cash"/>
    <n v="32.119999999999997"/>
    <n v="1702.36"/>
    <x v="366"/>
    <x v="36"/>
  </r>
  <r>
    <s v="578-80-7669"/>
    <x v="1"/>
    <x v="1"/>
    <x v="1"/>
    <x v="0"/>
    <n v="93.58"/>
    <n v="25"/>
    <n v="233.95000000000002"/>
    <n v="2339.5"/>
    <x v="118"/>
    <d v="1899-12-30T16:58:00"/>
    <s v="Cash"/>
    <n v="69.37"/>
    <n v="1734.25"/>
    <x v="367"/>
    <x v="28"/>
  </r>
  <r>
    <s v="441-94-7118"/>
    <x v="2"/>
    <x v="2"/>
    <x v="0"/>
    <x v="4"/>
    <n v="62.45"/>
    <n v="34"/>
    <n v="212.33000000000004"/>
    <n v="2123.3000000000002"/>
    <x v="118"/>
    <d v="1899-12-30T12:14:00"/>
    <s v="Cash"/>
    <n v="64.650000000000006"/>
    <n v="2198.1000000000004"/>
    <x v="368"/>
    <x v="0"/>
  </r>
  <r>
    <s v="127-47-6963"/>
    <x v="2"/>
    <x v="2"/>
    <x v="1"/>
    <x v="2"/>
    <n v="51.63"/>
    <n v="59"/>
    <n v="304.61700000000002"/>
    <n v="3046.17"/>
    <x v="119"/>
    <d v="1899-12-30T13:53:00"/>
    <s v="Credit card"/>
    <n v="41.91"/>
    <n v="2472.6899999999996"/>
    <x v="369"/>
    <x v="34"/>
  </r>
  <r>
    <s v="445-30-9252"/>
    <x v="2"/>
    <x v="2"/>
    <x v="1"/>
    <x v="0"/>
    <n v="26.4"/>
    <n v="35"/>
    <n v="92.4"/>
    <n v="924"/>
    <x v="120"/>
    <d v="1899-12-30T17:59:00"/>
    <s v="Ewallet"/>
    <n v="19.600000000000001"/>
    <n v="686"/>
    <x v="370"/>
    <x v="58"/>
  </r>
  <r>
    <s v="891-58-8335"/>
    <x v="1"/>
    <x v="1"/>
    <x v="0"/>
    <x v="0"/>
    <n v="26.58"/>
    <n v="80"/>
    <n v="212.64"/>
    <n v="2126.3999999999996"/>
    <x v="120"/>
    <d v="1899-12-30T15:53:00"/>
    <s v="Cash"/>
    <n v="23.11"/>
    <n v="1848.8"/>
    <x v="371"/>
    <x v="15"/>
  </r>
  <r>
    <s v="405-31-3305"/>
    <x v="2"/>
    <x v="2"/>
    <x v="0"/>
    <x v="1"/>
    <n v="42.86"/>
    <n v="59"/>
    <n v="252.874"/>
    <n v="2528.7399999999998"/>
    <x v="121"/>
    <d v="1899-12-30T18:31:00"/>
    <s v="Credit card"/>
    <n v="37.630000000000003"/>
    <n v="2220.17"/>
    <x v="372"/>
    <x v="57"/>
  </r>
  <r>
    <s v="186-43-8965"/>
    <x v="2"/>
    <x v="2"/>
    <x v="0"/>
    <x v="5"/>
    <n v="49.07"/>
    <n v="58"/>
    <n v="284.60599999999999"/>
    <n v="2846.06"/>
    <x v="121"/>
    <d v="1899-12-30T10:10:00"/>
    <s v="Credit card"/>
    <n v="43.58"/>
    <n v="2527.64"/>
    <x v="373"/>
    <x v="56"/>
  </r>
  <r>
    <s v="650-98-6268"/>
    <x v="1"/>
    <x v="1"/>
    <x v="0"/>
    <x v="3"/>
    <n v="14.67"/>
    <n v="73"/>
    <n v="107.09100000000001"/>
    <n v="1070.9100000000001"/>
    <x v="122"/>
    <d v="1899-12-30T13:53:00"/>
    <s v="Credit card"/>
    <n v="12.87"/>
    <n v="939.51"/>
    <x v="374"/>
    <x v="45"/>
  </r>
  <r>
    <s v="770-42-8960"/>
    <x v="1"/>
    <x v="1"/>
    <x v="1"/>
    <x v="3"/>
    <n v="19.77"/>
    <n v="54"/>
    <n v="106.758"/>
    <n v="1067.58"/>
    <x v="123"/>
    <d v="1899-12-30T19:31:00"/>
    <s v="Cash"/>
    <n v="14.82"/>
    <n v="800.28"/>
    <x v="375"/>
    <x v="24"/>
  </r>
  <r>
    <s v="160-22-2687"/>
    <x v="2"/>
    <x v="2"/>
    <x v="0"/>
    <x v="2"/>
    <n v="101.27"/>
    <n v="55"/>
    <n v="556.98500000000001"/>
    <n v="5569.8499999999995"/>
    <x v="123"/>
    <d v="1899-12-30T14:21:00"/>
    <s v="Ewallet"/>
    <n v="87.15"/>
    <n v="4793.25"/>
    <x v="376"/>
    <x v="53"/>
  </r>
  <r>
    <s v="221-25-5073"/>
    <x v="2"/>
    <x v="2"/>
    <x v="1"/>
    <x v="3"/>
    <n v="88.72"/>
    <n v="61"/>
    <n v="541.19200000000001"/>
    <n v="5411.92"/>
    <x v="123"/>
    <d v="1899-12-30T10:39:00"/>
    <s v="Cash"/>
    <n v="66.16"/>
    <n v="4035.7599999999998"/>
    <x v="377"/>
    <x v="46"/>
  </r>
  <r>
    <s v="217-58-1179"/>
    <x v="2"/>
    <x v="2"/>
    <x v="0"/>
    <x v="5"/>
    <n v="69.56"/>
    <n v="80"/>
    <n v="556.48"/>
    <n v="5564.8"/>
    <x v="124"/>
    <d v="1899-12-30T11:25:00"/>
    <s v="Cash"/>
    <n v="58.45"/>
    <n v="4676"/>
    <x v="378"/>
    <x v="25"/>
  </r>
  <r>
    <s v="134-54-4720"/>
    <x v="1"/>
    <x v="1"/>
    <x v="1"/>
    <x v="4"/>
    <n v="37.01"/>
    <n v="62"/>
    <n v="229.46199999999999"/>
    <n v="2294.62"/>
    <x v="124"/>
    <d v="1899-12-30T13:58:00"/>
    <s v="Ewallet"/>
    <n v="36.72"/>
    <n v="2276.64"/>
    <x v="379"/>
    <x v="27"/>
  </r>
  <r>
    <s v="471-06-8611"/>
    <x v="0"/>
    <x v="0"/>
    <x v="1"/>
    <x v="3"/>
    <n v="58.48"/>
    <n v="27"/>
    <n v="157.89599999999999"/>
    <n v="1578.9599999999998"/>
    <x v="124"/>
    <d v="1899-12-30T10:22:00"/>
    <s v="Credit card"/>
    <n v="46.12"/>
    <n v="1245.24"/>
    <x v="380"/>
    <x v="24"/>
  </r>
  <r>
    <s v="558-80-4082"/>
    <x v="0"/>
    <x v="0"/>
    <x v="1"/>
    <x v="4"/>
    <n v="21.78"/>
    <n v="30"/>
    <n v="65.340000000000018"/>
    <n v="653.40000000000009"/>
    <x v="124"/>
    <d v="1899-12-30T17:20:00"/>
    <s v="Ewallet"/>
    <n v="21.85"/>
    <n v="655.5"/>
    <x v="381"/>
    <x v="23"/>
  </r>
  <r>
    <s v="305-14-0245"/>
    <x v="1"/>
    <x v="1"/>
    <x v="0"/>
    <x v="5"/>
    <n v="102.91"/>
    <n v="79"/>
    <n v="812.98900000000003"/>
    <n v="8129.8899999999994"/>
    <x v="125"/>
    <d v="1899-12-30T19:00:00"/>
    <s v="Ewallet"/>
    <n v="86.99"/>
    <n v="6872.21"/>
    <x v="382"/>
    <x v="36"/>
  </r>
  <r>
    <s v="468-88-0009"/>
    <x v="2"/>
    <x v="2"/>
    <x v="0"/>
    <x v="5"/>
    <n v="66.53"/>
    <n v="48"/>
    <n v="319.34400000000005"/>
    <n v="3193.44"/>
    <x v="125"/>
    <d v="1899-12-30T10:29:00"/>
    <s v="Cash"/>
    <n v="59.94"/>
    <n v="2877.12"/>
    <x v="383"/>
    <x v="23"/>
  </r>
  <r>
    <s v="676-39-6028"/>
    <x v="2"/>
    <x v="2"/>
    <x v="0"/>
    <x v="4"/>
    <n v="57.96"/>
    <n v="50"/>
    <n v="289.8"/>
    <n v="2898"/>
    <x v="125"/>
    <d v="1899-12-30T17:04:00"/>
    <s v="Cash"/>
    <n v="57.84"/>
    <n v="2892"/>
    <x v="384"/>
    <x v="21"/>
  </r>
  <r>
    <s v="692-27-8933"/>
    <x v="1"/>
    <x v="1"/>
    <x v="1"/>
    <x v="0"/>
    <n v="66.31"/>
    <n v="58"/>
    <n v="384.59800000000001"/>
    <n v="3845.98"/>
    <x v="126"/>
    <d v="1899-12-30T13:02:00"/>
    <s v="Cash"/>
    <n v="52.75"/>
    <n v="3059.5"/>
    <x v="385"/>
    <x v="37"/>
  </r>
  <r>
    <s v="361-59-0574"/>
    <x v="1"/>
    <x v="1"/>
    <x v="0"/>
    <x v="0"/>
    <n v="93.78"/>
    <n v="45"/>
    <n v="422.01000000000005"/>
    <n v="4220.1000000000004"/>
    <x v="127"/>
    <d v="1899-12-30T14:48:00"/>
    <s v="Credit card"/>
    <n v="84.03"/>
    <n v="3781.35"/>
    <x v="386"/>
    <x v="15"/>
  </r>
  <r>
    <s v="366-93-0948"/>
    <x v="2"/>
    <x v="2"/>
    <x v="0"/>
    <x v="4"/>
    <n v="52.4"/>
    <n v="54"/>
    <n v="282.95999999999998"/>
    <n v="2829.6"/>
    <x v="127"/>
    <d v="1899-12-30T10:46:00"/>
    <s v="Credit card"/>
    <n v="56.65"/>
    <n v="3059.1"/>
    <x v="387"/>
    <x v="26"/>
  </r>
  <r>
    <s v="365-16-4334"/>
    <x v="1"/>
    <x v="1"/>
    <x v="1"/>
    <x v="3"/>
    <n v="23.42"/>
    <n v="28"/>
    <n v="65.576000000000008"/>
    <n v="655.76"/>
    <x v="128"/>
    <d v="1899-12-30T14:26:00"/>
    <s v="Ewallet"/>
    <n v="17.53"/>
    <n v="490.84000000000003"/>
    <x v="388"/>
    <x v="54"/>
  </r>
  <r>
    <s v="815-11-1168"/>
    <x v="2"/>
    <x v="2"/>
    <x v="0"/>
    <x v="3"/>
    <n v="111.27"/>
    <n v="61"/>
    <n v="678.74699999999996"/>
    <n v="6787.4699999999993"/>
    <x v="128"/>
    <d v="1899-12-30T19:09:00"/>
    <s v="Cash"/>
    <n v="94.38"/>
    <n v="5757.1799999999994"/>
    <x v="389"/>
    <x v="60"/>
  </r>
  <r>
    <s v="106-35-6779"/>
    <x v="2"/>
    <x v="2"/>
    <x v="0"/>
    <x v="5"/>
    <n v="44.98"/>
    <n v="20"/>
    <n v="89.96"/>
    <n v="899.59999999999991"/>
    <x v="128"/>
    <d v="1899-12-30T11:26:00"/>
    <s v="Cash"/>
    <n v="38.54"/>
    <n v="770.8"/>
    <x v="390"/>
    <x v="8"/>
  </r>
  <r>
    <s v="807-14-7833"/>
    <x v="2"/>
    <x v="2"/>
    <x v="0"/>
    <x v="4"/>
    <n v="9.61"/>
    <n v="56"/>
    <n v="53.816000000000003"/>
    <n v="538.16"/>
    <x v="128"/>
    <d v="1899-12-30T12:30:00"/>
    <s v="Ewallet"/>
    <n v="10.42"/>
    <n v="583.52"/>
    <x v="391"/>
    <x v="11"/>
  </r>
  <r>
    <s v="453-33-6436"/>
    <x v="2"/>
    <x v="2"/>
    <x v="1"/>
    <x v="5"/>
    <n v="108.5"/>
    <n v="73"/>
    <n v="792.05000000000007"/>
    <n v="7920.5"/>
    <x v="129"/>
    <d v="1899-12-30T10:09:00"/>
    <s v="Cash"/>
    <n v="86.32"/>
    <n v="6301.36"/>
    <x v="392"/>
    <x v="7"/>
  </r>
  <r>
    <s v="871-79-8483"/>
    <x v="1"/>
    <x v="1"/>
    <x v="1"/>
    <x v="1"/>
    <n v="115.68"/>
    <n v="34"/>
    <n v="393.31200000000007"/>
    <n v="3933.1200000000003"/>
    <x v="129"/>
    <d v="1899-12-30T19:39:00"/>
    <s v="Credit card"/>
    <n v="89.33"/>
    <n v="3037.22"/>
    <x v="393"/>
    <x v="29"/>
  </r>
  <r>
    <s v="883-17-4236"/>
    <x v="0"/>
    <x v="0"/>
    <x v="1"/>
    <x v="0"/>
    <n v="9.2100000000000009"/>
    <n v="27"/>
    <n v="24.867000000000004"/>
    <n v="248.67000000000002"/>
    <x v="129"/>
    <d v="1899-12-30T19:44:00"/>
    <s v="Credit card"/>
    <n v="7.19"/>
    <n v="194.13000000000002"/>
    <x v="394"/>
    <x v="42"/>
  </r>
  <r>
    <s v="563-91-7120"/>
    <x v="2"/>
    <x v="2"/>
    <x v="1"/>
    <x v="1"/>
    <n v="69.44"/>
    <n v="47"/>
    <n v="326.36799999999999"/>
    <n v="3263.68"/>
    <x v="130"/>
    <d v="1899-12-30T13:21:00"/>
    <s v="Cash"/>
    <n v="55.07"/>
    <n v="2588.29"/>
    <x v="395"/>
    <x v="12"/>
  </r>
  <r>
    <s v="286-75-7818"/>
    <x v="1"/>
    <x v="1"/>
    <x v="1"/>
    <x v="1"/>
    <n v="80.52"/>
    <n v="30"/>
    <n v="241.56"/>
    <n v="2415.6"/>
    <x v="131"/>
    <d v="1899-12-30T19:48:00"/>
    <s v="Credit card"/>
    <n v="62.18"/>
    <n v="1865.4"/>
    <x v="396"/>
    <x v="10"/>
  </r>
  <r>
    <s v="483-71-1164"/>
    <x v="0"/>
    <x v="0"/>
    <x v="1"/>
    <x v="2"/>
    <n v="97.2"/>
    <n v="26"/>
    <n v="252.72000000000003"/>
    <n v="2527.2000000000003"/>
    <x v="131"/>
    <d v="1899-12-30T16:43:00"/>
    <s v="Ewallet"/>
    <n v="76"/>
    <n v="1976"/>
    <x v="397"/>
    <x v="35"/>
  </r>
  <r>
    <s v="397-25-8725"/>
    <x v="2"/>
    <x v="2"/>
    <x v="0"/>
    <x v="2"/>
    <n v="39.380000000000003"/>
    <n v="39"/>
    <n v="153.58200000000002"/>
    <n v="1535.8200000000002"/>
    <x v="132"/>
    <d v="1899-12-30T17:54:00"/>
    <s v="Credit card"/>
    <n v="32.82"/>
    <n v="1279.98"/>
    <x v="398"/>
    <x v="7"/>
  </r>
  <r>
    <s v="316-66-3011"/>
    <x v="2"/>
    <x v="2"/>
    <x v="0"/>
    <x v="3"/>
    <n v="49.79"/>
    <n v="72"/>
    <n v="358.48800000000006"/>
    <n v="3584.88"/>
    <x v="132"/>
    <d v="1899-12-30T12:35:00"/>
    <s v="Cash"/>
    <n v="42.63"/>
    <n v="3069.36"/>
    <x v="399"/>
    <x v="2"/>
  </r>
  <r>
    <s v="585-86-8361"/>
    <x v="2"/>
    <x v="2"/>
    <x v="1"/>
    <x v="3"/>
    <n v="24.69"/>
    <n v="66"/>
    <n v="162.95400000000004"/>
    <n v="1629.5400000000002"/>
    <x v="132"/>
    <d v="1899-12-30T10:31:00"/>
    <s v="Credit card"/>
    <n v="18.68"/>
    <n v="1232.8799999999999"/>
    <x v="400"/>
    <x v="50"/>
  </r>
  <r>
    <s v="716-39-1409"/>
    <x v="1"/>
    <x v="1"/>
    <x v="1"/>
    <x v="2"/>
    <n v="28.74"/>
    <n v="78"/>
    <n v="224.172"/>
    <n v="2241.7199999999998"/>
    <x v="132"/>
    <d v="1899-12-30T18:19:00"/>
    <s v="Cash"/>
    <n v="22.35"/>
    <n v="1743.3000000000002"/>
    <x v="401"/>
    <x v="45"/>
  </r>
  <r>
    <s v="201-63-8275"/>
    <x v="0"/>
    <x v="0"/>
    <x v="0"/>
    <x v="0"/>
    <n v="71.63"/>
    <n v="57"/>
    <n v="408.291"/>
    <n v="4082.91"/>
    <x v="132"/>
    <d v="1899-12-30T16:50:00"/>
    <s v="Ewallet"/>
    <n v="62.29"/>
    <n v="3550.5299999999997"/>
    <x v="402"/>
    <x v="27"/>
  </r>
  <r>
    <s v="418-02-5978"/>
    <x v="1"/>
    <x v="1"/>
    <x v="1"/>
    <x v="2"/>
    <n v="91.76"/>
    <n v="34"/>
    <n v="311.98400000000004"/>
    <n v="3119.84"/>
    <x v="133"/>
    <d v="1899-12-30T10:54:00"/>
    <s v="Cash"/>
    <n v="76.09"/>
    <n v="2587.06"/>
    <x v="403"/>
    <x v="45"/>
  </r>
  <r>
    <s v="649-29-6775"/>
    <x v="1"/>
    <x v="1"/>
    <x v="1"/>
    <x v="1"/>
    <n v="34.46"/>
    <n v="58"/>
    <n v="199.86800000000002"/>
    <n v="1998.68"/>
    <x v="134"/>
    <d v="1899-12-30T15:31:00"/>
    <s v="Cash"/>
    <n v="26.82"/>
    <n v="1555.56"/>
    <x v="404"/>
    <x v="12"/>
  </r>
  <r>
    <s v="447-15-7839"/>
    <x v="2"/>
    <x v="2"/>
    <x v="0"/>
    <x v="0"/>
    <n v="20.28"/>
    <n v="59"/>
    <n v="119.652"/>
    <n v="1196.52"/>
    <x v="134"/>
    <d v="1899-12-30T11:00:00"/>
    <s v="Cash"/>
    <n v="18.04"/>
    <n v="1064.3599999999999"/>
    <x v="405"/>
    <x v="25"/>
  </r>
  <r>
    <s v="470-31-3286"/>
    <x v="1"/>
    <x v="1"/>
    <x v="1"/>
    <x v="2"/>
    <n v="7.75"/>
    <n v="29"/>
    <n v="22.475000000000001"/>
    <n v="224.75"/>
    <x v="134"/>
    <d v="1899-12-30T11:30:00"/>
    <s v="Credit card"/>
    <n v="6.12"/>
    <n v="177.48"/>
    <x v="406"/>
    <x v="39"/>
  </r>
  <r>
    <s v="802-43-8934"/>
    <x v="2"/>
    <x v="2"/>
    <x v="1"/>
    <x v="5"/>
    <n v="12.48"/>
    <n v="36"/>
    <n v="44.928000000000004"/>
    <n v="449.28000000000003"/>
    <x v="134"/>
    <d v="1899-12-30T15:05:00"/>
    <s v="Credit card"/>
    <n v="9.98"/>
    <n v="359.28000000000003"/>
    <x v="407"/>
    <x v="43"/>
  </r>
  <r>
    <s v="239-10-7476"/>
    <x v="2"/>
    <x v="2"/>
    <x v="1"/>
    <x v="5"/>
    <n v="88.63"/>
    <n v="72"/>
    <n v="638.13599999999997"/>
    <n v="6381.36"/>
    <x v="135"/>
    <d v="1899-12-30T16:37:00"/>
    <s v="Ewallet"/>
    <n v="69.95"/>
    <n v="5036.4000000000005"/>
    <x v="408"/>
    <x v="45"/>
  </r>
  <r>
    <s v="325-89-4209"/>
    <x v="2"/>
    <x v="2"/>
    <x v="0"/>
    <x v="3"/>
    <n v="94.76"/>
    <n v="44"/>
    <n v="416.94400000000007"/>
    <n v="4169.4400000000005"/>
    <x v="135"/>
    <d v="1899-12-30T19:42:00"/>
    <s v="Ewallet"/>
    <n v="81.2"/>
    <n v="3572.8"/>
    <x v="409"/>
    <x v="12"/>
  </r>
  <r>
    <s v="510-79-0415"/>
    <x v="1"/>
    <x v="1"/>
    <x v="0"/>
    <x v="0"/>
    <n v="21.16"/>
    <n v="49"/>
    <n v="103.684"/>
    <n v="1036.8399999999999"/>
    <x v="136"/>
    <d v="1899-12-30T19:20:00"/>
    <s v="Ewallet"/>
    <n v="18.18"/>
    <n v="890.81999999999994"/>
    <x v="410"/>
    <x v="41"/>
  </r>
  <r>
    <s v="453-12-7053"/>
    <x v="0"/>
    <x v="0"/>
    <x v="0"/>
    <x v="1"/>
    <n v="39.36"/>
    <n v="76"/>
    <n v="299.13600000000002"/>
    <n v="2991.36"/>
    <x v="136"/>
    <d v="1899-12-30T17:38:00"/>
    <s v="Credit card"/>
    <n v="39.24"/>
    <n v="2982.2400000000002"/>
    <x v="411"/>
    <x v="15"/>
  </r>
  <r>
    <s v="802-70-5316"/>
    <x v="2"/>
    <x v="2"/>
    <x v="0"/>
    <x v="0"/>
    <n v="92.46"/>
    <n v="79"/>
    <n v="730.43399999999997"/>
    <n v="7304.3399999999992"/>
    <x v="137"/>
    <d v="1899-12-30T20:34:00"/>
    <s v="Cash"/>
    <n v="83.83"/>
    <n v="6622.57"/>
    <x v="412"/>
    <x v="43"/>
  </r>
  <r>
    <s v="737-88-5876"/>
    <x v="2"/>
    <x v="2"/>
    <x v="0"/>
    <x v="5"/>
    <n v="19.7"/>
    <n v="36"/>
    <n v="70.92"/>
    <n v="709.19999999999993"/>
    <x v="137"/>
    <d v="1899-12-30T11:52:00"/>
    <s v="Credit card"/>
    <n v="17.39"/>
    <n v="626.04"/>
    <x v="413"/>
    <x v="4"/>
  </r>
  <r>
    <s v="152-68-2907"/>
    <x v="2"/>
    <x v="2"/>
    <x v="1"/>
    <x v="3"/>
    <n v="54.06"/>
    <n v="80"/>
    <n v="432.48"/>
    <n v="4324.8"/>
    <x v="138"/>
    <d v="1899-12-30T13:30:00"/>
    <s v="Credit card"/>
    <n v="42.7"/>
    <n v="3416"/>
    <x v="414"/>
    <x v="44"/>
  </r>
  <r>
    <s v="720-72-2436"/>
    <x v="2"/>
    <x v="2"/>
    <x v="1"/>
    <x v="3"/>
    <n v="79.47"/>
    <n v="69"/>
    <n v="548.34300000000007"/>
    <n v="5483.43"/>
    <x v="138"/>
    <d v="1899-12-30T18:14:00"/>
    <s v="Ewallet"/>
    <n v="59.62"/>
    <n v="4113.78"/>
    <x v="415"/>
    <x v="10"/>
  </r>
  <r>
    <s v="471-41-2823"/>
    <x v="0"/>
    <x v="0"/>
    <x v="1"/>
    <x v="3"/>
    <n v="117.77"/>
    <n v="67"/>
    <n v="789.05900000000008"/>
    <n v="7890.59"/>
    <x v="138"/>
    <d v="1899-12-30T20:37:00"/>
    <s v="Ewallet"/>
    <n v="91.79"/>
    <n v="6149.93"/>
    <x v="416"/>
    <x v="45"/>
  </r>
  <r>
    <s v="190-14-3147"/>
    <x v="1"/>
    <x v="1"/>
    <x v="1"/>
    <x v="2"/>
    <n v="15.19"/>
    <n v="55"/>
    <n v="83.545000000000002"/>
    <n v="835.44999999999993"/>
    <x v="139"/>
    <d v="1899-12-30T20:43:00"/>
    <s v="Ewallet"/>
    <n v="11.57"/>
    <n v="636.35"/>
    <x v="417"/>
    <x v="20"/>
  </r>
  <r>
    <s v="695-09-5146"/>
    <x v="1"/>
    <x v="1"/>
    <x v="0"/>
    <x v="3"/>
    <n v="103.38"/>
    <n v="33"/>
    <n v="341.154"/>
    <n v="3411.54"/>
    <x v="139"/>
    <d v="1899-12-30T20:00:00"/>
    <s v="Ewallet"/>
    <n v="92.39"/>
    <n v="3048.87"/>
    <x v="418"/>
    <x v="20"/>
  </r>
  <r>
    <s v="643-38-7867"/>
    <x v="2"/>
    <x v="2"/>
    <x v="1"/>
    <x v="5"/>
    <n v="111.25"/>
    <n v="74"/>
    <n v="823.25"/>
    <n v="8232.5"/>
    <x v="139"/>
    <d v="1899-12-30T11:44:00"/>
    <s v="Ewallet"/>
    <n v="91.04"/>
    <n v="6736.96"/>
    <x v="419"/>
    <x v="10"/>
  </r>
  <r>
    <s v="347-72-6115"/>
    <x v="1"/>
    <x v="1"/>
    <x v="0"/>
    <x v="0"/>
    <n v="100.77"/>
    <n v="49"/>
    <n v="493.77299999999997"/>
    <n v="4937.7299999999996"/>
    <x v="140"/>
    <d v="1899-12-30T18:03:00"/>
    <s v="Credit card"/>
    <n v="84.54"/>
    <n v="4142.46"/>
    <x v="420"/>
    <x v="40"/>
  </r>
  <r>
    <s v="641-96-3695"/>
    <x v="0"/>
    <x v="0"/>
    <x v="0"/>
    <x v="1"/>
    <n v="36.6"/>
    <n v="76"/>
    <n v="278.16000000000003"/>
    <n v="2781.6"/>
    <x v="140"/>
    <d v="1899-12-30T17:55:00"/>
    <s v="Ewallet"/>
    <n v="34.96"/>
    <n v="2656.96"/>
    <x v="421"/>
    <x v="46"/>
  </r>
  <r>
    <s v="381-20-0914"/>
    <x v="2"/>
    <x v="2"/>
    <x v="0"/>
    <x v="1"/>
    <n v="15.86"/>
    <n v="30"/>
    <n v="47.58"/>
    <n v="475.79999999999995"/>
    <x v="141"/>
    <d v="1899-12-30T15:48:00"/>
    <s v="Credit card"/>
    <n v="14.31"/>
    <n v="429.3"/>
    <x v="422"/>
    <x v="27"/>
  </r>
  <r>
    <s v="628-90-8624"/>
    <x v="1"/>
    <x v="1"/>
    <x v="0"/>
    <x v="2"/>
    <n v="89.68"/>
    <n v="56"/>
    <n v="502.20800000000003"/>
    <n v="5022.08"/>
    <x v="141"/>
    <d v="1899-12-30T14:41:00"/>
    <s v="Cash"/>
    <n v="77.58"/>
    <n v="4344.4799999999996"/>
    <x v="423"/>
    <x v="2"/>
  </r>
  <r>
    <s v="268-20-3585"/>
    <x v="0"/>
    <x v="0"/>
    <x v="1"/>
    <x v="2"/>
    <n v="10.220000000000001"/>
    <n v="27"/>
    <n v="27.594000000000001"/>
    <n v="275.94"/>
    <x v="141"/>
    <d v="1899-12-30T12:50:00"/>
    <s v="Ewallet"/>
    <n v="7.85"/>
    <n v="211.95"/>
    <x v="424"/>
    <x v="23"/>
  </r>
  <r>
    <s v="868-81-1752"/>
    <x v="1"/>
    <x v="1"/>
    <x v="1"/>
    <x v="5"/>
    <n v="19.34"/>
    <n v="33"/>
    <n v="63.822000000000003"/>
    <n v="638.22"/>
    <x v="142"/>
    <d v="1899-12-30T18:48:00"/>
    <s v="Cash"/>
    <n v="15.22"/>
    <n v="502.26000000000005"/>
    <x v="425"/>
    <x v="7"/>
  </r>
  <r>
    <s v="651-96-5970"/>
    <x v="2"/>
    <x v="2"/>
    <x v="1"/>
    <x v="1"/>
    <n v="54.45"/>
    <n v="67"/>
    <n v="364.81500000000005"/>
    <n v="3648.15"/>
    <x v="142"/>
    <d v="1899-12-30T20:06:00"/>
    <s v="Credit card"/>
    <n v="42.41"/>
    <n v="2841.47"/>
    <x v="426"/>
    <x v="31"/>
  </r>
  <r>
    <s v="394-43-4238"/>
    <x v="1"/>
    <x v="1"/>
    <x v="0"/>
    <x v="5"/>
    <n v="14.65"/>
    <n v="52"/>
    <n v="76.180000000000007"/>
    <n v="761.80000000000007"/>
    <x v="143"/>
    <d v="1899-12-30T12:42:00"/>
    <s v="Credit card"/>
    <n v="12.37"/>
    <n v="643.24"/>
    <x v="427"/>
    <x v="60"/>
  </r>
  <r>
    <s v="420-97-3340"/>
    <x v="2"/>
    <x v="2"/>
    <x v="1"/>
    <x v="3"/>
    <n v="75.16"/>
    <n v="56"/>
    <n v="420.89600000000002"/>
    <n v="4208.96"/>
    <x v="143"/>
    <d v="1899-12-30T15:30:00"/>
    <s v="Credit card"/>
    <n v="62.48"/>
    <n v="3498.8799999999997"/>
    <x v="428"/>
    <x v="1"/>
  </r>
  <r>
    <s v="886-77-9084"/>
    <x v="0"/>
    <x v="0"/>
    <x v="1"/>
    <x v="4"/>
    <n v="64.400000000000006"/>
    <n v="79"/>
    <n v="508.76000000000005"/>
    <n v="5087.6000000000004"/>
    <x v="143"/>
    <d v="1899-12-30T11:33:00"/>
    <s v="Ewallet"/>
    <n v="66.39"/>
    <n v="5244.81"/>
    <x v="429"/>
    <x v="57"/>
  </r>
  <r>
    <s v="587-03-7455"/>
    <x v="0"/>
    <x v="0"/>
    <x v="0"/>
    <x v="1"/>
    <n v="96.33"/>
    <n v="64"/>
    <n v="616.51200000000006"/>
    <n v="6165.12"/>
    <x v="143"/>
    <d v="1899-12-30T17:30:00"/>
    <s v="Ewallet"/>
    <n v="92.89"/>
    <n v="5944.96"/>
    <x v="430"/>
    <x v="41"/>
  </r>
  <r>
    <s v="576-31-4774"/>
    <x v="1"/>
    <x v="1"/>
    <x v="1"/>
    <x v="2"/>
    <n v="92.59"/>
    <n v="53"/>
    <n v="490.72700000000009"/>
    <n v="4907.2700000000004"/>
    <x v="144"/>
    <d v="1899-12-30T13:10:00"/>
    <s v="Ewallet"/>
    <n v="69.41"/>
    <n v="3678.73"/>
    <x v="431"/>
    <x v="31"/>
  </r>
  <r>
    <s v="305-18-3552"/>
    <x v="1"/>
    <x v="1"/>
    <x v="0"/>
    <x v="5"/>
    <n v="63.03"/>
    <n v="58"/>
    <n v="365.57400000000007"/>
    <n v="3655.7400000000002"/>
    <x v="145"/>
    <d v="1899-12-30T16:19:00"/>
    <s v="Cash"/>
    <n v="54.38"/>
    <n v="3154.04"/>
    <x v="432"/>
    <x v="23"/>
  </r>
  <r>
    <s v="631-34-1880"/>
    <x v="0"/>
    <x v="0"/>
    <x v="0"/>
    <x v="3"/>
    <n v="23.75"/>
    <n v="33"/>
    <n v="78.375"/>
    <n v="783.75"/>
    <x v="145"/>
    <d v="1899-12-30T19:09:00"/>
    <s v="Credit card"/>
    <n v="20.010000000000002"/>
    <n v="660.33"/>
    <x v="433"/>
    <x v="33"/>
  </r>
  <r>
    <s v="272-27-9238"/>
    <x v="0"/>
    <x v="0"/>
    <x v="1"/>
    <x v="3"/>
    <n v="44.14"/>
    <n v="68"/>
    <n v="300.15199999999999"/>
    <n v="3001.52"/>
    <x v="145"/>
    <d v="1899-12-30T16:23:00"/>
    <s v="Cash"/>
    <n v="34.14"/>
    <n v="2321.52"/>
    <x v="434"/>
    <x v="5"/>
  </r>
  <r>
    <s v="759-98-4285"/>
    <x v="0"/>
    <x v="0"/>
    <x v="0"/>
    <x v="2"/>
    <n v="87.68"/>
    <n v="72"/>
    <n v="631.29600000000016"/>
    <n v="6312.9600000000009"/>
    <x v="145"/>
    <d v="1899-12-30T19:01:00"/>
    <s v="Credit card"/>
    <n v="77.87"/>
    <n v="5606.64"/>
    <x v="435"/>
    <x v="45"/>
  </r>
  <r>
    <s v="687-15-1097"/>
    <x v="0"/>
    <x v="0"/>
    <x v="0"/>
    <x v="2"/>
    <n v="12.93"/>
    <n v="79"/>
    <n v="102.14700000000001"/>
    <n v="1021.47"/>
    <x v="146"/>
    <d v="1899-12-30T19:17:00"/>
    <s v="Cash"/>
    <n v="11.42"/>
    <n v="902.18"/>
    <x v="436"/>
    <x v="26"/>
  </r>
  <r>
    <s v="629-42-4133"/>
    <x v="0"/>
    <x v="0"/>
    <x v="1"/>
    <x v="2"/>
    <n v="16.21"/>
    <n v="74"/>
    <n v="119.95400000000001"/>
    <n v="1199.54"/>
    <x v="147"/>
    <d v="1899-12-30T19:24:00"/>
    <s v="Cash"/>
    <n v="13.5"/>
    <n v="999"/>
    <x v="52"/>
    <x v="43"/>
  </r>
  <r>
    <s v="605-72-4132"/>
    <x v="0"/>
    <x v="0"/>
    <x v="1"/>
    <x v="3"/>
    <n v="105.43"/>
    <n v="25"/>
    <n v="263.57499999999999"/>
    <n v="2635.75"/>
    <x v="147"/>
    <d v="1899-12-30T15:12:00"/>
    <s v="Cash"/>
    <n v="85.37"/>
    <n v="2134.25"/>
    <x v="437"/>
    <x v="16"/>
  </r>
  <r>
    <s v="126-54-1082"/>
    <x v="2"/>
    <x v="2"/>
    <x v="0"/>
    <x v="5"/>
    <n v="14.57"/>
    <n v="28"/>
    <n v="40.796000000000006"/>
    <n v="407.96000000000004"/>
    <x v="148"/>
    <d v="1899-12-30T11:44:00"/>
    <s v="Credit card"/>
    <n v="12.74"/>
    <n v="356.72"/>
    <x v="438"/>
    <x v="53"/>
  </r>
  <r>
    <s v="852-62-7105"/>
    <x v="1"/>
    <x v="1"/>
    <x v="1"/>
    <x v="1"/>
    <n v="98.8"/>
    <n v="26"/>
    <n v="256.88"/>
    <n v="2568.7999999999997"/>
    <x v="148"/>
    <d v="1899-12-30T11:25:00"/>
    <s v="Credit card"/>
    <n v="78.849999999999994"/>
    <n v="2050.1"/>
    <x v="439"/>
    <x v="9"/>
  </r>
  <r>
    <s v="237-01-6122"/>
    <x v="0"/>
    <x v="0"/>
    <x v="0"/>
    <x v="5"/>
    <n v="83.12"/>
    <n v="72"/>
    <n v="598.46400000000006"/>
    <n v="5984.64"/>
    <x v="148"/>
    <d v="1899-12-30T20:31:00"/>
    <s v="Credit card"/>
    <n v="71.290000000000006"/>
    <n v="5132.88"/>
    <x v="440"/>
    <x v="44"/>
  </r>
  <r>
    <s v="639-76-1242"/>
    <x v="0"/>
    <x v="0"/>
    <x v="1"/>
    <x v="3"/>
    <n v="48.3"/>
    <n v="43"/>
    <n v="207.69000000000003"/>
    <n v="2076.9"/>
    <x v="148"/>
    <d v="1899-12-30T15:19:00"/>
    <s v="Cash"/>
    <n v="36.020000000000003"/>
    <n v="1548.8600000000001"/>
    <x v="441"/>
    <x v="55"/>
  </r>
  <r>
    <s v="316-55-4634"/>
    <x v="1"/>
    <x v="1"/>
    <x v="0"/>
    <x v="3"/>
    <n v="77.86"/>
    <n v="24"/>
    <n v="186.864"/>
    <n v="1868.6399999999999"/>
    <x v="149"/>
    <d v="1899-12-30T12:45:00"/>
    <s v="Credit card"/>
    <n v="70.650000000000006"/>
    <n v="1695.6000000000001"/>
    <x v="442"/>
    <x v="19"/>
  </r>
  <r>
    <s v="325-90-8763"/>
    <x v="0"/>
    <x v="0"/>
    <x v="0"/>
    <x v="4"/>
    <n v="37.92"/>
    <n v="38"/>
    <n v="144.096"/>
    <n v="1440.96"/>
    <x v="149"/>
    <d v="1899-12-30T13:58:00"/>
    <s v="Cash"/>
    <n v="38.97"/>
    <n v="1480.86"/>
    <x v="443"/>
    <x v="17"/>
  </r>
  <r>
    <s v="687-47-8271"/>
    <x v="2"/>
    <x v="2"/>
    <x v="1"/>
    <x v="1"/>
    <n v="118.9"/>
    <n v="28"/>
    <n v="332.92000000000007"/>
    <n v="3329.2000000000003"/>
    <x v="150"/>
    <d v="1899-12-30T16:20:00"/>
    <s v="Credit card"/>
    <n v="90.28"/>
    <n v="2527.84"/>
    <x v="444"/>
    <x v="39"/>
  </r>
  <r>
    <s v="616-24-2851"/>
    <x v="1"/>
    <x v="1"/>
    <x v="0"/>
    <x v="1"/>
    <n v="12.62"/>
    <n v="61"/>
    <n v="76.981999999999999"/>
    <n v="769.81999999999994"/>
    <x v="151"/>
    <d v="1899-12-30T14:42:00"/>
    <s v="Ewallet"/>
    <n v="11.37"/>
    <n v="693.56999999999994"/>
    <x v="445"/>
    <x v="15"/>
  </r>
  <r>
    <s v="607-65-2441"/>
    <x v="0"/>
    <x v="0"/>
    <x v="0"/>
    <x v="2"/>
    <n v="88.86"/>
    <n v="66"/>
    <n v="586.476"/>
    <n v="5864.76"/>
    <x v="151"/>
    <d v="1899-12-30T12:39:00"/>
    <s v="Credit card"/>
    <n v="75.95"/>
    <n v="5012.7"/>
    <x v="446"/>
    <x v="23"/>
  </r>
  <r>
    <s v="192-98-7397"/>
    <x v="0"/>
    <x v="0"/>
    <x v="0"/>
    <x v="1"/>
    <n v="3.32"/>
    <n v="61"/>
    <n v="20.251999999999999"/>
    <n v="202.51999999999998"/>
    <x v="151"/>
    <d v="1899-12-30T14:11:00"/>
    <s v="Ewallet"/>
    <n v="3.28"/>
    <n v="200.07999999999998"/>
    <x v="447"/>
    <x v="44"/>
  </r>
  <r>
    <s v="848-07-1692"/>
    <x v="1"/>
    <x v="1"/>
    <x v="1"/>
    <x v="2"/>
    <n v="61.44"/>
    <n v="23"/>
    <n v="141.31199999999998"/>
    <n v="1413.12"/>
    <x v="152"/>
    <d v="1899-12-30T17:13:00"/>
    <s v="Ewallet"/>
    <n v="48.92"/>
    <n v="1125.1600000000001"/>
    <x v="448"/>
    <x v="43"/>
  </r>
  <r>
    <s v="154-74-7179"/>
    <x v="1"/>
    <x v="1"/>
    <x v="1"/>
    <x v="0"/>
    <n v="58.61"/>
    <n v="45"/>
    <n v="263.745"/>
    <n v="2637.45"/>
    <x v="152"/>
    <d v="1899-12-30T19:24:00"/>
    <s v="Ewallet"/>
    <n v="46.55"/>
    <n v="2094.75"/>
    <x v="449"/>
    <x v="47"/>
  </r>
  <r>
    <s v="550-84-8664"/>
    <x v="2"/>
    <x v="2"/>
    <x v="1"/>
    <x v="0"/>
    <n v="95.32"/>
    <n v="23"/>
    <n v="219.23599999999999"/>
    <n v="2192.3599999999997"/>
    <x v="152"/>
    <d v="1899-12-30T14:33:00"/>
    <s v="Credit card"/>
    <n v="77.31"/>
    <n v="1778.13"/>
    <x v="450"/>
    <x v="50"/>
  </r>
  <r>
    <s v="421-95-9805"/>
    <x v="2"/>
    <x v="2"/>
    <x v="1"/>
    <x v="4"/>
    <n v="21.87"/>
    <n v="42"/>
    <n v="91.854000000000013"/>
    <n v="918.54000000000008"/>
    <x v="152"/>
    <d v="1899-12-30T10:18:00"/>
    <s v="Credit card"/>
    <n v="22.76"/>
    <n v="955.92000000000007"/>
    <x v="451"/>
    <x v="40"/>
  </r>
  <r>
    <s v="324-92-3863"/>
    <x v="2"/>
    <x v="2"/>
    <x v="0"/>
    <x v="4"/>
    <n v="10.91"/>
    <n v="60"/>
    <n v="65.460000000000008"/>
    <n v="654.6"/>
    <x v="152"/>
    <d v="1899-12-30T18:45:00"/>
    <s v="Cash"/>
    <n v="11.09"/>
    <n v="665.4"/>
    <x v="452"/>
    <x v="34"/>
  </r>
  <r>
    <s v="785-13-7708"/>
    <x v="1"/>
    <x v="1"/>
    <x v="1"/>
    <x v="3"/>
    <n v="90.96"/>
    <n v="49"/>
    <n v="445.70400000000001"/>
    <n v="4457.04"/>
    <x v="153"/>
    <d v="1899-12-30T19:06:00"/>
    <s v="Credit card"/>
    <n v="68.86"/>
    <n v="3374.14"/>
    <x v="453"/>
    <x v="25"/>
  </r>
  <r>
    <s v="574-80-1489"/>
    <x v="1"/>
    <x v="1"/>
    <x v="0"/>
    <x v="3"/>
    <n v="63.25"/>
    <n v="44"/>
    <n v="278.3"/>
    <n v="2783"/>
    <x v="154"/>
    <d v="1899-12-30T13:22:00"/>
    <s v="Ewallet"/>
    <n v="54.15"/>
    <n v="2382.6"/>
    <x v="454"/>
    <x v="39"/>
  </r>
  <r>
    <s v="510-09-5628"/>
    <x v="2"/>
    <x v="2"/>
    <x v="0"/>
    <x v="1"/>
    <n v="13.77"/>
    <n v="47"/>
    <n v="64.718999999999994"/>
    <n v="647.18999999999994"/>
    <x v="154"/>
    <d v="1899-12-30T18:20:00"/>
    <s v="Credit card"/>
    <n v="12.46"/>
    <n v="585.62"/>
    <x v="455"/>
    <x v="42"/>
  </r>
  <r>
    <s v="148-41-7930"/>
    <x v="0"/>
    <x v="0"/>
    <x v="1"/>
    <x v="2"/>
    <n v="126.52"/>
    <n v="45"/>
    <n v="569.34"/>
    <n v="5693.4"/>
    <x v="154"/>
    <d v="1899-12-30T10:33:00"/>
    <s v="Cash"/>
    <n v="93.86"/>
    <n v="4223.7"/>
    <x v="456"/>
    <x v="58"/>
  </r>
  <r>
    <s v="401-09-4232"/>
    <x v="0"/>
    <x v="0"/>
    <x v="0"/>
    <x v="5"/>
    <n v="87.8"/>
    <n v="34"/>
    <n v="298.52"/>
    <n v="2985.2"/>
    <x v="154"/>
    <d v="1899-12-30T18:38:00"/>
    <s v="Ewallet"/>
    <n v="77.290000000000006"/>
    <n v="2627.86"/>
    <x v="457"/>
    <x v="19"/>
  </r>
  <r>
    <s v="751-15-6198"/>
    <x v="1"/>
    <x v="1"/>
    <x v="1"/>
    <x v="0"/>
    <n v="18.3"/>
    <n v="70"/>
    <n v="128.1"/>
    <n v="1281"/>
    <x v="155"/>
    <d v="1899-12-30T16:45:00"/>
    <s v="Ewallet"/>
    <n v="15.11"/>
    <n v="1057.7"/>
    <x v="458"/>
    <x v="47"/>
  </r>
  <r>
    <s v="329-62-1586"/>
    <x v="2"/>
    <x v="2"/>
    <x v="1"/>
    <x v="3"/>
    <n v="59.15"/>
    <n v="70"/>
    <n v="414.05"/>
    <n v="4140.5"/>
    <x v="155"/>
    <d v="1899-12-30T18:00:00"/>
    <s v="Credit card"/>
    <n v="46.07"/>
    <n v="3224.9"/>
    <x v="459"/>
    <x v="50"/>
  </r>
  <r>
    <s v="187-83-5490"/>
    <x v="2"/>
    <x v="2"/>
    <x v="0"/>
    <x v="4"/>
    <n v="15.78"/>
    <n v="41"/>
    <n v="64.698000000000008"/>
    <n v="646.98"/>
    <x v="155"/>
    <d v="1899-12-30T13:47:00"/>
    <s v="Cash"/>
    <n v="16.07"/>
    <n v="658.87"/>
    <x v="460"/>
    <x v="52"/>
  </r>
  <r>
    <s v="751-41-9720"/>
    <x v="0"/>
    <x v="0"/>
    <x v="1"/>
    <x v="5"/>
    <n v="120.29"/>
    <n v="43"/>
    <n v="517.24700000000007"/>
    <n v="5172.47"/>
    <x v="155"/>
    <d v="1899-12-30T16:18:00"/>
    <s v="Ewallet"/>
    <n v="89.5"/>
    <n v="3848.5"/>
    <x v="461"/>
    <x v="45"/>
  </r>
  <r>
    <s v="778-89-7974"/>
    <x v="0"/>
    <x v="0"/>
    <x v="1"/>
    <x v="2"/>
    <n v="83.98"/>
    <n v="66"/>
    <n v="554.26800000000003"/>
    <n v="5542.68"/>
    <x v="155"/>
    <d v="1899-12-30T14:58:00"/>
    <s v="Cash"/>
    <n v="62.81"/>
    <n v="4145.46"/>
    <x v="462"/>
    <x v="51"/>
  </r>
  <r>
    <s v="840-76-5966"/>
    <x v="2"/>
    <x v="2"/>
    <x v="0"/>
    <x v="0"/>
    <n v="5.7"/>
    <n v="55"/>
    <n v="31.35"/>
    <n v="313.5"/>
    <x v="156"/>
    <d v="1899-12-30T18:06:00"/>
    <s v="Ewallet"/>
    <n v="4.96"/>
    <n v="272.8"/>
    <x v="463"/>
    <x v="14"/>
  </r>
  <r>
    <s v="676-10-2200"/>
    <x v="1"/>
    <x v="1"/>
    <x v="0"/>
    <x v="1"/>
    <n v="58.06"/>
    <n v="51"/>
    <n v="296.10599999999999"/>
    <n v="2961.06"/>
    <x v="156"/>
    <d v="1899-12-30T20:13:00"/>
    <s v="Ewallet"/>
    <n v="49.08"/>
    <n v="2503.08"/>
    <x v="464"/>
    <x v="52"/>
  </r>
  <r>
    <s v="635-40-6220"/>
    <x v="2"/>
    <x v="2"/>
    <x v="1"/>
    <x v="2"/>
    <n v="111.64"/>
    <n v="26"/>
    <n v="290.26400000000001"/>
    <n v="2902.64"/>
    <x v="156"/>
    <d v="1899-12-30T11:28:00"/>
    <s v="Ewallet"/>
    <n v="83"/>
    <n v="2158"/>
    <x v="465"/>
    <x v="21"/>
  </r>
  <r>
    <s v="556-86-3144"/>
    <x v="0"/>
    <x v="0"/>
    <x v="0"/>
    <x v="1"/>
    <n v="71.58"/>
    <n v="75"/>
    <n v="536.85"/>
    <n v="5368.5"/>
    <x v="156"/>
    <d v="1899-12-30T19:30:00"/>
    <s v="Cash"/>
    <n v="69.290000000000006"/>
    <n v="5196.7500000000009"/>
    <x v="466"/>
    <x v="2"/>
  </r>
  <r>
    <s v="836-82-5858"/>
    <x v="1"/>
    <x v="1"/>
    <x v="0"/>
    <x v="2"/>
    <n v="74.98"/>
    <n v="42"/>
    <n v="314.91600000000005"/>
    <n v="3149.1600000000003"/>
    <x v="157"/>
    <d v="1899-12-30T19:14:00"/>
    <s v="Ewallet"/>
    <n v="65.37"/>
    <n v="2745.54"/>
    <x v="467"/>
    <x v="31"/>
  </r>
  <r>
    <s v="436-54-4512"/>
    <x v="2"/>
    <x v="2"/>
    <x v="0"/>
    <x v="3"/>
    <n v="94.16"/>
    <n v="79"/>
    <n v="743.86400000000003"/>
    <n v="7438.6399999999994"/>
    <x v="157"/>
    <d v="1899-12-30T19:44:00"/>
    <s v="Cash"/>
    <n v="81.81"/>
    <n v="6462.99"/>
    <x v="468"/>
    <x v="34"/>
  </r>
  <r>
    <s v="431-66-2305"/>
    <x v="1"/>
    <x v="1"/>
    <x v="1"/>
    <x v="4"/>
    <n v="77.099999999999994"/>
    <n v="23"/>
    <n v="177.33"/>
    <n v="1773.3"/>
    <x v="157"/>
    <d v="1899-12-30T20:51:00"/>
    <s v="Credit card"/>
    <n v="80.650000000000006"/>
    <n v="1854.95"/>
    <x v="469"/>
    <x v="17"/>
  </r>
  <r>
    <s v="390-17-5806"/>
    <x v="0"/>
    <x v="0"/>
    <x v="0"/>
    <x v="3"/>
    <n v="34.619999999999997"/>
    <n v="59"/>
    <n v="204.25800000000001"/>
    <n v="2042.58"/>
    <x v="157"/>
    <d v="1899-12-30T16:33:00"/>
    <s v="Cash"/>
    <n v="29.82"/>
    <n v="1759.38"/>
    <x v="470"/>
    <x v="50"/>
  </r>
  <r>
    <s v="556-41-6224"/>
    <x v="0"/>
    <x v="0"/>
    <x v="1"/>
    <x v="2"/>
    <n v="31.45"/>
    <n v="40"/>
    <n v="125.80000000000001"/>
    <n v="1258"/>
    <x v="158"/>
    <d v="1899-12-30T17:10:00"/>
    <s v="Credit card"/>
    <n v="24.34"/>
    <n v="973.6"/>
    <x v="471"/>
    <x v="32"/>
  </r>
  <r>
    <s v="832-51-6761"/>
    <x v="2"/>
    <x v="2"/>
    <x v="1"/>
    <x v="3"/>
    <n v="32.369999999999997"/>
    <n v="57"/>
    <n v="184.50900000000001"/>
    <n v="1845.09"/>
    <x v="159"/>
    <d v="1899-12-30T20:29:00"/>
    <s v="Ewallet"/>
    <n v="24.28"/>
    <n v="1383.96"/>
    <x v="472"/>
    <x v="30"/>
  </r>
  <r>
    <s v="139-52-2867"/>
    <x v="0"/>
    <x v="0"/>
    <x v="0"/>
    <x v="1"/>
    <n v="18.100000000000001"/>
    <n v="49"/>
    <n v="88.690000000000012"/>
    <n v="886.90000000000009"/>
    <x v="159"/>
    <d v="1899-12-30T10:50:00"/>
    <s v="Credit card"/>
    <n v="17.71"/>
    <n v="867.79000000000008"/>
    <x v="473"/>
    <x v="29"/>
  </r>
  <r>
    <s v="241-96-5076"/>
    <x v="1"/>
    <x v="1"/>
    <x v="0"/>
    <x v="5"/>
    <n v="48.59"/>
    <n v="68"/>
    <n v="330.41200000000003"/>
    <n v="3304.1200000000003"/>
    <x v="160"/>
    <d v="1899-12-30T12:58:00"/>
    <s v="Credit card"/>
    <n v="42.7"/>
    <n v="2903.6000000000004"/>
    <x v="474"/>
    <x v="20"/>
  </r>
  <r>
    <s v="789-23-8625"/>
    <x v="1"/>
    <x v="1"/>
    <x v="0"/>
    <x v="1"/>
    <n v="96.17"/>
    <n v="49"/>
    <n v="471.233"/>
    <n v="4712.33"/>
    <x v="161"/>
    <d v="1899-12-30T11:45:00"/>
    <s v="Cash"/>
    <n v="86.02"/>
    <n v="4214.9799999999996"/>
    <x v="475"/>
    <x v="42"/>
  </r>
  <r>
    <s v="566-71-1091"/>
    <x v="2"/>
    <x v="2"/>
    <x v="1"/>
    <x v="1"/>
    <n v="90.97"/>
    <n v="61"/>
    <n v="554.91700000000003"/>
    <n v="5549.17"/>
    <x v="161"/>
    <d v="1899-12-30T15:59:00"/>
    <s v="Cash"/>
    <n v="71.52"/>
    <n v="4362.7199999999993"/>
    <x v="476"/>
    <x v="57"/>
  </r>
  <r>
    <s v="131-70-8179"/>
    <x v="2"/>
    <x v="2"/>
    <x v="0"/>
    <x v="2"/>
    <n v="97.21"/>
    <n v="58"/>
    <n v="563.81799999999998"/>
    <n v="5638.1799999999994"/>
    <x v="161"/>
    <d v="1899-12-30T16:27:00"/>
    <s v="Cash"/>
    <n v="87.89"/>
    <n v="5097.62"/>
    <x v="477"/>
    <x v="25"/>
  </r>
  <r>
    <s v="652-43-6591"/>
    <x v="2"/>
    <x v="2"/>
    <x v="1"/>
    <x v="1"/>
    <n v="110.22"/>
    <n v="33"/>
    <n v="363.726"/>
    <n v="3637.2599999999998"/>
    <x v="161"/>
    <d v="1899-12-30T13:18:00"/>
    <s v="Credit card"/>
    <n v="91.09"/>
    <n v="3005.9700000000003"/>
    <x v="478"/>
    <x v="40"/>
  </r>
  <r>
    <s v="448-34-8700"/>
    <x v="1"/>
    <x v="1"/>
    <x v="0"/>
    <x v="5"/>
    <n v="34.65"/>
    <n v="76"/>
    <n v="263.34000000000003"/>
    <n v="2633.4"/>
    <x v="162"/>
    <d v="1899-12-30T13:51:00"/>
    <s v="Ewallet"/>
    <n v="30.21"/>
    <n v="2295.96"/>
    <x v="479"/>
    <x v="12"/>
  </r>
  <r>
    <s v="568-88-3448"/>
    <x v="2"/>
    <x v="2"/>
    <x v="1"/>
    <x v="2"/>
    <n v="25.17"/>
    <n v="31"/>
    <n v="78.027000000000015"/>
    <n v="780.2700000000001"/>
    <x v="162"/>
    <d v="1899-12-30T15:09:00"/>
    <s v="Ewallet"/>
    <n v="19.5"/>
    <n v="604.5"/>
    <x v="480"/>
    <x v="57"/>
  </r>
  <r>
    <s v="186-79-9562"/>
    <x v="1"/>
    <x v="1"/>
    <x v="1"/>
    <x v="2"/>
    <n v="82.55"/>
    <n v="71"/>
    <n v="586.10500000000002"/>
    <n v="5861.05"/>
    <x v="162"/>
    <d v="1899-12-30T14:06:00"/>
    <s v="Cash"/>
    <n v="62.87"/>
    <n v="4463.7699999999995"/>
    <x v="481"/>
    <x v="54"/>
  </r>
  <r>
    <s v="544-55-9589"/>
    <x v="1"/>
    <x v="1"/>
    <x v="0"/>
    <x v="4"/>
    <n v="14.06"/>
    <n v="53"/>
    <n v="74.518000000000015"/>
    <n v="745.18000000000006"/>
    <x v="162"/>
    <d v="1899-12-30T11:51:00"/>
    <s v="Cash"/>
    <n v="15.23"/>
    <n v="807.19"/>
    <x v="482"/>
    <x v="40"/>
  </r>
  <r>
    <s v="174-36-3675"/>
    <x v="0"/>
    <x v="0"/>
    <x v="0"/>
    <x v="3"/>
    <n v="108.3"/>
    <n v="29"/>
    <n v="314.07"/>
    <n v="3140.7"/>
    <x v="162"/>
    <d v="1899-12-30T17:29:00"/>
    <s v="Cash"/>
    <n v="94.17"/>
    <n v="2730.93"/>
    <x v="483"/>
    <x v="37"/>
  </r>
  <r>
    <s v="869-11-3082"/>
    <x v="1"/>
    <x v="1"/>
    <x v="0"/>
    <x v="2"/>
    <n v="103.47"/>
    <n v="39"/>
    <n v="403.53300000000002"/>
    <n v="4035.33"/>
    <x v="163"/>
    <d v="1899-12-30T20:03:00"/>
    <s v="Credit card"/>
    <n v="87.76"/>
    <n v="3422.6400000000003"/>
    <x v="484"/>
    <x v="48"/>
  </r>
  <r>
    <s v="853-23-2453"/>
    <x v="1"/>
    <x v="1"/>
    <x v="0"/>
    <x v="2"/>
    <n v="81.430000000000007"/>
    <n v="75"/>
    <n v="610.72500000000014"/>
    <n v="6107.2500000000009"/>
    <x v="163"/>
    <d v="1899-12-30T14:35:00"/>
    <s v="Cash"/>
    <n v="68.14"/>
    <n v="5110.5"/>
    <x v="485"/>
    <x v="17"/>
  </r>
  <r>
    <s v="345-08-4992"/>
    <x v="2"/>
    <x v="2"/>
    <x v="1"/>
    <x v="5"/>
    <n v="32.47"/>
    <n v="22"/>
    <n v="71.433999999999997"/>
    <n v="714.33999999999992"/>
    <x v="163"/>
    <d v="1899-12-30T15:37:00"/>
    <s v="Credit card"/>
    <n v="26.29"/>
    <n v="578.38"/>
    <x v="486"/>
    <x v="38"/>
  </r>
  <r>
    <s v="795-49-7276"/>
    <x v="2"/>
    <x v="2"/>
    <x v="1"/>
    <x v="1"/>
    <n v="38.11"/>
    <n v="34"/>
    <n v="129.57400000000001"/>
    <n v="1295.74"/>
    <x v="163"/>
    <d v="1899-12-30T18:59:00"/>
    <s v="Ewallet"/>
    <n v="28.85"/>
    <n v="980.90000000000009"/>
    <x v="487"/>
    <x v="43"/>
  </r>
  <r>
    <s v="470-32-9057"/>
    <x v="2"/>
    <x v="2"/>
    <x v="0"/>
    <x v="3"/>
    <n v="49.38"/>
    <n v="35"/>
    <n v="172.83000000000004"/>
    <n v="1728.3000000000002"/>
    <x v="163"/>
    <d v="1899-12-30T15:31:00"/>
    <s v="Credit card"/>
    <n v="42.24"/>
    <n v="1478.4"/>
    <x v="488"/>
    <x v="16"/>
  </r>
  <r>
    <s v="466-61-5506"/>
    <x v="1"/>
    <x v="1"/>
    <x v="0"/>
    <x v="4"/>
    <n v="83.69"/>
    <n v="33"/>
    <n v="276.17700000000002"/>
    <n v="2761.77"/>
    <x v="163"/>
    <d v="1899-12-30T10:52:00"/>
    <s v="Cash"/>
    <n v="85.4"/>
    <n v="2818.2000000000003"/>
    <x v="489"/>
    <x v="35"/>
  </r>
  <r>
    <s v="593-14-4239"/>
    <x v="1"/>
    <x v="1"/>
    <x v="1"/>
    <x v="5"/>
    <n v="109.82"/>
    <n v="76"/>
    <n v="834.63200000000006"/>
    <n v="8346.32"/>
    <x v="164"/>
    <d v="1899-12-30T19:40:00"/>
    <s v="Ewallet"/>
    <n v="90.76"/>
    <n v="6897.76"/>
    <x v="490"/>
    <x v="52"/>
  </r>
  <r>
    <s v="895-66-0685"/>
    <x v="1"/>
    <x v="1"/>
    <x v="0"/>
    <x v="3"/>
    <n v="11.44"/>
    <n v="47"/>
    <n v="53.768000000000001"/>
    <n v="537.67999999999995"/>
    <x v="164"/>
    <d v="1899-12-30T19:46:00"/>
    <s v="Ewallet"/>
    <n v="10.08"/>
    <n v="473.76"/>
    <x v="491"/>
    <x v="45"/>
  </r>
  <r>
    <s v="727-75-6477"/>
    <x v="0"/>
    <x v="0"/>
    <x v="1"/>
    <x v="4"/>
    <n v="21.61"/>
    <n v="80"/>
    <n v="172.88"/>
    <n v="1728.8"/>
    <x v="164"/>
    <d v="1899-12-30T14:44:00"/>
    <s v="Cash"/>
    <n v="22.44"/>
    <n v="1795.2"/>
    <x v="492"/>
    <x v="20"/>
  </r>
  <r>
    <s v="504-35-8843"/>
    <x v="2"/>
    <x v="2"/>
    <x v="1"/>
    <x v="0"/>
    <n v="49.57"/>
    <n v="27"/>
    <n v="133.83900000000003"/>
    <n v="1338.39"/>
    <x v="165"/>
    <d v="1899-12-30T16:57:00"/>
    <s v="Cash"/>
    <n v="36.770000000000003"/>
    <n v="992.79000000000008"/>
    <x v="493"/>
    <x v="27"/>
  </r>
  <r>
    <s v="797-88-0493"/>
    <x v="2"/>
    <x v="2"/>
    <x v="1"/>
    <x v="2"/>
    <n v="72.180000000000007"/>
    <n v="57"/>
    <n v="411.42600000000004"/>
    <n v="4114.26"/>
    <x v="165"/>
    <d v="1899-12-30T13:54:00"/>
    <s v="Cash"/>
    <n v="56.57"/>
    <n v="3224.4900000000002"/>
    <x v="494"/>
    <x v="38"/>
  </r>
  <r>
    <s v="554-42-2417"/>
    <x v="0"/>
    <x v="0"/>
    <x v="1"/>
    <x v="0"/>
    <n v="117.49"/>
    <n v="20"/>
    <n v="234.98"/>
    <n v="2349.7999999999997"/>
    <x v="165"/>
    <d v="1899-12-30T13:45:00"/>
    <s v="Cash"/>
    <n v="90.24"/>
    <n v="1804.8"/>
    <x v="495"/>
    <x v="37"/>
  </r>
  <r>
    <s v="870-72-4431"/>
    <x v="0"/>
    <x v="0"/>
    <x v="1"/>
    <x v="2"/>
    <n v="113.36"/>
    <n v="44"/>
    <n v="498.78400000000005"/>
    <n v="4987.84"/>
    <x v="165"/>
    <d v="1899-12-30T14:42:00"/>
    <s v="Credit card"/>
    <n v="93.69"/>
    <n v="4122.3599999999997"/>
    <x v="496"/>
    <x v="57"/>
  </r>
  <r>
    <s v="549-96-4200"/>
    <x v="0"/>
    <x v="0"/>
    <x v="0"/>
    <x v="3"/>
    <n v="11.4"/>
    <n v="51"/>
    <n v="58.14"/>
    <n v="581.4"/>
    <x v="165"/>
    <d v="1899-12-30T20:15:00"/>
    <s v="Ewallet"/>
    <n v="10.039999999999999"/>
    <n v="512.04"/>
    <x v="497"/>
    <x v="11"/>
  </r>
  <r>
    <s v="151-27-8496"/>
    <x v="0"/>
    <x v="0"/>
    <x v="1"/>
    <x v="4"/>
    <n v="46.34"/>
    <n v="52"/>
    <n v="240.96800000000005"/>
    <n v="2409.6800000000003"/>
    <x v="165"/>
    <d v="1899-12-30T11:43:00"/>
    <s v="Ewallet"/>
    <n v="47.53"/>
    <n v="2471.56"/>
    <x v="498"/>
    <x v="50"/>
  </r>
  <r>
    <s v="271-88-8734"/>
    <x v="0"/>
    <x v="0"/>
    <x v="0"/>
    <x v="1"/>
    <n v="91.61"/>
    <n v="77"/>
    <n v="705.39700000000005"/>
    <n v="7053.97"/>
    <x v="165"/>
    <d v="1899-12-30T13:00:00"/>
    <s v="Credit card"/>
    <n v="88.51"/>
    <n v="6815.27"/>
    <x v="499"/>
    <x v="39"/>
  </r>
  <r>
    <s v="135-84-8019"/>
    <x v="2"/>
    <x v="2"/>
    <x v="1"/>
    <x v="1"/>
    <n v="93.33"/>
    <n v="77"/>
    <n v="718.64100000000008"/>
    <n v="7186.41"/>
    <x v="166"/>
    <d v="1899-12-30T16:10:00"/>
    <s v="Ewallet"/>
    <n v="70.33"/>
    <n v="5415.41"/>
    <x v="500"/>
    <x v="17"/>
  </r>
  <r>
    <s v="219-22-9386"/>
    <x v="1"/>
    <x v="1"/>
    <x v="0"/>
    <x v="0"/>
    <n v="111.37"/>
    <n v="68"/>
    <n v="757.31600000000003"/>
    <n v="7573.16"/>
    <x v="166"/>
    <d v="1899-12-30T17:26:00"/>
    <s v="Credit card"/>
    <n v="95.76"/>
    <n v="6511.68"/>
    <x v="501"/>
    <x v="25"/>
  </r>
  <r>
    <s v="586-25-0848"/>
    <x v="2"/>
    <x v="2"/>
    <x v="1"/>
    <x v="0"/>
    <n v="6.99"/>
    <n v="49"/>
    <n v="34.250999999999998"/>
    <n v="342.51"/>
    <x v="167"/>
    <d v="1899-12-30T11:19:00"/>
    <s v="Credit card"/>
    <n v="5.64"/>
    <n v="276.35999999999996"/>
    <x v="502"/>
    <x v="12"/>
  </r>
  <r>
    <s v="442-48-3607"/>
    <x v="2"/>
    <x v="2"/>
    <x v="0"/>
    <x v="3"/>
    <n v="18.45"/>
    <n v="48"/>
    <n v="88.56"/>
    <n v="885.59999999999991"/>
    <x v="167"/>
    <d v="1899-12-30T11:21:00"/>
    <s v="Credit card"/>
    <n v="15.58"/>
    <n v="747.84"/>
    <x v="503"/>
    <x v="47"/>
  </r>
  <r>
    <s v="236-86-3015"/>
    <x v="0"/>
    <x v="0"/>
    <x v="0"/>
    <x v="5"/>
    <n v="4.72"/>
    <n v="60"/>
    <n v="28.32"/>
    <n v="283.2"/>
    <x v="167"/>
    <d v="1899-12-30T13:38:00"/>
    <s v="Ewallet"/>
    <n v="4.18"/>
    <n v="250.79999999999998"/>
    <x v="504"/>
    <x v="34"/>
  </r>
  <r>
    <s v="817-48-8732"/>
    <x v="2"/>
    <x v="2"/>
    <x v="0"/>
    <x v="5"/>
    <n v="77.19"/>
    <n v="50"/>
    <n v="385.95000000000005"/>
    <n v="3859.5"/>
    <x v="168"/>
    <d v="1899-12-30T15:55:00"/>
    <s v="Cash"/>
    <n v="66.95"/>
    <n v="3347.5"/>
    <x v="505"/>
    <x v="60"/>
  </r>
  <r>
    <s v="269-10-8440"/>
    <x v="2"/>
    <x v="2"/>
    <x v="0"/>
    <x v="2"/>
    <n v="51.71"/>
    <n v="31"/>
    <n v="160.30100000000002"/>
    <n v="1603.01"/>
    <x v="168"/>
    <d v="1899-12-30T18:01:00"/>
    <s v="Cash"/>
    <n v="44.27"/>
    <n v="1372.3700000000001"/>
    <x v="506"/>
    <x v="54"/>
  </r>
  <r>
    <s v="640-48-5028"/>
    <x v="1"/>
    <x v="1"/>
    <x v="0"/>
    <x v="5"/>
    <n v="91.37"/>
    <n v="51"/>
    <n v="465.98700000000002"/>
    <n v="4659.87"/>
    <x v="168"/>
    <d v="1899-12-30T12:40:00"/>
    <s v="Cash"/>
    <n v="82.09"/>
    <n v="4186.59"/>
    <x v="507"/>
    <x v="24"/>
  </r>
  <r>
    <s v="439-54-7422"/>
    <x v="2"/>
    <x v="2"/>
    <x v="1"/>
    <x v="4"/>
    <n v="46.68"/>
    <n v="46"/>
    <n v="214.72800000000004"/>
    <n v="2147.2800000000002"/>
    <x v="168"/>
    <d v="1899-12-30T17:15:00"/>
    <s v="Credit card"/>
    <n v="46.49"/>
    <n v="2138.54"/>
    <x v="508"/>
    <x v="52"/>
  </r>
  <r>
    <s v="589-02-8023"/>
    <x v="2"/>
    <x v="2"/>
    <x v="0"/>
    <x v="3"/>
    <n v="85.75"/>
    <n v="62"/>
    <n v="531.65"/>
    <n v="5316.5"/>
    <x v="169"/>
    <d v="1899-12-30T10:54:00"/>
    <s v="Credit card"/>
    <n v="76.77"/>
    <n v="4759.74"/>
    <x v="509"/>
    <x v="11"/>
  </r>
  <r>
    <s v="585-90-0249"/>
    <x v="2"/>
    <x v="2"/>
    <x v="0"/>
    <x v="4"/>
    <n v="59.3"/>
    <n v="79"/>
    <n v="468.47"/>
    <n v="4684.7"/>
    <x v="169"/>
    <d v="1899-12-30T18:08:00"/>
    <s v="Ewallet"/>
    <n v="63.56"/>
    <n v="5021.24"/>
    <x v="510"/>
    <x v="26"/>
  </r>
  <r>
    <s v="662-47-5456"/>
    <x v="0"/>
    <x v="0"/>
    <x v="0"/>
    <x v="1"/>
    <n v="26.84"/>
    <n v="27"/>
    <n v="72.468000000000004"/>
    <n v="724.68"/>
    <x v="169"/>
    <d v="1899-12-30T19:06:00"/>
    <s v="Credit card"/>
    <n v="26.79"/>
    <n v="723.32999999999993"/>
    <x v="511"/>
    <x v="48"/>
  </r>
  <r>
    <s v="631-41-3108"/>
    <x v="2"/>
    <x v="2"/>
    <x v="1"/>
    <x v="5"/>
    <n v="47.26"/>
    <n v="46"/>
    <n v="217.39600000000002"/>
    <n v="2173.96"/>
    <x v="170"/>
    <d v="1899-12-30T13:23:00"/>
    <s v="Credit card"/>
    <n v="38.93"/>
    <n v="1790.78"/>
    <x v="512"/>
    <x v="51"/>
  </r>
  <r>
    <s v="585-11-6748"/>
    <x v="1"/>
    <x v="1"/>
    <x v="0"/>
    <x v="0"/>
    <n v="103.58"/>
    <n v="72"/>
    <n v="745.77600000000007"/>
    <n v="7457.76"/>
    <x v="170"/>
    <d v="1899-12-30T13:05:00"/>
    <s v="Cash"/>
    <n v="91.5"/>
    <n v="6588"/>
    <x v="513"/>
    <x v="35"/>
  </r>
  <r>
    <s v="700-81-1757"/>
    <x v="2"/>
    <x v="2"/>
    <x v="1"/>
    <x v="4"/>
    <n v="17.37"/>
    <n v="48"/>
    <n v="83.376000000000005"/>
    <n v="833.76"/>
    <x v="170"/>
    <d v="1899-12-30T20:59:00"/>
    <s v="Credit card"/>
    <n v="17.510000000000002"/>
    <n v="840.48"/>
    <x v="514"/>
    <x v="53"/>
  </r>
  <r>
    <s v="228-96-1411"/>
    <x v="0"/>
    <x v="0"/>
    <x v="0"/>
    <x v="3"/>
    <n v="106.95"/>
    <n v="57"/>
    <n v="609.61500000000012"/>
    <n v="6096.1500000000005"/>
    <x v="170"/>
    <d v="1899-12-30T20:39:00"/>
    <s v="Cash"/>
    <n v="91.1"/>
    <n v="5192.7"/>
    <x v="515"/>
    <x v="17"/>
  </r>
  <r>
    <s v="256-58-3609"/>
    <x v="0"/>
    <x v="0"/>
    <x v="0"/>
    <x v="1"/>
    <n v="82.84"/>
    <n v="22"/>
    <n v="182.24800000000002"/>
    <n v="1822.48"/>
    <x v="170"/>
    <d v="1899-12-30T15:29:00"/>
    <s v="Cash"/>
    <n v="82.18"/>
    <n v="1807.96"/>
    <x v="516"/>
    <x v="34"/>
  </r>
  <r>
    <s v="656-16-1063"/>
    <x v="1"/>
    <x v="1"/>
    <x v="1"/>
    <x v="0"/>
    <n v="52.69"/>
    <n v="75"/>
    <n v="395.17500000000001"/>
    <n v="3951.75"/>
    <x v="171"/>
    <d v="1899-12-30T13:24:00"/>
    <s v="Credit card"/>
    <n v="42.02"/>
    <n v="3151.5000000000005"/>
    <x v="517"/>
    <x v="9"/>
  </r>
  <r>
    <s v="261-12-8671"/>
    <x v="1"/>
    <x v="1"/>
    <x v="1"/>
    <x v="1"/>
    <n v="71.25"/>
    <n v="61"/>
    <n v="434.625"/>
    <n v="4346.25"/>
    <x v="171"/>
    <d v="1899-12-30T19:39:00"/>
    <s v="Credit card"/>
    <n v="56.06"/>
    <n v="3419.6600000000003"/>
    <x v="518"/>
    <x v="41"/>
  </r>
  <r>
    <s v="725-56-0833"/>
    <x v="2"/>
    <x v="2"/>
    <x v="1"/>
    <x v="2"/>
    <n v="29.26"/>
    <n v="52"/>
    <n v="152.15200000000002"/>
    <n v="1521.52"/>
    <x v="171"/>
    <d v="1899-12-30T16:49:00"/>
    <s v="Credit card"/>
    <n v="22.32"/>
    <n v="1160.6400000000001"/>
    <x v="519"/>
    <x v="59"/>
  </r>
  <r>
    <s v="452-04-8808"/>
    <x v="1"/>
    <x v="1"/>
    <x v="1"/>
    <x v="4"/>
    <n v="78.319999999999993"/>
    <n v="48"/>
    <n v="375.93599999999998"/>
    <n v="3759.3599999999997"/>
    <x v="171"/>
    <d v="1899-12-30T15:17:00"/>
    <s v="Cash"/>
    <n v="81.58"/>
    <n v="3915.84"/>
    <x v="520"/>
    <x v="57"/>
  </r>
  <r>
    <s v="201-86-2184"/>
    <x v="1"/>
    <x v="1"/>
    <x v="0"/>
    <x v="4"/>
    <n v="15.92"/>
    <n v="72"/>
    <n v="114.62400000000001"/>
    <n v="1146.24"/>
    <x v="171"/>
    <d v="1899-12-30T19:40:00"/>
    <s v="Cash"/>
    <n v="16.36"/>
    <n v="1177.92"/>
    <x v="521"/>
    <x v="22"/>
  </r>
  <r>
    <s v="299-46-1805"/>
    <x v="1"/>
    <x v="1"/>
    <x v="0"/>
    <x v="0"/>
    <n v="106.71"/>
    <n v="77"/>
    <n v="821.66700000000003"/>
    <n v="8216.67"/>
    <x v="172"/>
    <d v="1899-12-30T16:19:00"/>
    <s v="Cash"/>
    <n v="89.22"/>
    <n v="6869.94"/>
    <x v="522"/>
    <x v="55"/>
  </r>
  <r>
    <s v="831-64-0259"/>
    <x v="1"/>
    <x v="1"/>
    <x v="1"/>
    <x v="1"/>
    <n v="39.71"/>
    <n v="30"/>
    <n v="119.13"/>
    <n v="1191.3"/>
    <x v="172"/>
    <d v="1899-12-30T10:43:00"/>
    <s v="Ewallet"/>
    <n v="30.15"/>
    <n v="904.5"/>
    <x v="523"/>
    <x v="30"/>
  </r>
  <r>
    <s v="781-84-8059"/>
    <x v="0"/>
    <x v="0"/>
    <x v="0"/>
    <x v="1"/>
    <n v="57.36"/>
    <n v="36"/>
    <n v="206.49600000000001"/>
    <n v="2064.96"/>
    <x v="172"/>
    <d v="1899-12-30T16:23:00"/>
    <s v="Ewallet"/>
    <n v="55.74"/>
    <n v="2006.64"/>
    <x v="524"/>
    <x v="2"/>
  </r>
  <r>
    <s v="156-95-3964"/>
    <x v="2"/>
    <x v="2"/>
    <x v="1"/>
    <x v="3"/>
    <n v="60.19"/>
    <n v="33"/>
    <n v="198.62700000000001"/>
    <n v="1986.27"/>
    <x v="173"/>
    <d v="1899-12-30T15:19:00"/>
    <s v="Ewallet"/>
    <n v="47.39"/>
    <n v="1563.8700000000001"/>
    <x v="525"/>
    <x v="45"/>
  </r>
  <r>
    <s v="658-66-3967"/>
    <x v="0"/>
    <x v="0"/>
    <x v="1"/>
    <x v="2"/>
    <n v="64.430000000000007"/>
    <n v="55"/>
    <n v="354.36500000000007"/>
    <n v="3543.6500000000005"/>
    <x v="173"/>
    <d v="1899-12-30T15:42:00"/>
    <s v="Ewallet"/>
    <n v="48.19"/>
    <n v="2650.45"/>
    <x v="526"/>
    <x v="2"/>
  </r>
  <r>
    <s v="209-61-0206"/>
    <x v="2"/>
    <x v="2"/>
    <x v="1"/>
    <x v="5"/>
    <n v="44.95"/>
    <n v="75"/>
    <n v="337.125"/>
    <n v="3371.25"/>
    <x v="174"/>
    <d v="1899-12-30T17:29:00"/>
    <s v="Ewallet"/>
    <n v="36.81"/>
    <n v="2760.75"/>
    <x v="527"/>
    <x v="58"/>
  </r>
  <r>
    <s v="427-45-9297"/>
    <x v="1"/>
    <x v="1"/>
    <x v="0"/>
    <x v="5"/>
    <n v="40.42"/>
    <n v="53"/>
    <n v="214.22600000000003"/>
    <n v="2142.2600000000002"/>
    <x v="174"/>
    <d v="1899-12-30T11:01:00"/>
    <s v="Ewallet"/>
    <n v="35.33"/>
    <n v="1872.49"/>
    <x v="528"/>
    <x v="60"/>
  </r>
  <r>
    <s v="114-35-5271"/>
    <x v="1"/>
    <x v="1"/>
    <x v="1"/>
    <x v="4"/>
    <n v="48.51"/>
    <n v="41"/>
    <n v="198.89099999999999"/>
    <n v="1988.9099999999999"/>
    <x v="174"/>
    <d v="1899-12-30T15:06:00"/>
    <s v="Cash"/>
    <n v="49.81"/>
    <n v="2042.21"/>
    <x v="529"/>
    <x v="49"/>
  </r>
  <r>
    <s v="674-56-6360"/>
    <x v="2"/>
    <x v="2"/>
    <x v="1"/>
    <x v="4"/>
    <n v="89.68"/>
    <n v="44"/>
    <n v="394.59200000000004"/>
    <n v="3945.92"/>
    <x v="174"/>
    <d v="1899-12-30T14:00:00"/>
    <s v="Cash"/>
    <n v="89.15"/>
    <n v="3922.6000000000004"/>
    <x v="530"/>
    <x v="23"/>
  </r>
  <r>
    <s v="799-71-1548"/>
    <x v="2"/>
    <x v="2"/>
    <x v="0"/>
    <x v="4"/>
    <n v="62.79"/>
    <n v="48"/>
    <n v="301.392"/>
    <n v="3013.92"/>
    <x v="174"/>
    <d v="1899-12-30T16:11:00"/>
    <s v="Credit card"/>
    <n v="68.92"/>
    <n v="3308.16"/>
    <x v="531"/>
    <x v="53"/>
  </r>
  <r>
    <s v="841-18-8232"/>
    <x v="1"/>
    <x v="1"/>
    <x v="1"/>
    <x v="3"/>
    <n v="76.069999999999993"/>
    <n v="28"/>
    <n v="212.99600000000001"/>
    <n v="2129.96"/>
    <x v="175"/>
    <d v="1899-12-30T20:40:00"/>
    <s v="Credit card"/>
    <n v="62"/>
    <n v="1736"/>
    <x v="532"/>
    <x v="1"/>
  </r>
  <r>
    <s v="636-48-8204"/>
    <x v="2"/>
    <x v="2"/>
    <x v="1"/>
    <x v="4"/>
    <n v="24.56"/>
    <n v="72"/>
    <n v="176.83199999999999"/>
    <n v="1768.32"/>
    <x v="175"/>
    <d v="1899-12-30T11:15:00"/>
    <s v="Ewallet"/>
    <n v="24.66"/>
    <n v="1775.52"/>
    <x v="533"/>
    <x v="22"/>
  </r>
  <r>
    <s v="742-04-5161"/>
    <x v="2"/>
    <x v="2"/>
    <x v="0"/>
    <x v="5"/>
    <n v="78.25"/>
    <n v="79"/>
    <n v="618.17500000000007"/>
    <n v="6181.75"/>
    <x v="176"/>
    <d v="1899-12-30T17:24:00"/>
    <s v="Cash"/>
    <n v="65.48"/>
    <n v="5172.92"/>
    <x v="534"/>
    <x v="0"/>
  </r>
  <r>
    <s v="321-49-7382"/>
    <x v="1"/>
    <x v="1"/>
    <x v="0"/>
    <x v="0"/>
    <n v="91.5"/>
    <n v="38"/>
    <n v="347.70000000000005"/>
    <n v="3477"/>
    <x v="176"/>
    <d v="1899-12-30T17:38:00"/>
    <s v="Credit card"/>
    <n v="83.11"/>
    <n v="3158.18"/>
    <x v="535"/>
    <x v="37"/>
  </r>
  <r>
    <s v="210-67-5886"/>
    <x v="0"/>
    <x v="0"/>
    <x v="0"/>
    <x v="2"/>
    <n v="100.08"/>
    <n v="60"/>
    <n v="600.48"/>
    <n v="6004.8"/>
    <x v="176"/>
    <d v="1899-12-30T10:41:00"/>
    <s v="Credit card"/>
    <n v="90.41"/>
    <n v="5424.5999999999995"/>
    <x v="536"/>
    <x v="14"/>
  </r>
  <r>
    <s v="320-32-8842"/>
    <x v="0"/>
    <x v="0"/>
    <x v="0"/>
    <x v="3"/>
    <n v="18.850000000000001"/>
    <n v="73"/>
    <n v="137.60500000000002"/>
    <n v="1376.0500000000002"/>
    <x v="176"/>
    <d v="1899-12-30T18:58:00"/>
    <s v="Cash"/>
    <n v="16.22"/>
    <n v="1184.06"/>
    <x v="537"/>
    <x v="20"/>
  </r>
  <r>
    <s v="225-98-1496"/>
    <x v="0"/>
    <x v="0"/>
    <x v="0"/>
    <x v="1"/>
    <n v="20.18"/>
    <n v="33"/>
    <n v="66.593999999999994"/>
    <n v="665.93999999999994"/>
    <x v="176"/>
    <d v="1899-12-30T13:01:00"/>
    <s v="Credit card"/>
    <n v="19.920000000000002"/>
    <n v="657.36"/>
    <x v="538"/>
    <x v="5"/>
  </r>
  <r>
    <s v="182-52-7000"/>
    <x v="2"/>
    <x v="2"/>
    <x v="0"/>
    <x v="0"/>
    <n v="23.14"/>
    <n v="76"/>
    <n v="175.86400000000003"/>
    <n v="1758.64"/>
    <x v="177"/>
    <d v="1899-12-30T20:26:00"/>
    <s v="Ewallet"/>
    <n v="20.14"/>
    <n v="1530.64"/>
    <x v="539"/>
    <x v="10"/>
  </r>
  <r>
    <s v="501-61-1753"/>
    <x v="1"/>
    <x v="1"/>
    <x v="1"/>
    <x v="5"/>
    <n v="67.540000000000006"/>
    <n v="23"/>
    <n v="155.34200000000001"/>
    <n v="1553.42"/>
    <x v="177"/>
    <d v="1899-12-30T20:24:00"/>
    <s v="Ewallet"/>
    <n v="53.35"/>
    <n v="1227.05"/>
    <x v="540"/>
    <x v="34"/>
  </r>
  <r>
    <s v="744-02-5987"/>
    <x v="2"/>
    <x v="2"/>
    <x v="0"/>
    <x v="5"/>
    <n v="83.54"/>
    <n v="35"/>
    <n v="292.39000000000004"/>
    <n v="2923.9"/>
    <x v="177"/>
    <d v="1899-12-30T14:16:00"/>
    <s v="Ewallet"/>
    <n v="72.58"/>
    <n v="2540.2999999999997"/>
    <x v="541"/>
    <x v="8"/>
  </r>
  <r>
    <s v="349-97-8902"/>
    <x v="1"/>
    <x v="1"/>
    <x v="0"/>
    <x v="3"/>
    <n v="54.18"/>
    <n v="45"/>
    <n v="243.81"/>
    <n v="2438.1"/>
    <x v="177"/>
    <d v="1899-12-30T10:37:00"/>
    <s v="Ewallet"/>
    <n v="48.99"/>
    <n v="2204.5500000000002"/>
    <x v="542"/>
    <x v="54"/>
  </r>
  <r>
    <s v="151-16-1484"/>
    <x v="2"/>
    <x v="2"/>
    <x v="0"/>
    <x v="4"/>
    <n v="24.54"/>
    <n v="27"/>
    <n v="66.257999999999996"/>
    <n v="662.57999999999993"/>
    <x v="177"/>
    <d v="1899-12-30T12:38:00"/>
    <s v="Ewallet"/>
    <n v="25.75"/>
    <n v="695.25"/>
    <x v="543"/>
    <x v="15"/>
  </r>
  <r>
    <s v="289-65-5721"/>
    <x v="1"/>
    <x v="1"/>
    <x v="1"/>
    <x v="1"/>
    <n v="95.01"/>
    <n v="47"/>
    <n v="446.54700000000003"/>
    <n v="4465.47"/>
    <x v="178"/>
    <d v="1899-12-30T19:28:00"/>
    <s v="Cash"/>
    <n v="74.87"/>
    <n v="3518.8900000000003"/>
    <x v="544"/>
    <x v="15"/>
  </r>
  <r>
    <s v="554-53-3790"/>
    <x v="1"/>
    <x v="1"/>
    <x v="1"/>
    <x v="0"/>
    <n v="42.02"/>
    <n v="24"/>
    <n v="100.84800000000001"/>
    <n v="1008.48"/>
    <x v="178"/>
    <d v="1899-12-30T18:33:00"/>
    <s v="Cash"/>
    <n v="32.520000000000003"/>
    <n v="780.48"/>
    <x v="539"/>
    <x v="55"/>
  </r>
  <r>
    <s v="263-12-5321"/>
    <x v="2"/>
    <x v="2"/>
    <x v="0"/>
    <x v="4"/>
    <n v="76.89"/>
    <n v="28"/>
    <n v="215.29200000000003"/>
    <n v="2152.92"/>
    <x v="178"/>
    <d v="1899-12-30T12:52:00"/>
    <s v="Credit card"/>
    <n v="83.3"/>
    <n v="2332.4"/>
    <x v="545"/>
    <x v="32"/>
  </r>
  <r>
    <s v="574-22-5561"/>
    <x v="0"/>
    <x v="0"/>
    <x v="0"/>
    <x v="1"/>
    <n v="76.67"/>
    <n v="66"/>
    <n v="506.02200000000005"/>
    <n v="5060.22"/>
    <x v="178"/>
    <d v="1899-12-30T17:08:00"/>
    <s v="Ewallet"/>
    <n v="74.73"/>
    <n v="4932.18"/>
    <x v="546"/>
    <x v="47"/>
  </r>
  <r>
    <s v="870-54-3162"/>
    <x v="2"/>
    <x v="2"/>
    <x v="1"/>
    <x v="0"/>
    <n v="29.02"/>
    <n v="80"/>
    <n v="232.16"/>
    <n v="2321.6"/>
    <x v="179"/>
    <d v="1899-12-30T13:26:00"/>
    <s v="Cash"/>
    <n v="23.25"/>
    <n v="1860"/>
    <x v="547"/>
    <x v="3"/>
  </r>
  <r>
    <s v="556-97-7101"/>
    <x v="0"/>
    <x v="0"/>
    <x v="1"/>
    <x v="4"/>
    <n v="51.98"/>
    <n v="38"/>
    <n v="197.524"/>
    <n v="1975.2399999999998"/>
    <x v="179"/>
    <d v="1899-12-30T15:51:00"/>
    <s v="Cash"/>
    <n v="54.72"/>
    <n v="2079.36"/>
    <x v="548"/>
    <x v="46"/>
  </r>
  <r>
    <s v="565-17-3836"/>
    <x v="2"/>
    <x v="2"/>
    <x v="0"/>
    <x v="2"/>
    <n v="43.82"/>
    <n v="33"/>
    <n v="144.60599999999999"/>
    <n v="1446.06"/>
    <x v="180"/>
    <d v="1899-12-30T14:21:00"/>
    <s v="Cash"/>
    <n v="38.57"/>
    <n v="1272.81"/>
    <x v="549"/>
    <x v="16"/>
  </r>
  <r>
    <s v="842-29-4695"/>
    <x v="0"/>
    <x v="0"/>
    <x v="0"/>
    <x v="0"/>
    <n v="10.98"/>
    <n v="58"/>
    <n v="63.684000000000005"/>
    <n v="636.84"/>
    <x v="181"/>
    <d v="1899-12-30T12:07:00"/>
    <s v="Credit card"/>
    <n v="9.24"/>
    <n v="535.91999999999996"/>
    <x v="550"/>
    <x v="47"/>
  </r>
  <r>
    <s v="408-66-6712"/>
    <x v="0"/>
    <x v="0"/>
    <x v="0"/>
    <x v="2"/>
    <n v="48.12"/>
    <n v="77"/>
    <n v="370.524"/>
    <n v="3705.24"/>
    <x v="182"/>
    <d v="1899-12-30T14:19:00"/>
    <s v="Ewallet"/>
    <n v="43.31"/>
    <n v="3334.8700000000003"/>
    <x v="551"/>
    <x v="9"/>
  </r>
  <r>
    <s v="135-13-8269"/>
    <x v="1"/>
    <x v="1"/>
    <x v="0"/>
    <x v="3"/>
    <n v="78.22"/>
    <n v="40"/>
    <n v="312.88000000000005"/>
    <n v="3128.8"/>
    <x v="183"/>
    <d v="1899-12-30T16:04:00"/>
    <s v="Cash"/>
    <n v="69.78"/>
    <n v="2791.2"/>
    <x v="552"/>
    <x v="16"/>
  </r>
  <r>
    <s v="400-45-1220"/>
    <x v="1"/>
    <x v="1"/>
    <x v="1"/>
    <x v="2"/>
    <n v="10.44"/>
    <n v="53"/>
    <n v="55.331999999999994"/>
    <n v="553.31999999999994"/>
    <x v="183"/>
    <d v="1899-12-30T11:06:00"/>
    <s v="Credit card"/>
    <n v="8.6999999999999993"/>
    <n v="461.09999999999997"/>
    <x v="553"/>
    <x v="29"/>
  </r>
  <r>
    <s v="225-32-0908"/>
    <x v="0"/>
    <x v="0"/>
    <x v="1"/>
    <x v="0"/>
    <n v="48.98"/>
    <n v="47"/>
    <n v="230.20600000000002"/>
    <n v="2302.06"/>
    <x v="183"/>
    <d v="1899-12-30T19:54:00"/>
    <s v="Ewallet"/>
    <n v="36.659999999999997"/>
    <n v="1723.0199999999998"/>
    <x v="554"/>
    <x v="18"/>
  </r>
  <r>
    <s v="849-09-3807"/>
    <x v="2"/>
    <x v="2"/>
    <x v="0"/>
    <x v="1"/>
    <n v="93.92"/>
    <n v="53"/>
    <n v="497.77600000000007"/>
    <n v="4977.76"/>
    <x v="184"/>
    <d v="1899-12-30T13:28:00"/>
    <s v="Cash"/>
    <n v="81.739999999999995"/>
    <n v="4332.2199999999993"/>
    <x v="555"/>
    <x v="21"/>
  </r>
  <r>
    <s v="804-38-3935"/>
    <x v="2"/>
    <x v="2"/>
    <x v="0"/>
    <x v="4"/>
    <n v="86.83"/>
    <n v="39"/>
    <n v="338.637"/>
    <n v="3386.37"/>
    <x v="184"/>
    <d v="1899-12-30T11:32:00"/>
    <s v="Credit card"/>
    <n v="87.88"/>
    <n v="3427.3199999999997"/>
    <x v="556"/>
    <x v="4"/>
  </r>
  <r>
    <s v="620-02-2046"/>
    <x v="0"/>
    <x v="0"/>
    <x v="1"/>
    <x v="5"/>
    <n v="74.709999999999994"/>
    <n v="67"/>
    <n v="500.55700000000002"/>
    <n v="5005.57"/>
    <x v="184"/>
    <d v="1899-12-30T19:48:00"/>
    <s v="Ewallet"/>
    <n v="60.4"/>
    <n v="4046.7999999999997"/>
    <x v="557"/>
    <x v="3"/>
  </r>
  <r>
    <s v="726-27-2396"/>
    <x v="2"/>
    <x v="2"/>
    <x v="1"/>
    <x v="2"/>
    <n v="90.84"/>
    <n v="70"/>
    <n v="635.88000000000011"/>
    <n v="6358.8"/>
    <x v="185"/>
    <d v="1899-12-30T20:36:00"/>
    <s v="Ewallet"/>
    <n v="73.2"/>
    <n v="5124"/>
    <x v="558"/>
    <x v="33"/>
  </r>
  <r>
    <s v="252-56-2699"/>
    <x v="2"/>
    <x v="2"/>
    <x v="1"/>
    <x v="3"/>
    <n v="45.35"/>
    <n v="49"/>
    <n v="222.21500000000003"/>
    <n v="2222.15"/>
    <x v="185"/>
    <d v="1899-12-30T16:48:00"/>
    <s v="Ewallet"/>
    <n v="34.99"/>
    <n v="1714.51"/>
    <x v="559"/>
    <x v="18"/>
  </r>
  <r>
    <s v="699-14-3026"/>
    <x v="0"/>
    <x v="0"/>
    <x v="1"/>
    <x v="4"/>
    <n v="78.36"/>
    <n v="40"/>
    <n v="313.44000000000005"/>
    <n v="3134.4"/>
    <x v="185"/>
    <d v="1899-12-30T18:30:00"/>
    <s v="Ewallet"/>
    <n v="81.290000000000006"/>
    <n v="3251.6000000000004"/>
    <x v="560"/>
    <x v="56"/>
  </r>
  <r>
    <s v="831-07-6050"/>
    <x v="2"/>
    <x v="2"/>
    <x v="1"/>
    <x v="4"/>
    <n v="22.92"/>
    <n v="66"/>
    <n v="151.27200000000002"/>
    <n v="1512.72"/>
    <x v="186"/>
    <d v="1899-12-30T11:30:00"/>
    <s v="Credit card"/>
    <n v="22.81"/>
    <n v="1505.4599999999998"/>
    <x v="561"/>
    <x v="22"/>
  </r>
  <r>
    <s v="702-83-5291"/>
    <x v="0"/>
    <x v="0"/>
    <x v="0"/>
    <x v="1"/>
    <n v="94.25"/>
    <n v="72"/>
    <n v="678.6"/>
    <n v="6786"/>
    <x v="186"/>
    <d v="1899-12-30T10:43:00"/>
    <s v="Cash"/>
    <n v="93.22"/>
    <n v="6711.84"/>
    <x v="562"/>
    <x v="21"/>
  </r>
  <r>
    <s v="138-17-5109"/>
    <x v="2"/>
    <x v="2"/>
    <x v="0"/>
    <x v="5"/>
    <n v="92.88"/>
    <n v="61"/>
    <n v="566.56799999999998"/>
    <n v="5665.6799999999994"/>
    <x v="187"/>
    <d v="1899-12-30T15:42:00"/>
    <s v="Credit card"/>
    <n v="82.71"/>
    <n v="5045.3099999999995"/>
    <x v="563"/>
    <x v="15"/>
  </r>
  <r>
    <s v="173-82-9529"/>
    <x v="1"/>
    <x v="1"/>
    <x v="1"/>
    <x v="1"/>
    <n v="35.96"/>
    <n v="43"/>
    <n v="154.62800000000001"/>
    <n v="1546.28"/>
    <x v="187"/>
    <d v="1899-12-30T14:51:00"/>
    <s v="Cash"/>
    <n v="28.25"/>
    <n v="1214.75"/>
    <x v="564"/>
    <x v="26"/>
  </r>
  <r>
    <s v="743-04-1105"/>
    <x v="1"/>
    <x v="1"/>
    <x v="0"/>
    <x v="2"/>
    <n v="106.91"/>
    <n v="22"/>
    <n v="235.202"/>
    <n v="2352.02"/>
    <x v="187"/>
    <d v="1899-12-30T14:43:00"/>
    <s v="Ewallet"/>
    <n v="91.22"/>
    <n v="2006.84"/>
    <x v="565"/>
    <x v="23"/>
  </r>
  <r>
    <s v="649-11-3678"/>
    <x v="0"/>
    <x v="0"/>
    <x v="1"/>
    <x v="3"/>
    <n v="21.72"/>
    <n v="67"/>
    <n v="145.524"/>
    <n v="1455.24"/>
    <x v="187"/>
    <d v="1899-12-30T20:26:00"/>
    <s v="Cash"/>
    <n v="17.43"/>
    <n v="1167.81"/>
    <x v="566"/>
    <x v="57"/>
  </r>
  <r>
    <s v="318-81-2368"/>
    <x v="0"/>
    <x v="0"/>
    <x v="1"/>
    <x v="4"/>
    <n v="38.700000000000003"/>
    <n v="47"/>
    <n v="181.89000000000001"/>
    <n v="1818.9"/>
    <x v="187"/>
    <d v="1899-12-30T12:16:00"/>
    <s v="Cash"/>
    <n v="39.9"/>
    <n v="1875.3"/>
    <x v="567"/>
    <x v="24"/>
  </r>
  <r>
    <s v="777-67-2495"/>
    <x v="1"/>
    <x v="1"/>
    <x v="1"/>
    <x v="5"/>
    <n v="75.34"/>
    <n v="26"/>
    <n v="195.88400000000001"/>
    <n v="1958.8400000000001"/>
    <x v="188"/>
    <d v="1899-12-30T11:26:00"/>
    <s v="Ewallet"/>
    <n v="60.27"/>
    <n v="1567.02"/>
    <x v="568"/>
    <x v="39"/>
  </r>
  <r>
    <s v="243-47-2663"/>
    <x v="0"/>
    <x v="0"/>
    <x v="0"/>
    <x v="4"/>
    <n v="13.07"/>
    <n v="27"/>
    <n v="35.289000000000001"/>
    <n v="352.89"/>
    <x v="188"/>
    <d v="1899-12-30T16:43:00"/>
    <s v="Credit card"/>
    <n v="13.27"/>
    <n v="358.28999999999996"/>
    <x v="569"/>
    <x v="57"/>
  </r>
  <r>
    <s v="573-10-3877"/>
    <x v="1"/>
    <x v="1"/>
    <x v="0"/>
    <x v="2"/>
    <n v="40.18"/>
    <n v="32"/>
    <n v="128.57599999999999"/>
    <n v="1285.76"/>
    <x v="189"/>
    <d v="1899-12-30T16:46:00"/>
    <s v="Credit card"/>
    <n v="34.31"/>
    <n v="1097.92"/>
    <x v="570"/>
    <x v="52"/>
  </r>
  <r>
    <s v="744-82-9138"/>
    <x v="0"/>
    <x v="0"/>
    <x v="0"/>
    <x v="1"/>
    <n v="81.75"/>
    <n v="47"/>
    <n v="384.22500000000002"/>
    <n v="3842.25"/>
    <x v="189"/>
    <d v="1899-12-30T17:59:00"/>
    <s v="Cash"/>
    <n v="77.930000000000007"/>
    <n v="3662.7100000000005"/>
    <x v="571"/>
    <x v="18"/>
  </r>
  <r>
    <s v="406-46-7107"/>
    <x v="2"/>
    <x v="2"/>
    <x v="1"/>
    <x v="5"/>
    <n v="120.64"/>
    <n v="47"/>
    <n v="567.00800000000004"/>
    <n v="5670.08"/>
    <x v="190"/>
    <d v="1899-12-30T11:52:00"/>
    <s v="Cash"/>
    <n v="92.02"/>
    <n v="4324.9399999999996"/>
    <x v="572"/>
    <x v="55"/>
  </r>
  <r>
    <s v="327-40-9673"/>
    <x v="1"/>
    <x v="1"/>
    <x v="0"/>
    <x v="0"/>
    <n v="74.64"/>
    <n v="26"/>
    <n v="194.06400000000002"/>
    <n v="1940.64"/>
    <x v="190"/>
    <d v="1899-12-30T19:51:00"/>
    <s v="Cash"/>
    <n v="65.7"/>
    <n v="1708.2"/>
    <x v="573"/>
    <x v="10"/>
  </r>
  <r>
    <s v="426-39-2418"/>
    <x v="0"/>
    <x v="0"/>
    <x v="1"/>
    <x v="4"/>
    <n v="49.29"/>
    <n v="54"/>
    <n v="266.166"/>
    <n v="2661.66"/>
    <x v="190"/>
    <d v="1899-12-30T10:02:00"/>
    <s v="Cash"/>
    <n v="51.61"/>
    <n v="2786.94"/>
    <x v="574"/>
    <x v="34"/>
  </r>
  <r>
    <s v="191-29-0321"/>
    <x v="1"/>
    <x v="1"/>
    <x v="0"/>
    <x v="1"/>
    <n v="16.850000000000001"/>
    <n v="33"/>
    <n v="55.605000000000011"/>
    <n v="556.05000000000007"/>
    <x v="191"/>
    <d v="1899-12-30T18:57:00"/>
    <s v="Credit card"/>
    <n v="14.77"/>
    <n v="487.40999999999997"/>
    <x v="575"/>
    <x v="2"/>
  </r>
  <r>
    <s v="850-41-9669"/>
    <x v="2"/>
    <x v="2"/>
    <x v="1"/>
    <x v="4"/>
    <n v="67.28"/>
    <n v="23"/>
    <n v="154.74400000000003"/>
    <n v="1547.44"/>
    <x v="191"/>
    <d v="1899-12-30T13:25:00"/>
    <s v="Ewallet"/>
    <n v="68.86"/>
    <n v="1583.78"/>
    <x v="576"/>
    <x v="40"/>
  </r>
  <r>
    <s v="734-91-1155"/>
    <x v="1"/>
    <x v="1"/>
    <x v="1"/>
    <x v="4"/>
    <n v="38.35"/>
    <n v="46"/>
    <n v="176.41000000000003"/>
    <n v="1764.1000000000001"/>
    <x v="191"/>
    <d v="1899-12-30T10:34:00"/>
    <s v="Credit card"/>
    <n v="38.01"/>
    <n v="1748.4599999999998"/>
    <x v="577"/>
    <x v="38"/>
  </r>
  <r>
    <s v="613-59-9758"/>
    <x v="0"/>
    <x v="0"/>
    <x v="1"/>
    <x v="0"/>
    <n v="11.3"/>
    <n v="40"/>
    <n v="45.2"/>
    <n v="452"/>
    <x v="191"/>
    <d v="1899-12-30T14:28:00"/>
    <s v="Cash"/>
    <n v="8.9600000000000009"/>
    <n v="358.40000000000003"/>
    <x v="578"/>
    <x v="60"/>
  </r>
  <r>
    <s v="862-17-9201"/>
    <x v="1"/>
    <x v="1"/>
    <x v="1"/>
    <x v="3"/>
    <n v="99.03"/>
    <n v="79"/>
    <n v="782.33699999999999"/>
    <n v="7823.37"/>
    <x v="192"/>
    <d v="1899-12-30T10:48:00"/>
    <s v="Credit card"/>
    <n v="76.349999999999994"/>
    <n v="6031.65"/>
    <x v="579"/>
    <x v="38"/>
  </r>
  <r>
    <s v="870-76-1733"/>
    <x v="2"/>
    <x v="2"/>
    <x v="0"/>
    <x v="3"/>
    <n v="10.99"/>
    <n v="41"/>
    <n v="45.059000000000005"/>
    <n v="450.59000000000003"/>
    <x v="192"/>
    <d v="1899-12-30T10:08:00"/>
    <s v="Credit card"/>
    <n v="9.83"/>
    <n v="403.03000000000003"/>
    <x v="580"/>
    <x v="9"/>
  </r>
  <r>
    <s v="636-17-0325"/>
    <x v="1"/>
    <x v="1"/>
    <x v="1"/>
    <x v="2"/>
    <n v="67.819999999999993"/>
    <n v="64"/>
    <n v="434.048"/>
    <n v="4340.4799999999996"/>
    <x v="192"/>
    <d v="1899-12-30T18:37:00"/>
    <s v="Cash"/>
    <n v="53.07"/>
    <n v="3396.48"/>
    <x v="581"/>
    <x v="44"/>
  </r>
  <r>
    <s v="622-20-1945"/>
    <x v="0"/>
    <x v="0"/>
    <x v="1"/>
    <x v="2"/>
    <n v="37.880000000000003"/>
    <n v="65"/>
    <n v="246.22000000000003"/>
    <n v="2462.2000000000003"/>
    <x v="192"/>
    <d v="1899-12-30T15:08:00"/>
    <s v="Cash"/>
    <n v="31.02"/>
    <n v="2016.3"/>
    <x v="582"/>
    <x v="48"/>
  </r>
  <r>
    <s v="633-09-3463"/>
    <x v="0"/>
    <x v="0"/>
    <x v="1"/>
    <x v="4"/>
    <n v="37.729999999999997"/>
    <n v="28"/>
    <n v="105.64399999999999"/>
    <n v="1056.4399999999998"/>
    <x v="192"/>
    <d v="1899-12-30T12:58:00"/>
    <s v="Credit card"/>
    <n v="38.15"/>
    <n v="1068.2"/>
    <x v="583"/>
    <x v="44"/>
  </r>
  <r>
    <s v="227-07-4446"/>
    <x v="0"/>
    <x v="0"/>
    <x v="0"/>
    <x v="4"/>
    <n v="71.81"/>
    <n v="27"/>
    <n v="193.88700000000003"/>
    <n v="1938.8700000000001"/>
    <x v="192"/>
    <d v="1899-12-30T20:51:00"/>
    <s v="Cash"/>
    <n v="73.73"/>
    <n v="1990.71"/>
    <x v="584"/>
    <x v="9"/>
  </r>
  <r>
    <s v="105-31-1824"/>
    <x v="2"/>
    <x v="2"/>
    <x v="0"/>
    <x v="0"/>
    <n v="67.92"/>
    <n v="63"/>
    <n v="427.89600000000002"/>
    <n v="4278.96"/>
    <x v="193"/>
    <d v="1899-12-30T15:10:00"/>
    <s v="Credit card"/>
    <n v="61.02"/>
    <n v="3844.26"/>
    <x v="585"/>
    <x v="46"/>
  </r>
  <r>
    <s v="326-71-2155"/>
    <x v="0"/>
    <x v="0"/>
    <x v="1"/>
    <x v="0"/>
    <n v="89.43"/>
    <n v="34"/>
    <n v="304.06200000000007"/>
    <n v="3040.6200000000003"/>
    <x v="193"/>
    <d v="1899-12-30T10:02:00"/>
    <s v="Cash"/>
    <n v="67.849999999999994"/>
    <n v="2306.8999999999996"/>
    <x v="586"/>
    <x v="58"/>
  </r>
  <r>
    <s v="118-62-1812"/>
    <x v="0"/>
    <x v="0"/>
    <x v="0"/>
    <x v="5"/>
    <n v="77.53"/>
    <n v="53"/>
    <n v="410.90900000000005"/>
    <n v="4109.09"/>
    <x v="193"/>
    <d v="1899-12-30T17:56:00"/>
    <s v="Cash"/>
    <n v="70.48"/>
    <n v="3735.44"/>
    <x v="587"/>
    <x v="47"/>
  </r>
  <r>
    <s v="183-56-6882"/>
    <x v="0"/>
    <x v="0"/>
    <x v="0"/>
    <x v="3"/>
    <n v="109.2"/>
    <n v="75"/>
    <n v="819"/>
    <n v="8190"/>
    <x v="194"/>
    <d v="1899-12-30T10:42:00"/>
    <s v="Ewallet"/>
    <n v="91.92"/>
    <n v="6894"/>
    <x v="588"/>
    <x v="36"/>
  </r>
  <r>
    <s v="531-80-1784"/>
    <x v="2"/>
    <x v="2"/>
    <x v="1"/>
    <x v="4"/>
    <n v="20.77"/>
    <n v="63"/>
    <n v="130.851"/>
    <n v="1308.51"/>
    <x v="195"/>
    <d v="1899-12-30T17:38:00"/>
    <s v="Cash"/>
    <n v="20.92"/>
    <n v="1317.96"/>
    <x v="589"/>
    <x v="13"/>
  </r>
  <r>
    <s v="727-46-3608"/>
    <x v="1"/>
    <x v="1"/>
    <x v="0"/>
    <x v="3"/>
    <n v="17.5"/>
    <n v="54"/>
    <n v="94.5"/>
    <n v="945"/>
    <x v="196"/>
    <d v="1899-12-30T15:47:00"/>
    <s v="Ewallet"/>
    <n v="15.91"/>
    <n v="859.14"/>
    <x v="590"/>
    <x v="56"/>
  </r>
  <r>
    <s v="788-21-5741"/>
    <x v="2"/>
    <x v="2"/>
    <x v="1"/>
    <x v="1"/>
    <n v="46.54"/>
    <n v="79"/>
    <n v="367.666"/>
    <n v="3676.66"/>
    <x v="196"/>
    <d v="1899-12-30T13:34:00"/>
    <s v="Credit card"/>
    <n v="38.18"/>
    <n v="3016.22"/>
    <x v="591"/>
    <x v="42"/>
  </r>
  <r>
    <s v="699-88-1972"/>
    <x v="1"/>
    <x v="1"/>
    <x v="1"/>
    <x v="2"/>
    <n v="116.04"/>
    <n v="45"/>
    <n v="522.18000000000006"/>
    <n v="5221.8"/>
    <x v="197"/>
    <d v="1899-12-30T17:47:00"/>
    <s v="Credit card"/>
    <n v="94.96"/>
    <n v="4273.2"/>
    <x v="592"/>
    <x v="25"/>
  </r>
  <r>
    <s v="449-27-2918"/>
    <x v="1"/>
    <x v="1"/>
    <x v="0"/>
    <x v="0"/>
    <n v="32.97"/>
    <n v="26"/>
    <n v="85.722000000000008"/>
    <n v="857.22"/>
    <x v="197"/>
    <d v="1899-12-30T11:02:00"/>
    <s v="Credit card"/>
    <n v="29.52"/>
    <n v="767.52"/>
    <x v="593"/>
    <x v="30"/>
  </r>
  <r>
    <s v="642-61-4706"/>
    <x v="1"/>
    <x v="1"/>
    <x v="0"/>
    <x v="3"/>
    <n v="97.57"/>
    <n v="55"/>
    <n v="536.63499999999999"/>
    <n v="5366.3499999999995"/>
    <x v="197"/>
    <d v="1899-12-30T16:34:00"/>
    <s v="Cash"/>
    <n v="87.9"/>
    <n v="4834.5"/>
    <x v="594"/>
    <x v="57"/>
  </r>
  <r>
    <s v="788-07-8452"/>
    <x v="0"/>
    <x v="0"/>
    <x v="0"/>
    <x v="5"/>
    <n v="16.46"/>
    <n v="40"/>
    <n v="65.840000000000018"/>
    <n v="658.40000000000009"/>
    <x v="197"/>
    <d v="1899-12-30T17:38:00"/>
    <s v="Ewallet"/>
    <n v="14.84"/>
    <n v="593.6"/>
    <x v="595"/>
    <x v="19"/>
  </r>
  <r>
    <s v="706-36-6154"/>
    <x v="2"/>
    <x v="2"/>
    <x v="0"/>
    <x v="5"/>
    <n v="11.91"/>
    <n v="20"/>
    <n v="23.82"/>
    <n v="238.2"/>
    <x v="198"/>
    <d v="1899-12-30T18:43:00"/>
    <s v="Ewallet"/>
    <n v="10.66"/>
    <n v="213.2"/>
    <x v="292"/>
    <x v="39"/>
  </r>
  <r>
    <s v="873-14-6353"/>
    <x v="2"/>
    <x v="2"/>
    <x v="0"/>
    <x v="3"/>
    <n v="20.2"/>
    <n v="60"/>
    <n v="121.2"/>
    <n v="1212"/>
    <x v="198"/>
    <d v="1899-12-30T10:33:00"/>
    <s v="Credit card"/>
    <n v="17.72"/>
    <n v="1063.1999999999998"/>
    <x v="596"/>
    <x v="5"/>
  </r>
  <r>
    <s v="182-69-8360"/>
    <x v="1"/>
    <x v="1"/>
    <x v="1"/>
    <x v="4"/>
    <n v="19.79"/>
    <n v="59"/>
    <n v="116.761"/>
    <n v="1167.6099999999999"/>
    <x v="198"/>
    <d v="1899-12-30T13:32:00"/>
    <s v="Credit card"/>
    <n v="19.649999999999999"/>
    <n v="1159.3499999999999"/>
    <x v="597"/>
    <x v="31"/>
  </r>
  <r>
    <s v="200-16-5952"/>
    <x v="0"/>
    <x v="0"/>
    <x v="0"/>
    <x v="3"/>
    <n v="71.28"/>
    <n v="22"/>
    <n v="156.81600000000003"/>
    <n v="1568.16"/>
    <x v="198"/>
    <d v="1899-12-30T16:46:00"/>
    <s v="Cash"/>
    <n v="59.65"/>
    <n v="1312.3"/>
    <x v="598"/>
    <x v="23"/>
  </r>
  <r>
    <s v="711-31-1234"/>
    <x v="1"/>
    <x v="1"/>
    <x v="1"/>
    <x v="4"/>
    <n v="85.2"/>
    <n v="74"/>
    <n v="630.48"/>
    <n v="6304.8"/>
    <x v="199"/>
    <d v="1899-12-30T18:51:00"/>
    <s v="Cash"/>
    <n v="87.74"/>
    <n v="6492.7599999999993"/>
    <x v="599"/>
    <x v="47"/>
  </r>
  <r>
    <s v="764-44-8999"/>
    <x v="1"/>
    <x v="1"/>
    <x v="1"/>
    <x v="2"/>
    <n v="13.75"/>
    <n v="28"/>
    <n v="38.5"/>
    <n v="385"/>
    <x v="200"/>
    <d v="1899-12-30T14:42:00"/>
    <s v="Ewallet"/>
    <n v="10.46"/>
    <n v="292.88"/>
    <x v="600"/>
    <x v="33"/>
  </r>
  <r>
    <s v="760-53-9233"/>
    <x v="2"/>
    <x v="2"/>
    <x v="0"/>
    <x v="1"/>
    <n v="38.78"/>
    <n v="43"/>
    <n v="166.75400000000002"/>
    <n v="1667.54"/>
    <x v="200"/>
    <d v="1899-12-30T18:37:00"/>
    <s v="Credit card"/>
    <n v="32.78"/>
    <n v="1409.54"/>
    <x v="601"/>
    <x v="46"/>
  </r>
  <r>
    <s v="286-01-5402"/>
    <x v="2"/>
    <x v="2"/>
    <x v="1"/>
    <x v="0"/>
    <n v="39.76"/>
    <n v="60"/>
    <n v="238.56"/>
    <n v="2385.6"/>
    <x v="200"/>
    <d v="1899-12-30T13:22:00"/>
    <s v="Cash"/>
    <n v="30.63"/>
    <n v="1837.8"/>
    <x v="602"/>
    <x v="30"/>
  </r>
  <r>
    <s v="232-16-2483"/>
    <x v="0"/>
    <x v="0"/>
    <x v="0"/>
    <x v="0"/>
    <n v="71.56"/>
    <n v="31"/>
    <n v="221.83600000000001"/>
    <n v="2218.36"/>
    <x v="201"/>
    <d v="1899-12-30T12:28:00"/>
    <s v="Ewallet"/>
    <n v="61.32"/>
    <n v="1900.92"/>
    <x v="603"/>
    <x v="7"/>
  </r>
  <r>
    <s v="729-06-2010"/>
    <x v="1"/>
    <x v="1"/>
    <x v="0"/>
    <x v="2"/>
    <n v="85.03"/>
    <n v="59"/>
    <n v="501.67700000000008"/>
    <n v="5016.7700000000004"/>
    <x v="202"/>
    <d v="1899-12-30T11:18:00"/>
    <s v="Cash"/>
    <n v="71.27"/>
    <n v="4204.9299999999994"/>
    <x v="604"/>
    <x v="1"/>
  </r>
  <r>
    <s v="234-03-4040"/>
    <x v="1"/>
    <x v="1"/>
    <x v="0"/>
    <x v="3"/>
    <n v="72.59"/>
    <n v="40"/>
    <n v="290.36000000000007"/>
    <n v="2903.6000000000004"/>
    <x v="202"/>
    <d v="1899-12-30T12:25:00"/>
    <s v="Credit card"/>
    <n v="64.349999999999994"/>
    <n v="2574"/>
    <x v="605"/>
    <x v="39"/>
  </r>
  <r>
    <s v="394-30-3170"/>
    <x v="1"/>
    <x v="1"/>
    <x v="0"/>
    <x v="0"/>
    <n v="98.85"/>
    <n v="61"/>
    <n v="602.98500000000001"/>
    <n v="6029.8499999999995"/>
    <x v="202"/>
    <d v="1899-12-30T19:35:00"/>
    <s v="Credit card"/>
    <n v="84.13"/>
    <n v="5131.9299999999994"/>
    <x v="606"/>
    <x v="33"/>
  </r>
  <r>
    <s v="172-42-8274"/>
    <x v="1"/>
    <x v="1"/>
    <x v="1"/>
    <x v="4"/>
    <n v="30.88"/>
    <n v="58"/>
    <n v="179.10400000000001"/>
    <n v="1791.04"/>
    <x v="202"/>
    <d v="1899-12-30T18:18:00"/>
    <s v="Credit card"/>
    <n v="32.47"/>
    <n v="1883.26"/>
    <x v="607"/>
    <x v="8"/>
  </r>
  <r>
    <s v="249-42-3782"/>
    <x v="2"/>
    <x v="2"/>
    <x v="1"/>
    <x v="2"/>
    <n v="82.12"/>
    <n v="53"/>
    <n v="435.2360000000001"/>
    <n v="4352.3600000000006"/>
    <x v="203"/>
    <d v="1899-12-30T11:36:00"/>
    <s v="Ewallet"/>
    <n v="64.510000000000005"/>
    <n v="3419.03"/>
    <x v="608"/>
    <x v="57"/>
  </r>
  <r>
    <s v="123-19-1176"/>
    <x v="2"/>
    <x v="2"/>
    <x v="0"/>
    <x v="2"/>
    <n v="56.5"/>
    <n v="45"/>
    <n v="254.25"/>
    <n v="2542.5"/>
    <x v="203"/>
    <d v="1899-12-30T20:33:00"/>
    <s v="Ewallet"/>
    <n v="49.82"/>
    <n v="2241.9"/>
    <x v="609"/>
    <x v="48"/>
  </r>
  <r>
    <s v="558-60-5016"/>
    <x v="2"/>
    <x v="2"/>
    <x v="1"/>
    <x v="5"/>
    <n v="31.5"/>
    <n v="37"/>
    <n v="116.55000000000001"/>
    <n v="1165.5"/>
    <x v="203"/>
    <d v="1899-12-30T15:27:00"/>
    <s v="Ewallet"/>
    <n v="26.1"/>
    <n v="965.7"/>
    <x v="610"/>
    <x v="42"/>
  </r>
  <r>
    <s v="334-64-2006"/>
    <x v="2"/>
    <x v="2"/>
    <x v="0"/>
    <x v="5"/>
    <n v="66.91"/>
    <n v="24"/>
    <n v="160.584"/>
    <n v="1605.84"/>
    <x v="203"/>
    <d v="1899-12-30T14:22:00"/>
    <s v="Ewallet"/>
    <n v="60.72"/>
    <n v="1457.28"/>
    <x v="611"/>
    <x v="30"/>
  </r>
  <r>
    <s v="101-81-4070"/>
    <x v="0"/>
    <x v="0"/>
    <x v="0"/>
    <x v="2"/>
    <n v="64.459999999999994"/>
    <n v="23"/>
    <n v="148.25800000000001"/>
    <n v="1482.58"/>
    <x v="203"/>
    <d v="1899-12-30T12:36:00"/>
    <s v="Ewallet"/>
    <n v="57.92"/>
    <n v="1332.16"/>
    <x v="612"/>
    <x v="41"/>
  </r>
  <r>
    <s v="394-55-6384"/>
    <x v="0"/>
    <x v="0"/>
    <x v="0"/>
    <x v="0"/>
    <n v="73.33"/>
    <n v="27"/>
    <n v="197.99099999999999"/>
    <n v="1979.9099999999999"/>
    <x v="203"/>
    <d v="1899-12-30T13:38:00"/>
    <s v="Cash"/>
    <n v="63.49"/>
    <n v="1714.23"/>
    <x v="613"/>
    <x v="12"/>
  </r>
  <r>
    <s v="489-82-1237"/>
    <x v="2"/>
    <x v="2"/>
    <x v="1"/>
    <x v="4"/>
    <n v="87.45"/>
    <n v="27"/>
    <n v="236.11500000000001"/>
    <n v="2361.15"/>
    <x v="204"/>
    <d v="1899-12-30T11:51:00"/>
    <s v="Credit card"/>
    <n v="86.58"/>
    <n v="2337.66"/>
    <x v="614"/>
    <x v="0"/>
  </r>
  <r>
    <s v="420-18-8989"/>
    <x v="2"/>
    <x v="2"/>
    <x v="0"/>
    <x v="0"/>
    <n v="48.42"/>
    <n v="44"/>
    <n v="213.048"/>
    <n v="2130.48"/>
    <x v="205"/>
    <d v="1899-12-30T15:47:00"/>
    <s v="Cash"/>
    <n v="41.92"/>
    <n v="1844.48"/>
    <x v="615"/>
    <x v="30"/>
  </r>
  <r>
    <s v="407-63-8975"/>
    <x v="2"/>
    <x v="2"/>
    <x v="1"/>
    <x v="3"/>
    <n v="90.25"/>
    <n v="43"/>
    <n v="388.07500000000005"/>
    <n v="3880.75"/>
    <x v="205"/>
    <d v="1899-12-30T19:16:00"/>
    <s v="Ewallet"/>
    <n v="69.48"/>
    <n v="2987.6400000000003"/>
    <x v="616"/>
    <x v="9"/>
  </r>
  <r>
    <s v="821-07-3596"/>
    <x v="0"/>
    <x v="0"/>
    <x v="0"/>
    <x v="1"/>
    <n v="10.95"/>
    <n v="79"/>
    <n v="86.504999999999995"/>
    <n v="865.05"/>
    <x v="205"/>
    <d v="1899-12-30T14:53:00"/>
    <s v="Ewallet"/>
    <n v="10.85"/>
    <n v="857.15"/>
    <x v="617"/>
    <x v="28"/>
  </r>
  <r>
    <s v="375-72-3056"/>
    <x v="1"/>
    <x v="1"/>
    <x v="1"/>
    <x v="0"/>
    <n v="69.569999999999993"/>
    <n v="72"/>
    <n v="500.90399999999994"/>
    <n v="5009.0399999999991"/>
    <x v="206"/>
    <d v="1899-12-30T15:58:00"/>
    <s v="Ewallet"/>
    <n v="56.06"/>
    <n v="4036.32"/>
    <x v="618"/>
    <x v="11"/>
  </r>
  <r>
    <s v="896-34-0956"/>
    <x v="2"/>
    <x v="2"/>
    <x v="1"/>
    <x v="1"/>
    <n v="18.63"/>
    <n v="67"/>
    <n v="124.82100000000001"/>
    <n v="1248.21"/>
    <x v="206"/>
    <d v="1899-12-30T12:43:00"/>
    <s v="Cash"/>
    <n v="15.42"/>
    <n v="1033.1400000000001"/>
    <x v="619"/>
    <x v="4"/>
  </r>
  <r>
    <s v="523-38-0215"/>
    <x v="0"/>
    <x v="0"/>
    <x v="1"/>
    <x v="5"/>
    <n v="38.909999999999997"/>
    <n v="65"/>
    <n v="252.91499999999996"/>
    <n v="2529.1499999999996"/>
    <x v="206"/>
    <d v="1899-12-30T13:29:00"/>
    <s v="Credit card"/>
    <n v="29.1"/>
    <n v="1891.5"/>
    <x v="620"/>
    <x v="47"/>
  </r>
  <r>
    <s v="386-27-7606"/>
    <x v="0"/>
    <x v="0"/>
    <x v="0"/>
    <x v="5"/>
    <n v="85.31"/>
    <n v="56"/>
    <n v="477.7360000000001"/>
    <n v="4777.3600000000006"/>
    <x v="206"/>
    <d v="1899-12-30T15:59:00"/>
    <s v="Credit card"/>
    <n v="73.099999999999994"/>
    <n v="4093.5999999999995"/>
    <x v="621"/>
    <x v="49"/>
  </r>
  <r>
    <s v="390-80-5128"/>
    <x v="1"/>
    <x v="1"/>
    <x v="0"/>
    <x v="2"/>
    <n v="10.62"/>
    <n v="74"/>
    <n v="78.588000000000008"/>
    <n v="785.88"/>
    <x v="207"/>
    <d v="1899-12-30T17:58:00"/>
    <s v="Credit card"/>
    <n v="9.65"/>
    <n v="714.1"/>
    <x v="622"/>
    <x v="44"/>
  </r>
  <r>
    <s v="430-53-4718"/>
    <x v="1"/>
    <x v="1"/>
    <x v="0"/>
    <x v="2"/>
    <n v="78.959999999999994"/>
    <n v="60"/>
    <n v="473.76"/>
    <n v="4737.5999999999995"/>
    <x v="207"/>
    <d v="1899-12-30T15:46:00"/>
    <s v="Credit card"/>
    <n v="66.97"/>
    <n v="4018.2"/>
    <x v="623"/>
    <x v="48"/>
  </r>
  <r>
    <s v="234-36-2483"/>
    <x v="1"/>
    <x v="1"/>
    <x v="1"/>
    <x v="2"/>
    <n v="68.08"/>
    <n v="40"/>
    <n v="272.32"/>
    <n v="2723.2"/>
    <x v="207"/>
    <d v="1899-12-30T13:51:00"/>
    <s v="Cash"/>
    <n v="52.49"/>
    <n v="2099.6"/>
    <x v="624"/>
    <x v="13"/>
  </r>
  <r>
    <s v="290-68-2984"/>
    <x v="2"/>
    <x v="2"/>
    <x v="1"/>
    <x v="5"/>
    <n v="23.13"/>
    <n v="25"/>
    <n v="57.825000000000003"/>
    <n v="578.25"/>
    <x v="207"/>
    <d v="1899-12-30T11:22:00"/>
    <s v="Cash"/>
    <n v="18.55"/>
    <n v="463.75"/>
    <x v="625"/>
    <x v="37"/>
  </r>
  <r>
    <s v="875-46-5808"/>
    <x v="1"/>
    <x v="1"/>
    <x v="0"/>
    <x v="2"/>
    <n v="19.850000000000001"/>
    <n v="63"/>
    <n v="125.05500000000002"/>
    <n v="1250.5500000000002"/>
    <x v="208"/>
    <d v="1899-12-30T14:51:00"/>
    <s v="Ewallet"/>
    <n v="17.2"/>
    <n v="1083.5999999999999"/>
    <x v="626"/>
    <x v="39"/>
  </r>
  <r>
    <s v="886-18-2897"/>
    <x v="2"/>
    <x v="2"/>
    <x v="1"/>
    <x v="3"/>
    <n v="65.86"/>
    <n v="61"/>
    <n v="401.74600000000004"/>
    <n v="4017.46"/>
    <x v="208"/>
    <d v="1899-12-30T19:06:00"/>
    <s v="Credit card"/>
    <n v="52.06"/>
    <n v="3175.6600000000003"/>
    <x v="627"/>
    <x v="55"/>
  </r>
  <r>
    <s v="759-29-9521"/>
    <x v="2"/>
    <x v="2"/>
    <x v="0"/>
    <x v="1"/>
    <n v="45.83"/>
    <n v="72"/>
    <n v="329.976"/>
    <n v="3299.7599999999998"/>
    <x v="209"/>
    <d v="1899-12-30T11:27:00"/>
    <s v="Cash"/>
    <n v="40.96"/>
    <n v="2949.12"/>
    <x v="628"/>
    <x v="45"/>
  </r>
  <r>
    <s v="319-74-2561"/>
    <x v="2"/>
    <x v="2"/>
    <x v="0"/>
    <x v="4"/>
    <n v="88.52"/>
    <n v="32"/>
    <n v="283.26400000000001"/>
    <n v="2832.64"/>
    <x v="209"/>
    <d v="1899-12-30T16:55:00"/>
    <s v="Cash"/>
    <n v="89.14"/>
    <n v="2852.48"/>
    <x v="629"/>
    <x v="57"/>
  </r>
  <r>
    <s v="162-65-8559"/>
    <x v="0"/>
    <x v="0"/>
    <x v="0"/>
    <x v="3"/>
    <n v="71.3"/>
    <n v="34"/>
    <n v="242.42"/>
    <n v="2424.1999999999998"/>
    <x v="209"/>
    <d v="1899-12-30T20:13:00"/>
    <s v="Cash"/>
    <n v="64.180000000000007"/>
    <n v="2182.1200000000003"/>
    <x v="630"/>
    <x v="29"/>
  </r>
  <r>
    <s v="280-17-4359"/>
    <x v="0"/>
    <x v="0"/>
    <x v="0"/>
    <x v="2"/>
    <n v="95.91"/>
    <n v="70"/>
    <n v="671.37"/>
    <n v="6713.7"/>
    <x v="209"/>
    <d v="1899-12-30T13:48:00"/>
    <s v="Cash"/>
    <n v="82.4"/>
    <n v="5768"/>
    <x v="631"/>
    <x v="49"/>
  </r>
  <r>
    <s v="315-22-5665"/>
    <x v="0"/>
    <x v="0"/>
    <x v="1"/>
    <x v="5"/>
    <n v="79.52"/>
    <n v="28"/>
    <n v="222.65600000000001"/>
    <n v="2226.56"/>
    <x v="209"/>
    <d v="1899-12-30T11:38:00"/>
    <s v="Ewallet"/>
    <n v="65.56"/>
    <n v="1835.68"/>
    <x v="632"/>
    <x v="45"/>
  </r>
  <r>
    <s v="102-06-2002"/>
    <x v="0"/>
    <x v="0"/>
    <x v="0"/>
    <x v="0"/>
    <n v="22.29"/>
    <n v="67"/>
    <n v="149.34299999999999"/>
    <n v="1493.4299999999998"/>
    <x v="209"/>
    <d v="1899-12-30T17:52:00"/>
    <s v="Cash"/>
    <n v="19.149999999999999"/>
    <n v="1283.05"/>
    <x v="633"/>
    <x v="58"/>
  </r>
  <r>
    <s v="308-39-1707"/>
    <x v="2"/>
    <x v="2"/>
    <x v="1"/>
    <x v="1"/>
    <n v="5.18"/>
    <n v="49"/>
    <n v="25.382000000000001"/>
    <n v="253.82"/>
    <x v="210"/>
    <d v="1899-12-30T18:19:00"/>
    <s v="Credit card"/>
    <n v="3.89"/>
    <n v="190.61"/>
    <x v="634"/>
    <x v="18"/>
  </r>
  <r>
    <s v="509-29-3912"/>
    <x v="2"/>
    <x v="2"/>
    <x v="0"/>
    <x v="0"/>
    <n v="38.630000000000003"/>
    <n v="35"/>
    <n v="135.20500000000001"/>
    <n v="1352.0500000000002"/>
    <x v="210"/>
    <d v="1899-12-30T12:24:00"/>
    <s v="Ewallet"/>
    <n v="34.520000000000003"/>
    <n v="1208.2"/>
    <x v="635"/>
    <x v="25"/>
  </r>
  <r>
    <s v="235-06-8510"/>
    <x v="0"/>
    <x v="0"/>
    <x v="0"/>
    <x v="5"/>
    <n v="94.97"/>
    <n v="49"/>
    <n v="465.35300000000001"/>
    <n v="4653.53"/>
    <x v="210"/>
    <d v="1899-12-30T20:59:00"/>
    <s v="Ewallet"/>
    <n v="80.62"/>
    <n v="3950.38"/>
    <x v="636"/>
    <x v="13"/>
  </r>
  <r>
    <s v="416-13-5917"/>
    <x v="0"/>
    <x v="0"/>
    <x v="1"/>
    <x v="3"/>
    <n v="109.31"/>
    <n v="58"/>
    <n v="633.99800000000005"/>
    <n v="6339.9800000000005"/>
    <x v="210"/>
    <d v="1899-12-30T16:24:00"/>
    <s v="Ewallet"/>
    <n v="87.73"/>
    <n v="5088.34"/>
    <x v="637"/>
    <x v="32"/>
  </r>
  <r>
    <s v="801-88-0346"/>
    <x v="0"/>
    <x v="0"/>
    <x v="0"/>
    <x v="1"/>
    <n v="68.650000000000006"/>
    <n v="27"/>
    <n v="185.35500000000002"/>
    <n v="1853.5500000000002"/>
    <x v="210"/>
    <d v="1899-12-30T20:30:00"/>
    <s v="Credit card"/>
    <n v="66.260000000000005"/>
    <n v="1789.0200000000002"/>
    <x v="638"/>
    <x v="34"/>
  </r>
  <r>
    <s v="142-63-6033"/>
    <x v="1"/>
    <x v="1"/>
    <x v="1"/>
    <x v="5"/>
    <n v="107.4"/>
    <n v="42"/>
    <n v="451.08000000000004"/>
    <n v="4510.8"/>
    <x v="211"/>
    <d v="1899-12-30T19:17:00"/>
    <s v="Ewallet"/>
    <n v="87.46"/>
    <n v="3673.3199999999997"/>
    <x v="639"/>
    <x v="41"/>
  </r>
  <r>
    <s v="590-83-4591"/>
    <x v="1"/>
    <x v="1"/>
    <x v="0"/>
    <x v="4"/>
    <n v="74.64"/>
    <n v="65"/>
    <n v="485.16000000000008"/>
    <n v="4851.6000000000004"/>
    <x v="211"/>
    <d v="1899-12-30T14:40:00"/>
    <s v="Credit card"/>
    <n v="78.650000000000006"/>
    <n v="5112.25"/>
    <x v="640"/>
    <x v="53"/>
  </r>
  <r>
    <s v="750-67-8428"/>
    <x v="2"/>
    <x v="2"/>
    <x v="0"/>
    <x v="2"/>
    <n v="76.540000000000006"/>
    <n v="61"/>
    <n v="466.89400000000006"/>
    <n v="4668.9400000000005"/>
    <x v="212"/>
    <d v="1899-12-30T13:08:00"/>
    <s v="Ewallet"/>
    <n v="65.59"/>
    <n v="4000.9900000000002"/>
    <x v="641"/>
    <x v="16"/>
  </r>
  <r>
    <s v="834-83-1826"/>
    <x v="1"/>
    <x v="1"/>
    <x v="0"/>
    <x v="5"/>
    <n v="88.88"/>
    <n v="69"/>
    <n v="613.27199999999993"/>
    <n v="6132.7199999999993"/>
    <x v="212"/>
    <d v="1899-12-30T17:16:00"/>
    <s v="Credit card"/>
    <n v="74.44"/>
    <n v="5136.3599999999997"/>
    <x v="642"/>
    <x v="17"/>
  </r>
  <r>
    <s v="142-72-4741"/>
    <x v="0"/>
    <x v="0"/>
    <x v="0"/>
    <x v="1"/>
    <n v="89.9"/>
    <n v="69"/>
    <n v="620.31000000000006"/>
    <n v="6203.1"/>
    <x v="212"/>
    <d v="1899-12-30T18:37:00"/>
    <s v="Credit card"/>
    <n v="87.2"/>
    <n v="6016.8"/>
    <x v="643"/>
    <x v="23"/>
  </r>
  <r>
    <s v="865-41-9075"/>
    <x v="2"/>
    <x v="2"/>
    <x v="1"/>
    <x v="3"/>
    <n v="4.12"/>
    <n v="23"/>
    <n v="9.4760000000000009"/>
    <n v="94.76"/>
    <x v="213"/>
    <d v="1899-12-30T17:35:00"/>
    <s v="Cash"/>
    <n v="3.43"/>
    <n v="78.89"/>
    <x v="644"/>
    <x v="49"/>
  </r>
  <r>
    <s v="458-10-8612"/>
    <x v="0"/>
    <x v="0"/>
    <x v="1"/>
    <x v="2"/>
    <n v="76.14"/>
    <n v="72"/>
    <n v="548.20799999999997"/>
    <n v="5482.08"/>
    <x v="213"/>
    <d v="1899-12-30T12:27:00"/>
    <s v="Ewallet"/>
    <n v="56.48"/>
    <n v="4066.56"/>
    <x v="645"/>
    <x v="17"/>
  </r>
  <r>
    <s v="767-05-1286"/>
    <x v="0"/>
    <x v="0"/>
    <x v="0"/>
    <x v="5"/>
    <n v="93.03"/>
    <n v="41"/>
    <n v="381.423"/>
    <n v="3814.23"/>
    <x v="213"/>
    <d v="1899-12-30T12:10:00"/>
    <s v="Ewallet"/>
    <n v="78.37"/>
    <n v="3213.17"/>
    <x v="646"/>
    <x v="60"/>
  </r>
  <r>
    <s v="729-46-7422"/>
    <x v="0"/>
    <x v="0"/>
    <x v="1"/>
    <x v="3"/>
    <n v="34.18"/>
    <n v="20"/>
    <n v="68.36"/>
    <n v="683.6"/>
    <x v="213"/>
    <d v="1899-12-30T16:52:00"/>
    <s v="Credit card"/>
    <n v="27.99"/>
    <n v="559.79999999999995"/>
    <x v="647"/>
    <x v="47"/>
  </r>
  <r>
    <s v="522-57-8364"/>
    <x v="2"/>
    <x v="2"/>
    <x v="0"/>
    <x v="1"/>
    <n v="51.44"/>
    <n v="79"/>
    <n v="406.37599999999998"/>
    <n v="4063.7599999999998"/>
    <x v="214"/>
    <d v="1899-12-30T10:00:00"/>
    <s v="Ewallet"/>
    <n v="43.74"/>
    <n v="3455.46"/>
    <x v="648"/>
    <x v="17"/>
  </r>
  <r>
    <s v="211-30-9270"/>
    <x v="0"/>
    <x v="0"/>
    <x v="1"/>
    <x v="2"/>
    <n v="15.29"/>
    <n v="61"/>
    <n v="93.269000000000005"/>
    <n v="932.68999999999994"/>
    <x v="214"/>
    <d v="1899-12-30T15:16:00"/>
    <s v="Credit card"/>
    <n v="12.51"/>
    <n v="763.11"/>
    <x v="649"/>
    <x v="41"/>
  </r>
  <r>
    <s v="728-88-7867"/>
    <x v="0"/>
    <x v="0"/>
    <x v="0"/>
    <x v="5"/>
    <n v="77.05"/>
    <n v="26"/>
    <n v="200.33"/>
    <n v="2003.3"/>
    <x v="214"/>
    <d v="1899-12-30T15:52:00"/>
    <s v="Ewallet"/>
    <n v="67.23"/>
    <n v="1747.98"/>
    <x v="650"/>
    <x v="43"/>
  </r>
  <r>
    <s v="130-67-4723"/>
    <x v="2"/>
    <x v="2"/>
    <x v="0"/>
    <x v="3"/>
    <n v="43.21"/>
    <n v="55"/>
    <n v="237.65500000000003"/>
    <n v="2376.5500000000002"/>
    <x v="215"/>
    <d v="1899-12-30T13:57:00"/>
    <s v="Ewallet"/>
    <n v="39.1"/>
    <n v="2150.5"/>
    <x v="651"/>
    <x v="19"/>
  </r>
  <r>
    <s v="886-54-6089"/>
    <x v="2"/>
    <x v="2"/>
    <x v="1"/>
    <x v="5"/>
    <n v="4.67"/>
    <n v="46"/>
    <n v="21.481999999999999"/>
    <n v="214.82"/>
    <x v="215"/>
    <d v="1899-12-30T17:24:00"/>
    <s v="Cash"/>
    <n v="3.73"/>
    <n v="171.58"/>
    <x v="652"/>
    <x v="38"/>
  </r>
  <r>
    <s v="642-32-2990"/>
    <x v="2"/>
    <x v="2"/>
    <x v="1"/>
    <x v="3"/>
    <n v="6.51"/>
    <n v="64"/>
    <n v="41.664000000000001"/>
    <n v="416.64"/>
    <x v="215"/>
    <d v="1899-12-30T20:48:00"/>
    <s v="Ewallet"/>
    <n v="4.96"/>
    <n v="317.44"/>
    <x v="653"/>
    <x v="23"/>
  </r>
  <r>
    <s v="596-42-3999"/>
    <x v="1"/>
    <x v="1"/>
    <x v="1"/>
    <x v="3"/>
    <n v="15.08"/>
    <n v="56"/>
    <n v="84.448000000000008"/>
    <n v="844.48"/>
    <x v="215"/>
    <d v="1899-12-30T14:04:00"/>
    <s v="Credit card"/>
    <n v="11.62"/>
    <n v="650.71999999999991"/>
    <x v="654"/>
    <x v="21"/>
  </r>
  <r>
    <s v="721-86-6247"/>
    <x v="2"/>
    <x v="2"/>
    <x v="1"/>
    <x v="5"/>
    <n v="68.180000000000007"/>
    <n v="72"/>
    <n v="490.89600000000013"/>
    <n v="4908.9600000000009"/>
    <x v="215"/>
    <d v="1899-12-30T12:55:00"/>
    <s v="Ewallet"/>
    <n v="56.02"/>
    <n v="4033.44"/>
    <x v="655"/>
    <x v="51"/>
  </r>
  <r>
    <s v="877-22-3308"/>
    <x v="2"/>
    <x v="2"/>
    <x v="0"/>
    <x v="2"/>
    <n v="11.25"/>
    <n v="76"/>
    <n v="85.5"/>
    <n v="855"/>
    <x v="215"/>
    <d v="1899-12-30T16:40:00"/>
    <s v="Cash"/>
    <n v="10.07"/>
    <n v="765.32"/>
    <x v="656"/>
    <x v="8"/>
  </r>
  <r>
    <s v="239-36-3640"/>
    <x v="1"/>
    <x v="1"/>
    <x v="1"/>
    <x v="4"/>
    <n v="39.049999999999997"/>
    <n v="23"/>
    <n v="89.814999999999998"/>
    <n v="898.15"/>
    <x v="215"/>
    <d v="1899-12-30T13:44:00"/>
    <s v="Ewallet"/>
    <n v="39.25"/>
    <n v="902.75"/>
    <x v="657"/>
    <x v="58"/>
  </r>
  <r>
    <s v="453-63-6187"/>
    <x v="1"/>
    <x v="1"/>
    <x v="1"/>
    <x v="4"/>
    <n v="20.58"/>
    <n v="36"/>
    <n v="74.087999999999994"/>
    <n v="740.87999999999988"/>
    <x v="216"/>
    <d v="1899-12-30T15:40:00"/>
    <s v="Ewallet"/>
    <n v="21"/>
    <n v="756"/>
    <x v="658"/>
    <x v="15"/>
  </r>
  <r>
    <s v="878-30-2331"/>
    <x v="0"/>
    <x v="0"/>
    <x v="0"/>
    <x v="0"/>
    <n v="56.8"/>
    <n v="69"/>
    <n v="391.92"/>
    <n v="3919.2"/>
    <x v="216"/>
    <d v="1899-12-30T11:22:00"/>
    <s v="Credit card"/>
    <n v="47.45"/>
    <n v="3274.05"/>
    <x v="659"/>
    <x v="5"/>
  </r>
  <r>
    <s v="746-54-5508"/>
    <x v="2"/>
    <x v="2"/>
    <x v="1"/>
    <x v="5"/>
    <n v="15.96"/>
    <n v="56"/>
    <n v="89.376000000000005"/>
    <n v="893.76"/>
    <x v="217"/>
    <d v="1899-12-30T12:48:00"/>
    <s v="Credit card"/>
    <n v="12.12"/>
    <n v="678.71999999999991"/>
    <x v="660"/>
    <x v="19"/>
  </r>
  <r>
    <s v="710-46-4433"/>
    <x v="1"/>
    <x v="1"/>
    <x v="0"/>
    <x v="3"/>
    <n v="87.26"/>
    <n v="68"/>
    <n v="593.36800000000005"/>
    <n v="5933.68"/>
    <x v="217"/>
    <d v="1899-12-30T14:15:00"/>
    <s v="Credit card"/>
    <n v="72.900000000000006"/>
    <n v="4957.2000000000007"/>
    <x v="661"/>
    <x v="55"/>
  </r>
  <r>
    <s v="533-33-5337"/>
    <x v="1"/>
    <x v="1"/>
    <x v="1"/>
    <x v="4"/>
    <n v="70.92"/>
    <n v="42"/>
    <n v="297.86399999999998"/>
    <n v="2978.64"/>
    <x v="218"/>
    <d v="1899-12-30T20:24:00"/>
    <s v="Cash"/>
    <n v="73.19"/>
    <n v="3073.98"/>
    <x v="662"/>
    <x v="40"/>
  </r>
  <r>
    <s v="156-20-0370"/>
    <x v="1"/>
    <x v="1"/>
    <x v="1"/>
    <x v="4"/>
    <n v="19.329999999999998"/>
    <n v="45"/>
    <n v="86.984999999999999"/>
    <n v="869.84999999999991"/>
    <x v="218"/>
    <d v="1899-12-30T18:10:00"/>
    <s v="Credit card"/>
    <n v="20.350000000000001"/>
    <n v="915.75000000000011"/>
    <x v="663"/>
    <x v="13"/>
  </r>
  <r>
    <s v="674-15-9296"/>
    <x v="2"/>
    <x v="2"/>
    <x v="1"/>
    <x v="0"/>
    <n v="41.62"/>
    <n v="22"/>
    <n v="91.564000000000007"/>
    <n v="915.64"/>
    <x v="219"/>
    <d v="1899-12-30T13:05:00"/>
    <s v="Ewallet"/>
    <n v="32.14"/>
    <n v="707.08"/>
    <x v="664"/>
    <x v="2"/>
  </r>
  <r>
    <s v="101-17-6199"/>
    <x v="2"/>
    <x v="2"/>
    <x v="1"/>
    <x v="3"/>
    <n v="47.29"/>
    <n v="53"/>
    <n v="250.637"/>
    <n v="2506.37"/>
    <x v="219"/>
    <d v="1899-12-30T19:44:00"/>
    <s v="Credit card"/>
    <n v="38.79"/>
    <n v="2055.87"/>
    <x v="665"/>
    <x v="11"/>
  </r>
  <r>
    <s v="805-86-0265"/>
    <x v="2"/>
    <x v="2"/>
    <x v="1"/>
    <x v="5"/>
    <n v="108.73"/>
    <n v="68"/>
    <n v="739.36400000000003"/>
    <n v="7393.64"/>
    <x v="219"/>
    <d v="1899-12-30T11:32:00"/>
    <s v="Cash"/>
    <n v="84.16"/>
    <n v="5722.88"/>
    <x v="666"/>
    <x v="34"/>
  </r>
  <r>
    <s v="730-70-9830"/>
    <x v="0"/>
    <x v="0"/>
    <x v="1"/>
    <x v="5"/>
    <n v="82.57"/>
    <n v="61"/>
    <n v="503.67699999999996"/>
    <n v="5036.7699999999995"/>
    <x v="219"/>
    <d v="1899-12-30T17:54:00"/>
    <s v="Ewallet"/>
    <n v="64.91"/>
    <n v="3959.5099999999998"/>
    <x v="667"/>
    <x v="37"/>
  </r>
  <r>
    <s v="595-11-5460"/>
    <x v="2"/>
    <x v="2"/>
    <x v="1"/>
    <x v="2"/>
    <n v="113.34"/>
    <n v="44"/>
    <n v="498.69600000000003"/>
    <n v="4986.96"/>
    <x v="220"/>
    <d v="1899-12-30T10:12:00"/>
    <s v="Credit card"/>
    <n v="91.48"/>
    <n v="4025.1200000000003"/>
    <x v="668"/>
    <x v="13"/>
  </r>
  <r>
    <s v="803-83-5989"/>
    <x v="0"/>
    <x v="0"/>
    <x v="1"/>
    <x v="5"/>
    <n v="63.64"/>
    <n v="35"/>
    <n v="222.74"/>
    <n v="2227.4"/>
    <x v="220"/>
    <d v="1899-12-30T10:55:00"/>
    <s v="Ewallet"/>
    <n v="48.73"/>
    <n v="1705.55"/>
    <x v="669"/>
    <x v="11"/>
  </r>
  <r>
    <s v="379-17-6588"/>
    <x v="0"/>
    <x v="0"/>
    <x v="0"/>
    <x v="1"/>
    <n v="57.03"/>
    <n v="66"/>
    <n v="376.39800000000002"/>
    <n v="3763.98"/>
    <x v="220"/>
    <d v="1899-12-30T11:07:00"/>
    <s v="Cash"/>
    <n v="54.31"/>
    <n v="3584.46"/>
    <x v="670"/>
    <x v="35"/>
  </r>
  <r>
    <s v="151-33-7434"/>
    <x v="1"/>
    <x v="1"/>
    <x v="1"/>
    <x v="3"/>
    <n v="79.650000000000006"/>
    <n v="74"/>
    <n v="589.41000000000008"/>
    <n v="5894.1"/>
    <x v="221"/>
    <d v="1899-12-30T20:43:00"/>
    <s v="Credit card"/>
    <n v="61.27"/>
    <n v="4533.9800000000005"/>
    <x v="671"/>
    <x v="15"/>
  </r>
  <r>
    <s v="518-17-2983"/>
    <x v="2"/>
    <x v="2"/>
    <x v="1"/>
    <x v="1"/>
    <n v="53.83"/>
    <n v="47"/>
    <n v="253.00099999999998"/>
    <n v="2530.0099999999998"/>
    <x v="221"/>
    <d v="1899-12-30T15:44:00"/>
    <s v="Ewallet"/>
    <n v="41.03"/>
    <n v="1928.41"/>
    <x v="672"/>
    <x v="17"/>
  </r>
  <r>
    <s v="227-78-1148"/>
    <x v="1"/>
    <x v="1"/>
    <x v="1"/>
    <x v="1"/>
    <n v="79.97"/>
    <n v="77"/>
    <n v="615.76900000000001"/>
    <n v="6157.69"/>
    <x v="221"/>
    <d v="1899-12-30T12:44:00"/>
    <s v="Cash"/>
    <n v="64.44"/>
    <n v="4961.88"/>
    <x v="673"/>
    <x v="48"/>
  </r>
  <r>
    <s v="124-31-1458"/>
    <x v="2"/>
    <x v="2"/>
    <x v="0"/>
    <x v="4"/>
    <n v="67.44"/>
    <n v="66"/>
    <n v="445.10400000000004"/>
    <n v="4451.04"/>
    <x v="221"/>
    <d v="1899-12-30T14:30:00"/>
    <s v="Cash"/>
    <n v="72.989999999999995"/>
    <n v="4817.3399999999992"/>
    <x v="674"/>
    <x v="21"/>
  </r>
  <r>
    <s v="150-89-8043"/>
    <x v="2"/>
    <x v="2"/>
    <x v="1"/>
    <x v="0"/>
    <n v="47.26"/>
    <n v="52"/>
    <n v="245.75200000000001"/>
    <n v="2457.52"/>
    <x v="222"/>
    <d v="1899-12-30T15:04:00"/>
    <s v="Cash"/>
    <n v="38.450000000000003"/>
    <n v="1999.4"/>
    <x v="675"/>
    <x v="40"/>
  </r>
  <r>
    <s v="189-52-0236"/>
    <x v="2"/>
    <x v="2"/>
    <x v="1"/>
    <x v="4"/>
    <n v="88.82"/>
    <n v="24"/>
    <n v="213.16800000000001"/>
    <n v="2131.6799999999998"/>
    <x v="223"/>
    <d v="1899-12-30T12:07:00"/>
    <s v="Cash"/>
    <n v="91.95"/>
    <n v="2206.8000000000002"/>
    <x v="676"/>
    <x v="17"/>
  </r>
  <r>
    <s v="595-86-2894"/>
    <x v="0"/>
    <x v="0"/>
    <x v="0"/>
    <x v="1"/>
    <n v="88.19"/>
    <n v="45"/>
    <n v="396.85500000000002"/>
    <n v="3968.5499999999997"/>
    <x v="223"/>
    <d v="1899-12-30T17:20:00"/>
    <s v="Ewallet"/>
    <n v="87.58"/>
    <n v="3941.1"/>
    <x v="677"/>
    <x v="19"/>
  </r>
  <r>
    <s v="269-04-5750"/>
    <x v="1"/>
    <x v="1"/>
    <x v="0"/>
    <x v="1"/>
    <n v="74.5"/>
    <n v="34"/>
    <n v="253.3"/>
    <n v="2533"/>
    <x v="224"/>
    <d v="1899-12-30T18:31:00"/>
    <s v="Cash"/>
    <n v="67.12"/>
    <n v="2282.08"/>
    <x v="678"/>
    <x v="12"/>
  </r>
  <r>
    <s v="152-08-9985"/>
    <x v="1"/>
    <x v="1"/>
    <x v="0"/>
    <x v="2"/>
    <n v="66.91"/>
    <n v="69"/>
    <n v="461.67900000000003"/>
    <n v="4616.79"/>
    <x v="224"/>
    <d v="1899-12-30T12:09:00"/>
    <s v="Credit card"/>
    <n v="55.76"/>
    <n v="3847.44"/>
    <x v="679"/>
    <x v="50"/>
  </r>
  <r>
    <s v="176-64-7711"/>
    <x v="1"/>
    <x v="1"/>
    <x v="1"/>
    <x v="3"/>
    <n v="34.18"/>
    <n v="57"/>
    <n v="194.82600000000002"/>
    <n v="1948.26"/>
    <x v="224"/>
    <d v="1899-12-30T19:11:00"/>
    <s v="Credit card"/>
    <n v="28.02"/>
    <n v="1597.1399999999999"/>
    <x v="680"/>
    <x v="33"/>
  </r>
  <r>
    <s v="765-26-6951"/>
    <x v="2"/>
    <x v="2"/>
    <x v="1"/>
    <x v="0"/>
    <n v="84.44"/>
    <n v="35"/>
    <n v="295.54000000000002"/>
    <n v="2955.4"/>
    <x v="225"/>
    <d v="1899-12-30T10:39:00"/>
    <s v="Credit card"/>
    <n v="65.709999999999994"/>
    <n v="2299.85"/>
    <x v="681"/>
    <x v="10"/>
  </r>
  <r>
    <s v="370-41-7321"/>
    <x v="1"/>
    <x v="1"/>
    <x v="0"/>
    <x v="2"/>
    <n v="56.11"/>
    <n v="60"/>
    <n v="336.66"/>
    <n v="3366.6"/>
    <x v="225"/>
    <d v="1899-12-30T17:24:00"/>
    <s v="Credit card"/>
    <n v="48.29"/>
    <n v="2897.4"/>
    <x v="682"/>
    <x v="48"/>
  </r>
  <r>
    <s v="761-49-0439"/>
    <x v="1"/>
    <x v="1"/>
    <x v="0"/>
    <x v="4"/>
    <n v="3.16"/>
    <n v="35"/>
    <n v="11.060000000000002"/>
    <n v="110.60000000000001"/>
    <x v="225"/>
    <d v="1899-12-30T10:17:00"/>
    <s v="Ewallet"/>
    <n v="3.5"/>
    <n v="122.5"/>
    <x v="683"/>
    <x v="50"/>
  </r>
  <r>
    <s v="512-91-0811"/>
    <x v="0"/>
    <x v="0"/>
    <x v="1"/>
    <x v="2"/>
    <n v="107.1"/>
    <n v="61"/>
    <n v="653.30999999999995"/>
    <n v="6533.0999999999995"/>
    <x v="225"/>
    <d v="1899-12-30T20:05:00"/>
    <s v="Credit card"/>
    <n v="83.15"/>
    <n v="5072.1500000000005"/>
    <x v="684"/>
    <x v="21"/>
  </r>
  <r>
    <s v="275-28-0149"/>
    <x v="2"/>
    <x v="2"/>
    <x v="1"/>
    <x v="0"/>
    <n v="69.34"/>
    <n v="43"/>
    <n v="298.16200000000003"/>
    <n v="2981.6200000000003"/>
    <x v="226"/>
    <d v="1899-12-30T16:21:00"/>
    <s v="Cash"/>
    <n v="57.69"/>
    <n v="2480.67"/>
    <x v="685"/>
    <x v="23"/>
  </r>
  <r>
    <s v="409-49-6995"/>
    <x v="0"/>
    <x v="0"/>
    <x v="0"/>
    <x v="3"/>
    <n v="46.05"/>
    <n v="73"/>
    <n v="336.16499999999996"/>
    <n v="3361.6499999999996"/>
    <x v="226"/>
    <d v="1899-12-30T10:17:00"/>
    <s v="Cash"/>
    <n v="38.47"/>
    <n v="2808.31"/>
    <x v="686"/>
    <x v="53"/>
  </r>
  <r>
    <s v="608-04-3797"/>
    <x v="1"/>
    <x v="1"/>
    <x v="0"/>
    <x v="2"/>
    <n v="19.329999999999998"/>
    <n v="33"/>
    <n v="63.789000000000001"/>
    <n v="637.89"/>
    <x v="227"/>
    <d v="1899-12-30T20:24:00"/>
    <s v="Ewallet"/>
    <n v="16.62"/>
    <n v="548.46"/>
    <x v="687"/>
    <x v="39"/>
  </r>
  <r>
    <s v="860-79-0874"/>
    <x v="0"/>
    <x v="0"/>
    <x v="0"/>
    <x v="1"/>
    <n v="95.39"/>
    <n v="20"/>
    <n v="190.78"/>
    <n v="1907.8"/>
    <x v="228"/>
    <d v="1899-12-30T14:53:00"/>
    <s v="Credit card"/>
    <n v="92.7"/>
    <n v="1854"/>
    <x v="688"/>
    <x v="21"/>
  </r>
  <r>
    <s v="232-11-3025"/>
    <x v="2"/>
    <x v="2"/>
    <x v="1"/>
    <x v="0"/>
    <n v="89.23"/>
    <n v="22"/>
    <n v="196.30600000000004"/>
    <n v="1963.0600000000002"/>
    <x v="229"/>
    <d v="1899-12-30T10:04:00"/>
    <s v="Cash"/>
    <n v="72.37"/>
    <n v="1592.14"/>
    <x v="689"/>
    <x v="20"/>
  </r>
  <r>
    <s v="860-73-6466"/>
    <x v="2"/>
    <x v="2"/>
    <x v="0"/>
    <x v="0"/>
    <n v="41.09"/>
    <n v="70"/>
    <n v="287.63000000000005"/>
    <n v="2876.3"/>
    <x v="229"/>
    <d v="1899-12-30T16:16:00"/>
    <s v="Credit card"/>
    <n v="34.47"/>
    <n v="2412.9"/>
    <x v="690"/>
    <x v="2"/>
  </r>
  <r>
    <s v="689-05-1884"/>
    <x v="2"/>
    <x v="2"/>
    <x v="0"/>
    <x v="2"/>
    <n v="45.29"/>
    <n v="59"/>
    <n v="267.21100000000001"/>
    <n v="2672.11"/>
    <x v="229"/>
    <d v="1899-12-30T12:44:00"/>
    <s v="Cash"/>
    <n v="39.83"/>
    <n v="2349.9699999999998"/>
    <x v="691"/>
    <x v="53"/>
  </r>
  <r>
    <s v="433-75-6987"/>
    <x v="1"/>
    <x v="1"/>
    <x v="0"/>
    <x v="2"/>
    <n v="54.18"/>
    <n v="31"/>
    <n v="167.958"/>
    <n v="1679.58"/>
    <x v="229"/>
    <d v="1899-12-30T19:06:00"/>
    <s v="Ewallet"/>
    <n v="47.07"/>
    <n v="1459.17"/>
    <x v="692"/>
    <x v="54"/>
  </r>
  <r>
    <s v="246-11-3901"/>
    <x v="0"/>
    <x v="0"/>
    <x v="1"/>
    <x v="4"/>
    <n v="26.6"/>
    <n v="42"/>
    <n v="111.72000000000001"/>
    <n v="1117.2"/>
    <x v="229"/>
    <d v="1899-12-30T12:12:00"/>
    <s v="Cash"/>
    <n v="26.6"/>
    <n v="1117.2"/>
    <x v="20"/>
    <x v="40"/>
  </r>
  <r>
    <s v="541-89-9860"/>
    <x v="0"/>
    <x v="0"/>
    <x v="0"/>
    <x v="1"/>
    <n v="74.55"/>
    <n v="71"/>
    <n v="529.30500000000006"/>
    <n v="5293.05"/>
    <x v="229"/>
    <d v="1899-12-30T12:31:00"/>
    <s v="Cash"/>
    <n v="72.38"/>
    <n v="5138.9799999999996"/>
    <x v="693"/>
    <x v="49"/>
  </r>
  <r>
    <s v="865-92-6136"/>
    <x v="2"/>
    <x v="2"/>
    <x v="1"/>
    <x v="3"/>
    <n v="57.4"/>
    <n v="79"/>
    <n v="453.46"/>
    <n v="4534.5999999999995"/>
    <x v="230"/>
    <d v="1899-12-30T10:16:00"/>
    <s v="Ewallet"/>
    <n v="43.45"/>
    <n v="3432.55"/>
    <x v="694"/>
    <x v="32"/>
  </r>
  <r>
    <s v="726-29-6793"/>
    <x v="2"/>
    <x v="2"/>
    <x v="0"/>
    <x v="4"/>
    <n v="13.03"/>
    <n v="23"/>
    <n v="29.969000000000001"/>
    <n v="299.69"/>
    <x v="230"/>
    <d v="1899-12-30T20:54:00"/>
    <s v="Ewallet"/>
    <n v="14.38"/>
    <n v="330.74"/>
    <x v="695"/>
    <x v="34"/>
  </r>
  <r>
    <s v="422-29-8786"/>
    <x v="2"/>
    <x v="2"/>
    <x v="1"/>
    <x v="5"/>
    <n v="73.47"/>
    <n v="80"/>
    <n v="587.7600000000001"/>
    <n v="5877.6"/>
    <x v="231"/>
    <d v="1899-12-30T16:47:00"/>
    <s v="Credit card"/>
    <n v="57.99"/>
    <n v="4639.2"/>
    <x v="696"/>
    <x v="16"/>
  </r>
  <r>
    <s v="389-70-2397"/>
    <x v="0"/>
    <x v="0"/>
    <x v="1"/>
    <x v="2"/>
    <n v="95.12"/>
    <n v="33"/>
    <n v="313.89600000000002"/>
    <n v="3138.96"/>
    <x v="231"/>
    <d v="1899-12-30T10:26:00"/>
    <s v="Cash"/>
    <n v="76.459999999999994"/>
    <n v="2523.1799999999998"/>
    <x v="697"/>
    <x v="42"/>
  </r>
  <r>
    <s v="145-94-9061"/>
    <x v="1"/>
    <x v="1"/>
    <x v="1"/>
    <x v="3"/>
    <n v="97.66"/>
    <n v="35"/>
    <n v="341.81"/>
    <n v="3418.1"/>
    <x v="232"/>
    <d v="1899-12-30T19:48:00"/>
    <s v="Cash"/>
    <n v="78.760000000000005"/>
    <n v="2756.6000000000004"/>
    <x v="698"/>
    <x v="30"/>
  </r>
  <r>
    <s v="545-46-3100"/>
    <x v="1"/>
    <x v="1"/>
    <x v="0"/>
    <x v="4"/>
    <n v="1.73"/>
    <n v="37"/>
    <n v="6.4010000000000007"/>
    <n v="64.010000000000005"/>
    <x v="232"/>
    <d v="1899-12-30T13:52:00"/>
    <s v="Credit card"/>
    <n v="1.89"/>
    <n v="69.929999999999993"/>
    <x v="699"/>
    <x v="39"/>
  </r>
  <r>
    <s v="663-86-9076"/>
    <x v="0"/>
    <x v="0"/>
    <x v="0"/>
    <x v="3"/>
    <n v="68.150000000000006"/>
    <n v="31"/>
    <n v="211.26500000000001"/>
    <n v="2112.65"/>
    <x v="232"/>
    <d v="1899-12-30T15:57:00"/>
    <s v="Ewallet"/>
    <n v="60.04"/>
    <n v="1861.24"/>
    <x v="700"/>
    <x v="46"/>
  </r>
  <r>
    <s v="236-27-1144"/>
    <x v="0"/>
    <x v="0"/>
    <x v="1"/>
    <x v="3"/>
    <n v="10.47"/>
    <n v="31"/>
    <n v="32.457000000000001"/>
    <n v="324.57"/>
    <x v="232"/>
    <d v="1899-12-30T10:31:00"/>
    <s v="Ewallet"/>
    <n v="7.91"/>
    <n v="245.21"/>
    <x v="701"/>
    <x v="48"/>
  </r>
  <r>
    <s v="372-26-1506"/>
    <x v="0"/>
    <x v="0"/>
    <x v="0"/>
    <x v="1"/>
    <n v="19.12"/>
    <n v="38"/>
    <n v="72.656000000000006"/>
    <n v="726.56000000000006"/>
    <x v="232"/>
    <d v="1899-12-30T19:24:00"/>
    <s v="Ewallet"/>
    <n v="18.420000000000002"/>
    <n v="699.96"/>
    <x v="702"/>
    <x v="60"/>
  </r>
  <r>
    <s v="291-59-1384"/>
    <x v="1"/>
    <x v="1"/>
    <x v="1"/>
    <x v="4"/>
    <n v="54.63"/>
    <n v="51"/>
    <n v="278.613"/>
    <n v="2786.13"/>
    <x v="233"/>
    <d v="1899-12-30T17:38:00"/>
    <s v="Cash"/>
    <n v="54.3"/>
    <n v="2769.2999999999997"/>
    <x v="703"/>
    <x v="23"/>
  </r>
  <r>
    <s v="873-51-0671"/>
    <x v="2"/>
    <x v="2"/>
    <x v="0"/>
    <x v="0"/>
    <n v="19.38"/>
    <n v="65"/>
    <n v="125.97000000000001"/>
    <n v="1259.7"/>
    <x v="234"/>
    <d v="1899-12-30T16:42:00"/>
    <s v="Ewallet"/>
    <n v="16.88"/>
    <n v="1097.2"/>
    <x v="704"/>
    <x v="13"/>
  </r>
  <r>
    <s v="195-06-0432"/>
    <x v="2"/>
    <x v="2"/>
    <x v="0"/>
    <x v="5"/>
    <n v="80.819999999999993"/>
    <n v="48"/>
    <n v="387.93599999999998"/>
    <n v="3879.3599999999997"/>
    <x v="234"/>
    <d v="1899-12-30T12:55:00"/>
    <s v="Credit card"/>
    <n v="71.709999999999994"/>
    <n v="3442.08"/>
    <x v="705"/>
    <x v="32"/>
  </r>
  <r>
    <s v="339-38-9982"/>
    <x v="1"/>
    <x v="1"/>
    <x v="0"/>
    <x v="1"/>
    <n v="61.4"/>
    <n v="77"/>
    <n v="472.78000000000003"/>
    <n v="4727.8"/>
    <x v="235"/>
    <d v="1899-12-30T14:55:00"/>
    <s v="Ewallet"/>
    <n v="53.16"/>
    <n v="4093.3199999999997"/>
    <x v="706"/>
    <x v="12"/>
  </r>
  <r>
    <s v="679-22-6530"/>
    <x v="1"/>
    <x v="1"/>
    <x v="1"/>
    <x v="0"/>
    <n v="44.7"/>
    <n v="77"/>
    <n v="344.19000000000005"/>
    <n v="3441.9"/>
    <x v="235"/>
    <d v="1899-12-30T10:01:00"/>
    <s v="Credit card"/>
    <n v="36.520000000000003"/>
    <n v="2812.0400000000004"/>
    <x v="707"/>
    <x v="56"/>
  </r>
  <r>
    <s v="338-65-2210"/>
    <x v="0"/>
    <x v="0"/>
    <x v="0"/>
    <x v="2"/>
    <n v="66.58"/>
    <n v="24"/>
    <n v="159.79200000000003"/>
    <n v="1597.92"/>
    <x v="235"/>
    <d v="1899-12-30T19:57:00"/>
    <s v="Cash"/>
    <n v="59.5"/>
    <n v="1428"/>
    <x v="708"/>
    <x v="16"/>
  </r>
  <r>
    <s v="336-78-2147"/>
    <x v="0"/>
    <x v="0"/>
    <x v="0"/>
    <x v="5"/>
    <n v="66.069999999999993"/>
    <n v="59"/>
    <n v="389.81299999999999"/>
    <n v="3898.1299999999997"/>
    <x v="235"/>
    <d v="1899-12-30T19:52:00"/>
    <s v="Credit card"/>
    <n v="59.31"/>
    <n v="3499.29"/>
    <x v="709"/>
    <x v="6"/>
  </r>
  <r>
    <s v="227-50-3718"/>
    <x v="2"/>
    <x v="2"/>
    <x v="1"/>
    <x v="2"/>
    <n v="13.36"/>
    <n v="52"/>
    <n v="69.472000000000008"/>
    <n v="694.72"/>
    <x v="236"/>
    <d v="1899-12-30T12:23:00"/>
    <s v="Cash"/>
    <n v="10.220000000000001"/>
    <n v="531.44000000000005"/>
    <x v="710"/>
    <x v="9"/>
  </r>
  <r>
    <s v="740-22-2500"/>
    <x v="0"/>
    <x v="0"/>
    <x v="1"/>
    <x v="4"/>
    <n v="71.87"/>
    <n v="47"/>
    <n v="337.78900000000004"/>
    <n v="3377.8900000000003"/>
    <x v="236"/>
    <d v="1899-12-30T13:29:00"/>
    <s v="Cash"/>
    <n v="74.25"/>
    <n v="3489.75"/>
    <x v="711"/>
    <x v="34"/>
  </r>
  <r>
    <s v="437-58-8131"/>
    <x v="1"/>
    <x v="1"/>
    <x v="1"/>
    <x v="1"/>
    <n v="86.63"/>
    <n v="76"/>
    <n v="658.38799999999992"/>
    <n v="6583.8799999999992"/>
    <x v="237"/>
    <d v="1899-12-30T13:41:00"/>
    <s v="Ewallet"/>
    <n v="68.92"/>
    <n v="5237.92"/>
    <x v="712"/>
    <x v="6"/>
  </r>
  <r>
    <s v="514-37-2845"/>
    <x v="1"/>
    <x v="1"/>
    <x v="1"/>
    <x v="1"/>
    <n v="118.23"/>
    <n v="31"/>
    <n v="366.51300000000003"/>
    <n v="3665.13"/>
    <x v="237"/>
    <d v="1899-12-30T13:02:00"/>
    <s v="Cash"/>
    <n v="90.25"/>
    <n v="2797.75"/>
    <x v="713"/>
    <x v="3"/>
  </r>
  <r>
    <s v="811-35-1094"/>
    <x v="1"/>
    <x v="1"/>
    <x v="0"/>
    <x v="4"/>
    <n v="37.85"/>
    <n v="35"/>
    <n v="132.47499999999999"/>
    <n v="1324.75"/>
    <x v="237"/>
    <d v="1899-12-30T15:16:00"/>
    <s v="Credit card"/>
    <n v="41.55"/>
    <n v="1454.25"/>
    <x v="714"/>
    <x v="54"/>
  </r>
  <r>
    <s v="411-77-0180"/>
    <x v="2"/>
    <x v="2"/>
    <x v="0"/>
    <x v="4"/>
    <n v="63.76"/>
    <n v="59"/>
    <n v="376.18399999999997"/>
    <n v="3761.8399999999997"/>
    <x v="237"/>
    <d v="1899-12-30T20:14:00"/>
    <s v="Ewallet"/>
    <n v="67.900000000000006"/>
    <n v="4006.1000000000004"/>
    <x v="715"/>
    <x v="33"/>
  </r>
  <r>
    <s v="420-11-4919"/>
    <x v="0"/>
    <x v="0"/>
    <x v="0"/>
    <x v="3"/>
    <n v="76.7"/>
    <n v="52"/>
    <n v="398.84000000000003"/>
    <n v="3988.4"/>
    <x v="237"/>
    <d v="1899-12-30T19:57:00"/>
    <s v="Credit card"/>
    <n v="65.89"/>
    <n v="3426.28"/>
    <x v="716"/>
    <x v="57"/>
  </r>
  <r>
    <s v="210-30-7976"/>
    <x v="1"/>
    <x v="1"/>
    <x v="0"/>
    <x v="1"/>
    <n v="21.06"/>
    <n v="26"/>
    <n v="54.756"/>
    <n v="547.55999999999995"/>
    <x v="238"/>
    <d v="1899-12-30T11:16:00"/>
    <s v="Ewallet"/>
    <n v="18.22"/>
    <n v="473.71999999999997"/>
    <x v="717"/>
    <x v="56"/>
  </r>
  <r>
    <s v="851-98-3555"/>
    <x v="1"/>
    <x v="1"/>
    <x v="1"/>
    <x v="2"/>
    <n v="101.68"/>
    <n v="35"/>
    <n v="355.88000000000005"/>
    <n v="3558.8"/>
    <x v="238"/>
    <d v="1899-12-30T14:08:00"/>
    <s v="Credit card"/>
    <n v="76.28"/>
    <n v="2669.8"/>
    <x v="718"/>
    <x v="21"/>
  </r>
  <r>
    <s v="717-96-4189"/>
    <x v="0"/>
    <x v="0"/>
    <x v="1"/>
    <x v="4"/>
    <n v="30.95"/>
    <n v="63"/>
    <n v="194.98500000000001"/>
    <n v="1949.85"/>
    <x v="238"/>
    <d v="1899-12-30T12:40:00"/>
    <s v="Cash"/>
    <n v="31.39"/>
    <n v="1977.57"/>
    <x v="719"/>
    <x v="56"/>
  </r>
  <r>
    <s v="277-63-2961"/>
    <x v="1"/>
    <x v="1"/>
    <x v="0"/>
    <x v="0"/>
    <n v="81.19"/>
    <n v="32"/>
    <n v="259.80799999999999"/>
    <n v="2598.08"/>
    <x v="239"/>
    <d v="1899-12-30T15:53:00"/>
    <s v="Credit card"/>
    <n v="68.569999999999993"/>
    <n v="2194.2399999999998"/>
    <x v="720"/>
    <x v="60"/>
  </r>
  <r>
    <s v="241-72-9525"/>
    <x v="1"/>
    <x v="1"/>
    <x v="1"/>
    <x v="0"/>
    <n v="55.82"/>
    <n v="68"/>
    <n v="379.57600000000002"/>
    <n v="3795.76"/>
    <x v="239"/>
    <d v="1899-12-30T12:21:00"/>
    <s v="Cash"/>
    <n v="43.71"/>
    <n v="2972.28"/>
    <x v="721"/>
    <x v="18"/>
  </r>
  <r>
    <s v="382-25-8917"/>
    <x v="0"/>
    <x v="0"/>
    <x v="0"/>
    <x v="1"/>
    <n v="33.409999999999997"/>
    <n v="29"/>
    <n v="96.888999999999996"/>
    <n v="968.88999999999987"/>
    <x v="239"/>
    <d v="1899-12-30T12:25:00"/>
    <s v="Cash"/>
    <n v="33.18"/>
    <n v="962.22"/>
    <x v="722"/>
    <x v="54"/>
  </r>
  <r>
    <s v="418-05-0656"/>
    <x v="1"/>
    <x v="1"/>
    <x v="1"/>
    <x v="1"/>
    <n v="23.31"/>
    <n v="47"/>
    <n v="109.557"/>
    <n v="1095.57"/>
    <x v="240"/>
    <d v="1899-12-30T20:42:00"/>
    <s v="Cash"/>
    <n v="18.46"/>
    <n v="867.62"/>
    <x v="723"/>
    <x v="5"/>
  </r>
  <r>
    <s v="868-06-0466"/>
    <x v="2"/>
    <x v="2"/>
    <x v="0"/>
    <x v="4"/>
    <n v="60.85"/>
    <n v="42"/>
    <n v="255.57000000000005"/>
    <n v="2555.7000000000003"/>
    <x v="240"/>
    <d v="1899-12-30T19:38:00"/>
    <s v="Credit card"/>
    <n v="61.78"/>
    <n v="2594.7600000000002"/>
    <x v="724"/>
    <x v="14"/>
  </r>
  <r>
    <s v="641-51-2661"/>
    <x v="0"/>
    <x v="0"/>
    <x v="0"/>
    <x v="3"/>
    <n v="89.94"/>
    <n v="63"/>
    <n v="566.62200000000007"/>
    <n v="5666.22"/>
    <x v="240"/>
    <d v="1899-12-30T14:45:00"/>
    <s v="Credit card"/>
    <n v="77.2"/>
    <n v="4863.6000000000004"/>
    <x v="725"/>
    <x v="22"/>
  </r>
  <r>
    <s v="735-06-4124"/>
    <x v="0"/>
    <x v="0"/>
    <x v="1"/>
    <x v="3"/>
    <n v="57.34"/>
    <n v="65"/>
    <n v="372.71000000000004"/>
    <n v="3727.1000000000004"/>
    <x v="240"/>
    <d v="1899-12-30T15:31:00"/>
    <s v="Cash"/>
    <n v="44.21"/>
    <n v="2873.65"/>
    <x v="726"/>
    <x v="9"/>
  </r>
  <r>
    <s v="311-13-6971"/>
    <x v="1"/>
    <x v="1"/>
    <x v="0"/>
    <x v="0"/>
    <n v="25.01"/>
    <n v="47"/>
    <n v="117.54700000000001"/>
    <n v="1175.47"/>
    <x v="241"/>
    <d v="1899-12-30T15:18:00"/>
    <s v="Credit card"/>
    <n v="22.09"/>
    <n v="1038.23"/>
    <x v="727"/>
    <x v="22"/>
  </r>
  <r>
    <s v="262-47-2794"/>
    <x v="1"/>
    <x v="1"/>
    <x v="0"/>
    <x v="5"/>
    <n v="73.150000000000006"/>
    <n v="26"/>
    <n v="190.19000000000003"/>
    <n v="1901.9"/>
    <x v="242"/>
    <d v="1899-12-30T15:07:00"/>
    <s v="Credit card"/>
    <n v="65.66"/>
    <n v="1707.1599999999999"/>
    <x v="728"/>
    <x v="40"/>
  </r>
  <r>
    <s v="139-32-4183"/>
    <x v="2"/>
    <x v="2"/>
    <x v="0"/>
    <x v="0"/>
    <n v="105.39"/>
    <n v="58"/>
    <n v="611.26200000000006"/>
    <n v="6112.62"/>
    <x v="242"/>
    <d v="1899-12-30T14:19:00"/>
    <s v="Ewallet"/>
    <n v="90.08"/>
    <n v="5224.6400000000003"/>
    <x v="729"/>
    <x v="51"/>
  </r>
  <r>
    <s v="714-02-3114"/>
    <x v="0"/>
    <x v="0"/>
    <x v="1"/>
    <x v="0"/>
    <n v="118.43"/>
    <n v="32"/>
    <n v="378.97600000000006"/>
    <n v="3789.76"/>
    <x v="242"/>
    <d v="1899-12-30T11:39:00"/>
    <s v="Cash"/>
    <n v="91.1"/>
    <n v="2915.2"/>
    <x v="730"/>
    <x v="38"/>
  </r>
  <r>
    <s v="760-27-5490"/>
    <x v="0"/>
    <x v="0"/>
    <x v="0"/>
    <x v="1"/>
    <n v="6.72"/>
    <n v="22"/>
    <n v="14.784000000000001"/>
    <n v="147.84"/>
    <x v="242"/>
    <d v="1899-12-30T20:37:00"/>
    <s v="Ewallet"/>
    <n v="6.52"/>
    <n v="143.44"/>
    <x v="731"/>
    <x v="16"/>
  </r>
  <r>
    <s v="460-93-5834"/>
    <x v="2"/>
    <x v="2"/>
    <x v="1"/>
    <x v="0"/>
    <n v="50.77"/>
    <n v="20"/>
    <n v="101.54000000000002"/>
    <n v="1015.4000000000001"/>
    <x v="243"/>
    <d v="1899-12-30T10:03:00"/>
    <s v="Cash"/>
    <n v="40.58"/>
    <n v="811.59999999999991"/>
    <x v="732"/>
    <x v="2"/>
  </r>
  <r>
    <s v="359-90-3665"/>
    <x v="1"/>
    <x v="1"/>
    <x v="0"/>
    <x v="1"/>
    <n v="9.98"/>
    <n v="77"/>
    <n v="76.846000000000004"/>
    <n v="768.46"/>
    <x v="243"/>
    <d v="1899-12-30T18:03:00"/>
    <s v="Credit card"/>
    <n v="8.58"/>
    <n v="660.66"/>
    <x v="733"/>
    <x v="44"/>
  </r>
  <r>
    <s v="472-15-9636"/>
    <x v="2"/>
    <x v="2"/>
    <x v="1"/>
    <x v="5"/>
    <n v="55.13"/>
    <n v="71"/>
    <n v="391.423"/>
    <n v="3914.23"/>
    <x v="243"/>
    <d v="1899-12-30T19:36:00"/>
    <s v="Ewallet"/>
    <n v="41.73"/>
    <n v="2962.83"/>
    <x v="734"/>
    <x v="1"/>
  </r>
  <r>
    <s v="459-50-7686"/>
    <x v="2"/>
    <x v="2"/>
    <x v="1"/>
    <x v="4"/>
    <n v="16.68"/>
    <n v="21"/>
    <n v="35.027999999999999"/>
    <n v="350.28"/>
    <x v="243"/>
    <d v="1899-12-30T19:14:00"/>
    <s v="Ewallet"/>
    <n v="17.059999999999999"/>
    <n v="358.26"/>
    <x v="735"/>
    <x v="20"/>
  </r>
  <r>
    <s v="528-87-5606"/>
    <x v="1"/>
    <x v="1"/>
    <x v="0"/>
    <x v="4"/>
    <n v="30.51"/>
    <n v="26"/>
    <n v="79.326000000000008"/>
    <n v="793.26"/>
    <x v="243"/>
    <d v="1899-12-30T19:43:00"/>
    <s v="Cash"/>
    <n v="32.979999999999997"/>
    <n v="857.4799999999999"/>
    <x v="736"/>
    <x v="15"/>
  </r>
  <r>
    <s v="399-46-5918"/>
    <x v="0"/>
    <x v="0"/>
    <x v="1"/>
    <x v="4"/>
    <n v="73.89"/>
    <n v="66"/>
    <n v="487.67399999999998"/>
    <n v="4876.74"/>
    <x v="244"/>
    <d v="1899-12-30T19:01:00"/>
    <s v="Cash"/>
    <n v="77.78"/>
    <n v="5133.4800000000005"/>
    <x v="737"/>
    <x v="18"/>
  </r>
  <r>
    <s v="254-31-0042"/>
    <x v="2"/>
    <x v="2"/>
    <x v="0"/>
    <x v="4"/>
    <n v="13.69"/>
    <n v="68"/>
    <n v="93.091999999999999"/>
    <n v="930.92"/>
    <x v="245"/>
    <d v="1899-12-30T12:46:00"/>
    <s v="Credit card"/>
    <n v="13.7"/>
    <n v="931.59999999999991"/>
    <x v="738"/>
    <x v="14"/>
  </r>
  <r>
    <s v="574-57-9721"/>
    <x v="0"/>
    <x v="0"/>
    <x v="1"/>
    <x v="3"/>
    <n v="46.92"/>
    <n v="49"/>
    <n v="229.90800000000002"/>
    <n v="2299.08"/>
    <x v="245"/>
    <d v="1899-12-30T16:53:00"/>
    <s v="Ewallet"/>
    <n v="37.57"/>
    <n v="1840.93"/>
    <x v="739"/>
    <x v="27"/>
  </r>
  <r>
    <s v="704-11-6354"/>
    <x v="2"/>
    <x v="2"/>
    <x v="0"/>
    <x v="5"/>
    <n v="56.95"/>
    <n v="34"/>
    <n v="193.63000000000002"/>
    <n v="1936.3000000000002"/>
    <x v="246"/>
    <d v="1899-12-30T11:23:00"/>
    <s v="Cash"/>
    <n v="50"/>
    <n v="1700"/>
    <x v="740"/>
    <x v="54"/>
  </r>
  <r>
    <s v="322-02-2271"/>
    <x v="1"/>
    <x v="1"/>
    <x v="1"/>
    <x v="0"/>
    <n v="45.22"/>
    <n v="79"/>
    <n v="357.23800000000006"/>
    <n v="3572.38"/>
    <x v="246"/>
    <d v="1899-12-30T11:46:00"/>
    <s v="Cash"/>
    <n v="33.67"/>
    <n v="2659.9300000000003"/>
    <x v="741"/>
    <x v="32"/>
  </r>
  <r>
    <s v="811-03-8790"/>
    <x v="2"/>
    <x v="2"/>
    <x v="1"/>
    <x v="4"/>
    <n v="40.520000000000003"/>
    <n v="42"/>
    <n v="170.18400000000003"/>
    <n v="1701.8400000000001"/>
    <x v="246"/>
    <d v="1899-12-30T10:22:00"/>
    <s v="Credit card"/>
    <n v="40.68"/>
    <n v="1708.56"/>
    <x v="742"/>
    <x v="29"/>
  </r>
  <r>
    <s v="626-43-7888"/>
    <x v="0"/>
    <x v="0"/>
    <x v="0"/>
    <x v="1"/>
    <n v="52.64"/>
    <n v="31"/>
    <n v="163.184"/>
    <n v="1631.84"/>
    <x v="246"/>
    <d v="1899-12-30T12:23:00"/>
    <s v="Ewallet"/>
    <n v="50.81"/>
    <n v="1575.1100000000001"/>
    <x v="743"/>
    <x v="30"/>
  </r>
  <r>
    <s v="826-58-8051"/>
    <x v="1"/>
    <x v="1"/>
    <x v="1"/>
    <x v="5"/>
    <n v="73.69"/>
    <n v="37"/>
    <n v="272.65299999999996"/>
    <n v="2726.5299999999997"/>
    <x v="247"/>
    <d v="1899-12-30T19:46:00"/>
    <s v="Ewallet"/>
    <n v="57.89"/>
    <n v="2141.9299999999998"/>
    <x v="744"/>
    <x v="33"/>
  </r>
  <r>
    <s v="888-02-0338"/>
    <x v="2"/>
    <x v="2"/>
    <x v="1"/>
    <x v="4"/>
    <n v="20.53"/>
    <n v="58"/>
    <n v="119.07400000000001"/>
    <n v="1190.74"/>
    <x v="247"/>
    <d v="1899-12-30T20:24:00"/>
    <s v="Ewallet"/>
    <n v="20.329999999999998"/>
    <n v="1179.1399999999999"/>
    <x v="745"/>
    <x v="4"/>
  </r>
  <r>
    <s v="271-77-8740"/>
    <x v="0"/>
    <x v="0"/>
    <x v="0"/>
    <x v="0"/>
    <n v="26.93"/>
    <n v="35"/>
    <n v="94.254999999999995"/>
    <n v="942.55"/>
    <x v="247"/>
    <d v="1899-12-30T11:40:00"/>
    <s v="Ewallet"/>
    <n v="24.22"/>
    <n v="847.69999999999993"/>
    <x v="746"/>
    <x v="2"/>
  </r>
  <r>
    <s v="457-12-0244"/>
    <x v="0"/>
    <x v="0"/>
    <x v="0"/>
    <x v="0"/>
    <n v="32.74"/>
    <n v="70"/>
    <n v="229.18000000000004"/>
    <n v="2291.8000000000002"/>
    <x v="247"/>
    <d v="1899-12-30T13:49:00"/>
    <s v="Ewallet"/>
    <n v="28.72"/>
    <n v="2010.3999999999999"/>
    <x v="747"/>
    <x v="15"/>
  </r>
  <r>
    <s v="709-58-4068"/>
    <x v="1"/>
    <x v="1"/>
    <x v="1"/>
    <x v="1"/>
    <n v="40.99"/>
    <n v="29"/>
    <n v="118.87100000000001"/>
    <n v="1188.71"/>
    <x v="248"/>
    <d v="1899-12-30T14:42:00"/>
    <s v="Cash"/>
    <n v="33.79"/>
    <n v="979.91"/>
    <x v="748"/>
    <x v="0"/>
  </r>
  <r>
    <s v="756-49-0168"/>
    <x v="2"/>
    <x v="2"/>
    <x v="0"/>
    <x v="1"/>
    <n v="11.29"/>
    <n v="37"/>
    <n v="41.772999999999996"/>
    <n v="417.72999999999996"/>
    <x v="249"/>
    <d v="1899-12-30T11:39:00"/>
    <s v="Ewallet"/>
    <n v="10.199999999999999"/>
    <n v="377.4"/>
    <x v="749"/>
    <x v="44"/>
  </r>
  <r>
    <s v="211-05-0490"/>
    <x v="0"/>
    <x v="0"/>
    <x v="0"/>
    <x v="4"/>
    <n v="42.38"/>
    <n v="70"/>
    <n v="296.66000000000003"/>
    <n v="2966.6000000000004"/>
    <x v="249"/>
    <d v="1899-12-30T13:42:00"/>
    <s v="Cash"/>
    <n v="44.42"/>
    <n v="3109.4"/>
    <x v="750"/>
    <x v="36"/>
  </r>
  <r>
    <s v="490-29-1201"/>
    <x v="2"/>
    <x v="2"/>
    <x v="1"/>
    <x v="0"/>
    <n v="11.28"/>
    <n v="52"/>
    <n v="58.655999999999999"/>
    <n v="586.55999999999995"/>
    <x v="250"/>
    <d v="1899-12-30T11:09:00"/>
    <s v="Cash"/>
    <n v="8.84"/>
    <n v="459.68"/>
    <x v="751"/>
    <x v="15"/>
  </r>
  <r>
    <s v="510-95-6347"/>
    <x v="1"/>
    <x v="1"/>
    <x v="0"/>
    <x v="3"/>
    <n v="50.66"/>
    <n v="62"/>
    <n v="314.09199999999998"/>
    <n v="3140.9199999999996"/>
    <x v="250"/>
    <d v="1899-12-30T18:17:00"/>
    <s v="Ewallet"/>
    <n v="44.52"/>
    <n v="2760.2400000000002"/>
    <x v="752"/>
    <x v="31"/>
  </r>
  <r>
    <s v="616-87-0016"/>
    <x v="1"/>
    <x v="1"/>
    <x v="1"/>
    <x v="1"/>
    <n v="105.28"/>
    <n v="20"/>
    <n v="210.56"/>
    <n v="2105.6"/>
    <x v="250"/>
    <d v="1899-12-30T14:36:00"/>
    <s v="Credit card"/>
    <n v="85.94"/>
    <n v="1718.8"/>
    <x v="753"/>
    <x v="30"/>
  </r>
  <r>
    <s v="678-79-0726"/>
    <x v="0"/>
    <x v="0"/>
    <x v="0"/>
    <x v="0"/>
    <n v="98.02"/>
    <n v="56"/>
    <n v="548.91200000000003"/>
    <n v="5489.12"/>
    <x v="250"/>
    <d v="1899-12-30T15:28:00"/>
    <s v="Cash"/>
    <n v="85.53"/>
    <n v="4789.68"/>
    <x v="754"/>
    <x v="13"/>
  </r>
  <r>
    <s v="219-61-4139"/>
    <x v="0"/>
    <x v="0"/>
    <x v="1"/>
    <x v="4"/>
    <n v="75.45"/>
    <n v="60"/>
    <n v="452.70000000000005"/>
    <n v="4527"/>
    <x v="250"/>
    <d v="1899-12-30T17:16:00"/>
    <s v="Ewallet"/>
    <n v="76.680000000000007"/>
    <n v="4600.8"/>
    <x v="755"/>
    <x v="20"/>
  </r>
  <r>
    <s v="380-94-4661"/>
    <x v="0"/>
    <x v="0"/>
    <x v="0"/>
    <x v="4"/>
    <n v="55.97"/>
    <n v="22"/>
    <n v="123.134"/>
    <n v="1231.3399999999999"/>
    <x v="250"/>
    <d v="1899-12-30T13:05:00"/>
    <s v="Credit card"/>
    <n v="59.04"/>
    <n v="1298.8799999999999"/>
    <x v="756"/>
    <x v="10"/>
  </r>
  <r>
    <s v="880-46-5796"/>
    <x v="2"/>
    <x v="2"/>
    <x v="0"/>
    <x v="0"/>
    <n v="78.45"/>
    <n v="65"/>
    <n v="509.92500000000001"/>
    <n v="5099.25"/>
    <x v="251"/>
    <d v="1899-12-30T19:53:00"/>
    <s v="Ewallet"/>
    <n v="71.319999999999993"/>
    <n v="4635.7999999999993"/>
    <x v="757"/>
    <x v="28"/>
  </r>
  <r>
    <s v="132-32-9879"/>
    <x v="1"/>
    <x v="1"/>
    <x v="0"/>
    <x v="4"/>
    <n v="78.290000000000006"/>
    <n v="25"/>
    <n v="195.72500000000002"/>
    <n v="1957.2500000000002"/>
    <x v="251"/>
    <d v="1899-12-30T18:00:00"/>
    <s v="Cash"/>
    <n v="84.46"/>
    <n v="2111.5"/>
    <x v="758"/>
    <x v="44"/>
  </r>
  <r>
    <s v="149-61-1929"/>
    <x v="2"/>
    <x v="2"/>
    <x v="1"/>
    <x v="0"/>
    <n v="74.45"/>
    <n v="42"/>
    <n v="312.69000000000005"/>
    <n v="3126.9"/>
    <x v="252"/>
    <d v="1899-12-30T14:08:00"/>
    <s v="Credit card"/>
    <n v="57.49"/>
    <n v="2414.58"/>
    <x v="759"/>
    <x v="12"/>
  </r>
  <r>
    <s v="318-12-0304"/>
    <x v="2"/>
    <x v="2"/>
    <x v="1"/>
    <x v="1"/>
    <n v="33.39"/>
    <n v="49"/>
    <n v="163.61100000000002"/>
    <n v="1636.1100000000001"/>
    <x v="252"/>
    <d v="1899-12-30T12:20:00"/>
    <s v="Ewallet"/>
    <n v="25.41"/>
    <n v="1245.0899999999999"/>
    <x v="760"/>
    <x v="37"/>
  </r>
  <r>
    <s v="857-16-3520"/>
    <x v="2"/>
    <x v="2"/>
    <x v="0"/>
    <x v="1"/>
    <n v="77.739999999999995"/>
    <n v="44"/>
    <n v="342.05600000000004"/>
    <n v="3420.56"/>
    <x v="252"/>
    <d v="1899-12-30T16:06:00"/>
    <s v="Ewallet"/>
    <n v="66.959999999999994"/>
    <n v="2946.24"/>
    <x v="761"/>
    <x v="55"/>
  </r>
  <r>
    <s v="760-90-2357"/>
    <x v="2"/>
    <x v="2"/>
    <x v="0"/>
    <x v="4"/>
    <n v="67.22"/>
    <n v="22"/>
    <n v="147.88399999999999"/>
    <n v="1478.84"/>
    <x v="252"/>
    <d v="1899-12-30T15:08:00"/>
    <s v="Ewallet"/>
    <n v="69.510000000000005"/>
    <n v="1529.22"/>
    <x v="762"/>
    <x v="2"/>
  </r>
  <r>
    <s v="556-72-8512"/>
    <x v="0"/>
    <x v="0"/>
    <x v="1"/>
    <x v="5"/>
    <n v="24.63"/>
    <n v="53"/>
    <n v="130.53899999999999"/>
    <n v="1305.3899999999999"/>
    <x v="252"/>
    <d v="1899-12-30T20:47:00"/>
    <s v="Cash"/>
    <n v="18.66"/>
    <n v="988.98"/>
    <x v="763"/>
    <x v="33"/>
  </r>
  <r>
    <s v="838-02-1821"/>
    <x v="0"/>
    <x v="0"/>
    <x v="0"/>
    <x v="5"/>
    <n v="8.4600000000000009"/>
    <n v="51"/>
    <n v="43.146000000000008"/>
    <n v="431.46000000000004"/>
    <x v="252"/>
    <d v="1899-12-30T12:10:00"/>
    <s v="Credit card"/>
    <n v="7.53"/>
    <n v="384.03000000000003"/>
    <x v="764"/>
    <x v="37"/>
  </r>
  <r>
    <s v="430-60-3493"/>
    <x v="2"/>
    <x v="2"/>
    <x v="0"/>
    <x v="5"/>
    <n v="101.92"/>
    <n v="46"/>
    <n v="468.83199999999999"/>
    <n v="4688.32"/>
    <x v="253"/>
    <d v="1899-12-30T14:38:00"/>
    <s v="Cash"/>
    <n v="90.68"/>
    <n v="4171.2800000000007"/>
    <x v="765"/>
    <x v="25"/>
  </r>
  <r>
    <s v="214-17-6927"/>
    <x v="0"/>
    <x v="0"/>
    <x v="1"/>
    <x v="3"/>
    <n v="8.27"/>
    <n v="37"/>
    <n v="30.599000000000004"/>
    <n v="305.99"/>
    <x v="253"/>
    <d v="1899-12-30T18:23:00"/>
    <s v="Ewallet"/>
    <n v="6.58"/>
    <n v="243.46"/>
    <x v="766"/>
    <x v="22"/>
  </r>
  <r>
    <s v="122-61-9553"/>
    <x v="0"/>
    <x v="0"/>
    <x v="1"/>
    <x v="4"/>
    <n v="44.12"/>
    <n v="62"/>
    <n v="273.54400000000004"/>
    <n v="2735.44"/>
    <x v="253"/>
    <d v="1899-12-30T19:33:00"/>
    <s v="Cash"/>
    <n v="45.72"/>
    <n v="2834.64"/>
    <x v="767"/>
    <x v="28"/>
  </r>
  <r>
    <s v="868-52-7573"/>
    <x v="1"/>
    <x v="1"/>
    <x v="1"/>
    <x v="3"/>
    <n v="112.6"/>
    <n v="44"/>
    <n v="495.44"/>
    <n v="4954.3999999999996"/>
    <x v="254"/>
    <d v="1899-12-30T12:09:00"/>
    <s v="Cash"/>
    <n v="89.79"/>
    <n v="3950.76"/>
    <x v="768"/>
    <x v="22"/>
  </r>
  <r>
    <s v="528-14-9470"/>
    <x v="2"/>
    <x v="2"/>
    <x v="0"/>
    <x v="2"/>
    <n v="90.64"/>
    <n v="39"/>
    <n v="353.49600000000004"/>
    <n v="3534.96"/>
    <x v="255"/>
    <d v="1899-12-30T14:42:00"/>
    <s v="Ewallet"/>
    <n v="82.1"/>
    <n v="3201.8999999999996"/>
    <x v="769"/>
    <x v="1"/>
  </r>
  <r>
    <s v="213-32-1216"/>
    <x v="2"/>
    <x v="2"/>
    <x v="1"/>
    <x v="4"/>
    <n v="57"/>
    <n v="69"/>
    <n v="393.3"/>
    <n v="3933"/>
    <x v="255"/>
    <d v="1899-12-30T10:28:00"/>
    <s v="Cash"/>
    <n v="58.76"/>
    <n v="4054.44"/>
    <x v="770"/>
    <x v="0"/>
  </r>
  <r>
    <s v="665-32-9167"/>
    <x v="2"/>
    <x v="2"/>
    <x v="0"/>
    <x v="2"/>
    <n v="33.1"/>
    <n v="27"/>
    <n v="89.37"/>
    <n v="893.7"/>
    <x v="256"/>
    <d v="1899-12-30T17:15:00"/>
    <s v="Credit card"/>
    <n v="29.06"/>
    <n v="784.62"/>
    <x v="771"/>
    <x v="42"/>
  </r>
  <r>
    <s v="155-45-3814"/>
    <x v="0"/>
    <x v="0"/>
    <x v="0"/>
    <x v="4"/>
    <n v="80.83"/>
    <n v="73"/>
    <n v="590.05900000000008"/>
    <n v="5900.59"/>
    <x v="256"/>
    <d v="1899-12-30T15:29:00"/>
    <s v="Ewallet"/>
    <n v="83.85"/>
    <n v="6121.0499999999993"/>
    <x v="772"/>
    <x v="52"/>
  </r>
  <r>
    <s v="491-38-3499"/>
    <x v="2"/>
    <x v="2"/>
    <x v="0"/>
    <x v="1"/>
    <n v="57.32"/>
    <n v="78"/>
    <n v="447.096"/>
    <n v="4470.96"/>
    <x v="257"/>
    <d v="1899-12-30T17:46:00"/>
    <s v="Credit card"/>
    <n v="50.55"/>
    <n v="3942.8999999999996"/>
    <x v="773"/>
    <x v="41"/>
  </r>
  <r>
    <s v="652-49-6720"/>
    <x v="0"/>
    <x v="0"/>
    <x v="0"/>
    <x v="4"/>
    <n v="52.02"/>
    <n v="39"/>
    <n v="202.87800000000004"/>
    <n v="2028.7800000000002"/>
    <x v="258"/>
    <d v="1899-12-30T11:40:00"/>
    <s v="Ewallet"/>
    <n v="55.05"/>
    <n v="2146.9499999999998"/>
    <x v="774"/>
    <x v="4"/>
  </r>
  <r>
    <s v="594-34-4444"/>
    <x v="2"/>
    <x v="2"/>
    <x v="1"/>
    <x v="4"/>
    <n v="89.51"/>
    <n v="80"/>
    <n v="716.08"/>
    <n v="7160.8"/>
    <x v="259"/>
    <d v="1899-12-30T20:38:00"/>
    <s v="Ewallet"/>
    <n v="89.96"/>
    <n v="7196.7999999999993"/>
    <x v="775"/>
    <x v="42"/>
  </r>
  <r>
    <s v="320-49-6392"/>
    <x v="0"/>
    <x v="0"/>
    <x v="1"/>
    <x v="4"/>
    <n v="20.86"/>
    <n v="68"/>
    <n v="141.84800000000001"/>
    <n v="1418.48"/>
    <x v="259"/>
    <d v="1899-12-30T15:44:00"/>
    <s v="Cash"/>
    <n v="21.84"/>
    <n v="1485.12"/>
    <x v="776"/>
    <x v="48"/>
  </r>
  <r>
    <s v="296-11-7041"/>
    <x v="1"/>
    <x v="1"/>
    <x v="0"/>
    <x v="2"/>
    <n v="24.16"/>
    <n v="45"/>
    <n v="108.72000000000001"/>
    <n v="1087.2"/>
    <x v="260"/>
    <d v="1899-12-30T20:07:00"/>
    <s v="Credit card"/>
    <n v="21.77"/>
    <n v="979.65"/>
    <x v="777"/>
    <x v="35"/>
  </r>
  <r>
    <s v="752-23-3760"/>
    <x v="1"/>
    <x v="1"/>
    <x v="0"/>
    <x v="0"/>
    <n v="63.65"/>
    <n v="71"/>
    <n v="451.91499999999996"/>
    <n v="4519.1499999999996"/>
    <x v="260"/>
    <d v="1899-12-30T19:29:00"/>
    <s v="Credit card"/>
    <n v="56.78"/>
    <n v="4031.38"/>
    <x v="778"/>
    <x v="0"/>
  </r>
  <r>
    <s v="243-55-8457"/>
    <x v="2"/>
    <x v="2"/>
    <x v="1"/>
    <x v="3"/>
    <n v="87.37"/>
    <n v="56"/>
    <n v="489.27200000000005"/>
    <n v="4892.72"/>
    <x v="260"/>
    <d v="1899-12-30T11:40:00"/>
    <s v="Ewallet"/>
    <n v="69.34"/>
    <n v="3883.04"/>
    <x v="779"/>
    <x v="13"/>
  </r>
  <r>
    <s v="816-57-2053"/>
    <x v="2"/>
    <x v="2"/>
    <x v="1"/>
    <x v="0"/>
    <n v="67.56"/>
    <n v="63"/>
    <n v="425.62799999999999"/>
    <n v="4256.28"/>
    <x v="261"/>
    <d v="1899-12-30T12:37:00"/>
    <s v="Ewallet"/>
    <n v="52.17"/>
    <n v="3286.71"/>
    <x v="780"/>
    <x v="39"/>
  </r>
  <r>
    <s v="239-48-4278"/>
    <x v="2"/>
    <x v="2"/>
    <x v="0"/>
    <x v="3"/>
    <n v="2.19"/>
    <n v="78"/>
    <n v="17.082000000000001"/>
    <n v="170.82"/>
    <x v="261"/>
    <d v="1899-12-30T19:35:00"/>
    <s v="Ewallet"/>
    <n v="1.83"/>
    <n v="142.74"/>
    <x v="781"/>
    <x v="43"/>
  </r>
  <r>
    <s v="831-81-6575"/>
    <x v="1"/>
    <x v="1"/>
    <x v="0"/>
    <x v="4"/>
    <n v="67.12"/>
    <n v="27"/>
    <n v="181.22400000000005"/>
    <n v="1812.2400000000002"/>
    <x v="261"/>
    <d v="1899-12-30T11:12:00"/>
    <s v="Cash"/>
    <n v="67.59"/>
    <n v="1824.93"/>
    <x v="782"/>
    <x v="45"/>
  </r>
  <r>
    <s v="284-34-9626"/>
    <x v="1"/>
    <x v="1"/>
    <x v="1"/>
    <x v="5"/>
    <n v="90.79"/>
    <n v="25"/>
    <n v="226.97500000000002"/>
    <n v="2269.75"/>
    <x v="262"/>
    <d v="1899-12-30T10:39:00"/>
    <s v="Credit card"/>
    <n v="69.84"/>
    <n v="1746"/>
    <x v="783"/>
    <x v="42"/>
  </r>
  <r>
    <s v="468-99-7231"/>
    <x v="0"/>
    <x v="0"/>
    <x v="1"/>
    <x v="5"/>
    <n v="46.13"/>
    <n v="65"/>
    <n v="299.84500000000003"/>
    <n v="2998.4500000000003"/>
    <x v="262"/>
    <d v="1899-12-30T17:36:00"/>
    <s v="Cash"/>
    <n v="35.21"/>
    <n v="2288.65"/>
    <x v="784"/>
    <x v="53"/>
  </r>
  <r>
    <s v="250-17-5703"/>
    <x v="2"/>
    <x v="2"/>
    <x v="0"/>
    <x v="3"/>
    <n v="14.69"/>
    <n v="21"/>
    <n v="30.849000000000004"/>
    <n v="308.49"/>
    <x v="263"/>
    <d v="1899-12-30T18:24:00"/>
    <s v="Ewallet"/>
    <n v="13.25"/>
    <n v="278.25"/>
    <x v="785"/>
    <x v="28"/>
  </r>
  <r>
    <s v="851-28-6367"/>
    <x v="2"/>
    <x v="2"/>
    <x v="0"/>
    <x v="0"/>
    <n v="8.3000000000000007"/>
    <n v="46"/>
    <n v="38.18"/>
    <n v="381.8"/>
    <x v="264"/>
    <d v="1899-12-30T10:55:00"/>
    <s v="Ewallet"/>
    <n v="7.5"/>
    <n v="345"/>
    <x v="786"/>
    <x v="45"/>
  </r>
  <r>
    <s v="749-24-1565"/>
    <x v="2"/>
    <x v="2"/>
    <x v="1"/>
    <x v="2"/>
    <n v="19"/>
    <n v="45"/>
    <n v="85.5"/>
    <n v="855"/>
    <x v="265"/>
    <d v="1899-12-30T12:02:00"/>
    <s v="Ewallet"/>
    <n v="15.13"/>
    <n v="680.85"/>
    <x v="787"/>
    <x v="47"/>
  </r>
  <r>
    <s v="875-31-8302"/>
    <x v="1"/>
    <x v="1"/>
    <x v="1"/>
    <x v="0"/>
    <n v="108.91"/>
    <n v="75"/>
    <n v="816.82500000000005"/>
    <n v="8168.25"/>
    <x v="265"/>
    <d v="1899-12-30T13:07:00"/>
    <s v="Cash"/>
    <n v="83.78"/>
    <n v="6283.5"/>
    <x v="788"/>
    <x v="30"/>
  </r>
  <r>
    <s v="889-04-9723"/>
    <x v="1"/>
    <x v="1"/>
    <x v="0"/>
    <x v="3"/>
    <n v="92.56"/>
    <n v="32"/>
    <n v="296.19200000000001"/>
    <n v="2961.92"/>
    <x v="265"/>
    <d v="1899-12-30T12:20:00"/>
    <s v="Credit card"/>
    <n v="81.34"/>
    <n v="2602.88"/>
    <x v="789"/>
    <x v="14"/>
  </r>
  <r>
    <s v="595-27-4851"/>
    <x v="2"/>
    <x v="2"/>
    <x v="1"/>
    <x v="1"/>
    <n v="55.51"/>
    <n v="66"/>
    <n v="366.36599999999999"/>
    <n v="3663.66"/>
    <x v="265"/>
    <d v="1899-12-30T18:05:00"/>
    <s v="Ewallet"/>
    <n v="44.98"/>
    <n v="2968.68"/>
    <x v="790"/>
    <x v="32"/>
  </r>
  <r>
    <s v="423-64-4619"/>
    <x v="2"/>
    <x v="2"/>
    <x v="0"/>
    <x v="2"/>
    <n v="12.42"/>
    <n v="74"/>
    <n v="91.908000000000015"/>
    <n v="919.08"/>
    <x v="266"/>
    <d v="1899-12-30T13:12:00"/>
    <s v="Cash"/>
    <n v="10.55"/>
    <n v="780.7"/>
    <x v="791"/>
    <x v="2"/>
  </r>
  <r>
    <s v="861-77-0145"/>
    <x v="0"/>
    <x v="0"/>
    <x v="0"/>
    <x v="4"/>
    <n v="73.13"/>
    <n v="50"/>
    <n v="365.65000000000003"/>
    <n v="3656.5"/>
    <x v="266"/>
    <d v="1899-12-30T14:30:00"/>
    <s v="Cash"/>
    <n v="72.77"/>
    <n v="3638.5"/>
    <x v="792"/>
    <x v="1"/>
  </r>
  <r>
    <s v="707-32-7409"/>
    <x v="1"/>
    <x v="1"/>
    <x v="0"/>
    <x v="0"/>
    <n v="108.61"/>
    <n v="24"/>
    <n v="260.66399999999999"/>
    <n v="2606.64"/>
    <x v="267"/>
    <d v="1899-12-30T11:58:00"/>
    <s v="Ewallet"/>
    <n v="91.04"/>
    <n v="2184.96"/>
    <x v="793"/>
    <x v="55"/>
  </r>
  <r>
    <s v="448-61-3783"/>
    <x v="2"/>
    <x v="2"/>
    <x v="1"/>
    <x v="4"/>
    <n v="84.32"/>
    <n v="27"/>
    <n v="227.66399999999999"/>
    <n v="2276.64"/>
    <x v="267"/>
    <d v="1899-12-30T16:08:00"/>
    <s v="Credit card"/>
    <n v="85.52"/>
    <n v="2309.04"/>
    <x v="794"/>
    <x v="55"/>
  </r>
  <r>
    <s v="605-83-1050"/>
    <x v="1"/>
    <x v="1"/>
    <x v="1"/>
    <x v="1"/>
    <n v="30.54"/>
    <n v="80"/>
    <n v="244.32"/>
    <n v="2443.1999999999998"/>
    <x v="268"/>
    <d v="1899-12-30T16:26:00"/>
    <s v="Ewallet"/>
    <n v="22.88"/>
    <n v="1830.3999999999999"/>
    <x v="795"/>
    <x v="33"/>
  </r>
  <r>
    <s v="511-54-3087"/>
    <x v="1"/>
    <x v="1"/>
    <x v="1"/>
    <x v="0"/>
    <n v="104.29"/>
    <n v="62"/>
    <n v="646.59800000000007"/>
    <n v="6465.9800000000005"/>
    <x v="269"/>
    <d v="1899-12-30T16:36:00"/>
    <s v="Credit card"/>
    <n v="78.95"/>
    <n v="4894.9000000000005"/>
    <x v="796"/>
    <x v="44"/>
  </r>
  <r>
    <s v="892-05-6689"/>
    <x v="2"/>
    <x v="2"/>
    <x v="1"/>
    <x v="5"/>
    <n v="29.22"/>
    <n v="77"/>
    <n v="224.99400000000003"/>
    <n v="2249.94"/>
    <x v="269"/>
    <d v="1899-12-30T13:28:00"/>
    <s v="Ewallet"/>
    <n v="22.12"/>
    <n v="1703.24"/>
    <x v="797"/>
    <x v="40"/>
  </r>
  <r>
    <s v="807-34-3742"/>
    <x v="2"/>
    <x v="2"/>
    <x v="1"/>
    <x v="1"/>
    <n v="58.97"/>
    <n v="76"/>
    <n v="448.17200000000003"/>
    <n v="4481.72"/>
    <x v="269"/>
    <d v="1899-12-30T19:44:00"/>
    <s v="Cash"/>
    <n v="46.58"/>
    <n v="3540.08"/>
    <x v="798"/>
    <x v="8"/>
  </r>
  <r>
    <s v="659-36-1684"/>
    <x v="0"/>
    <x v="0"/>
    <x v="0"/>
    <x v="0"/>
    <n v="56.59"/>
    <n v="61"/>
    <n v="345.19900000000007"/>
    <n v="3451.9900000000002"/>
    <x v="269"/>
    <d v="1899-12-30T12:02:00"/>
    <s v="Credit card"/>
    <n v="50.62"/>
    <n v="3087.8199999999997"/>
    <x v="799"/>
    <x v="15"/>
  </r>
  <r>
    <s v="434-35-9162"/>
    <x v="1"/>
    <x v="1"/>
    <x v="0"/>
    <x v="3"/>
    <n v="18.75"/>
    <n v="50"/>
    <n v="93.75"/>
    <n v="937.5"/>
    <x v="270"/>
    <d v="1899-12-30T18:53:00"/>
    <s v="Ewallet"/>
    <n v="15.94"/>
    <n v="797"/>
    <x v="800"/>
    <x v="51"/>
  </r>
  <r>
    <s v="347-56-2442"/>
    <x v="2"/>
    <x v="2"/>
    <x v="1"/>
    <x v="5"/>
    <n v="81.290000000000006"/>
    <n v="74"/>
    <n v="601.54600000000005"/>
    <n v="6015.46"/>
    <x v="270"/>
    <d v="1899-12-30T15:33:00"/>
    <s v="Cash"/>
    <n v="61.72"/>
    <n v="4567.28"/>
    <x v="801"/>
    <x v="56"/>
  </r>
  <r>
    <s v="308-47-4913"/>
    <x v="2"/>
    <x v="2"/>
    <x v="0"/>
    <x v="0"/>
    <n v="53.06"/>
    <n v="21"/>
    <n v="111.426"/>
    <n v="1114.26"/>
    <x v="270"/>
    <d v="1899-12-30T12:45:00"/>
    <s v="Credit card"/>
    <n v="46.06"/>
    <n v="967.26"/>
    <x v="802"/>
    <x v="40"/>
  </r>
  <r>
    <s v="704-48-3927"/>
    <x v="2"/>
    <x v="2"/>
    <x v="0"/>
    <x v="4"/>
    <n v="78.849999999999994"/>
    <n v="50"/>
    <n v="394.25"/>
    <n v="3942.4999999999995"/>
    <x v="270"/>
    <d v="1899-12-30T14:50:00"/>
    <s v="Ewallet"/>
    <n v="81.37"/>
    <n v="4068.5"/>
    <x v="803"/>
    <x v="0"/>
  </r>
  <r>
    <s v="333-73-7901"/>
    <x v="0"/>
    <x v="0"/>
    <x v="1"/>
    <x v="2"/>
    <n v="57.3"/>
    <n v="25"/>
    <n v="143.25"/>
    <n v="1432.5"/>
    <x v="270"/>
    <d v="1899-12-30T13:24:00"/>
    <s v="Ewallet"/>
    <n v="47.32"/>
    <n v="1183"/>
    <x v="804"/>
    <x v="17"/>
  </r>
  <r>
    <s v="746-94-0204"/>
    <x v="2"/>
    <x v="2"/>
    <x v="1"/>
    <x v="1"/>
    <n v="95.18"/>
    <n v="69"/>
    <n v="656.74200000000008"/>
    <n v="6567.42"/>
    <x v="271"/>
    <d v="1899-12-30T11:56:00"/>
    <s v="Credit card"/>
    <n v="75.84"/>
    <n v="5232.96"/>
    <x v="805"/>
    <x v="51"/>
  </r>
  <r>
    <s v="157-13-5295"/>
    <x v="2"/>
    <x v="2"/>
    <x v="0"/>
    <x v="2"/>
    <n v="53.66"/>
    <n v="78"/>
    <n v="418.548"/>
    <n v="4185.4799999999996"/>
    <x v="271"/>
    <d v="1899-12-30T18:24:00"/>
    <s v="Ewallet"/>
    <n v="45.44"/>
    <n v="3544.3199999999997"/>
    <x v="806"/>
    <x v="15"/>
  </r>
  <r>
    <s v="413-20-6708"/>
    <x v="0"/>
    <x v="0"/>
    <x v="0"/>
    <x v="1"/>
    <n v="44.6"/>
    <n v="23"/>
    <n v="102.58"/>
    <n v="1025.8"/>
    <x v="271"/>
    <d v="1899-12-30T15:52:00"/>
    <s v="Ewallet"/>
    <n v="42.97"/>
    <n v="988.31"/>
    <x v="807"/>
    <x v="46"/>
  </r>
  <r>
    <s v="364-34-2972"/>
    <x v="0"/>
    <x v="0"/>
    <x v="0"/>
    <x v="4"/>
    <n v="87.96"/>
    <n v="54"/>
    <n v="474.98399999999992"/>
    <n v="4749.8399999999992"/>
    <x v="272"/>
    <d v="1899-12-30T20:37:00"/>
    <s v="Cash"/>
    <n v="90.12"/>
    <n v="4866.4800000000005"/>
    <x v="808"/>
    <x v="12"/>
  </r>
  <r>
    <s v="793-10-3222"/>
    <x v="1"/>
    <x v="1"/>
    <x v="0"/>
    <x v="2"/>
    <n v="38.72"/>
    <n v="29"/>
    <n v="112.288"/>
    <n v="1122.8799999999999"/>
    <x v="273"/>
    <d v="1899-12-30T13:30:00"/>
    <s v="Credit card"/>
    <n v="32.76"/>
    <n v="950.04"/>
    <x v="809"/>
    <x v="43"/>
  </r>
  <r>
    <s v="277-35-5865"/>
    <x v="0"/>
    <x v="0"/>
    <x v="0"/>
    <x v="3"/>
    <n v="102.24"/>
    <n v="37"/>
    <n v="378.28800000000001"/>
    <n v="3782.8799999999997"/>
    <x v="273"/>
    <d v="1899-12-30T11:23:00"/>
    <s v="Cash"/>
    <n v="92.27"/>
    <n v="3413.99"/>
    <x v="810"/>
    <x v="12"/>
  </r>
  <r>
    <s v="745-74-0715"/>
    <x v="2"/>
    <x v="2"/>
    <x v="1"/>
    <x v="4"/>
    <n v="48.54"/>
    <n v="71"/>
    <n v="344.63400000000001"/>
    <n v="3446.34"/>
    <x v="274"/>
    <d v="1899-12-30T20:46:00"/>
    <s v="Ewallet"/>
    <n v="49.23"/>
    <n v="3495.33"/>
    <x v="811"/>
    <x v="53"/>
  </r>
  <r>
    <s v="808-65-0703"/>
    <x v="0"/>
    <x v="0"/>
    <x v="1"/>
    <x v="5"/>
    <n v="35.03"/>
    <n v="32"/>
    <n v="112.096"/>
    <n v="1120.96"/>
    <x v="274"/>
    <d v="1899-12-30T17:22:00"/>
    <s v="Credit card"/>
    <n v="28.57"/>
    <n v="914.24"/>
    <x v="812"/>
    <x v="10"/>
  </r>
  <r>
    <s v="440-59-5691"/>
    <x v="0"/>
    <x v="0"/>
    <x v="0"/>
    <x v="2"/>
    <n v="34.99"/>
    <n v="56"/>
    <n v="195.94400000000002"/>
    <n v="1959.44"/>
    <x v="275"/>
    <d v="1899-12-30T13:12:00"/>
    <s v="Credit card"/>
    <n v="29.45"/>
    <n v="1649.2"/>
    <x v="813"/>
    <x v="38"/>
  </r>
  <r>
    <s v="266-20-6657"/>
    <x v="0"/>
    <x v="0"/>
    <x v="0"/>
    <x v="3"/>
    <n v="57.71"/>
    <n v="46"/>
    <n v="265.46600000000001"/>
    <n v="2654.66"/>
    <x v="275"/>
    <d v="1899-12-30T19:39:00"/>
    <s v="Ewallet"/>
    <n v="49.84"/>
    <n v="2292.6400000000003"/>
    <x v="814"/>
    <x v="37"/>
  </r>
  <r>
    <s v="690-01-6631"/>
    <x v="1"/>
    <x v="1"/>
    <x v="1"/>
    <x v="1"/>
    <n v="14.07"/>
    <n v="57"/>
    <n v="80.199000000000012"/>
    <n v="801.99"/>
    <x v="276"/>
    <d v="1899-12-30T18:35:00"/>
    <s v="Ewallet"/>
    <n v="10.89"/>
    <n v="620.73"/>
    <x v="815"/>
    <x v="21"/>
  </r>
  <r>
    <s v="784-21-9238"/>
    <x v="0"/>
    <x v="0"/>
    <x v="0"/>
    <x v="0"/>
    <n v="4.74"/>
    <n v="27"/>
    <n v="12.798000000000002"/>
    <n v="127.98"/>
    <x v="276"/>
    <d v="1899-12-30T14:15:00"/>
    <s v="Cash"/>
    <n v="4.2699999999999996"/>
    <n v="115.28999999999999"/>
    <x v="816"/>
    <x v="4"/>
  </r>
  <r>
    <s v="318-68-5053"/>
    <x v="1"/>
    <x v="1"/>
    <x v="1"/>
    <x v="2"/>
    <n v="86.77"/>
    <n v="67"/>
    <n v="581.35900000000004"/>
    <n v="5813.59"/>
    <x v="277"/>
    <d v="1899-12-30T17:55:00"/>
    <s v="Cash"/>
    <n v="70.89"/>
    <n v="4749.63"/>
    <x v="817"/>
    <x v="58"/>
  </r>
  <r>
    <s v="110-48-7033"/>
    <x v="1"/>
    <x v="1"/>
    <x v="0"/>
    <x v="1"/>
    <n v="27.28"/>
    <n v="45"/>
    <n v="122.76000000000002"/>
    <n v="1227.6000000000001"/>
    <x v="278"/>
    <d v="1899-12-30T14:12:00"/>
    <s v="Cash"/>
    <n v="23.62"/>
    <n v="1062.9000000000001"/>
    <x v="818"/>
    <x v="3"/>
  </r>
  <r>
    <s v="283-79-9594"/>
    <x v="1"/>
    <x v="1"/>
    <x v="1"/>
    <x v="3"/>
    <n v="58.47"/>
    <n v="35"/>
    <n v="204.64500000000001"/>
    <n v="2046.45"/>
    <x v="279"/>
    <d v="1899-12-30T13:30:00"/>
    <s v="Credit card"/>
    <n v="43.31"/>
    <n v="1515.8500000000001"/>
    <x v="819"/>
    <x v="37"/>
  </r>
  <r>
    <s v="551-21-3069"/>
    <x v="0"/>
    <x v="0"/>
    <x v="1"/>
    <x v="4"/>
    <n v="17.350000000000001"/>
    <n v="53"/>
    <n v="91.955000000000013"/>
    <n v="919.55000000000007"/>
    <x v="279"/>
    <d v="1899-12-30T11:27:00"/>
    <s v="Cash"/>
    <n v="18.170000000000002"/>
    <n v="963.0100000000001"/>
    <x v="820"/>
    <x v="41"/>
  </r>
  <r>
    <s v="518-71-6847"/>
    <x v="1"/>
    <x v="1"/>
    <x v="0"/>
    <x v="3"/>
    <n v="25.09"/>
    <n v="69"/>
    <n v="173.12100000000001"/>
    <n v="1731.21"/>
    <x v="280"/>
    <d v="1899-12-30T15:10:00"/>
    <s v="Ewallet"/>
    <n v="21.7"/>
    <n v="1497.3"/>
    <x v="821"/>
    <x v="41"/>
  </r>
  <r>
    <s v="667-92-0055"/>
    <x v="2"/>
    <x v="2"/>
    <x v="0"/>
    <x v="2"/>
    <n v="103.29"/>
    <n v="23"/>
    <n v="237.56700000000001"/>
    <n v="2375.67"/>
    <x v="280"/>
    <d v="1899-12-30T15:02:00"/>
    <s v="Ewallet"/>
    <n v="91.33"/>
    <n v="2100.59"/>
    <x v="822"/>
    <x v="46"/>
  </r>
  <r>
    <s v="149-15-7606"/>
    <x v="1"/>
    <x v="1"/>
    <x v="0"/>
    <x v="0"/>
    <n v="36.89"/>
    <n v="71"/>
    <n v="261.91900000000004"/>
    <n v="2619.19"/>
    <x v="280"/>
    <d v="1899-12-30T15:31:00"/>
    <s v="Ewallet"/>
    <n v="32.22"/>
    <n v="2287.62"/>
    <x v="823"/>
    <x v="13"/>
  </r>
  <r>
    <s v="887-42-0517"/>
    <x v="0"/>
    <x v="0"/>
    <x v="1"/>
    <x v="0"/>
    <n v="97.21"/>
    <n v="30"/>
    <n v="291.63"/>
    <n v="2916.2999999999997"/>
    <x v="280"/>
    <d v="1899-12-30T10:31:00"/>
    <s v="Credit card"/>
    <n v="76.540000000000006"/>
    <n v="2296.2000000000003"/>
    <x v="824"/>
    <x v="21"/>
  </r>
  <r>
    <s v="783-09-1637"/>
    <x v="1"/>
    <x v="1"/>
    <x v="1"/>
    <x v="0"/>
    <n v="77.510000000000005"/>
    <n v="72"/>
    <n v="558.072"/>
    <n v="5580.72"/>
    <x v="281"/>
    <d v="1899-12-30T18:13:00"/>
    <s v="Ewallet"/>
    <n v="61.13"/>
    <n v="4401.3600000000006"/>
    <x v="825"/>
    <x v="24"/>
  </r>
  <r>
    <s v="583-41-4548"/>
    <x v="0"/>
    <x v="0"/>
    <x v="1"/>
    <x v="5"/>
    <n v="11.99"/>
    <n v="34"/>
    <n v="40.766000000000005"/>
    <n v="407.66"/>
    <x v="281"/>
    <d v="1899-12-30T11:36:00"/>
    <s v="Ewallet"/>
    <n v="9.27"/>
    <n v="315.18"/>
    <x v="826"/>
    <x v="51"/>
  </r>
  <r>
    <s v="837-55-7229"/>
    <x v="1"/>
    <x v="1"/>
    <x v="1"/>
    <x v="1"/>
    <n v="52.26"/>
    <n v="26"/>
    <n v="135.876"/>
    <n v="1358.76"/>
    <x v="282"/>
    <d v="1899-12-30T18:19:00"/>
    <s v="Credit card"/>
    <n v="40.64"/>
    <n v="1056.6400000000001"/>
    <x v="827"/>
    <x v="7"/>
  </r>
  <r>
    <s v="485-30-8700"/>
    <x v="2"/>
    <x v="2"/>
    <x v="1"/>
    <x v="0"/>
    <n v="39.200000000000003"/>
    <n v="48"/>
    <n v="188.16000000000003"/>
    <n v="1881.6000000000001"/>
    <x v="282"/>
    <d v="1899-12-30T16:10:00"/>
    <s v="Credit card"/>
    <n v="29.06"/>
    <n v="1394.8799999999999"/>
    <x v="828"/>
    <x v="25"/>
  </r>
  <r>
    <s v="278-86-2735"/>
    <x v="2"/>
    <x v="2"/>
    <x v="1"/>
    <x v="3"/>
    <n v="51.85"/>
    <n v="53"/>
    <n v="274.80500000000001"/>
    <n v="2748.05"/>
    <x v="282"/>
    <d v="1899-12-30T14:03:00"/>
    <s v="Cash"/>
    <n v="43.14"/>
    <n v="2286.42"/>
    <x v="829"/>
    <x v="1"/>
  </r>
  <r>
    <s v="313-66-9943"/>
    <x v="1"/>
    <x v="1"/>
    <x v="0"/>
    <x v="3"/>
    <n v="24.12"/>
    <n v="22"/>
    <n v="53.064"/>
    <n v="530.64"/>
    <x v="282"/>
    <d v="1899-12-30T20:29:00"/>
    <s v="Credit card"/>
    <n v="21.85"/>
    <n v="480.70000000000005"/>
    <x v="830"/>
    <x v="0"/>
  </r>
  <r>
    <s v="664-14-2882"/>
    <x v="0"/>
    <x v="0"/>
    <x v="0"/>
    <x v="5"/>
    <n v="5.25"/>
    <n v="42"/>
    <n v="22.05"/>
    <n v="220.5"/>
    <x v="282"/>
    <d v="1899-12-30T14:43:00"/>
    <s v="Credit card"/>
    <n v="4.7300000000000004"/>
    <n v="198.66000000000003"/>
    <x v="831"/>
    <x v="8"/>
  </r>
  <r>
    <s v="530-90-9855"/>
    <x v="2"/>
    <x v="2"/>
    <x v="0"/>
    <x v="5"/>
    <n v="49.68"/>
    <n v="47"/>
    <n v="233.49600000000001"/>
    <n v="2334.96"/>
    <x v="283"/>
    <d v="1899-12-30T14:47:00"/>
    <s v="Cash"/>
    <n v="41.89"/>
    <n v="1968.83"/>
    <x v="832"/>
    <x v="27"/>
  </r>
  <r>
    <s v="542-41-0513"/>
    <x v="1"/>
    <x v="1"/>
    <x v="0"/>
    <x v="4"/>
    <n v="49.87"/>
    <n v="62"/>
    <n v="309.19400000000002"/>
    <n v="3091.94"/>
    <x v="284"/>
    <d v="1899-12-30T11:57:00"/>
    <s v="Cash"/>
    <n v="50.89"/>
    <n v="3155.18"/>
    <x v="833"/>
    <x v="21"/>
  </r>
  <r>
    <s v="560-49-6611"/>
    <x v="2"/>
    <x v="2"/>
    <x v="0"/>
    <x v="0"/>
    <n v="42.76"/>
    <n v="43"/>
    <n v="183.86799999999999"/>
    <n v="1838.6799999999998"/>
    <x v="285"/>
    <d v="1899-12-30T14:13:00"/>
    <s v="Cash"/>
    <n v="35.78"/>
    <n v="1538.54"/>
    <x v="834"/>
    <x v="34"/>
  </r>
  <r>
    <s v="423-57-2993"/>
    <x v="1"/>
    <x v="1"/>
    <x v="1"/>
    <x v="0"/>
    <n v="104.82"/>
    <n v="79"/>
    <n v="828.07799999999997"/>
    <n v="8280.7799999999988"/>
    <x v="285"/>
    <d v="1899-12-30T19:18:00"/>
    <s v="Ewallet"/>
    <n v="83.39"/>
    <n v="6587.81"/>
    <x v="835"/>
    <x v="59"/>
  </r>
  <r>
    <s v="645-44-1170"/>
    <x v="2"/>
    <x v="2"/>
    <x v="0"/>
    <x v="5"/>
    <n v="61.51"/>
    <n v="47"/>
    <n v="289.09699999999998"/>
    <n v="2890.97"/>
    <x v="286"/>
    <d v="1899-12-30T20:07:00"/>
    <s v="Ewallet"/>
    <n v="53.77"/>
    <n v="2527.19"/>
    <x v="836"/>
    <x v="33"/>
  </r>
  <r>
    <s v="372-62-5264"/>
    <x v="0"/>
    <x v="0"/>
    <x v="1"/>
    <x v="3"/>
    <n v="57.29"/>
    <n v="48"/>
    <n v="274.99200000000002"/>
    <n v="2749.92"/>
    <x v="286"/>
    <d v="1899-12-30T14:42:00"/>
    <s v="Cash"/>
    <n v="45"/>
    <n v="2160"/>
    <x v="837"/>
    <x v="17"/>
  </r>
  <r>
    <s v="843-73-4724"/>
    <x v="2"/>
    <x v="2"/>
    <x v="1"/>
    <x v="1"/>
    <n v="85.47"/>
    <n v="64"/>
    <n v="547.00800000000004"/>
    <n v="5470.08"/>
    <x v="287"/>
    <d v="1899-12-30T11:05:00"/>
    <s v="Cash"/>
    <n v="64.900000000000006"/>
    <n v="4153.6000000000004"/>
    <x v="838"/>
    <x v="1"/>
  </r>
  <r>
    <s v="144-51-6085"/>
    <x v="2"/>
    <x v="2"/>
    <x v="0"/>
    <x v="5"/>
    <n v="75.69"/>
    <n v="21"/>
    <n v="158.94900000000001"/>
    <n v="1589.49"/>
    <x v="288"/>
    <d v="1899-12-30T16:05:00"/>
    <s v="Credit card"/>
    <n v="66.34"/>
    <n v="1393.14"/>
    <x v="839"/>
    <x v="9"/>
  </r>
  <r>
    <s v="146-09-5432"/>
    <x v="2"/>
    <x v="2"/>
    <x v="0"/>
    <x v="3"/>
    <n v="34.090000000000003"/>
    <n v="61"/>
    <n v="207.94900000000004"/>
    <n v="2079.4900000000002"/>
    <x v="288"/>
    <d v="1899-12-30T19:17:00"/>
    <s v="Ewallet"/>
    <n v="30.44"/>
    <n v="1856.8400000000001"/>
    <x v="840"/>
    <x v="6"/>
  </r>
  <r>
    <s v="635-28-5728"/>
    <x v="2"/>
    <x v="2"/>
    <x v="1"/>
    <x v="2"/>
    <n v="62.67"/>
    <n v="41"/>
    <n v="256.94700000000006"/>
    <n v="2569.4700000000003"/>
    <x v="289"/>
    <d v="1899-12-30T19:33:00"/>
    <s v="Ewallet"/>
    <n v="51.2"/>
    <n v="2099.2000000000003"/>
    <x v="841"/>
    <x v="29"/>
  </r>
  <r>
    <s v="227-03-5010"/>
    <x v="2"/>
    <x v="2"/>
    <x v="0"/>
    <x v="5"/>
    <n v="49.65"/>
    <n v="39"/>
    <n v="193.63499999999999"/>
    <n v="1936.35"/>
    <x v="290"/>
    <d v="1899-12-30T19:20:00"/>
    <s v="Credit card"/>
    <n v="44.09"/>
    <n v="1719.5100000000002"/>
    <x v="842"/>
    <x v="46"/>
  </r>
  <r>
    <s v="834-45-5519"/>
    <x v="1"/>
    <x v="1"/>
    <x v="1"/>
    <x v="4"/>
    <n v="35.58"/>
    <n v="71"/>
    <n v="252.61799999999999"/>
    <n v="2526.1799999999998"/>
    <x v="290"/>
    <d v="1899-12-30T20:48:00"/>
    <s v="Ewallet"/>
    <n v="35.4"/>
    <n v="2513.4"/>
    <x v="843"/>
    <x v="17"/>
  </r>
  <r>
    <s v="618-34-8551"/>
    <x v="2"/>
    <x v="2"/>
    <x v="1"/>
    <x v="0"/>
    <n v="104.92"/>
    <n v="80"/>
    <n v="839.36000000000013"/>
    <n v="8393.6"/>
    <x v="291"/>
    <d v="1899-12-30T18:41:00"/>
    <s v="Credit card"/>
    <n v="84.68"/>
    <n v="6774.4000000000005"/>
    <x v="844"/>
    <x v="46"/>
  </r>
  <r>
    <s v="696-90-2548"/>
    <x v="2"/>
    <x v="2"/>
    <x v="1"/>
    <x v="0"/>
    <n v="25.74"/>
    <n v="28"/>
    <n v="72.071999999999989"/>
    <n v="720.71999999999991"/>
    <x v="291"/>
    <d v="1899-12-30T18:55:00"/>
    <s v="Ewallet"/>
    <n v="19.239999999999998"/>
    <n v="538.71999999999991"/>
    <x v="845"/>
    <x v="21"/>
  </r>
  <r>
    <s v="457-94-0464"/>
    <x v="1"/>
    <x v="1"/>
    <x v="0"/>
    <x v="4"/>
    <n v="79.64"/>
    <n v="22"/>
    <n v="175.208"/>
    <n v="1752.08"/>
    <x v="291"/>
    <d v="1899-12-30T20:32:00"/>
    <s v="Ewallet"/>
    <n v="82.27"/>
    <n v="1809.9399999999998"/>
    <x v="846"/>
    <x v="28"/>
  </r>
  <r>
    <s v="608-05-3804"/>
    <x v="1"/>
    <x v="1"/>
    <x v="0"/>
    <x v="4"/>
    <n v="30.99"/>
    <n v="54"/>
    <n v="167.346"/>
    <n v="1673.4599999999998"/>
    <x v="291"/>
    <d v="1899-12-30T20:19:00"/>
    <s v="Cash"/>
    <n v="33.65"/>
    <n v="1817.1"/>
    <x v="847"/>
    <x v="58"/>
  </r>
  <r>
    <s v="263-10-3913"/>
    <x v="0"/>
    <x v="0"/>
    <x v="0"/>
    <x v="1"/>
    <n v="40.64"/>
    <n v="61"/>
    <n v="247.904"/>
    <n v="2479.04"/>
    <x v="291"/>
    <d v="1899-12-30T14:20:00"/>
    <s v="Credit card"/>
    <n v="40.44"/>
    <n v="2466.8399999999997"/>
    <x v="848"/>
    <x v="50"/>
  </r>
  <r>
    <s v="829-34-3910"/>
    <x v="2"/>
    <x v="2"/>
    <x v="1"/>
    <x v="2"/>
    <n v="79.67"/>
    <n v="67"/>
    <n v="533.7890000000001"/>
    <n v="5337.89"/>
    <x v="292"/>
    <d v="1899-12-30T19:21:00"/>
    <s v="Cash"/>
    <n v="65.680000000000007"/>
    <n v="4400.5600000000004"/>
    <x v="849"/>
    <x v="27"/>
  </r>
  <r>
    <s v="730-50-9884"/>
    <x v="0"/>
    <x v="0"/>
    <x v="1"/>
    <x v="0"/>
    <n v="98.11"/>
    <n v="50"/>
    <n v="490.55"/>
    <n v="4905.5"/>
    <x v="292"/>
    <d v="1899-12-30T14:31:00"/>
    <s v="Ewallet"/>
    <n v="79.06"/>
    <n v="3953"/>
    <x v="850"/>
    <x v="31"/>
  </r>
  <r>
    <s v="189-55-2313"/>
    <x v="0"/>
    <x v="0"/>
    <x v="0"/>
    <x v="1"/>
    <n v="56.8"/>
    <n v="68"/>
    <n v="386.24"/>
    <n v="3862.3999999999996"/>
    <x v="292"/>
    <d v="1899-12-30T10:33:00"/>
    <s v="Ewallet"/>
    <n v="56.18"/>
    <n v="3820.24"/>
    <x v="851"/>
    <x v="23"/>
  </r>
  <r>
    <s v="695-28-6250"/>
    <x v="2"/>
    <x v="2"/>
    <x v="1"/>
    <x v="0"/>
    <n v="46.29"/>
    <n v="24"/>
    <n v="111.096"/>
    <n v="1110.96"/>
    <x v="293"/>
    <d v="1899-12-30T16:38:00"/>
    <s v="Ewallet"/>
    <n v="35.36"/>
    <n v="848.64"/>
    <x v="852"/>
    <x v="38"/>
  </r>
  <r>
    <s v="669-54-1719"/>
    <x v="1"/>
    <x v="1"/>
    <x v="0"/>
    <x v="4"/>
    <n v="10.73"/>
    <n v="53"/>
    <n v="56.869000000000007"/>
    <n v="568.69000000000005"/>
    <x v="293"/>
    <d v="1899-12-30T12:45:00"/>
    <s v="Credit card"/>
    <n v="10.83"/>
    <n v="573.99"/>
    <x v="853"/>
    <x v="49"/>
  </r>
  <r>
    <s v="263-87-5680"/>
    <x v="0"/>
    <x v="0"/>
    <x v="0"/>
    <x v="5"/>
    <n v="24.03"/>
    <n v="57"/>
    <n v="136.971"/>
    <n v="1369.71"/>
    <x v="293"/>
    <d v="1899-12-30T17:38:00"/>
    <s v="Ewallet"/>
    <n v="20.73"/>
    <n v="1181.6100000000001"/>
    <x v="854"/>
    <x v="14"/>
  </r>
  <r>
    <s v="825-94-5922"/>
    <x v="1"/>
    <x v="1"/>
    <x v="1"/>
    <x v="0"/>
    <n v="23.91"/>
    <n v="55"/>
    <n v="131.505"/>
    <n v="1315.05"/>
    <x v="294"/>
    <d v="1899-12-30T19:26:00"/>
    <s v="Ewallet"/>
    <n v="18.11"/>
    <n v="996.05"/>
    <x v="855"/>
    <x v="42"/>
  </r>
  <r>
    <s v="129-29-8530"/>
    <x v="2"/>
    <x v="2"/>
    <x v="0"/>
    <x v="0"/>
    <n v="63.52"/>
    <n v="63"/>
    <n v="400.17600000000004"/>
    <n v="4001.76"/>
    <x v="295"/>
    <d v="1899-12-30T19:15:00"/>
    <s v="Ewallet"/>
    <n v="55.62"/>
    <n v="3504.06"/>
    <x v="856"/>
    <x v="11"/>
  </r>
  <r>
    <s v="817-69-8206"/>
    <x v="1"/>
    <x v="1"/>
    <x v="1"/>
    <x v="4"/>
    <n v="93.7"/>
    <n v="54"/>
    <n v="505.98"/>
    <n v="5059.8"/>
    <x v="296"/>
    <d v="1899-12-30T19:42:00"/>
    <s v="Credit card"/>
    <n v="93.23"/>
    <n v="5034.42"/>
    <x v="857"/>
    <x v="15"/>
  </r>
  <r>
    <s v="266-76-6436"/>
    <x v="0"/>
    <x v="0"/>
    <x v="0"/>
    <x v="3"/>
    <n v="36.729999999999997"/>
    <n v="72"/>
    <n v="264.45600000000002"/>
    <n v="2644.56"/>
    <x v="296"/>
    <d v="1899-12-30T13:57:00"/>
    <s v="Ewallet"/>
    <n v="31.1"/>
    <n v="2239.2000000000003"/>
    <x v="858"/>
    <x v="36"/>
  </r>
  <r>
    <s v="821-14-9046"/>
    <x v="1"/>
    <x v="1"/>
    <x v="0"/>
    <x v="1"/>
    <n v="13.19"/>
    <n v="31"/>
    <n v="40.889000000000003"/>
    <n v="408.89"/>
    <x v="297"/>
    <d v="1899-12-30T15:04:00"/>
    <s v="Credit card"/>
    <n v="11.38"/>
    <n v="352.78000000000003"/>
    <x v="859"/>
    <x v="58"/>
  </r>
  <r>
    <s v="462-67-9126"/>
    <x v="2"/>
    <x v="2"/>
    <x v="1"/>
    <x v="5"/>
    <n v="80.87"/>
    <n v="43"/>
    <n v="347.74100000000004"/>
    <n v="3477.4100000000003"/>
    <x v="297"/>
    <d v="1899-12-30T17:44:00"/>
    <s v="Cash"/>
    <n v="66.02"/>
    <n v="2838.8599999999997"/>
    <x v="860"/>
    <x v="42"/>
  </r>
  <r>
    <s v="425-85-2085"/>
    <x v="1"/>
    <x v="1"/>
    <x v="0"/>
    <x v="2"/>
    <n v="51.68"/>
    <n v="46"/>
    <n v="237.72800000000004"/>
    <n v="2377.2800000000002"/>
    <x v="297"/>
    <d v="1899-12-30T16:48:00"/>
    <s v="Ewallet"/>
    <n v="45.06"/>
    <n v="2072.7600000000002"/>
    <x v="861"/>
    <x v="34"/>
  </r>
  <r>
    <s v="136-08-6195"/>
    <x v="2"/>
    <x v="2"/>
    <x v="1"/>
    <x v="5"/>
    <n v="78.37"/>
    <n v="59"/>
    <n v="462.38300000000004"/>
    <n v="4623.83"/>
    <x v="298"/>
    <d v="1899-12-30T17:01:00"/>
    <s v="Credit card"/>
    <n v="63.56"/>
    <n v="3750.04"/>
    <x v="862"/>
    <x v="20"/>
  </r>
  <r>
    <s v="531-56-4728"/>
    <x v="2"/>
    <x v="2"/>
    <x v="1"/>
    <x v="5"/>
    <n v="92.68"/>
    <n v="72"/>
    <n v="667.29600000000016"/>
    <n v="6672.9600000000009"/>
    <x v="299"/>
    <d v="1899-12-30T15:29:00"/>
    <s v="Cash"/>
    <n v="74.680000000000007"/>
    <n v="5376.9600000000009"/>
    <x v="588"/>
    <x v="60"/>
  </r>
  <r>
    <s v="577-34-7579"/>
    <x v="0"/>
    <x v="0"/>
    <x v="0"/>
    <x v="3"/>
    <n v="54.02"/>
    <n v="78"/>
    <n v="421.35600000000005"/>
    <n v="4213.5600000000004"/>
    <x v="299"/>
    <d v="1899-12-30T17:16:00"/>
    <s v="Cash"/>
    <n v="45.09"/>
    <n v="3517.0200000000004"/>
    <x v="863"/>
    <x v="60"/>
  </r>
  <r>
    <s v="779-06-0012"/>
    <x v="0"/>
    <x v="0"/>
    <x v="0"/>
    <x v="5"/>
    <n v="91.43"/>
    <n v="50"/>
    <n v="457.15000000000003"/>
    <n v="4571.5"/>
    <x v="299"/>
    <d v="1899-12-30T10:21:00"/>
    <s v="Cash"/>
    <n v="80.91"/>
    <n v="4045.5"/>
    <x v="864"/>
    <x v="38"/>
  </r>
  <r>
    <s v="565-80-5980"/>
    <x v="0"/>
    <x v="0"/>
    <x v="0"/>
    <x v="5"/>
    <n v="44.71"/>
    <n v="50"/>
    <n v="223.55"/>
    <n v="2235.5"/>
    <x v="299"/>
    <d v="1899-12-30T10:25:00"/>
    <s v="Cash"/>
    <n v="40.28"/>
    <n v="2014"/>
    <x v="865"/>
    <x v="5"/>
  </r>
  <r>
    <s v="339-12-4827"/>
    <x v="1"/>
    <x v="1"/>
    <x v="0"/>
    <x v="1"/>
    <n v="80.75"/>
    <n v="40"/>
    <n v="323"/>
    <n v="3230"/>
    <x v="300"/>
    <d v="1899-12-30T11:32:00"/>
    <s v="Credit card"/>
    <n v="68.959999999999994"/>
    <n v="2758.3999999999996"/>
    <x v="866"/>
    <x v="2"/>
  </r>
  <r>
    <s v="830-58-2383"/>
    <x v="1"/>
    <x v="1"/>
    <x v="1"/>
    <x v="5"/>
    <n v="29.52"/>
    <n v="65"/>
    <n v="191.88"/>
    <n v="1918.8"/>
    <x v="300"/>
    <d v="1899-12-30T15:26:00"/>
    <s v="Cash"/>
    <n v="23.15"/>
    <n v="1504.75"/>
    <x v="867"/>
    <x v="50"/>
  </r>
  <r>
    <s v="746-04-1077"/>
    <x v="1"/>
    <x v="1"/>
    <x v="0"/>
    <x v="3"/>
    <n v="90.15"/>
    <n v="75"/>
    <n v="676.125"/>
    <n v="6761.25"/>
    <x v="301"/>
    <d v="1899-12-30T11:36:00"/>
    <s v="Credit card"/>
    <n v="75.63"/>
    <n v="5672.25"/>
    <x v="868"/>
    <x v="3"/>
  </r>
  <r>
    <s v="569-76-2760"/>
    <x v="2"/>
    <x v="2"/>
    <x v="0"/>
    <x v="0"/>
    <n v="17.75"/>
    <n v="63"/>
    <n v="111.825"/>
    <n v="1118.25"/>
    <x v="302"/>
    <d v="1899-12-30T18:15:00"/>
    <s v="Credit card"/>
    <n v="15.41"/>
    <n v="970.83"/>
    <x v="869"/>
    <x v="21"/>
  </r>
  <r>
    <s v="288-62-1085"/>
    <x v="2"/>
    <x v="2"/>
    <x v="0"/>
    <x v="1"/>
    <n v="38.770000000000003"/>
    <n v="29"/>
    <n v="112.43300000000002"/>
    <n v="1124.3300000000002"/>
    <x v="303"/>
    <d v="1899-12-30T13:34:00"/>
    <s v="Ewallet"/>
    <n v="32.94"/>
    <n v="955.26"/>
    <x v="870"/>
    <x v="28"/>
  </r>
  <r>
    <s v="449-16-6770"/>
    <x v="2"/>
    <x v="2"/>
    <x v="1"/>
    <x v="2"/>
    <n v="58.5"/>
    <n v="56"/>
    <n v="327.60000000000002"/>
    <n v="3276"/>
    <x v="303"/>
    <d v="1899-12-30T14:53:00"/>
    <s v="Credit card"/>
    <n v="45.49"/>
    <n v="2547.44"/>
    <x v="871"/>
    <x v="35"/>
  </r>
  <r>
    <s v="592-46-1692"/>
    <x v="0"/>
    <x v="0"/>
    <x v="0"/>
    <x v="3"/>
    <n v="33.659999999999997"/>
    <n v="30"/>
    <n v="100.98"/>
    <n v="1009.8"/>
    <x v="303"/>
    <d v="1899-12-30T20:10:00"/>
    <s v="Cash"/>
    <n v="29.37"/>
    <n v="881.1"/>
    <x v="872"/>
    <x v="51"/>
  </r>
  <r>
    <s v="443-60-9639"/>
    <x v="0"/>
    <x v="0"/>
    <x v="0"/>
    <x v="5"/>
    <n v="62.24"/>
    <n v="27"/>
    <n v="168.048"/>
    <n v="1680.48"/>
    <x v="303"/>
    <d v="1899-12-30T13:24:00"/>
    <s v="Cash"/>
    <n v="55.37"/>
    <n v="1494.99"/>
    <x v="873"/>
    <x v="57"/>
  </r>
  <r>
    <s v="149-14-0304"/>
    <x v="0"/>
    <x v="0"/>
    <x v="0"/>
    <x v="2"/>
    <n v="25.4"/>
    <n v="41"/>
    <n v="104.13999999999999"/>
    <n v="1041.3999999999999"/>
    <x v="303"/>
    <d v="1899-12-30T14:24:00"/>
    <s v="Cash"/>
    <n v="21.9"/>
    <n v="897.9"/>
    <x v="874"/>
    <x v="21"/>
  </r>
  <r>
    <s v="787-87-2010"/>
    <x v="2"/>
    <x v="2"/>
    <x v="0"/>
    <x v="2"/>
    <n v="55.45"/>
    <n v="80"/>
    <n v="443.6"/>
    <n v="4436"/>
    <x v="304"/>
    <d v="1899-12-30T15:48:00"/>
    <s v="Credit card"/>
    <n v="48.9"/>
    <n v="3912"/>
    <x v="875"/>
    <x v="21"/>
  </r>
  <r>
    <s v="307-85-2293"/>
    <x v="1"/>
    <x v="1"/>
    <x v="1"/>
    <x v="5"/>
    <n v="53.97"/>
    <n v="49"/>
    <n v="264.45299999999997"/>
    <n v="2644.5299999999997"/>
    <x v="304"/>
    <d v="1899-12-30T13:58:00"/>
    <s v="Ewallet"/>
    <n v="40.58"/>
    <n v="1988.4199999999998"/>
    <x v="876"/>
    <x v="26"/>
  </r>
  <r>
    <s v="477-59-2456"/>
    <x v="0"/>
    <x v="0"/>
    <x v="0"/>
    <x v="1"/>
    <n v="37.04"/>
    <n v="58"/>
    <n v="214.83200000000002"/>
    <n v="2148.3200000000002"/>
    <x v="304"/>
    <d v="1899-12-30T11:15:00"/>
    <s v="Cash"/>
    <n v="36.24"/>
    <n v="2101.92"/>
    <x v="877"/>
    <x v="1"/>
  </r>
  <r>
    <s v="388-76-2555"/>
    <x v="1"/>
    <x v="1"/>
    <x v="1"/>
    <x v="0"/>
    <n v="8.91"/>
    <n v="29"/>
    <n v="25.838999999999999"/>
    <n v="258.39"/>
    <x v="305"/>
    <d v="1899-12-30T13:59:00"/>
    <s v="Cash"/>
    <n v="7.39"/>
    <n v="214.31"/>
    <x v="878"/>
    <x v="24"/>
  </r>
  <r>
    <s v="665-63-9737"/>
    <x v="1"/>
    <x v="1"/>
    <x v="1"/>
    <x v="1"/>
    <n v="58.04"/>
    <n v="55"/>
    <n v="319.22000000000003"/>
    <n v="3192.2"/>
    <x v="305"/>
    <d v="1899-12-30T17:36:00"/>
    <s v="Ewallet"/>
    <n v="44.92"/>
    <n v="2470.6"/>
    <x v="879"/>
    <x v="36"/>
  </r>
  <r>
    <s v="218-59-9410"/>
    <x v="2"/>
    <x v="2"/>
    <x v="0"/>
    <x v="5"/>
    <n v="72.05"/>
    <n v="57"/>
    <n v="410.68499999999995"/>
    <n v="4106.8499999999995"/>
    <x v="305"/>
    <d v="1899-12-30T16:54:00"/>
    <s v="Ewallet"/>
    <n v="64.22"/>
    <n v="3660.54"/>
    <x v="880"/>
    <x v="18"/>
  </r>
  <r>
    <s v="554-53-8700"/>
    <x v="0"/>
    <x v="0"/>
    <x v="0"/>
    <x v="5"/>
    <n v="57.93"/>
    <n v="27"/>
    <n v="156.411"/>
    <n v="1564.11"/>
    <x v="305"/>
    <d v="1899-12-30T10:11:00"/>
    <s v="Cash"/>
    <n v="49.81"/>
    <n v="1344.8700000000001"/>
    <x v="881"/>
    <x v="24"/>
  </r>
  <r>
    <s v="102-77-2261"/>
    <x v="0"/>
    <x v="0"/>
    <x v="0"/>
    <x v="2"/>
    <n v="72.72"/>
    <n v="67"/>
    <n v="487.22399999999999"/>
    <n v="4872.24"/>
    <x v="305"/>
    <d v="1899-12-30T18:02:00"/>
    <s v="Credit card"/>
    <n v="61.11"/>
    <n v="4094.37"/>
    <x v="882"/>
    <x v="25"/>
  </r>
  <r>
    <s v="268-03-6164"/>
    <x v="1"/>
    <x v="1"/>
    <x v="1"/>
    <x v="2"/>
    <n v="109.42"/>
    <n v="22"/>
    <n v="240.72400000000005"/>
    <n v="2407.2400000000002"/>
    <x v="306"/>
    <d v="1899-12-30T16:28:00"/>
    <s v="Ewallet"/>
    <n v="88.31"/>
    <n v="1942.8200000000002"/>
    <x v="883"/>
    <x v="14"/>
  </r>
  <r>
    <s v="633-44-8566"/>
    <x v="2"/>
    <x v="2"/>
    <x v="0"/>
    <x v="3"/>
    <n v="49.95"/>
    <n v="52"/>
    <n v="259.74"/>
    <n v="2597.4"/>
    <x v="306"/>
    <d v="1899-12-30T20:35:00"/>
    <s v="Credit card"/>
    <n v="42.08"/>
    <n v="2188.16"/>
    <x v="884"/>
    <x v="0"/>
  </r>
  <r>
    <s v="174-75-0888"/>
    <x v="1"/>
    <x v="1"/>
    <x v="1"/>
    <x v="4"/>
    <n v="13.64"/>
    <n v="22"/>
    <n v="30.008000000000006"/>
    <n v="300.08000000000004"/>
    <x v="306"/>
    <d v="1899-12-30T12:32:00"/>
    <s v="Cash"/>
    <n v="14.28"/>
    <n v="314.15999999999997"/>
    <x v="885"/>
    <x v="0"/>
  </r>
  <r>
    <s v="725-96-3778"/>
    <x v="0"/>
    <x v="0"/>
    <x v="0"/>
    <x v="5"/>
    <n v="100.02"/>
    <n v="25"/>
    <n v="250.05"/>
    <n v="2500.5"/>
    <x v="306"/>
    <d v="1899-12-30T10:13:00"/>
    <s v="Cash"/>
    <n v="84.55"/>
    <n v="2113.75"/>
    <x v="886"/>
    <x v="52"/>
  </r>
  <r>
    <s v="220-68-6701"/>
    <x v="2"/>
    <x v="2"/>
    <x v="1"/>
    <x v="5"/>
    <n v="96.94"/>
    <n v="42"/>
    <n v="407.14800000000002"/>
    <n v="4071.48"/>
    <x v="307"/>
    <d v="1899-12-30T16:36:00"/>
    <s v="Cash"/>
    <n v="73.27"/>
    <n v="3077.3399999999997"/>
    <x v="887"/>
    <x v="25"/>
  </r>
  <r>
    <s v="796-12-2025"/>
    <x v="0"/>
    <x v="0"/>
    <x v="0"/>
    <x v="1"/>
    <n v="58.41"/>
    <n v="65"/>
    <n v="379.66499999999996"/>
    <n v="3796.6499999999996"/>
    <x v="307"/>
    <d v="1899-12-30T16:19:00"/>
    <s v="Cash"/>
    <n v="56.22"/>
    <n v="3654.2999999999997"/>
    <x v="888"/>
    <x v="4"/>
  </r>
  <r>
    <s v="132-23-6451"/>
    <x v="2"/>
    <x v="2"/>
    <x v="0"/>
    <x v="2"/>
    <n v="15.5"/>
    <n v="54"/>
    <n v="83.7"/>
    <n v="837"/>
    <x v="308"/>
    <d v="1899-12-30T13:21:00"/>
    <s v="Cash"/>
    <n v="13.17"/>
    <n v="711.18"/>
    <x v="889"/>
    <x v="14"/>
  </r>
  <r>
    <s v="342-65-4817"/>
    <x v="0"/>
    <x v="0"/>
    <x v="0"/>
    <x v="2"/>
    <n v="88.13"/>
    <n v="62"/>
    <n v="546.40599999999995"/>
    <n v="5464.0599999999995"/>
    <x v="308"/>
    <d v="1899-12-30T16:47:00"/>
    <s v="Ewallet"/>
    <n v="76.900000000000006"/>
    <n v="4767.8"/>
    <x v="890"/>
    <x v="22"/>
  </r>
  <r>
    <s v="593-65-1552"/>
    <x v="0"/>
    <x v="0"/>
    <x v="1"/>
    <x v="5"/>
    <n v="79.760000000000005"/>
    <n v="21"/>
    <n v="167.49600000000001"/>
    <n v="1674.96"/>
    <x v="308"/>
    <d v="1899-12-30T20:50:00"/>
    <s v="Credit card"/>
    <n v="63.91"/>
    <n v="1342.11"/>
    <x v="891"/>
    <x v="4"/>
  </r>
  <r>
    <s v="503-21-4385"/>
    <x v="1"/>
    <x v="1"/>
    <x v="0"/>
    <x v="2"/>
    <n v="35.020000000000003"/>
    <n v="35"/>
    <n v="122.57000000000001"/>
    <n v="1225.7"/>
    <x v="309"/>
    <d v="1899-12-30T12:40:00"/>
    <s v="Ewallet"/>
    <n v="30.61"/>
    <n v="1071.3499999999999"/>
    <x v="892"/>
    <x v="32"/>
  </r>
  <r>
    <s v="242-55-6721"/>
    <x v="1"/>
    <x v="1"/>
    <x v="1"/>
    <x v="5"/>
    <n v="12.5"/>
    <n v="39"/>
    <n v="48.75"/>
    <n v="487.5"/>
    <x v="309"/>
    <d v="1899-12-30T11:49:00"/>
    <s v="Ewallet"/>
    <n v="9.66"/>
    <n v="376.74"/>
    <x v="893"/>
    <x v="15"/>
  </r>
  <r>
    <s v="373-09-4567"/>
    <x v="0"/>
    <x v="0"/>
    <x v="1"/>
    <x v="3"/>
    <n v="94.26"/>
    <n v="68"/>
    <n v="640.96800000000007"/>
    <n v="6409.68"/>
    <x v="309"/>
    <d v="1899-12-30T20:35:00"/>
    <s v="Ewallet"/>
    <n v="70.66"/>
    <n v="4804.88"/>
    <x v="894"/>
    <x v="10"/>
  </r>
  <r>
    <s v="662-72-2873"/>
    <x v="2"/>
    <x v="2"/>
    <x v="1"/>
    <x v="3"/>
    <n v="38.33"/>
    <n v="79"/>
    <n v="302.80699999999996"/>
    <n v="3028.0699999999997"/>
    <x v="310"/>
    <d v="1899-12-30T13:58:00"/>
    <s v="Ewallet"/>
    <n v="31.04"/>
    <n v="2452.16"/>
    <x v="895"/>
    <x v="22"/>
  </r>
  <r>
    <s v="343-75-9322"/>
    <x v="1"/>
    <x v="1"/>
    <x v="0"/>
    <x v="0"/>
    <n v="9.0299999999999994"/>
    <n v="41"/>
    <n v="37.022999999999996"/>
    <n v="370.22999999999996"/>
    <x v="310"/>
    <d v="1899-12-30T16:34:00"/>
    <s v="Cash"/>
    <n v="7.75"/>
    <n v="317.75"/>
    <x v="896"/>
    <x v="56"/>
  </r>
  <r>
    <s v="546-80-2899"/>
    <x v="2"/>
    <x v="2"/>
    <x v="0"/>
    <x v="5"/>
    <n v="33.72"/>
    <n v="33"/>
    <n v="111.27600000000001"/>
    <n v="1112.76"/>
    <x v="310"/>
    <d v="1899-12-30T15:29:00"/>
    <s v="Ewallet"/>
    <n v="28.19"/>
    <n v="930.2700000000001"/>
    <x v="897"/>
    <x v="44"/>
  </r>
  <r>
    <s v="284-54-4231"/>
    <x v="0"/>
    <x v="0"/>
    <x v="0"/>
    <x v="0"/>
    <n v="85.24"/>
    <n v="62"/>
    <n v="528.48800000000006"/>
    <n v="5284.88"/>
    <x v="310"/>
    <d v="1899-12-30T16:08:00"/>
    <s v="Credit card"/>
    <n v="71.930000000000007"/>
    <n v="4459.6600000000008"/>
    <x v="898"/>
    <x v="3"/>
  </r>
  <r>
    <s v="525-88-7307"/>
    <x v="1"/>
    <x v="1"/>
    <x v="0"/>
    <x v="0"/>
    <n v="77.23"/>
    <n v="66"/>
    <n v="509.71800000000007"/>
    <n v="5097.18"/>
    <x v="311"/>
    <d v="1899-12-30T13:19:00"/>
    <s v="Cash"/>
    <n v="70.02"/>
    <n v="4621.32"/>
    <x v="899"/>
    <x v="8"/>
  </r>
  <r>
    <s v="400-60-7251"/>
    <x v="2"/>
    <x v="2"/>
    <x v="1"/>
    <x v="5"/>
    <n v="77.45"/>
    <n v="57"/>
    <n v="441.46500000000009"/>
    <n v="4414.6500000000005"/>
    <x v="311"/>
    <d v="1899-12-30T12:50:00"/>
    <s v="Ewallet"/>
    <n v="64.17"/>
    <n v="3657.69"/>
    <x v="900"/>
    <x v="22"/>
  </r>
  <r>
    <s v="420-04-7590"/>
    <x v="1"/>
    <x v="1"/>
    <x v="1"/>
    <x v="5"/>
    <n v="122.65"/>
    <n v="27"/>
    <n v="331.15500000000003"/>
    <n v="3311.55"/>
    <x v="311"/>
    <d v="1899-12-30T11:29:00"/>
    <s v="Ewallet"/>
    <n v="95"/>
    <n v="2565"/>
    <x v="901"/>
    <x v="52"/>
  </r>
  <r>
    <s v="587-73-4862"/>
    <x v="2"/>
    <x v="2"/>
    <x v="0"/>
    <x v="2"/>
    <n v="3.59"/>
    <n v="33"/>
    <n v="11.847000000000001"/>
    <n v="118.47"/>
    <x v="311"/>
    <d v="1899-12-30T11:07:00"/>
    <s v="Ewallet"/>
    <n v="3.09"/>
    <n v="101.97"/>
    <x v="902"/>
    <x v="17"/>
  </r>
  <r>
    <s v="148-82-2527"/>
    <x v="0"/>
    <x v="0"/>
    <x v="0"/>
    <x v="5"/>
    <n v="4.09"/>
    <n v="64"/>
    <n v="26.176000000000002"/>
    <n v="261.76"/>
    <x v="311"/>
    <d v="1899-12-30T13:44:00"/>
    <s v="Credit card"/>
    <n v="3.72"/>
    <n v="238.08"/>
    <x v="903"/>
    <x v="48"/>
  </r>
  <r>
    <s v="732-67-5346"/>
    <x v="2"/>
    <x v="2"/>
    <x v="1"/>
    <x v="3"/>
    <n v="7.52"/>
    <n v="73"/>
    <n v="54.895999999999994"/>
    <n v="548.95999999999992"/>
    <x v="312"/>
    <d v="1899-12-30T19:07:00"/>
    <s v="Credit card"/>
    <n v="5.99"/>
    <n v="437.27000000000004"/>
    <x v="904"/>
    <x v="14"/>
  </r>
  <r>
    <s v="549-84-7482"/>
    <x v="1"/>
    <x v="1"/>
    <x v="1"/>
    <x v="0"/>
    <n v="101.03"/>
    <n v="27"/>
    <n v="272.78100000000001"/>
    <n v="2727.81"/>
    <x v="312"/>
    <d v="1899-12-30T11:15:00"/>
    <s v="Ewallet"/>
    <n v="83.08"/>
    <n v="2243.16"/>
    <x v="905"/>
    <x v="42"/>
  </r>
  <r>
    <s v="433-08-7822"/>
    <x v="0"/>
    <x v="0"/>
    <x v="1"/>
    <x v="2"/>
    <n v="91.74"/>
    <n v="46"/>
    <n v="422.00400000000002"/>
    <n v="4220.04"/>
    <x v="312"/>
    <d v="1899-12-30T19:48:00"/>
    <s v="Ewallet"/>
    <n v="71.39"/>
    <n v="3283.94"/>
    <x v="906"/>
    <x v="36"/>
  </r>
  <r>
    <s v="606-80-4905"/>
    <x v="0"/>
    <x v="0"/>
    <x v="0"/>
    <x v="0"/>
    <n v="14.46"/>
    <n v="25"/>
    <n v="36.15"/>
    <n v="361.5"/>
    <x v="312"/>
    <d v="1899-12-30T10:01:00"/>
    <s v="Credit card"/>
    <n v="12.35"/>
    <n v="308.75"/>
    <x v="907"/>
    <x v="7"/>
  </r>
  <r>
    <s v="718-57-9773"/>
    <x v="0"/>
    <x v="0"/>
    <x v="1"/>
    <x v="0"/>
    <n v="52.35"/>
    <n v="39"/>
    <n v="204.16500000000002"/>
    <n v="2041.65"/>
    <x v="312"/>
    <d v="1899-12-30T16:40:00"/>
    <s v="Credit card"/>
    <n v="39.93"/>
    <n v="1557.27"/>
    <x v="908"/>
    <x v="19"/>
  </r>
  <r>
    <s v="541-08-3113"/>
    <x v="0"/>
    <x v="0"/>
    <x v="1"/>
    <x v="3"/>
    <n v="77.260000000000005"/>
    <n v="43"/>
    <n v="332.21800000000007"/>
    <n v="3322.1800000000003"/>
    <x v="313"/>
    <d v="1899-12-30T20:29:00"/>
    <s v="Cash"/>
    <n v="57.57"/>
    <n v="2475.5100000000002"/>
    <x v="909"/>
    <x v="48"/>
  </r>
  <r>
    <s v="137-74-8729"/>
    <x v="0"/>
    <x v="0"/>
    <x v="1"/>
    <x v="1"/>
    <n v="5.63"/>
    <n v="71"/>
    <n v="39.973000000000006"/>
    <n v="399.73"/>
    <x v="313"/>
    <d v="1899-12-30T12:47:00"/>
    <s v="Ewallet"/>
    <n v="5.39"/>
    <n v="382.69"/>
    <x v="910"/>
    <x v="7"/>
  </r>
  <r>
    <s v="115-99-4379"/>
    <x v="1"/>
    <x v="1"/>
    <x v="0"/>
    <x v="1"/>
    <n v="52.05"/>
    <n v="57"/>
    <n v="296.685"/>
    <n v="2966.85"/>
    <x v="314"/>
    <d v="1899-12-30T19:02:00"/>
    <s v="Credit card"/>
    <n v="46.23"/>
    <n v="2635.1099999999997"/>
    <x v="911"/>
    <x v="46"/>
  </r>
  <r>
    <s v="361-85-2571"/>
    <x v="2"/>
    <x v="2"/>
    <x v="1"/>
    <x v="0"/>
    <n v="103.5"/>
    <n v="60"/>
    <n v="621"/>
    <n v="6210"/>
    <x v="314"/>
    <d v="1899-12-30T10:18:00"/>
    <s v="Cash"/>
    <n v="82.08"/>
    <n v="4924.8"/>
    <x v="912"/>
    <x v="51"/>
  </r>
  <r>
    <s v="743-88-1662"/>
    <x v="0"/>
    <x v="0"/>
    <x v="1"/>
    <x v="0"/>
    <n v="114.3"/>
    <n v="26"/>
    <n v="297.18"/>
    <n v="2971.7999999999997"/>
    <x v="314"/>
    <d v="1899-12-30T18:17:00"/>
    <s v="Ewallet"/>
    <n v="86.79"/>
    <n v="2256.54"/>
    <x v="913"/>
    <x v="39"/>
  </r>
  <r>
    <s v="120-06-4233"/>
    <x v="0"/>
    <x v="0"/>
    <x v="1"/>
    <x v="4"/>
    <n v="20.52"/>
    <n v="21"/>
    <n v="43.092000000000006"/>
    <n v="430.92"/>
    <x v="314"/>
    <d v="1899-12-30T20:36:00"/>
    <s v="Cash"/>
    <n v="21.31"/>
    <n v="447.51"/>
    <x v="914"/>
    <x v="32"/>
  </r>
  <r>
    <s v="324-41-6833"/>
    <x v="0"/>
    <x v="0"/>
    <x v="0"/>
    <x v="4"/>
    <n v="23.67"/>
    <n v="62"/>
    <n v="146.75400000000002"/>
    <n v="1467.5400000000002"/>
    <x v="315"/>
    <d v="1899-12-30T19:30:00"/>
    <s v="Ewallet"/>
    <n v="25.1"/>
    <n v="1556.2"/>
    <x v="915"/>
    <x v="13"/>
  </r>
  <r>
    <s v="607-76-6216"/>
    <x v="0"/>
    <x v="0"/>
    <x v="0"/>
    <x v="1"/>
    <n v="84.31"/>
    <n v="44"/>
    <n v="370.96400000000006"/>
    <n v="3709.6400000000003"/>
    <x v="315"/>
    <d v="1899-12-30T16:35:00"/>
    <s v="Credit card"/>
    <n v="83.89"/>
    <n v="3691.16"/>
    <x v="916"/>
    <x v="50"/>
  </r>
  <r>
    <s v="760-54-1821"/>
    <x v="1"/>
    <x v="1"/>
    <x v="1"/>
    <x v="5"/>
    <n v="10.49"/>
    <n v="34"/>
    <n v="35.666000000000004"/>
    <n v="356.66"/>
    <x v="316"/>
    <d v="1899-12-30T10:26:00"/>
    <s v="Cash"/>
    <n v="7.79"/>
    <n v="264.86"/>
    <x v="917"/>
    <x v="8"/>
  </r>
  <r>
    <s v="197-77-7132"/>
    <x v="1"/>
    <x v="1"/>
    <x v="0"/>
    <x v="4"/>
    <n v="85.65"/>
    <n v="64"/>
    <n v="548.16000000000008"/>
    <n v="5481.6"/>
    <x v="316"/>
    <d v="1899-12-30T18:22:00"/>
    <s v="Ewallet"/>
    <n v="85.56"/>
    <n v="5475.84"/>
    <x v="918"/>
    <x v="23"/>
  </r>
  <r>
    <s v="732-94-0499"/>
    <x v="0"/>
    <x v="0"/>
    <x v="1"/>
    <x v="4"/>
    <n v="35.340000000000003"/>
    <n v="60"/>
    <n v="212.04000000000002"/>
    <n v="2120.4"/>
    <x v="316"/>
    <d v="1899-12-30T17:04:00"/>
    <s v="Credit card"/>
    <n v="36.25"/>
    <n v="2175"/>
    <x v="919"/>
    <x v="60"/>
  </r>
  <r>
    <s v="856-66-2701"/>
    <x v="2"/>
    <x v="2"/>
    <x v="0"/>
    <x v="5"/>
    <n v="53.4"/>
    <n v="24"/>
    <n v="128.16"/>
    <n v="1281.5999999999999"/>
    <x v="317"/>
    <d v="1899-12-30T14:19:00"/>
    <s v="Ewallet"/>
    <n v="45.8"/>
    <n v="1099.1999999999998"/>
    <x v="920"/>
    <x v="36"/>
  </r>
  <r>
    <s v="130-98-8941"/>
    <x v="0"/>
    <x v="0"/>
    <x v="1"/>
    <x v="1"/>
    <n v="60.73"/>
    <n v="57"/>
    <n v="346.161"/>
    <n v="3461.6099999999997"/>
    <x v="317"/>
    <d v="1899-12-30T10:00:00"/>
    <s v="Cash"/>
    <n v="58.56"/>
    <n v="3337.92"/>
    <x v="921"/>
    <x v="27"/>
  </r>
  <r>
    <s v="727-17-0390"/>
    <x v="2"/>
    <x v="2"/>
    <x v="1"/>
    <x v="3"/>
    <n v="77.45"/>
    <n v="78"/>
    <n v="604.11"/>
    <n v="6041.1"/>
    <x v="318"/>
    <d v="1899-12-30T12:43:00"/>
    <s v="Ewallet"/>
    <n v="58.81"/>
    <n v="4587.18"/>
    <x v="922"/>
    <x v="29"/>
  </r>
  <r>
    <s v="891-01-7034"/>
    <x v="1"/>
    <x v="1"/>
    <x v="1"/>
    <x v="4"/>
    <n v="67.739999999999995"/>
    <n v="44"/>
    <n v="298.05599999999998"/>
    <n v="2980.56"/>
    <x v="318"/>
    <d v="1899-12-30T19:07:00"/>
    <s v="Cash"/>
    <n v="68.010000000000005"/>
    <n v="2992.44"/>
    <x v="923"/>
    <x v="12"/>
  </r>
  <r>
    <s v="358-88-9262"/>
    <x v="0"/>
    <x v="0"/>
    <x v="0"/>
    <x v="3"/>
    <n v="92.84"/>
    <n v="33"/>
    <n v="306.37200000000001"/>
    <n v="3063.7200000000003"/>
    <x v="318"/>
    <d v="1899-12-30T18:43:00"/>
    <s v="Ewallet"/>
    <n v="82.38"/>
    <n v="2718.54"/>
    <x v="924"/>
    <x v="13"/>
  </r>
  <r>
    <s v="670-71-7306"/>
    <x v="1"/>
    <x v="1"/>
    <x v="1"/>
    <x v="0"/>
    <n v="50.72"/>
    <n v="23"/>
    <n v="116.65600000000001"/>
    <n v="1166.56"/>
    <x v="319"/>
    <d v="1899-12-30T20:08:00"/>
    <s v="Credit card"/>
    <n v="39.53"/>
    <n v="909.19"/>
    <x v="925"/>
    <x v="13"/>
  </r>
  <r>
    <s v="189-40-5216"/>
    <x v="0"/>
    <x v="0"/>
    <x v="1"/>
    <x v="4"/>
    <n v="88.83"/>
    <n v="72"/>
    <n v="639.57600000000002"/>
    <n v="6395.76"/>
    <x v="319"/>
    <d v="1899-12-30T11:40:00"/>
    <s v="Cash"/>
    <n v="90.37"/>
    <n v="6506.64"/>
    <x v="926"/>
    <x v="23"/>
  </r>
  <r>
    <s v="559-98-9873"/>
    <x v="2"/>
    <x v="2"/>
    <x v="0"/>
    <x v="1"/>
    <n v="57.27"/>
    <n v="70"/>
    <n v="400.89000000000004"/>
    <n v="4008.9"/>
    <x v="320"/>
    <d v="1899-12-30T12:56:00"/>
    <s v="Ewallet"/>
    <n v="48.45"/>
    <n v="3391.5"/>
    <x v="927"/>
    <x v="37"/>
  </r>
  <r>
    <s v="369-82-2676"/>
    <x v="1"/>
    <x v="1"/>
    <x v="1"/>
    <x v="4"/>
    <n v="64.81"/>
    <n v="59"/>
    <n v="382.37900000000002"/>
    <n v="3823.79"/>
    <x v="321"/>
    <d v="1899-12-30T18:22:00"/>
    <s v="Ewallet"/>
    <n v="67.86"/>
    <n v="4003.74"/>
    <x v="928"/>
    <x v="14"/>
  </r>
  <r>
    <s v="493-65-6248"/>
    <x v="0"/>
    <x v="0"/>
    <x v="0"/>
    <x v="0"/>
    <n v="33.159999999999997"/>
    <n v="46"/>
    <n v="152.536"/>
    <n v="1525.36"/>
    <x v="321"/>
    <d v="1899-12-30T19:48:00"/>
    <s v="Credit card"/>
    <n v="29.98"/>
    <n v="1379.08"/>
    <x v="929"/>
    <x v="11"/>
  </r>
  <r>
    <s v="549-23-9016"/>
    <x v="0"/>
    <x v="0"/>
    <x v="0"/>
    <x v="3"/>
    <n v="6.68"/>
    <n v="25"/>
    <n v="16.7"/>
    <n v="167"/>
    <x v="322"/>
    <d v="1899-12-30T18:15:00"/>
    <s v="Credit card"/>
    <n v="5.97"/>
    <n v="149.25"/>
    <x v="930"/>
    <x v="54"/>
  </r>
  <r>
    <s v="840-19-2096"/>
    <x v="0"/>
    <x v="0"/>
    <x v="0"/>
    <x v="4"/>
    <n v="80.17"/>
    <n v="78"/>
    <n v="625.32600000000002"/>
    <n v="6253.26"/>
    <x v="322"/>
    <d v="1899-12-30T18:10:00"/>
    <s v="Ewallet"/>
    <n v="83.51"/>
    <n v="6513.7800000000007"/>
    <x v="931"/>
    <x v="9"/>
  </r>
  <r>
    <s v="347-34-2234"/>
    <x v="1"/>
    <x v="1"/>
    <x v="0"/>
    <x v="0"/>
    <n v="53.63"/>
    <n v="20"/>
    <n v="107.26000000000002"/>
    <n v="1072.6000000000001"/>
    <x v="323"/>
    <d v="1899-12-30T13:40:00"/>
    <s v="Ewallet"/>
    <n v="45.07"/>
    <n v="901.4"/>
    <x v="932"/>
    <x v="59"/>
  </r>
  <r>
    <s v="741-73-3559"/>
    <x v="1"/>
    <x v="1"/>
    <x v="1"/>
    <x v="0"/>
    <n v="74.010000000000005"/>
    <n v="51"/>
    <n v="377.45100000000002"/>
    <n v="3774.51"/>
    <x v="323"/>
    <d v="1899-12-30T17:27:00"/>
    <s v="Cash"/>
    <n v="60.37"/>
    <n v="3078.87"/>
    <x v="933"/>
    <x v="10"/>
  </r>
  <r>
    <s v="834-25-9262"/>
    <x v="0"/>
    <x v="0"/>
    <x v="0"/>
    <x v="1"/>
    <n v="75.27"/>
    <n v="59"/>
    <n v="444.09299999999996"/>
    <n v="4440.9299999999994"/>
    <x v="323"/>
    <d v="1899-12-30T12:12:00"/>
    <s v="Cash"/>
    <n v="72.58"/>
    <n v="4282.22"/>
    <x v="934"/>
    <x v="16"/>
  </r>
  <r>
    <s v="588-47-8641"/>
    <x v="2"/>
    <x v="2"/>
    <x v="0"/>
    <x v="1"/>
    <n v="59.7"/>
    <n v="38"/>
    <n v="226.86"/>
    <n v="2268.6"/>
    <x v="324"/>
    <d v="1899-12-30T19:30:00"/>
    <s v="Ewallet"/>
    <n v="51.64"/>
    <n v="1962.32"/>
    <x v="935"/>
    <x v="9"/>
  </r>
  <r>
    <s v="727-02-1313"/>
    <x v="2"/>
    <x v="2"/>
    <x v="0"/>
    <x v="3"/>
    <n v="26.92"/>
    <n v="38"/>
    <n v="102.29600000000001"/>
    <n v="1022.96"/>
    <x v="324"/>
    <d v="1899-12-30T13:22:00"/>
    <s v="Cash"/>
    <n v="24.14"/>
    <n v="917.32"/>
    <x v="936"/>
    <x v="38"/>
  </r>
  <r>
    <s v="502-05-1910"/>
    <x v="2"/>
    <x v="2"/>
    <x v="1"/>
    <x v="2"/>
    <n v="75.78"/>
    <n v="52"/>
    <n v="394.05600000000004"/>
    <n v="3940.56"/>
    <x v="324"/>
    <d v="1899-12-30T20:35:00"/>
    <s v="Credit card"/>
    <n v="58.88"/>
    <n v="3061.76"/>
    <x v="937"/>
    <x v="24"/>
  </r>
  <r>
    <s v="595-94-9924"/>
    <x v="2"/>
    <x v="2"/>
    <x v="0"/>
    <x v="2"/>
    <n v="27.48"/>
    <n v="51"/>
    <n v="140.148"/>
    <n v="1401.48"/>
    <x v="324"/>
    <d v="1899-12-30T20:21:00"/>
    <s v="Credit card"/>
    <n v="23.53"/>
    <n v="1200.03"/>
    <x v="938"/>
    <x v="25"/>
  </r>
  <r>
    <s v="250-81-7186"/>
    <x v="0"/>
    <x v="0"/>
    <x v="1"/>
    <x v="4"/>
    <n v="87.75"/>
    <n v="62"/>
    <n v="544.05000000000007"/>
    <n v="5440.5"/>
    <x v="324"/>
    <d v="1899-12-30T10:23:00"/>
    <s v="Credit card"/>
    <n v="91.69"/>
    <n v="5684.78"/>
    <x v="939"/>
    <x v="45"/>
  </r>
  <r>
    <s v="584-66-4073"/>
    <x v="0"/>
    <x v="0"/>
    <x v="1"/>
    <x v="1"/>
    <n v="49.06"/>
    <n v="57"/>
    <n v="279.642"/>
    <n v="2796.42"/>
    <x v="324"/>
    <d v="1899-12-30T15:45:00"/>
    <s v="Ewallet"/>
    <n v="46.9"/>
    <n v="2673.2999999999997"/>
    <x v="940"/>
    <x v="30"/>
  </r>
  <r>
    <s v="484-22-8230"/>
    <x v="0"/>
    <x v="0"/>
    <x v="0"/>
    <x v="1"/>
    <n v="47.44"/>
    <n v="40"/>
    <n v="189.76"/>
    <n v="1897.6"/>
    <x v="324"/>
    <d v="1899-12-30T20:08:00"/>
    <s v="Cash"/>
    <n v="47.39"/>
    <n v="1895.6"/>
    <x v="941"/>
    <x v="55"/>
  </r>
  <r>
    <s v="786-94-2700"/>
    <x v="2"/>
    <x v="2"/>
    <x v="0"/>
    <x v="3"/>
    <n v="85.32"/>
    <n v="64"/>
    <n v="546.048"/>
    <n v="5460.48"/>
    <x v="325"/>
    <d v="1899-12-30T20:18:00"/>
    <s v="Cash"/>
    <n v="71.52"/>
    <n v="4577.28"/>
    <x v="942"/>
    <x v="16"/>
  </r>
  <r>
    <s v="339-96-8318"/>
    <x v="1"/>
    <x v="1"/>
    <x v="0"/>
    <x v="1"/>
    <n v="86.49"/>
    <n v="21"/>
    <n v="181.62900000000002"/>
    <n v="1816.29"/>
    <x v="325"/>
    <d v="1899-12-30T19:49:00"/>
    <s v="Ewallet"/>
    <n v="75.010000000000005"/>
    <n v="1575.21"/>
    <x v="943"/>
    <x v="24"/>
  </r>
  <r>
    <s v="574-31-8277"/>
    <x v="1"/>
    <x v="1"/>
    <x v="0"/>
    <x v="1"/>
    <n v="31.65"/>
    <n v="22"/>
    <n v="69.63"/>
    <n v="696.3"/>
    <x v="325"/>
    <d v="1899-12-30T19:55:00"/>
    <s v="Cash"/>
    <n v="28.03"/>
    <n v="616.66000000000008"/>
    <x v="944"/>
    <x v="28"/>
  </r>
  <r>
    <s v="672-51-8681"/>
    <x v="0"/>
    <x v="0"/>
    <x v="0"/>
    <x v="4"/>
    <n v="51.88"/>
    <n v="57"/>
    <n v="295.71600000000007"/>
    <n v="2957.1600000000003"/>
    <x v="325"/>
    <d v="1899-12-30T18:19:00"/>
    <s v="Credit card"/>
    <n v="56.95"/>
    <n v="3246.15"/>
    <x v="945"/>
    <x v="26"/>
  </r>
  <r>
    <s v="279-62-1445"/>
    <x v="0"/>
    <x v="0"/>
    <x v="0"/>
    <x v="1"/>
    <n v="4.46"/>
    <n v="50"/>
    <n v="22.3"/>
    <n v="223"/>
    <x v="325"/>
    <d v="1899-12-30T12:38:00"/>
    <s v="Cash"/>
    <n v="4.34"/>
    <n v="217"/>
    <x v="384"/>
    <x v="18"/>
  </r>
  <r>
    <s v="746-19-0921"/>
    <x v="0"/>
    <x v="0"/>
    <x v="1"/>
    <x v="3"/>
    <n v="18"/>
    <n v="22"/>
    <n v="39.6"/>
    <n v="396"/>
    <x v="326"/>
    <d v="1899-12-30T10:02:00"/>
    <s v="Ewallet"/>
    <n v="14.38"/>
    <n v="316.36"/>
    <x v="946"/>
    <x v="42"/>
  </r>
  <r>
    <s v="423-80-0988"/>
    <x v="0"/>
    <x v="0"/>
    <x v="1"/>
    <x v="0"/>
    <n v="91.01"/>
    <n v="60"/>
    <n v="546.06000000000006"/>
    <n v="5460.6"/>
    <x v="327"/>
    <d v="1899-12-30T19:42:00"/>
    <s v="Ewallet"/>
    <n v="69.900000000000006"/>
    <n v="4194"/>
    <x v="947"/>
    <x v="15"/>
  </r>
  <r>
    <s v="189-17-4241"/>
    <x v="2"/>
    <x v="2"/>
    <x v="1"/>
    <x v="1"/>
    <n v="101.72"/>
    <n v="77"/>
    <n v="783.24400000000003"/>
    <n v="7832.44"/>
    <x v="328"/>
    <d v="1899-12-30T12:17:00"/>
    <s v="Credit card"/>
    <n v="79.97"/>
    <n v="6157.69"/>
    <x v="948"/>
    <x v="38"/>
  </r>
  <r>
    <s v="565-91-4567"/>
    <x v="1"/>
    <x v="1"/>
    <x v="1"/>
    <x v="2"/>
    <n v="5.7"/>
    <n v="22"/>
    <n v="12.540000000000001"/>
    <n v="125.4"/>
    <x v="328"/>
    <d v="1899-12-30T14:38:00"/>
    <s v="Ewallet"/>
    <n v="4.55"/>
    <n v="100.1"/>
    <x v="949"/>
    <x v="40"/>
  </r>
  <r>
    <s v="845-94-6841"/>
    <x v="0"/>
    <x v="0"/>
    <x v="0"/>
    <x v="3"/>
    <n v="77.63"/>
    <n v="20"/>
    <n v="155.26"/>
    <n v="1552.6"/>
    <x v="328"/>
    <d v="1899-12-30T19:38:00"/>
    <s v="Cash"/>
    <n v="68.88"/>
    <n v="1377.6"/>
    <x v="950"/>
    <x v="31"/>
  </r>
  <r>
    <s v="302-15-2162"/>
    <x v="0"/>
    <x v="0"/>
    <x v="0"/>
    <x v="2"/>
    <n v="49.96"/>
    <n v="69"/>
    <n v="344.72400000000005"/>
    <n v="3447.2400000000002"/>
    <x v="328"/>
    <d v="1899-12-30T10:54:00"/>
    <s v="Credit card"/>
    <n v="42.23"/>
    <n v="2913.87"/>
    <x v="951"/>
    <x v="33"/>
  </r>
  <r>
    <s v="628-34-3388"/>
    <x v="0"/>
    <x v="0"/>
    <x v="0"/>
    <x v="1"/>
    <n v="20.34"/>
    <n v="39"/>
    <n v="79.326000000000008"/>
    <n v="793.26"/>
    <x v="328"/>
    <d v="1899-12-30T20:54:00"/>
    <s v="Credit card"/>
    <n v="19.48"/>
    <n v="759.72"/>
    <x v="952"/>
    <x v="47"/>
  </r>
  <r>
    <s v="651-88-7328"/>
    <x v="2"/>
    <x v="2"/>
    <x v="1"/>
    <x v="1"/>
    <n v="73.069999999999993"/>
    <n v="26"/>
    <n v="189.98199999999997"/>
    <n v="1899.8199999999997"/>
    <x v="329"/>
    <d v="1899-12-30T13:55:00"/>
    <s v="Cash"/>
    <n v="58.04"/>
    <n v="1509.04"/>
    <x v="953"/>
    <x v="38"/>
  </r>
  <r>
    <s v="498-41-1961"/>
    <x v="1"/>
    <x v="1"/>
    <x v="1"/>
    <x v="2"/>
    <n v="74.680000000000007"/>
    <n v="62"/>
    <n v="463.01600000000008"/>
    <n v="4630.1600000000008"/>
    <x v="329"/>
    <d v="1899-12-30T18:01:00"/>
    <s v="Cash"/>
    <n v="59.08"/>
    <n v="3662.96"/>
    <x v="954"/>
    <x v="17"/>
  </r>
  <r>
    <s v="176-78-1170"/>
    <x v="0"/>
    <x v="0"/>
    <x v="0"/>
    <x v="2"/>
    <n v="31.23"/>
    <n v="78"/>
    <n v="243.59400000000002"/>
    <n v="2435.94"/>
    <x v="329"/>
    <d v="1899-12-30T15:11:00"/>
    <s v="Ewallet"/>
    <n v="26.51"/>
    <n v="2067.7800000000002"/>
    <x v="955"/>
    <x v="0"/>
  </r>
  <r>
    <s v="538-22-0304"/>
    <x v="0"/>
    <x v="0"/>
    <x v="1"/>
    <x v="4"/>
    <n v="56.94"/>
    <n v="31"/>
    <n v="176.51400000000001"/>
    <n v="1765.1399999999999"/>
    <x v="329"/>
    <d v="1899-12-30T18:27:00"/>
    <s v="Cash"/>
    <n v="59.75"/>
    <n v="1852.25"/>
    <x v="956"/>
    <x v="37"/>
  </r>
  <r>
    <s v="573-98-8548"/>
    <x v="0"/>
    <x v="0"/>
    <x v="0"/>
    <x v="1"/>
    <n v="22.98"/>
    <n v="49"/>
    <n v="112.602"/>
    <n v="1126.02"/>
    <x v="329"/>
    <d v="1899-12-30T12:40:00"/>
    <s v="Ewallet"/>
    <n v="22.8"/>
    <n v="1117.2"/>
    <x v="957"/>
    <x v="16"/>
  </r>
  <r>
    <s v="378-24-2715"/>
    <x v="1"/>
    <x v="1"/>
    <x v="1"/>
    <x v="5"/>
    <n v="59.6"/>
    <n v="28"/>
    <n v="166.88"/>
    <n v="1668.8"/>
    <x v="330"/>
    <d v="1899-12-30T20:38:00"/>
    <s v="Ewallet"/>
    <n v="49.34"/>
    <n v="1381.52"/>
    <x v="958"/>
    <x v="56"/>
  </r>
  <r>
    <s v="748-45-2862"/>
    <x v="2"/>
    <x v="2"/>
    <x v="0"/>
    <x v="5"/>
    <n v="23.81"/>
    <n v="37"/>
    <n v="88.096999999999994"/>
    <n v="880.96999999999991"/>
    <x v="331"/>
    <d v="1899-12-30T18:35:00"/>
    <s v="Cash"/>
    <n v="20.11"/>
    <n v="744.06999999999994"/>
    <x v="959"/>
    <x v="18"/>
  </r>
  <r>
    <s v="848-95-6252"/>
    <x v="0"/>
    <x v="0"/>
    <x v="0"/>
    <x v="5"/>
    <n v="87.83"/>
    <n v="39"/>
    <n v="342.53700000000003"/>
    <n v="3425.37"/>
    <x v="331"/>
    <d v="1899-12-30T13:24:00"/>
    <s v="Ewallet"/>
    <n v="79.27"/>
    <n v="3091.5299999999997"/>
    <x v="960"/>
    <x v="11"/>
  </r>
  <r>
    <s v="704-20-4138"/>
    <x v="0"/>
    <x v="0"/>
    <x v="0"/>
    <x v="2"/>
    <n v="24.33"/>
    <n v="78"/>
    <n v="189.774"/>
    <n v="1897.7399999999998"/>
    <x v="331"/>
    <d v="1899-12-30T18:58:00"/>
    <s v="Credit card"/>
    <n v="21.57"/>
    <n v="1682.46"/>
    <x v="961"/>
    <x v="49"/>
  </r>
  <r>
    <s v="632-90-0281"/>
    <x v="0"/>
    <x v="0"/>
    <x v="1"/>
    <x v="1"/>
    <n v="29.15"/>
    <n v="60"/>
    <n v="174.9"/>
    <n v="1749"/>
    <x v="331"/>
    <d v="1899-12-30T20:01:00"/>
    <s v="Credit card"/>
    <n v="28.25"/>
    <n v="1695"/>
    <x v="962"/>
    <x v="32"/>
  </r>
  <r>
    <s v="115-38-7388"/>
    <x v="0"/>
    <x v="0"/>
    <x v="0"/>
    <x v="1"/>
    <n v="0.69"/>
    <n v="40"/>
    <n v="2.76"/>
    <n v="27.599999999999998"/>
    <x v="331"/>
    <d v="1899-12-30T12:51:00"/>
    <s v="Credit card"/>
    <n v="0.68"/>
    <n v="27.200000000000003"/>
    <x v="963"/>
    <x v="44"/>
  </r>
  <r>
    <s v="478-06-7835"/>
    <x v="2"/>
    <x v="2"/>
    <x v="1"/>
    <x v="1"/>
    <n v="103.19"/>
    <n v="67"/>
    <n v="691.37300000000005"/>
    <n v="6913.73"/>
    <x v="332"/>
    <d v="1899-12-30T11:20:00"/>
    <s v="Ewallet"/>
    <n v="84.79"/>
    <n v="5680.93"/>
    <x v="964"/>
    <x v="41"/>
  </r>
  <r>
    <s v="526-86-8552"/>
    <x v="0"/>
    <x v="0"/>
    <x v="0"/>
    <x v="5"/>
    <n v="16.63"/>
    <n v="48"/>
    <n v="79.824000000000012"/>
    <n v="798.24"/>
    <x v="332"/>
    <d v="1899-12-30T17:36:00"/>
    <s v="Cash"/>
    <n v="14.72"/>
    <n v="706.56000000000006"/>
    <x v="965"/>
    <x v="5"/>
  </r>
  <r>
    <s v="838-78-4295"/>
    <x v="0"/>
    <x v="0"/>
    <x v="1"/>
    <x v="2"/>
    <n v="35.68"/>
    <n v="20"/>
    <n v="71.36"/>
    <n v="713.6"/>
    <x v="332"/>
    <d v="1899-12-30T15:43:00"/>
    <s v="Ewallet"/>
    <n v="26.77"/>
    <n v="535.4"/>
    <x v="966"/>
    <x v="12"/>
  </r>
  <r>
    <s v="719-76-3868"/>
    <x v="0"/>
    <x v="0"/>
    <x v="0"/>
    <x v="3"/>
    <n v="100.48"/>
    <n v="22"/>
    <n v="221.05600000000001"/>
    <n v="2210.56"/>
    <x v="332"/>
    <d v="1899-12-30T16:30:00"/>
    <s v="Cash"/>
    <n v="85.66"/>
    <n v="1884.52"/>
    <x v="967"/>
    <x v="50"/>
  </r>
  <r>
    <s v="394-41-0748"/>
    <x v="0"/>
    <x v="0"/>
    <x v="0"/>
    <x v="1"/>
    <n v="46.4"/>
    <n v="22"/>
    <n v="102.08"/>
    <n v="1020.8"/>
    <x v="332"/>
    <d v="1899-12-30T14:55:00"/>
    <s v="Ewallet"/>
    <n v="44.57"/>
    <n v="980.54"/>
    <x v="968"/>
    <x v="44"/>
  </r>
  <r>
    <s v="608-27-6295"/>
    <x v="1"/>
    <x v="1"/>
    <x v="0"/>
    <x v="4"/>
    <n v="42.01"/>
    <n v="53"/>
    <n v="222.65299999999999"/>
    <n v="2226.5299999999997"/>
    <x v="333"/>
    <d v="1899-12-30T17:34:00"/>
    <s v="Credit card"/>
    <n v="43.09"/>
    <n v="2283.77"/>
    <x v="969"/>
    <x v="34"/>
  </r>
  <r>
    <s v="778-34-2523"/>
    <x v="2"/>
    <x v="2"/>
    <x v="0"/>
    <x v="4"/>
    <n v="39.78"/>
    <n v="78"/>
    <n v="310.28400000000005"/>
    <n v="3102.84"/>
    <x v="333"/>
    <d v="1899-12-30T10:57:00"/>
    <s v="Cash"/>
    <n v="43.62"/>
    <n v="3402.3599999999997"/>
    <x v="970"/>
    <x v="2"/>
  </r>
  <r>
    <s v="648-94-3045"/>
    <x v="0"/>
    <x v="0"/>
    <x v="1"/>
    <x v="2"/>
    <n v="63.87"/>
    <n v="56"/>
    <n v="357.67200000000003"/>
    <n v="3576.72"/>
    <x v="333"/>
    <d v="1899-12-30T14:27:00"/>
    <s v="Ewallet"/>
    <n v="50.85"/>
    <n v="2847.6"/>
    <x v="971"/>
    <x v="49"/>
  </r>
  <r>
    <s v="408-26-9866"/>
    <x v="0"/>
    <x v="0"/>
    <x v="1"/>
    <x v="0"/>
    <n v="86.02"/>
    <n v="75"/>
    <n v="645.15000000000009"/>
    <n v="6451.5"/>
    <x v="333"/>
    <d v="1899-12-30T16:42:00"/>
    <s v="Ewallet"/>
    <n v="69.88"/>
    <n v="5241"/>
    <x v="972"/>
    <x v="56"/>
  </r>
  <r>
    <s v="843-01-4703"/>
    <x v="1"/>
    <x v="1"/>
    <x v="0"/>
    <x v="5"/>
    <n v="30.91"/>
    <n v="57"/>
    <n v="176.18700000000001"/>
    <n v="1761.8700000000001"/>
    <x v="334"/>
    <d v="1899-12-30T19:50:00"/>
    <s v="Credit card"/>
    <n v="25.78"/>
    <n v="1469.46"/>
    <x v="973"/>
    <x v="30"/>
  </r>
  <r>
    <s v="220-28-1851"/>
    <x v="2"/>
    <x v="2"/>
    <x v="1"/>
    <x v="5"/>
    <n v="30.44"/>
    <n v="74"/>
    <n v="225.256"/>
    <n v="2252.56"/>
    <x v="334"/>
    <d v="1899-12-30T18:14:00"/>
    <s v="Ewallet"/>
    <n v="25.03"/>
    <n v="1852.22"/>
    <x v="974"/>
    <x v="26"/>
  </r>
  <r>
    <s v="632-32-4574"/>
    <x v="1"/>
    <x v="1"/>
    <x v="1"/>
    <x v="0"/>
    <n v="90.21"/>
    <n v="41"/>
    <n v="369.86099999999999"/>
    <n v="3698.6099999999997"/>
    <x v="334"/>
    <d v="1899-12-30T14:14:00"/>
    <s v="Cash"/>
    <n v="70.42"/>
    <n v="2887.2200000000003"/>
    <x v="975"/>
    <x v="57"/>
  </r>
  <r>
    <s v="489-64-4354"/>
    <x v="0"/>
    <x v="0"/>
    <x v="1"/>
    <x v="1"/>
    <n v="11.84"/>
    <n v="69"/>
    <n v="81.696000000000012"/>
    <n v="816.96"/>
    <x v="334"/>
    <d v="1899-12-30T15:36:00"/>
    <s v="Cash"/>
    <n v="11.28"/>
    <n v="778.31999999999994"/>
    <x v="976"/>
    <x v="2"/>
  </r>
  <r>
    <s v="767-97-4650"/>
    <x v="1"/>
    <x v="1"/>
    <x v="0"/>
    <x v="0"/>
    <n v="66.38"/>
    <n v="39"/>
    <n v="258.88200000000001"/>
    <n v="2588.8199999999997"/>
    <x v="335"/>
    <d v="1899-12-30T11:59:00"/>
    <s v="Credit card"/>
    <n v="56.83"/>
    <n v="2216.37"/>
    <x v="977"/>
    <x v="45"/>
  </r>
  <r>
    <s v="559-61-5987"/>
    <x v="1"/>
    <x v="1"/>
    <x v="1"/>
    <x v="2"/>
    <n v="12"/>
    <n v="44"/>
    <n v="52.800000000000004"/>
    <n v="528"/>
    <x v="335"/>
    <d v="1899-12-30T10:38:00"/>
    <s v="Cash"/>
    <n v="9.15"/>
    <n v="402.6"/>
    <x v="978"/>
    <x v="50"/>
  </r>
  <r>
    <s v="462-78-5240"/>
    <x v="0"/>
    <x v="0"/>
    <x v="1"/>
    <x v="4"/>
    <n v="21.83"/>
    <n v="36"/>
    <n v="78.587999999999994"/>
    <n v="785.87999999999988"/>
    <x v="335"/>
    <d v="1899-12-30T14:35:00"/>
    <s v="Cash"/>
    <n v="22.41"/>
    <n v="806.76"/>
    <x v="979"/>
    <x v="25"/>
  </r>
  <r>
    <s v="505-02-0892"/>
    <x v="1"/>
    <x v="1"/>
    <x v="0"/>
    <x v="2"/>
    <n v="43.88"/>
    <n v="43"/>
    <n v="188.68400000000003"/>
    <n v="1886.8400000000001"/>
    <x v="336"/>
    <d v="1899-12-30T14:12:00"/>
    <s v="Ewallet"/>
    <n v="36.97"/>
    <n v="1589.71"/>
    <x v="980"/>
    <x v="28"/>
  </r>
  <r>
    <s v="565-67-6697"/>
    <x v="1"/>
    <x v="1"/>
    <x v="0"/>
    <x v="5"/>
    <n v="24.46"/>
    <n v="31"/>
    <n v="75.826000000000008"/>
    <n v="758.26"/>
    <x v="336"/>
    <d v="1899-12-30T14:16:00"/>
    <s v="Cash"/>
    <n v="22.2"/>
    <n v="688.19999999999993"/>
    <x v="981"/>
    <x v="29"/>
  </r>
  <r>
    <s v="766-85-7061"/>
    <x v="1"/>
    <x v="1"/>
    <x v="1"/>
    <x v="2"/>
    <n v="108.26"/>
    <n v="56"/>
    <n v="606.25600000000009"/>
    <n v="6062.56"/>
    <x v="336"/>
    <d v="1899-12-30T10:25:00"/>
    <s v="Ewallet"/>
    <n v="82.77"/>
    <n v="4635.12"/>
    <x v="982"/>
    <x v="13"/>
  </r>
  <r>
    <s v="400-89-4171"/>
    <x v="0"/>
    <x v="0"/>
    <x v="1"/>
    <x v="0"/>
    <n v="92.02"/>
    <n v="23"/>
    <n v="211.64600000000002"/>
    <n v="2116.46"/>
    <x v="336"/>
    <d v="1899-12-30T13:05:00"/>
    <s v="Cash"/>
    <n v="71.67"/>
    <n v="1648.41"/>
    <x v="983"/>
    <x v="32"/>
  </r>
  <r>
    <s v="835-16-0096"/>
    <x v="0"/>
    <x v="0"/>
    <x v="0"/>
    <x v="0"/>
    <n v="7.28"/>
    <n v="62"/>
    <n v="45.136000000000003"/>
    <n v="451.36"/>
    <x v="336"/>
    <d v="1899-12-30T13:48:00"/>
    <s v="Ewallet"/>
    <n v="6.2"/>
    <n v="384.40000000000003"/>
    <x v="984"/>
    <x v="46"/>
  </r>
  <r>
    <s v="233-34-0817"/>
    <x v="0"/>
    <x v="0"/>
    <x v="0"/>
    <x v="4"/>
    <n v="88.09"/>
    <n v="61"/>
    <n v="537.34900000000005"/>
    <n v="5373.49"/>
    <x v="336"/>
    <d v="1899-12-30T11:21:00"/>
    <s v="Cash"/>
    <n v="90.44"/>
    <n v="5516.84"/>
    <x v="985"/>
    <x v="48"/>
  </r>
  <r>
    <s v="401-18-8016"/>
    <x v="1"/>
    <x v="1"/>
    <x v="0"/>
    <x v="0"/>
    <n v="100.03"/>
    <n v="39"/>
    <n v="390.11700000000002"/>
    <n v="3901.17"/>
    <x v="337"/>
    <d v="1899-12-30T17:36:00"/>
    <s v="Cash"/>
    <n v="89.23"/>
    <n v="3479.9700000000003"/>
    <x v="986"/>
    <x v="54"/>
  </r>
  <r>
    <s v="582-52-8065"/>
    <x v="1"/>
    <x v="1"/>
    <x v="1"/>
    <x v="1"/>
    <n v="60.26"/>
    <n v="41"/>
    <n v="247.066"/>
    <n v="2470.66"/>
    <x v="337"/>
    <d v="1899-12-30T10:49:00"/>
    <s v="Cash"/>
    <n v="45.41"/>
    <n v="1861.81"/>
    <x v="987"/>
    <x v="54"/>
  </r>
  <r>
    <s v="303-96-2227"/>
    <x v="1"/>
    <x v="1"/>
    <x v="1"/>
    <x v="5"/>
    <n v="124.69"/>
    <n v="75"/>
    <n v="935.17500000000007"/>
    <n v="9351.75"/>
    <x v="337"/>
    <d v="1899-12-30T17:16:00"/>
    <s v="Ewallet"/>
    <n v="92.98"/>
    <n v="6973.5"/>
    <x v="988"/>
    <x v="9"/>
  </r>
  <r>
    <s v="285-68-5083"/>
    <x v="0"/>
    <x v="0"/>
    <x v="0"/>
    <x v="0"/>
    <n v="17.66"/>
    <n v="45"/>
    <n v="79.470000000000013"/>
    <n v="794.7"/>
    <x v="337"/>
    <d v="1899-12-30T17:47:00"/>
    <s v="Credit card"/>
    <n v="14.74"/>
    <n v="663.3"/>
    <x v="374"/>
    <x v="59"/>
  </r>
  <r>
    <s v="370-96-0655"/>
    <x v="0"/>
    <x v="0"/>
    <x v="1"/>
    <x v="1"/>
    <n v="43.57"/>
    <n v="55"/>
    <n v="239.63499999999999"/>
    <n v="2396.35"/>
    <x v="337"/>
    <d v="1899-12-30T13:46:00"/>
    <s v="Ewallet"/>
    <n v="42.22"/>
    <n v="2322.1"/>
    <x v="989"/>
    <x v="5"/>
  </r>
  <r>
    <s v="712-39-0363"/>
    <x v="2"/>
    <x v="2"/>
    <x v="0"/>
    <x v="3"/>
    <n v="41.61"/>
    <n v="63"/>
    <n v="262.14299999999997"/>
    <n v="2621.4299999999998"/>
    <x v="338"/>
    <d v="1899-12-30T15:24:00"/>
    <s v="Ewallet"/>
    <n v="36.06"/>
    <n v="2271.7800000000002"/>
    <x v="990"/>
    <x v="28"/>
  </r>
  <r>
    <s v="355-53-5943"/>
    <x v="2"/>
    <x v="2"/>
    <x v="0"/>
    <x v="4"/>
    <n v="59.95"/>
    <n v="50"/>
    <n v="299.75"/>
    <n v="2997.5"/>
    <x v="338"/>
    <d v="1899-12-30T14:36:00"/>
    <s v="Ewallet"/>
    <n v="63.04"/>
    <n v="3152"/>
    <x v="991"/>
    <x v="8"/>
  </r>
  <r>
    <s v="362-58-8315"/>
    <x v="0"/>
    <x v="0"/>
    <x v="1"/>
    <x v="1"/>
    <n v="69.349999999999994"/>
    <n v="80"/>
    <n v="554.80000000000007"/>
    <n v="5548"/>
    <x v="339"/>
    <d v="1899-12-30T10:23:00"/>
    <s v="Cash"/>
    <n v="66.62"/>
    <n v="5329.6"/>
    <x v="992"/>
    <x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B6F885-57CF-8C45-963C-06A42856E21A}" name="PivotTable1"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4:C44" firstHeaderRow="0" firstDataRow="1" firstDataCol="1" rowPageCount="2" colPageCount="1"/>
  <pivotFields count="17">
    <pivotField showAll="0"/>
    <pivotField axis="axisRow" showAll="0">
      <items count="4">
        <item x="2"/>
        <item x="0"/>
        <item x="1"/>
        <item t="default"/>
      </items>
    </pivotField>
    <pivotField showAll="0"/>
    <pivotField axis="axisPage" showAll="0">
      <items count="3">
        <item x="0"/>
        <item x="1"/>
        <item t="default"/>
      </items>
    </pivotField>
    <pivotField axis="axisPage" showAll="0">
      <items count="7">
        <item x="4"/>
        <item x="1"/>
        <item x="3"/>
        <item x="2"/>
        <item x="5"/>
        <item x="0"/>
        <item t="default"/>
      </items>
    </pivotField>
    <pivotField showAll="0"/>
    <pivotField showAll="0"/>
    <pivotField numFmtId="164" showAll="0"/>
    <pivotField dataField="1" numFmtId="164" showAll="0"/>
    <pivotField numFmtId="165" showAll="0" defaultSubtotal="0">
      <items count="3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s>
    </pivotField>
    <pivotField numFmtId="20" showAll="0"/>
    <pivotField showAll="0"/>
    <pivotField numFmtId="164" showAll="0"/>
    <pivotField numFmtId="164" showAll="0"/>
    <pivotField dataField="1" numFmtId="164" showAll="0"/>
    <pivotField showAll="0"/>
    <pivotField axis="axisRow" showAll="0" defaultSubtotal="0">
      <items count="14">
        <item x="0"/>
        <item x="1"/>
        <item x="2"/>
        <item x="3"/>
        <item x="4"/>
        <item x="5"/>
        <item x="6"/>
        <item x="7"/>
        <item x="8"/>
        <item x="9"/>
        <item x="10"/>
        <item x="11"/>
        <item x="12"/>
        <item x="13"/>
      </items>
    </pivotField>
  </pivotFields>
  <rowFields count="2">
    <field x="1"/>
    <field x="16"/>
  </rowFields>
  <rowItems count="40">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Fields count="1">
    <field x="-2"/>
  </colFields>
  <colItems count="2">
    <i>
      <x/>
    </i>
    <i i="1">
      <x v="1"/>
    </i>
  </colItems>
  <pageFields count="2">
    <pageField fld="4" hier="-1"/>
    <pageField fld="3" hier="-1"/>
  </pageFields>
  <dataFields count="2">
    <dataField name="Sum of Sales" fld="8" baseField="0" baseItem="0"/>
    <dataField name="Sum of GrossProfit" fld="14" baseField="0" baseItem="0"/>
  </dataFields>
  <chartFormats count="4">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9" type="dateBetween" evalOrder="-1" id="2" name="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2CA72A-C303-FA43-8D18-E1F376C93959}"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80" firstHeaderRow="1" firstDataRow="1" firstDataCol="1"/>
  <pivotFields count="17">
    <pivotField showAll="0"/>
    <pivotField showAll="0">
      <items count="4">
        <item x="2"/>
        <item x="0"/>
        <item x="1"/>
        <item t="default"/>
      </items>
    </pivotField>
    <pivotField showAll="0"/>
    <pivotField showAll="0"/>
    <pivotField axis="axisRow" showAll="0">
      <items count="7">
        <item x="4"/>
        <item x="1"/>
        <item x="3"/>
        <item x="2"/>
        <item x="5"/>
        <item x="0"/>
        <item t="default"/>
      </items>
    </pivotField>
    <pivotField showAll="0"/>
    <pivotField showAll="0"/>
    <pivotField numFmtId="164" showAll="0"/>
    <pivotField dataField="1" numFmtId="164" showAll="0"/>
    <pivotField numFmtId="165" showAll="0">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numFmtId="20" showAll="0"/>
    <pivotField showAll="0"/>
    <pivotField numFmtId="164" showAll="0"/>
    <pivotField numFmtId="164" showAll="0"/>
    <pivotField numFmtId="164" showAll="0"/>
    <pivotField showAll="0"/>
    <pivotField axis="axisRow" showAll="0">
      <items count="15">
        <item x="0"/>
        <item x="1"/>
        <item x="2"/>
        <item x="3"/>
        <item x="4"/>
        <item x="5"/>
        <item x="6"/>
        <item x="7"/>
        <item x="8"/>
        <item x="9"/>
        <item x="10"/>
        <item x="11"/>
        <item x="12"/>
        <item x="13"/>
        <item t="default"/>
      </items>
    </pivotField>
  </pivotFields>
  <rowFields count="2">
    <field x="4"/>
    <field x="16"/>
  </rowFields>
  <rowItems count="79">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x v="5"/>
    </i>
    <i r="1">
      <x v="1"/>
    </i>
    <i r="1">
      <x v="2"/>
    </i>
    <i r="1">
      <x v="3"/>
    </i>
    <i r="1">
      <x v="4"/>
    </i>
    <i r="1">
      <x v="5"/>
    </i>
    <i r="1">
      <x v="6"/>
    </i>
    <i r="1">
      <x v="7"/>
    </i>
    <i r="1">
      <x v="8"/>
    </i>
    <i r="1">
      <x v="9"/>
    </i>
    <i r="1">
      <x v="10"/>
    </i>
    <i r="1">
      <x v="11"/>
    </i>
    <i r="1">
      <x v="12"/>
    </i>
    <i t="grand">
      <x/>
    </i>
  </rowItems>
  <colItems count="1">
    <i/>
  </colItems>
  <dataFields count="1">
    <dataField name="Sum of Sales" fld="8"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87ECAB-B7BD-4144-9EE1-EC5F7B684F2A}"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1" firstHeaderRow="1" firstDataRow="1" firstDataCol="1"/>
  <pivotFields count="17">
    <pivotField showAll="0"/>
    <pivotField showAll="0"/>
    <pivotField axis="axisRow" showAll="0">
      <items count="4">
        <item x="2"/>
        <item x="1"/>
        <item x="0"/>
        <item t="default"/>
      </items>
    </pivotField>
    <pivotField showAll="0"/>
    <pivotField showAll="0"/>
    <pivotField showAll="0"/>
    <pivotField showAll="0"/>
    <pivotField numFmtId="164" showAll="0"/>
    <pivotField dataField="1" numFmtId="164" showAll="0"/>
    <pivotField numFmtId="165" showAll="0">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numFmtId="20" showAll="0"/>
    <pivotField showAll="0"/>
    <pivotField numFmtId="164" showAll="0"/>
    <pivotField numFmtId="164" showAll="0"/>
    <pivotField numFmtId="164" showAll="0"/>
    <pivotField showAll="0"/>
    <pivotField axis="axisRow" showAll="0">
      <items count="15">
        <item x="0"/>
        <item x="1"/>
        <item x="2"/>
        <item x="3"/>
        <item x="4"/>
        <item x="5"/>
        <item x="6"/>
        <item x="7"/>
        <item x="8"/>
        <item x="9"/>
        <item x="10"/>
        <item x="11"/>
        <item x="12"/>
        <item x="13"/>
        <item t="default"/>
      </items>
    </pivotField>
  </pivotFields>
  <rowFields count="2">
    <field x="2"/>
    <field x="16"/>
  </rowFields>
  <rowItems count="40">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Sales"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6F1A35-3B8F-F64D-AB24-6F6644E1E8E2}"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7">
    <pivotField showAll="0"/>
    <pivotField showAll="0"/>
    <pivotField showAll="0"/>
    <pivotField showAll="0"/>
    <pivotField axis="axisRow" showAll="0" measureFilter="1">
      <items count="7">
        <item x="4"/>
        <item x="1"/>
        <item x="3"/>
        <item x="2"/>
        <item x="5"/>
        <item x="0"/>
        <item t="default"/>
      </items>
    </pivotField>
    <pivotField showAll="0"/>
    <pivotField showAll="0"/>
    <pivotField numFmtId="164" showAll="0"/>
    <pivotField numFmtId="164" showAll="0"/>
    <pivotField numFmtId="165" showAll="0">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numFmtId="20" showAll="0"/>
    <pivotField showAll="0"/>
    <pivotField numFmtId="164" showAll="0"/>
    <pivotField numFmtId="164" showAll="0"/>
    <pivotField dataField="1" numFmtId="164" showAll="0"/>
    <pivotField showAll="0"/>
    <pivotField showAll="0">
      <items count="15">
        <item x="0"/>
        <item x="1"/>
        <item x="2"/>
        <item x="3"/>
        <item x="4"/>
        <item x="5"/>
        <item x="6"/>
        <item x="7"/>
        <item x="8"/>
        <item x="9"/>
        <item x="10"/>
        <item x="11"/>
        <item x="12"/>
        <item x="13"/>
        <item t="default"/>
      </items>
    </pivotField>
  </pivotFields>
  <rowFields count="1">
    <field x="4"/>
  </rowFields>
  <rowItems count="4">
    <i>
      <x v="2"/>
    </i>
    <i>
      <x v="4"/>
    </i>
    <i>
      <x v="5"/>
    </i>
    <i t="grand">
      <x/>
    </i>
  </rowItems>
  <colItems count="1">
    <i/>
  </colItems>
  <dataFields count="1">
    <dataField name="Sum of GrossProfit" fld="1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A92A01-83C8-6945-BFD1-176DBB9A2790}"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7">
    <pivotField showAll="0"/>
    <pivotField axis="axisRow" showAll="0">
      <items count="4">
        <item x="2"/>
        <item x="0"/>
        <item x="1"/>
        <item t="default"/>
      </items>
    </pivotField>
    <pivotField showAll="0"/>
    <pivotField showAll="0"/>
    <pivotField showAll="0"/>
    <pivotField showAll="0"/>
    <pivotField showAll="0"/>
    <pivotField numFmtId="164" showAll="0"/>
    <pivotField numFmtId="164" showAll="0"/>
    <pivotField numFmtId="165" showAll="0">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numFmtId="20" showAll="0"/>
    <pivotField showAll="0"/>
    <pivotField numFmtId="164" showAll="0"/>
    <pivotField numFmtId="164" showAll="0"/>
    <pivotField numFmtId="164" showAll="0"/>
    <pivotField dataField="1" showAl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Average of Rating" fld="15" subtotal="average" baseField="0" baseItem="0" numFmtId="2"/>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87443D2E-5419-6943-AD9B-2DAAB2FBD7B4}" sourceName="Branch">
  <pivotTables>
    <pivotTable tabId="8" name="PivotTable1"/>
  </pivotTables>
  <data>
    <tabular pivotCacheId="555999047">
      <items count="3">
        <i x="2" s="1"/>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A43A6A46-A49C-B749-B06A-7E8D9B46EB1E}" sourceName="Branch">
  <pivotTables>
    <pivotTable tabId="12" name="PivotTable5"/>
  </pivotTables>
  <data>
    <tabular pivotCacheId="555999047">
      <items count="3">
        <i x="2" s="1"/>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3" xr10:uid="{86A457E4-3ED2-1E44-8A69-EDE35A25253C}" sourceName="Months (Date)">
  <pivotTables>
    <pivotTable tabId="12" name="PivotTable5"/>
  </pivotTables>
  <data>
    <tabular pivotCacheId="555999047">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Type" xr10:uid="{5AA54B66-1B8B-2844-A7B0-A7ADC6DC2ADA}" sourceName="CustomerType">
  <pivotTables>
    <pivotTable tabId="8" name="PivotTable1"/>
  </pivotTables>
  <data>
    <tabular pivotCacheId="55599904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1" xr10:uid="{396ACA99-CC23-F44A-A4B2-A90658960EA5}" sourceName="ProductLine">
  <pivotTables>
    <pivotTable tabId="8" name="PivotTable1"/>
  </pivotTables>
  <data>
    <tabular pivotCacheId="555999047">
      <items count="6">
        <i x="4" s="1"/>
        <i x="1" s="1"/>
        <i x="3" s="1"/>
        <i x="2" s="1"/>
        <i x="5"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1" xr10:uid="{4F6C477F-E31A-754C-8E19-EDB9F93EEDAC}" sourceName="Months (Date)">
  <pivotTables>
    <pivotTable tabId="8" name="PivotTable1"/>
  </pivotTables>
  <data>
    <tabular pivotCacheId="555999047">
      <items count="14">
        <i x="1" s="1"/>
        <i x="2" s="1"/>
        <i x="3" s="1"/>
        <i x="4" s="1"/>
        <i x="5" s="1"/>
        <i x="6" s="1"/>
        <i x="7" s="1"/>
        <i x="8" s="1"/>
        <i x="9" s="1"/>
        <i x="10" s="1"/>
        <i x="11" s="1"/>
        <i x="12" s="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DCA5E339-AC0F-0243-AF80-D3CAC579C3A6}" sourceName="ProductLine">
  <pivotTables>
    <pivotTable tabId="9" name="PivotTable2"/>
  </pivotTables>
  <data>
    <tabular pivotCacheId="555999047">
      <items count="6">
        <i x="4" s="1"/>
        <i x="1" s="1"/>
        <i x="3" s="1"/>
        <i x="2" s="1"/>
        <i x="5"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3572D32A-7970-A841-ABC6-C1A8371F6257}" sourceName="Months (Date)">
  <pivotTables>
    <pivotTable tabId="9" name="PivotTable2"/>
  </pivotTables>
  <data>
    <tabular pivotCacheId="555999047">
      <items count="14">
        <i x="1" s="1"/>
        <i x="2" s="1"/>
        <i x="3" s="1"/>
        <i x="4" s="1"/>
        <i x="5" s="1"/>
        <i x="6" s="1"/>
        <i x="7" s="1"/>
        <i x="8" s="1"/>
        <i x="9" s="1"/>
        <i x="10" s="1"/>
        <i x="11" s="1"/>
        <i x="12" s="1"/>
        <i x="0" s="1" nd="1"/>
        <i x="1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1C3E667A-1986-FF45-A839-15F06DEC7BB0}" sourceName="Suburb">
  <pivotTables>
    <pivotTable tabId="10" name="PivotTable3"/>
  </pivotTables>
  <data>
    <tabular pivotCacheId="555999047">
      <items count="3">
        <i x="2" s="1"/>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2" xr10:uid="{7EDEFB5E-C3A0-8D45-BB8B-54E091FBEAF2}" sourceName="Months (Date)">
  <pivotTables>
    <pivotTable tabId="10" name="PivotTable3"/>
  </pivotTables>
  <data>
    <tabular pivotCacheId="555999047">
      <items count="14">
        <i x="1" s="1"/>
        <i x="2" s="1"/>
        <i x="3" s="1"/>
        <i x="4" s="1"/>
        <i x="5" s="1"/>
        <i x="6" s="1"/>
        <i x="7" s="1"/>
        <i x="8" s="1"/>
        <i x="9" s="1"/>
        <i x="10" s="1"/>
        <i x="11" s="1"/>
        <i x="12" s="1"/>
        <i x="0" s="1" nd="1"/>
        <i x="13"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2" xr10:uid="{BF47A8EB-9751-EE4C-A248-567F1607681D}" sourceName="ProductLine">
  <pivotTables>
    <pivotTable tabId="11" name="PivotTable4"/>
  </pivotTables>
  <data>
    <tabular pivotCacheId="555999047">
      <items count="6">
        <i x="4" s="1"/>
        <i x="1" s="1"/>
        <i x="3" s="1"/>
        <i x="2"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89D6FBF5-ABEF-4D41-85FB-48BA3C9C5609}" cache="Slicer_Branch1" caption="Branch" rowHeight="230716"/>
  <slicer name="CustomerType" xr10:uid="{8F3FB5AF-3055-1F4B-A440-6DD898B8E9D5}" cache="Slicer_CustomerType" caption="CustomerType" rowHeight="230716"/>
  <slicer name="ProductLine 1" xr10:uid="{B56BB32B-AC12-3744-A3CF-AE2D719C2B93}" cache="Slicer_ProductLine1" caption="ProductLine" rowHeight="230716"/>
  <slicer name="Months (Date) 1" xr10:uid="{58B727AC-4032-924B-9656-21E6CFCDBA2C}" cache="Slicer_Months__Date1" caption="Months (Date)" rowHeight="230716"/>
  <slicer name="Months (Date) 2" xr10:uid="{9902A5DF-53ED-8C45-93CB-9766CCDDF925}" cache="Slicer_Months__Date1" caption="Months (Date)" rowHeight="230716"/>
  <slicer name="ProductLine" xr10:uid="{3F14DC54-3E7E-4348-98DE-3F9A7315EF70}" cache="Slicer_ProductLine" caption="ProductLine" rowHeight="230716"/>
  <slicer name="Months (Date)" xr10:uid="{18E509B6-05E3-3447-B2F3-316435940E9F}" cache="Slicer_Months__Date" caption="Months (Date)" rowHeight="230716"/>
  <slicer name="Suburb" xr10:uid="{C7C2C5AF-7CBD-A44E-BD20-FA27C74270DC}" cache="Slicer_Suburb" caption="Suburb" rowHeight="230716"/>
  <slicer name="Months (Date) 3" xr10:uid="{7BB6247D-4B92-F642-B8B9-9304A7E2840F}" cache="Slicer_Months__Date2" caption="Months (Date)" rowHeight="230716"/>
  <slicer name="Months (Date) 4" xr10:uid="{2A0E89C7-42CA-2340-89FE-4C5E5196ABFC}" cache="Slicer_Months__Date2" caption="Months (Date)" rowHeight="230716"/>
  <slicer name="ProductLine 2" xr10:uid="{A6687BF4-A062-BD42-877E-D878ECFDA885}" cache="Slicer_ProductLine2" caption="ProductLine" rowHeight="230716"/>
  <slicer name="Branch" xr10:uid="{7E26E124-CEC4-694E-B0EC-43447D503860}" cache="Slicer_Branch" caption="Branch" rowHeight="230716"/>
  <slicer name="Months (Date) 5" xr10:uid="{13B1A5E7-D2B3-E54A-83A1-EEDFAD9C8123}" cache="Slicer_Months__Date3" caption="Months (Dat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A1D2B1A-0F09-D14C-86C5-311553983530}" sourceName="Date">
  <pivotTables>
    <pivotTable tabId="8" name="PivotTable1"/>
  </pivotTables>
  <state minimalRefreshVersion="6" lastRefreshVersion="6" pivotCacheId="555999047" filterType="dateBetween">
    <selection startDate="2023-01-01T00:00:00" endDate="2024-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5468A31-F38E-D845-AD5A-39FF4382A8FE}" cache="NativeTimeline_Date" caption="Date" level="2" selectionLevel="0" scrollPosition="2023-01-01T00:00:00"/>
</timeline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K980" workbookViewId="0">
      <selection activeCell="S13" sqref="S13"/>
    </sheetView>
  </sheetViews>
  <sheetFormatPr baseColWidth="10" defaultColWidth="8.83203125" defaultRowHeight="15" x14ac:dyDescent="0.2"/>
  <cols>
    <col min="1" max="1" width="15" customWidth="1"/>
    <col min="2" max="2" width="15.5" customWidth="1"/>
    <col min="3" max="3" width="14.5" customWidth="1"/>
    <col min="4" max="4" width="14.6640625" bestFit="1" customWidth="1"/>
    <col min="5" max="5" width="19.1640625" bestFit="1" customWidth="1"/>
    <col min="6" max="6" width="9.5" bestFit="1" customWidth="1"/>
    <col min="7" max="7" width="8.33203125" bestFit="1" customWidth="1"/>
    <col min="8" max="8" width="8.5" bestFit="1" customWidth="1"/>
    <col min="9" max="9" width="9" bestFit="1" customWidth="1"/>
    <col min="10" max="10" width="10.1640625" customWidth="1"/>
    <col min="11" max="11" width="5.5" bestFit="1" customWidth="1"/>
    <col min="12" max="12" width="9.83203125" bestFit="1" customWidth="1"/>
    <col min="14" max="14" width="9" bestFit="1" customWidth="1"/>
    <col min="15" max="15" width="11.5" bestFit="1" customWidth="1"/>
    <col min="16" max="16" width="6.83203125" bestFit="1" customWidth="1"/>
  </cols>
  <sheetData>
    <row r="1" spans="1:16" ht="1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
      <c r="A2" t="s">
        <v>16</v>
      </c>
      <c r="B2" t="s">
        <v>17</v>
      </c>
      <c r="C2" t="s">
        <v>18</v>
      </c>
      <c r="D2" t="s">
        <v>19</v>
      </c>
      <c r="E2" t="s">
        <v>20</v>
      </c>
      <c r="F2" s="2">
        <v>31.32</v>
      </c>
      <c r="G2">
        <v>71</v>
      </c>
      <c r="H2" s="2">
        <f>F2*G2*0.1</f>
        <v>222.37199999999999</v>
      </c>
      <c r="I2" s="2">
        <f>F2*G2</f>
        <v>2223.7199999999998</v>
      </c>
      <c r="J2" s="3">
        <v>44927</v>
      </c>
      <c r="K2" s="4">
        <v>0.67152777777777783</v>
      </c>
      <c r="L2" t="s">
        <v>21</v>
      </c>
      <c r="M2" s="2">
        <v>27.26</v>
      </c>
      <c r="N2" s="2">
        <f>G2*M2</f>
        <v>1935.46</v>
      </c>
      <c r="O2" s="2">
        <f>I2-N2</f>
        <v>288.25999999999976</v>
      </c>
      <c r="P2">
        <v>7.3</v>
      </c>
    </row>
    <row r="3" spans="1:16" x14ac:dyDescent="0.2">
      <c r="A3" t="s">
        <v>22</v>
      </c>
      <c r="B3" t="s">
        <v>23</v>
      </c>
      <c r="C3" t="s">
        <v>24</v>
      </c>
      <c r="D3" t="s">
        <v>19</v>
      </c>
      <c r="E3" t="s">
        <v>25</v>
      </c>
      <c r="F3" s="2">
        <v>54.63</v>
      </c>
      <c r="G3">
        <v>28</v>
      </c>
      <c r="H3" s="2">
        <f t="shared" ref="H3:H66" si="0">F3*G3*0.1</f>
        <v>152.96400000000003</v>
      </c>
      <c r="I3" s="2">
        <f t="shared" ref="I3:I66" si="1">F3*G3</f>
        <v>1529.64</v>
      </c>
      <c r="J3" s="3">
        <v>44929</v>
      </c>
      <c r="K3" s="4">
        <v>0.62291666666666667</v>
      </c>
      <c r="L3" t="s">
        <v>26</v>
      </c>
      <c r="M3" s="2">
        <v>49.17</v>
      </c>
      <c r="N3" s="2">
        <f t="shared" ref="N3:N66" si="2">G3*M3</f>
        <v>1376.76</v>
      </c>
      <c r="O3" s="2">
        <f t="shared" ref="O3:O66" si="3">I3-N3</f>
        <v>152.88000000000011</v>
      </c>
      <c r="P3">
        <v>7.3</v>
      </c>
    </row>
    <row r="4" spans="1:16" x14ac:dyDescent="0.2">
      <c r="A4" t="s">
        <v>27</v>
      </c>
      <c r="B4" t="s">
        <v>17</v>
      </c>
      <c r="C4" t="s">
        <v>18</v>
      </c>
      <c r="D4" t="s">
        <v>19</v>
      </c>
      <c r="E4" t="s">
        <v>28</v>
      </c>
      <c r="F4" s="2">
        <v>85.98</v>
      </c>
      <c r="G4">
        <v>62</v>
      </c>
      <c r="H4" s="2">
        <f t="shared" si="0"/>
        <v>533.07600000000002</v>
      </c>
      <c r="I4" s="2">
        <f t="shared" si="1"/>
        <v>5330.76</v>
      </c>
      <c r="J4" s="3">
        <v>44929</v>
      </c>
      <c r="K4" s="4">
        <v>0.45624999999999999</v>
      </c>
      <c r="L4" t="s">
        <v>26</v>
      </c>
      <c r="M4" s="2">
        <v>72.31</v>
      </c>
      <c r="N4" s="2">
        <f t="shared" si="2"/>
        <v>4483.22</v>
      </c>
      <c r="O4" s="2">
        <f t="shared" si="3"/>
        <v>847.54</v>
      </c>
      <c r="P4">
        <v>9.1999999999999993</v>
      </c>
    </row>
    <row r="5" spans="1:16" x14ac:dyDescent="0.2">
      <c r="A5" t="s">
        <v>29</v>
      </c>
      <c r="B5" t="s">
        <v>23</v>
      </c>
      <c r="C5" t="s">
        <v>24</v>
      </c>
      <c r="D5" t="s">
        <v>19</v>
      </c>
      <c r="E5" t="s">
        <v>28</v>
      </c>
      <c r="F5" s="2">
        <v>70.81</v>
      </c>
      <c r="G5">
        <v>22</v>
      </c>
      <c r="H5" s="2">
        <f t="shared" si="0"/>
        <v>155.78200000000004</v>
      </c>
      <c r="I5" s="2">
        <f t="shared" si="1"/>
        <v>1557.8200000000002</v>
      </c>
      <c r="J5" s="3">
        <v>44930</v>
      </c>
      <c r="K5" s="4">
        <v>0.62569444444444444</v>
      </c>
      <c r="L5" t="s">
        <v>21</v>
      </c>
      <c r="M5" s="2">
        <v>61.47</v>
      </c>
      <c r="N5" s="2">
        <f t="shared" si="2"/>
        <v>1352.34</v>
      </c>
      <c r="O5" s="2">
        <f t="shared" si="3"/>
        <v>205.48000000000025</v>
      </c>
      <c r="P5">
        <v>5</v>
      </c>
    </row>
    <row r="6" spans="1:16" x14ac:dyDescent="0.2">
      <c r="A6" t="s">
        <v>30</v>
      </c>
      <c r="B6" t="s">
        <v>23</v>
      </c>
      <c r="C6" t="s">
        <v>24</v>
      </c>
      <c r="D6" t="s">
        <v>31</v>
      </c>
      <c r="E6" t="s">
        <v>25</v>
      </c>
      <c r="F6" s="2">
        <v>39.119999999999997</v>
      </c>
      <c r="G6">
        <v>53</v>
      </c>
      <c r="H6" s="2">
        <f t="shared" si="0"/>
        <v>207.33599999999998</v>
      </c>
      <c r="I6" s="2">
        <f t="shared" si="1"/>
        <v>2073.3599999999997</v>
      </c>
      <c r="J6" s="3">
        <v>44930</v>
      </c>
      <c r="K6" s="4">
        <v>0.8354166666666667</v>
      </c>
      <c r="L6" t="s">
        <v>21</v>
      </c>
      <c r="M6" s="2">
        <v>30.21</v>
      </c>
      <c r="N6" s="2">
        <f t="shared" si="2"/>
        <v>1601.13</v>
      </c>
      <c r="O6" s="2">
        <f t="shared" si="3"/>
        <v>472.22999999999956</v>
      </c>
      <c r="P6">
        <v>9</v>
      </c>
    </row>
    <row r="7" spans="1:16" x14ac:dyDescent="0.2">
      <c r="A7" t="s">
        <v>32</v>
      </c>
      <c r="B7" t="s">
        <v>33</v>
      </c>
      <c r="C7" t="s">
        <v>34</v>
      </c>
      <c r="D7" t="s">
        <v>19</v>
      </c>
      <c r="E7" t="s">
        <v>20</v>
      </c>
      <c r="F7">
        <v>24.78</v>
      </c>
      <c r="G7">
        <v>21</v>
      </c>
      <c r="H7" s="2">
        <f t="shared" si="0"/>
        <v>52.038000000000004</v>
      </c>
      <c r="I7" s="2">
        <f t="shared" si="1"/>
        <v>520.38</v>
      </c>
      <c r="J7" s="3">
        <v>44930</v>
      </c>
      <c r="K7" s="4">
        <v>0.65833333333333333</v>
      </c>
      <c r="L7" t="s">
        <v>35</v>
      </c>
      <c r="M7" s="2">
        <v>22.03</v>
      </c>
      <c r="N7" s="2">
        <f t="shared" si="2"/>
        <v>462.63</v>
      </c>
      <c r="O7" s="2">
        <f t="shared" si="3"/>
        <v>57.75</v>
      </c>
      <c r="P7">
        <v>5.9</v>
      </c>
    </row>
    <row r="8" spans="1:16" x14ac:dyDescent="0.2">
      <c r="A8" t="s">
        <v>36</v>
      </c>
      <c r="B8" t="s">
        <v>17</v>
      </c>
      <c r="C8" t="s">
        <v>18</v>
      </c>
      <c r="D8" t="s">
        <v>19</v>
      </c>
      <c r="E8" t="s">
        <v>28</v>
      </c>
      <c r="F8" s="2">
        <v>77.930000000000007</v>
      </c>
      <c r="G8">
        <v>57</v>
      </c>
      <c r="H8" s="2">
        <f t="shared" si="0"/>
        <v>444.20100000000002</v>
      </c>
      <c r="I8" s="2">
        <f t="shared" si="1"/>
        <v>4442.01</v>
      </c>
      <c r="J8" s="3">
        <v>44931</v>
      </c>
      <c r="K8" s="4">
        <v>0.4375</v>
      </c>
      <c r="L8" t="s">
        <v>21</v>
      </c>
      <c r="M8" s="2">
        <v>68.78</v>
      </c>
      <c r="N8" s="2">
        <f t="shared" si="2"/>
        <v>3920.46</v>
      </c>
      <c r="O8" s="2">
        <f t="shared" si="3"/>
        <v>521.55000000000018</v>
      </c>
      <c r="P8">
        <v>7.1</v>
      </c>
    </row>
    <row r="9" spans="1:16" x14ac:dyDescent="0.2">
      <c r="A9" t="s">
        <v>37</v>
      </c>
      <c r="B9" t="s">
        <v>33</v>
      </c>
      <c r="C9" t="s">
        <v>34</v>
      </c>
      <c r="D9" t="s">
        <v>31</v>
      </c>
      <c r="E9" t="s">
        <v>38</v>
      </c>
      <c r="F9" s="2">
        <v>62.93</v>
      </c>
      <c r="G9">
        <v>65</v>
      </c>
      <c r="H9" s="2">
        <f t="shared" si="0"/>
        <v>409.04500000000002</v>
      </c>
      <c r="I9" s="2">
        <f t="shared" si="1"/>
        <v>4090.45</v>
      </c>
      <c r="J9" s="3">
        <v>44932</v>
      </c>
      <c r="K9" s="4">
        <v>0.59444444444444444</v>
      </c>
      <c r="L9" t="s">
        <v>26</v>
      </c>
      <c r="M9" s="2">
        <v>49.67</v>
      </c>
      <c r="N9" s="2">
        <f t="shared" si="2"/>
        <v>3228.55</v>
      </c>
      <c r="O9" s="2">
        <f t="shared" si="3"/>
        <v>861.89999999999964</v>
      </c>
      <c r="P9">
        <v>4.5999999999999996</v>
      </c>
    </row>
    <row r="10" spans="1:16" x14ac:dyDescent="0.2">
      <c r="A10" t="s">
        <v>39</v>
      </c>
      <c r="B10" t="s">
        <v>33</v>
      </c>
      <c r="C10" t="s">
        <v>34</v>
      </c>
      <c r="D10" t="s">
        <v>31</v>
      </c>
      <c r="E10" t="s">
        <v>25</v>
      </c>
      <c r="F10">
        <v>47.97</v>
      </c>
      <c r="G10">
        <v>67</v>
      </c>
      <c r="H10" s="2">
        <f t="shared" si="0"/>
        <v>321.399</v>
      </c>
      <c r="I10" s="2">
        <f t="shared" si="1"/>
        <v>3213.99</v>
      </c>
      <c r="J10" s="3">
        <v>44934</v>
      </c>
      <c r="K10" s="4">
        <v>0.49374999999999997</v>
      </c>
      <c r="L10" t="s">
        <v>35</v>
      </c>
      <c r="M10" s="2">
        <v>35.770000000000003</v>
      </c>
      <c r="N10" s="2">
        <f t="shared" si="2"/>
        <v>2396.59</v>
      </c>
      <c r="O10" s="2">
        <f t="shared" si="3"/>
        <v>817.39999999999964</v>
      </c>
      <c r="P10">
        <v>6.8</v>
      </c>
    </row>
    <row r="11" spans="1:16" x14ac:dyDescent="0.2">
      <c r="A11" t="s">
        <v>40</v>
      </c>
      <c r="B11" t="s">
        <v>33</v>
      </c>
      <c r="C11" t="s">
        <v>34</v>
      </c>
      <c r="D11" t="s">
        <v>31</v>
      </c>
      <c r="E11" t="s">
        <v>28</v>
      </c>
      <c r="F11" s="2">
        <v>66.489999999999995</v>
      </c>
      <c r="G11">
        <v>35</v>
      </c>
      <c r="H11" s="2">
        <f t="shared" si="0"/>
        <v>232.71499999999997</v>
      </c>
      <c r="I11" s="2">
        <f t="shared" si="1"/>
        <v>2327.1499999999996</v>
      </c>
      <c r="J11" s="3">
        <v>44934</v>
      </c>
      <c r="K11" s="4">
        <v>0.50069444444444444</v>
      </c>
      <c r="L11" t="s">
        <v>21</v>
      </c>
      <c r="M11" s="2">
        <v>53.97</v>
      </c>
      <c r="N11" s="2">
        <f t="shared" si="2"/>
        <v>1888.95</v>
      </c>
      <c r="O11" s="2">
        <f t="shared" si="3"/>
        <v>438.19999999999959</v>
      </c>
      <c r="P11">
        <v>5.8</v>
      </c>
    </row>
    <row r="12" spans="1:16" x14ac:dyDescent="0.2">
      <c r="A12" t="s">
        <v>41</v>
      </c>
      <c r="B12" t="s">
        <v>17</v>
      </c>
      <c r="C12" t="s">
        <v>18</v>
      </c>
      <c r="D12" t="s">
        <v>31</v>
      </c>
      <c r="E12" t="s">
        <v>38</v>
      </c>
      <c r="F12">
        <v>105.41</v>
      </c>
      <c r="G12">
        <v>76</v>
      </c>
      <c r="H12" s="2">
        <f t="shared" si="0"/>
        <v>801.11599999999999</v>
      </c>
      <c r="I12" s="2">
        <f t="shared" si="1"/>
        <v>8011.16</v>
      </c>
      <c r="J12" s="3">
        <v>44934</v>
      </c>
      <c r="K12" s="4">
        <v>0.65416666666666667</v>
      </c>
      <c r="L12" t="s">
        <v>21</v>
      </c>
      <c r="M12" s="2">
        <v>84.8</v>
      </c>
      <c r="N12" s="2">
        <f t="shared" si="2"/>
        <v>6444.8</v>
      </c>
      <c r="O12" s="2">
        <f t="shared" si="3"/>
        <v>1566.3599999999997</v>
      </c>
      <c r="P12">
        <v>4.4000000000000004</v>
      </c>
    </row>
    <row r="13" spans="1:16" x14ac:dyDescent="0.2">
      <c r="A13" t="s">
        <v>42</v>
      </c>
      <c r="B13" t="s">
        <v>17</v>
      </c>
      <c r="C13" t="s">
        <v>18</v>
      </c>
      <c r="D13" t="s">
        <v>19</v>
      </c>
      <c r="E13" t="s">
        <v>25</v>
      </c>
      <c r="F13" s="2">
        <v>62.43</v>
      </c>
      <c r="G13">
        <v>61</v>
      </c>
      <c r="H13" s="2">
        <f t="shared" si="0"/>
        <v>380.82300000000004</v>
      </c>
      <c r="I13" s="2">
        <f t="shared" si="1"/>
        <v>3808.23</v>
      </c>
      <c r="J13" s="3">
        <v>44934</v>
      </c>
      <c r="K13" s="4">
        <v>0.55763888888888891</v>
      </c>
      <c r="L13" t="s">
        <v>26</v>
      </c>
      <c r="M13" s="2">
        <v>60.49</v>
      </c>
      <c r="N13" s="2">
        <f t="shared" si="2"/>
        <v>3689.8900000000003</v>
      </c>
      <c r="O13" s="2">
        <f t="shared" si="3"/>
        <v>118.33999999999969</v>
      </c>
      <c r="P13">
        <v>6.9</v>
      </c>
    </row>
    <row r="14" spans="1:16" x14ac:dyDescent="0.2">
      <c r="A14" t="s">
        <v>43</v>
      </c>
      <c r="B14" t="s">
        <v>23</v>
      </c>
      <c r="C14" t="s">
        <v>24</v>
      </c>
      <c r="D14" t="s">
        <v>31</v>
      </c>
      <c r="E14" t="s">
        <v>25</v>
      </c>
      <c r="F14" s="2">
        <v>125.17</v>
      </c>
      <c r="G14">
        <v>74</v>
      </c>
      <c r="H14" s="2">
        <f t="shared" si="0"/>
        <v>926.25800000000004</v>
      </c>
      <c r="I14" s="2">
        <f t="shared" si="1"/>
        <v>9262.58</v>
      </c>
      <c r="J14" s="3">
        <v>44935</v>
      </c>
      <c r="K14" s="4">
        <v>0.4916666666666667</v>
      </c>
      <c r="L14" t="s">
        <v>26</v>
      </c>
      <c r="M14" s="2">
        <v>92.79</v>
      </c>
      <c r="N14" s="2">
        <f t="shared" si="2"/>
        <v>6866.46</v>
      </c>
      <c r="O14" s="2">
        <f t="shared" si="3"/>
        <v>2396.12</v>
      </c>
      <c r="P14">
        <v>7.1</v>
      </c>
    </row>
    <row r="15" spans="1:16" x14ac:dyDescent="0.2">
      <c r="A15" t="s">
        <v>44</v>
      </c>
      <c r="B15" t="s">
        <v>23</v>
      </c>
      <c r="C15" t="s">
        <v>24</v>
      </c>
      <c r="D15" t="s">
        <v>19</v>
      </c>
      <c r="E15" t="s">
        <v>28</v>
      </c>
      <c r="F15" s="2">
        <v>64.930000000000007</v>
      </c>
      <c r="G15">
        <v>58</v>
      </c>
      <c r="H15" s="2">
        <f t="shared" si="0"/>
        <v>376.59400000000005</v>
      </c>
      <c r="I15" s="2">
        <f t="shared" si="1"/>
        <v>3765.9400000000005</v>
      </c>
      <c r="J15" s="3">
        <v>44935</v>
      </c>
      <c r="K15" s="4">
        <v>0.60277777777777775</v>
      </c>
      <c r="L15" t="s">
        <v>35</v>
      </c>
      <c r="M15" s="2">
        <v>54.29</v>
      </c>
      <c r="N15" s="2">
        <f t="shared" si="2"/>
        <v>3148.82</v>
      </c>
      <c r="O15" s="2">
        <f t="shared" si="3"/>
        <v>617.12000000000035</v>
      </c>
      <c r="P15">
        <v>7</v>
      </c>
    </row>
    <row r="16" spans="1:16" x14ac:dyDescent="0.2">
      <c r="A16" t="s">
        <v>45</v>
      </c>
      <c r="B16" t="s">
        <v>33</v>
      </c>
      <c r="C16" t="s">
        <v>34</v>
      </c>
      <c r="D16" t="s">
        <v>31</v>
      </c>
      <c r="E16" t="s">
        <v>46</v>
      </c>
      <c r="F16">
        <v>30.31</v>
      </c>
      <c r="G16">
        <v>66</v>
      </c>
      <c r="H16" s="2">
        <f t="shared" si="0"/>
        <v>200.04599999999999</v>
      </c>
      <c r="I16" s="2">
        <f t="shared" si="1"/>
        <v>2000.4599999999998</v>
      </c>
      <c r="J16" s="3">
        <v>44935</v>
      </c>
      <c r="K16" s="4">
        <v>0.47638888888888892</v>
      </c>
      <c r="L16" t="s">
        <v>26</v>
      </c>
      <c r="M16" s="2">
        <v>31.9</v>
      </c>
      <c r="N16" s="2">
        <f t="shared" si="2"/>
        <v>2105.4</v>
      </c>
      <c r="O16" s="2">
        <f t="shared" si="3"/>
        <v>-104.94000000000028</v>
      </c>
      <c r="P16">
        <v>6.7</v>
      </c>
    </row>
    <row r="17" spans="1:16" x14ac:dyDescent="0.2">
      <c r="A17" t="s">
        <v>47</v>
      </c>
      <c r="B17" t="s">
        <v>23</v>
      </c>
      <c r="C17" t="s">
        <v>24</v>
      </c>
      <c r="D17" t="s">
        <v>31</v>
      </c>
      <c r="E17" t="s">
        <v>28</v>
      </c>
      <c r="F17" s="2">
        <v>35.81</v>
      </c>
      <c r="G17">
        <v>62</v>
      </c>
      <c r="H17" s="2">
        <f t="shared" si="0"/>
        <v>222.02200000000005</v>
      </c>
      <c r="I17" s="2">
        <f t="shared" si="1"/>
        <v>2220.2200000000003</v>
      </c>
      <c r="J17" s="3">
        <v>44936</v>
      </c>
      <c r="K17" s="4">
        <v>0.54166666666666663</v>
      </c>
      <c r="L17" t="s">
        <v>35</v>
      </c>
      <c r="M17" s="2">
        <v>29.11</v>
      </c>
      <c r="N17" s="2">
        <f t="shared" si="2"/>
        <v>1804.82</v>
      </c>
      <c r="O17" s="2">
        <f t="shared" si="3"/>
        <v>415.40000000000032</v>
      </c>
      <c r="P17">
        <v>5.0999999999999996</v>
      </c>
    </row>
    <row r="18" spans="1:16" x14ac:dyDescent="0.2">
      <c r="A18" t="s">
        <v>48</v>
      </c>
      <c r="B18" t="s">
        <v>17</v>
      </c>
      <c r="C18" t="s">
        <v>18</v>
      </c>
      <c r="D18" t="s">
        <v>31</v>
      </c>
      <c r="E18" t="s">
        <v>49</v>
      </c>
      <c r="F18">
        <v>10.65</v>
      </c>
      <c r="G18">
        <v>75</v>
      </c>
      <c r="H18" s="2">
        <f t="shared" si="0"/>
        <v>79.875</v>
      </c>
      <c r="I18" s="2">
        <f t="shared" si="1"/>
        <v>798.75</v>
      </c>
      <c r="J18" s="3">
        <v>44936</v>
      </c>
      <c r="K18" s="4">
        <v>0.50486111111111109</v>
      </c>
      <c r="L18" t="s">
        <v>35</v>
      </c>
      <c r="M18" s="2">
        <v>8</v>
      </c>
      <c r="N18" s="2">
        <f t="shared" si="2"/>
        <v>600</v>
      </c>
      <c r="O18" s="2">
        <f t="shared" si="3"/>
        <v>198.75</v>
      </c>
      <c r="P18">
        <v>7.8</v>
      </c>
    </row>
    <row r="19" spans="1:16" x14ac:dyDescent="0.2">
      <c r="A19" t="s">
        <v>50</v>
      </c>
      <c r="B19" t="s">
        <v>17</v>
      </c>
      <c r="C19" t="s">
        <v>18</v>
      </c>
      <c r="D19" t="s">
        <v>31</v>
      </c>
      <c r="E19" t="s">
        <v>46</v>
      </c>
      <c r="F19">
        <v>32.85</v>
      </c>
      <c r="G19">
        <v>48</v>
      </c>
      <c r="H19" s="2">
        <f t="shared" si="0"/>
        <v>157.68000000000004</v>
      </c>
      <c r="I19" s="2">
        <f t="shared" si="1"/>
        <v>1576.8000000000002</v>
      </c>
      <c r="J19" s="3">
        <v>44936</v>
      </c>
      <c r="K19" s="4">
        <v>0.60972222222222217</v>
      </c>
      <c r="L19" t="s">
        <v>21</v>
      </c>
      <c r="M19" s="2">
        <v>34.36</v>
      </c>
      <c r="N19" s="2">
        <f t="shared" si="2"/>
        <v>1649.28</v>
      </c>
      <c r="O19" s="2">
        <f t="shared" si="3"/>
        <v>-72.479999999999791</v>
      </c>
      <c r="P19">
        <v>6.5</v>
      </c>
    </row>
    <row r="20" spans="1:16" x14ac:dyDescent="0.2">
      <c r="A20" t="s">
        <v>51</v>
      </c>
      <c r="B20" t="s">
        <v>33</v>
      </c>
      <c r="C20" t="s">
        <v>34</v>
      </c>
      <c r="D20" t="s">
        <v>31</v>
      </c>
      <c r="E20" t="s">
        <v>38</v>
      </c>
      <c r="F20">
        <v>29.49</v>
      </c>
      <c r="G20">
        <v>53</v>
      </c>
      <c r="H20" s="2">
        <f t="shared" si="0"/>
        <v>156.29700000000003</v>
      </c>
      <c r="I20" s="2">
        <f t="shared" si="1"/>
        <v>1562.97</v>
      </c>
      <c r="J20" s="3">
        <v>44937</v>
      </c>
      <c r="K20" s="4">
        <v>0.7270833333333333</v>
      </c>
      <c r="L20" t="s">
        <v>21</v>
      </c>
      <c r="M20" s="2">
        <v>23.8</v>
      </c>
      <c r="N20" s="2">
        <f t="shared" si="2"/>
        <v>1261.4000000000001</v>
      </c>
      <c r="O20" s="2">
        <f t="shared" si="3"/>
        <v>301.56999999999994</v>
      </c>
      <c r="P20">
        <v>9.1</v>
      </c>
    </row>
    <row r="21" spans="1:16" x14ac:dyDescent="0.2">
      <c r="A21" t="s">
        <v>52</v>
      </c>
      <c r="B21" t="s">
        <v>33</v>
      </c>
      <c r="C21" t="s">
        <v>34</v>
      </c>
      <c r="D21" t="s">
        <v>31</v>
      </c>
      <c r="E21" t="s">
        <v>46</v>
      </c>
      <c r="F21" s="2">
        <v>2.89</v>
      </c>
      <c r="G21">
        <v>23</v>
      </c>
      <c r="H21" s="2">
        <f t="shared" si="0"/>
        <v>6.6470000000000002</v>
      </c>
      <c r="I21" s="2">
        <f t="shared" si="1"/>
        <v>66.47</v>
      </c>
      <c r="J21" s="3">
        <v>44937</v>
      </c>
      <c r="K21" s="4">
        <v>0.73819444444444438</v>
      </c>
      <c r="L21" t="s">
        <v>35</v>
      </c>
      <c r="M21" s="2">
        <v>2.96</v>
      </c>
      <c r="N21" s="2">
        <f t="shared" si="2"/>
        <v>68.08</v>
      </c>
      <c r="O21" s="2">
        <f t="shared" si="3"/>
        <v>-1.6099999999999994</v>
      </c>
      <c r="P21">
        <v>7.6</v>
      </c>
    </row>
    <row r="22" spans="1:16" x14ac:dyDescent="0.2">
      <c r="A22" t="s">
        <v>53</v>
      </c>
      <c r="B22" t="s">
        <v>23</v>
      </c>
      <c r="C22" t="s">
        <v>24</v>
      </c>
      <c r="D22" t="s">
        <v>31</v>
      </c>
      <c r="E22" t="s">
        <v>46</v>
      </c>
      <c r="F22">
        <v>14.75</v>
      </c>
      <c r="G22">
        <v>43</v>
      </c>
      <c r="H22" s="2">
        <f t="shared" si="0"/>
        <v>63.425000000000004</v>
      </c>
      <c r="I22" s="2">
        <f t="shared" si="1"/>
        <v>634.25</v>
      </c>
      <c r="J22" s="3">
        <v>44937</v>
      </c>
      <c r="K22" s="4">
        <v>0.80555555555555547</v>
      </c>
      <c r="L22" t="s">
        <v>26</v>
      </c>
      <c r="M22" s="2">
        <v>14.75</v>
      </c>
      <c r="N22" s="2">
        <f t="shared" si="2"/>
        <v>634.25</v>
      </c>
      <c r="O22" s="2">
        <f t="shared" si="3"/>
        <v>0</v>
      </c>
      <c r="P22">
        <v>8.1999999999999993</v>
      </c>
    </row>
    <row r="23" spans="1:16" x14ac:dyDescent="0.2">
      <c r="A23" t="s">
        <v>54</v>
      </c>
      <c r="B23" t="s">
        <v>17</v>
      </c>
      <c r="C23" t="s">
        <v>18</v>
      </c>
      <c r="D23" t="s">
        <v>31</v>
      </c>
      <c r="E23" t="s">
        <v>38</v>
      </c>
      <c r="F23" s="2">
        <v>38.799999999999997</v>
      </c>
      <c r="G23">
        <v>72</v>
      </c>
      <c r="H23" s="2">
        <f t="shared" si="0"/>
        <v>279.36</v>
      </c>
      <c r="I23" s="2">
        <f t="shared" si="1"/>
        <v>2793.6</v>
      </c>
      <c r="J23" s="3">
        <v>44937</v>
      </c>
      <c r="K23" s="4">
        <v>0.84583333333333333</v>
      </c>
      <c r="L23" t="s">
        <v>21</v>
      </c>
      <c r="M23" s="2">
        <v>30.03</v>
      </c>
      <c r="N23" s="2">
        <f t="shared" si="2"/>
        <v>2162.16</v>
      </c>
      <c r="O23" s="2">
        <f t="shared" si="3"/>
        <v>631.44000000000005</v>
      </c>
      <c r="P23">
        <v>9.4</v>
      </c>
    </row>
    <row r="24" spans="1:16" x14ac:dyDescent="0.2">
      <c r="A24" t="s">
        <v>55</v>
      </c>
      <c r="B24" t="s">
        <v>23</v>
      </c>
      <c r="C24" t="s">
        <v>24</v>
      </c>
      <c r="D24" t="s">
        <v>19</v>
      </c>
      <c r="E24" t="s">
        <v>38</v>
      </c>
      <c r="F24">
        <v>46.49</v>
      </c>
      <c r="G24">
        <v>66</v>
      </c>
      <c r="H24" s="2">
        <f t="shared" si="0"/>
        <v>306.834</v>
      </c>
      <c r="I24" s="2">
        <f t="shared" si="1"/>
        <v>3068.34</v>
      </c>
      <c r="J24" s="3">
        <v>44938</v>
      </c>
      <c r="K24" s="4">
        <v>0.64861111111111114</v>
      </c>
      <c r="L24" t="s">
        <v>26</v>
      </c>
      <c r="M24" s="2">
        <v>40.15</v>
      </c>
      <c r="N24" s="2">
        <f t="shared" si="2"/>
        <v>2649.9</v>
      </c>
      <c r="O24" s="2">
        <f t="shared" si="3"/>
        <v>418.44000000000005</v>
      </c>
      <c r="P24">
        <v>6.4</v>
      </c>
    </row>
    <row r="25" spans="1:16" x14ac:dyDescent="0.2">
      <c r="A25" t="s">
        <v>56</v>
      </c>
      <c r="B25" t="s">
        <v>33</v>
      </c>
      <c r="C25" t="s">
        <v>34</v>
      </c>
      <c r="D25" t="s">
        <v>31</v>
      </c>
      <c r="E25" t="s">
        <v>28</v>
      </c>
      <c r="F25" s="2">
        <v>38.01</v>
      </c>
      <c r="G25">
        <v>71</v>
      </c>
      <c r="H25" s="2">
        <f t="shared" si="0"/>
        <v>269.87100000000004</v>
      </c>
      <c r="I25" s="2">
        <f t="shared" si="1"/>
        <v>2698.71</v>
      </c>
      <c r="J25" s="3">
        <v>44938</v>
      </c>
      <c r="K25" s="4">
        <v>0.7729166666666667</v>
      </c>
      <c r="L25" t="s">
        <v>21</v>
      </c>
      <c r="M25" s="2">
        <v>29.08</v>
      </c>
      <c r="N25" s="2">
        <f t="shared" si="2"/>
        <v>2064.6799999999998</v>
      </c>
      <c r="O25" s="2">
        <f t="shared" si="3"/>
        <v>634.0300000000002</v>
      </c>
      <c r="P25">
        <v>6.6</v>
      </c>
    </row>
    <row r="26" spans="1:16" x14ac:dyDescent="0.2">
      <c r="A26" t="s">
        <v>57</v>
      </c>
      <c r="B26" t="s">
        <v>33</v>
      </c>
      <c r="C26" t="s">
        <v>34</v>
      </c>
      <c r="D26" t="s">
        <v>31</v>
      </c>
      <c r="E26" t="s">
        <v>28</v>
      </c>
      <c r="F26">
        <v>92.36</v>
      </c>
      <c r="G26">
        <v>21</v>
      </c>
      <c r="H26" s="2">
        <f t="shared" si="0"/>
        <v>193.95600000000002</v>
      </c>
      <c r="I26" s="2">
        <f t="shared" si="1"/>
        <v>1939.56</v>
      </c>
      <c r="J26" s="3">
        <v>44938</v>
      </c>
      <c r="K26" s="4">
        <v>0.44166666666666665</v>
      </c>
      <c r="L26" t="s">
        <v>26</v>
      </c>
      <c r="M26" s="2">
        <v>72.44</v>
      </c>
      <c r="N26" s="2">
        <f t="shared" si="2"/>
        <v>1521.24</v>
      </c>
      <c r="O26" s="2">
        <f t="shared" si="3"/>
        <v>418.31999999999994</v>
      </c>
      <c r="P26">
        <v>7.3</v>
      </c>
    </row>
    <row r="27" spans="1:16" x14ac:dyDescent="0.2">
      <c r="A27" t="s">
        <v>58</v>
      </c>
      <c r="B27" t="s">
        <v>33</v>
      </c>
      <c r="C27" t="s">
        <v>34</v>
      </c>
      <c r="D27" t="s">
        <v>31</v>
      </c>
      <c r="E27" t="s">
        <v>38</v>
      </c>
      <c r="F27" s="2">
        <v>59.48</v>
      </c>
      <c r="G27">
        <v>37</v>
      </c>
      <c r="H27" s="2">
        <f t="shared" si="0"/>
        <v>220.07599999999999</v>
      </c>
      <c r="I27" s="2">
        <f t="shared" si="1"/>
        <v>2200.7599999999998</v>
      </c>
      <c r="J27" s="3">
        <v>44938</v>
      </c>
      <c r="K27" s="4">
        <v>0.6972222222222223</v>
      </c>
      <c r="L27" t="s">
        <v>35</v>
      </c>
      <c r="M27" s="2">
        <v>48.36</v>
      </c>
      <c r="N27" s="2">
        <f t="shared" si="2"/>
        <v>1789.32</v>
      </c>
      <c r="O27" s="2">
        <f t="shared" si="3"/>
        <v>411.43999999999983</v>
      </c>
      <c r="P27">
        <v>9.9</v>
      </c>
    </row>
    <row r="28" spans="1:16" x14ac:dyDescent="0.2">
      <c r="A28" t="s">
        <v>59</v>
      </c>
      <c r="B28" t="s">
        <v>23</v>
      </c>
      <c r="C28" t="s">
        <v>24</v>
      </c>
      <c r="D28" t="s">
        <v>19</v>
      </c>
      <c r="E28" t="s">
        <v>25</v>
      </c>
      <c r="F28" s="2">
        <v>103.23</v>
      </c>
      <c r="G28">
        <v>41</v>
      </c>
      <c r="H28" s="2">
        <f t="shared" si="0"/>
        <v>423.24300000000005</v>
      </c>
      <c r="I28" s="2">
        <f t="shared" si="1"/>
        <v>4232.43</v>
      </c>
      <c r="J28" s="3">
        <v>44939</v>
      </c>
      <c r="K28" s="4">
        <v>0.62569444444444444</v>
      </c>
      <c r="L28" t="s">
        <v>26</v>
      </c>
      <c r="M28" s="2">
        <v>87.71</v>
      </c>
      <c r="N28" s="2">
        <f t="shared" si="2"/>
        <v>3596.1099999999997</v>
      </c>
      <c r="O28" s="2">
        <f t="shared" si="3"/>
        <v>636.32000000000062</v>
      </c>
      <c r="P28">
        <v>9.9</v>
      </c>
    </row>
    <row r="29" spans="1:16" x14ac:dyDescent="0.2">
      <c r="A29" t="s">
        <v>60</v>
      </c>
      <c r="B29" t="s">
        <v>33</v>
      </c>
      <c r="C29" t="s">
        <v>34</v>
      </c>
      <c r="D29" t="s">
        <v>19</v>
      </c>
      <c r="E29" t="s">
        <v>25</v>
      </c>
      <c r="F29">
        <v>24.25</v>
      </c>
      <c r="G29">
        <v>50</v>
      </c>
      <c r="H29" s="2">
        <f t="shared" si="0"/>
        <v>121.25</v>
      </c>
      <c r="I29" s="2">
        <f t="shared" si="1"/>
        <v>1212.5</v>
      </c>
      <c r="J29" s="3">
        <v>44939</v>
      </c>
      <c r="K29" s="4">
        <v>0.51944444444444449</v>
      </c>
      <c r="L29" t="s">
        <v>26</v>
      </c>
      <c r="M29" s="2">
        <v>20.94</v>
      </c>
      <c r="N29" s="2">
        <f t="shared" si="2"/>
        <v>1047</v>
      </c>
      <c r="O29" s="2">
        <f t="shared" si="3"/>
        <v>165.5</v>
      </c>
      <c r="P29">
        <v>9.1999999999999993</v>
      </c>
    </row>
    <row r="30" spans="1:16" x14ac:dyDescent="0.2">
      <c r="A30" t="s">
        <v>61</v>
      </c>
      <c r="B30" t="s">
        <v>33</v>
      </c>
      <c r="C30" t="s">
        <v>34</v>
      </c>
      <c r="D30" t="s">
        <v>19</v>
      </c>
      <c r="E30" t="s">
        <v>38</v>
      </c>
      <c r="F30">
        <v>96.87</v>
      </c>
      <c r="G30">
        <v>72</v>
      </c>
      <c r="H30" s="2">
        <f t="shared" si="0"/>
        <v>697.46400000000006</v>
      </c>
      <c r="I30" s="2">
        <f t="shared" si="1"/>
        <v>6974.64</v>
      </c>
      <c r="J30" s="3">
        <v>44939</v>
      </c>
      <c r="K30" s="4">
        <v>0.66319444444444442</v>
      </c>
      <c r="L30" t="s">
        <v>21</v>
      </c>
      <c r="M30" s="2">
        <v>83.29</v>
      </c>
      <c r="N30" s="2">
        <f t="shared" si="2"/>
        <v>5996.88</v>
      </c>
      <c r="O30" s="2">
        <f t="shared" si="3"/>
        <v>977.76000000000022</v>
      </c>
      <c r="P30">
        <v>9</v>
      </c>
    </row>
    <row r="31" spans="1:16" x14ac:dyDescent="0.2">
      <c r="A31" t="s">
        <v>62</v>
      </c>
      <c r="B31" t="s">
        <v>33</v>
      </c>
      <c r="C31" t="s">
        <v>34</v>
      </c>
      <c r="D31" t="s">
        <v>19</v>
      </c>
      <c r="E31" t="s">
        <v>20</v>
      </c>
      <c r="F31">
        <v>93.79</v>
      </c>
      <c r="G31">
        <v>64</v>
      </c>
      <c r="H31" s="2">
        <f t="shared" si="0"/>
        <v>600.25600000000009</v>
      </c>
      <c r="I31" s="2">
        <f t="shared" si="1"/>
        <v>6002.56</v>
      </c>
      <c r="J31" s="3">
        <v>44939</v>
      </c>
      <c r="K31" s="4">
        <v>0.73333333333333339</v>
      </c>
      <c r="L31" t="s">
        <v>26</v>
      </c>
      <c r="M31" s="2">
        <v>82.63</v>
      </c>
      <c r="N31" s="2">
        <f t="shared" si="2"/>
        <v>5288.32</v>
      </c>
      <c r="O31" s="2">
        <f t="shared" si="3"/>
        <v>714.24000000000069</v>
      </c>
      <c r="P31">
        <v>6</v>
      </c>
    </row>
    <row r="32" spans="1:16" x14ac:dyDescent="0.2">
      <c r="A32" t="s">
        <v>63</v>
      </c>
      <c r="B32" t="s">
        <v>33</v>
      </c>
      <c r="C32" t="s">
        <v>34</v>
      </c>
      <c r="D32" t="s">
        <v>31</v>
      </c>
      <c r="E32" t="s">
        <v>25</v>
      </c>
      <c r="F32">
        <v>91.97</v>
      </c>
      <c r="G32">
        <v>26</v>
      </c>
      <c r="H32" s="2">
        <f t="shared" si="0"/>
        <v>239.12199999999999</v>
      </c>
      <c r="I32" s="2">
        <f t="shared" si="1"/>
        <v>2391.2199999999998</v>
      </c>
      <c r="J32" s="3">
        <v>44940</v>
      </c>
      <c r="K32" s="4">
        <v>0.73819444444444438</v>
      </c>
      <c r="L32" t="s">
        <v>35</v>
      </c>
      <c r="M32" s="2">
        <v>74.11</v>
      </c>
      <c r="N32" s="2">
        <f t="shared" si="2"/>
        <v>1926.86</v>
      </c>
      <c r="O32" s="2">
        <f t="shared" si="3"/>
        <v>464.3599999999999</v>
      </c>
      <c r="P32">
        <v>7.8</v>
      </c>
    </row>
    <row r="33" spans="1:16" x14ac:dyDescent="0.2">
      <c r="A33" t="s">
        <v>64</v>
      </c>
      <c r="B33" t="s">
        <v>23</v>
      </c>
      <c r="C33" t="s">
        <v>24</v>
      </c>
      <c r="D33" t="s">
        <v>19</v>
      </c>
      <c r="E33" t="s">
        <v>25</v>
      </c>
      <c r="F33">
        <v>60.41</v>
      </c>
      <c r="G33">
        <v>34</v>
      </c>
      <c r="H33" s="2">
        <f t="shared" si="0"/>
        <v>205.39400000000001</v>
      </c>
      <c r="I33" s="2">
        <f t="shared" si="1"/>
        <v>2053.94</v>
      </c>
      <c r="J33" s="3">
        <v>44940</v>
      </c>
      <c r="K33" s="4">
        <v>0.7597222222222223</v>
      </c>
      <c r="L33" t="s">
        <v>21</v>
      </c>
      <c r="M33" s="2">
        <v>52.85</v>
      </c>
      <c r="N33" s="2">
        <f t="shared" si="2"/>
        <v>1796.9</v>
      </c>
      <c r="O33" s="2">
        <f t="shared" si="3"/>
        <v>257.03999999999996</v>
      </c>
      <c r="P33">
        <v>5.9</v>
      </c>
    </row>
    <row r="34" spans="1:16" x14ac:dyDescent="0.2">
      <c r="A34" t="s">
        <v>65</v>
      </c>
      <c r="B34" t="s">
        <v>23</v>
      </c>
      <c r="C34" t="s">
        <v>24</v>
      </c>
      <c r="D34" t="s">
        <v>31</v>
      </c>
      <c r="E34" t="s">
        <v>20</v>
      </c>
      <c r="F34" s="2">
        <v>113.72</v>
      </c>
      <c r="G34">
        <v>20</v>
      </c>
      <c r="H34" s="2">
        <f t="shared" si="0"/>
        <v>227.44000000000003</v>
      </c>
      <c r="I34" s="2">
        <f t="shared" si="1"/>
        <v>2274.4</v>
      </c>
      <c r="J34" s="3">
        <v>44941</v>
      </c>
      <c r="K34" s="4">
        <v>0.74513888888888891</v>
      </c>
      <c r="L34" t="s">
        <v>35</v>
      </c>
      <c r="M34" s="2">
        <v>87.01</v>
      </c>
      <c r="N34" s="2">
        <f t="shared" si="2"/>
        <v>1740.2</v>
      </c>
      <c r="O34" s="2">
        <f t="shared" si="3"/>
        <v>534.20000000000005</v>
      </c>
      <c r="P34">
        <v>6.3</v>
      </c>
    </row>
    <row r="35" spans="1:16" x14ac:dyDescent="0.2">
      <c r="A35" t="s">
        <v>66</v>
      </c>
      <c r="B35" t="s">
        <v>33</v>
      </c>
      <c r="C35" t="s">
        <v>34</v>
      </c>
      <c r="D35" t="s">
        <v>19</v>
      </c>
      <c r="E35" t="s">
        <v>28</v>
      </c>
      <c r="F35" s="2">
        <v>7.01</v>
      </c>
      <c r="G35">
        <v>67</v>
      </c>
      <c r="H35" s="2">
        <f t="shared" si="0"/>
        <v>46.966999999999999</v>
      </c>
      <c r="I35" s="2">
        <f t="shared" si="1"/>
        <v>469.66999999999996</v>
      </c>
      <c r="J35" s="3">
        <v>44941</v>
      </c>
      <c r="K35" s="4">
        <v>0.84305555555555556</v>
      </c>
      <c r="L35" t="s">
        <v>35</v>
      </c>
      <c r="M35" s="2">
        <v>5.88</v>
      </c>
      <c r="N35" s="2">
        <f t="shared" si="2"/>
        <v>393.96</v>
      </c>
      <c r="O35" s="2">
        <f t="shared" si="3"/>
        <v>75.70999999999998</v>
      </c>
      <c r="P35">
        <v>4.2</v>
      </c>
    </row>
    <row r="36" spans="1:16" x14ac:dyDescent="0.2">
      <c r="A36" t="s">
        <v>67</v>
      </c>
      <c r="B36" t="s">
        <v>33</v>
      </c>
      <c r="C36" t="s">
        <v>34</v>
      </c>
      <c r="D36" t="s">
        <v>19</v>
      </c>
      <c r="E36" t="s">
        <v>20</v>
      </c>
      <c r="F36">
        <v>94.26</v>
      </c>
      <c r="G36">
        <v>32</v>
      </c>
      <c r="H36" s="2">
        <f t="shared" si="0"/>
        <v>301.63200000000001</v>
      </c>
      <c r="I36" s="2">
        <f t="shared" si="1"/>
        <v>3016.32</v>
      </c>
      <c r="J36" s="3">
        <v>44942</v>
      </c>
      <c r="K36" s="4">
        <v>0.66875000000000007</v>
      </c>
      <c r="L36" t="s">
        <v>26</v>
      </c>
      <c r="M36" s="2">
        <v>84.31</v>
      </c>
      <c r="N36" s="2">
        <f t="shared" si="2"/>
        <v>2697.92</v>
      </c>
      <c r="O36" s="2">
        <f t="shared" si="3"/>
        <v>318.40000000000009</v>
      </c>
      <c r="P36">
        <v>7.1</v>
      </c>
    </row>
    <row r="37" spans="1:16" x14ac:dyDescent="0.2">
      <c r="A37" t="s">
        <v>68</v>
      </c>
      <c r="B37" t="s">
        <v>33</v>
      </c>
      <c r="C37" t="s">
        <v>34</v>
      </c>
      <c r="D37" t="s">
        <v>31</v>
      </c>
      <c r="E37" t="s">
        <v>46</v>
      </c>
      <c r="F37" s="2">
        <v>9.68</v>
      </c>
      <c r="G37">
        <v>49</v>
      </c>
      <c r="H37" s="2">
        <f t="shared" si="0"/>
        <v>47.432000000000002</v>
      </c>
      <c r="I37" s="2">
        <f t="shared" si="1"/>
        <v>474.32</v>
      </c>
      <c r="J37" s="3">
        <v>44942</v>
      </c>
      <c r="K37" s="4">
        <v>0.59236111111111112</v>
      </c>
      <c r="L37" t="s">
        <v>21</v>
      </c>
      <c r="M37" s="2">
        <v>9.89</v>
      </c>
      <c r="N37" s="2">
        <f t="shared" si="2"/>
        <v>484.61</v>
      </c>
      <c r="O37" s="2">
        <f t="shared" si="3"/>
        <v>-10.29000000000002</v>
      </c>
      <c r="P37">
        <v>5.8</v>
      </c>
    </row>
    <row r="38" spans="1:16" x14ac:dyDescent="0.2">
      <c r="A38" t="s">
        <v>69</v>
      </c>
      <c r="B38" t="s">
        <v>17</v>
      </c>
      <c r="C38" t="s">
        <v>18</v>
      </c>
      <c r="D38" t="s">
        <v>19</v>
      </c>
      <c r="E38" t="s">
        <v>25</v>
      </c>
      <c r="F38" s="2">
        <v>60.35</v>
      </c>
      <c r="G38">
        <v>49</v>
      </c>
      <c r="H38" s="2">
        <f t="shared" si="0"/>
        <v>295.71500000000003</v>
      </c>
      <c r="I38" s="2">
        <f t="shared" si="1"/>
        <v>2957.15</v>
      </c>
      <c r="J38" s="3">
        <v>44942</v>
      </c>
      <c r="K38" s="4">
        <v>0.79513888888888884</v>
      </c>
      <c r="L38" t="s">
        <v>26</v>
      </c>
      <c r="M38" s="2">
        <v>59.63</v>
      </c>
      <c r="N38" s="2">
        <f t="shared" si="2"/>
        <v>2921.8700000000003</v>
      </c>
      <c r="O38" s="2">
        <f t="shared" si="3"/>
        <v>35.279999999999745</v>
      </c>
      <c r="P38">
        <v>9.6999999999999993</v>
      </c>
    </row>
    <row r="39" spans="1:16" x14ac:dyDescent="0.2">
      <c r="A39" t="s">
        <v>70</v>
      </c>
      <c r="B39" t="s">
        <v>23</v>
      </c>
      <c r="C39" t="s">
        <v>24</v>
      </c>
      <c r="D39" t="s">
        <v>19</v>
      </c>
      <c r="E39" t="s">
        <v>49</v>
      </c>
      <c r="F39" s="2">
        <v>71.290000000000006</v>
      </c>
      <c r="G39">
        <v>53</v>
      </c>
      <c r="H39" s="2">
        <f t="shared" si="0"/>
        <v>377.83700000000005</v>
      </c>
      <c r="I39" s="2">
        <f t="shared" si="1"/>
        <v>3778.3700000000003</v>
      </c>
      <c r="J39" s="3">
        <v>44943</v>
      </c>
      <c r="K39" s="4">
        <v>0.48958333333333331</v>
      </c>
      <c r="L39" t="s">
        <v>35</v>
      </c>
      <c r="M39" s="2">
        <v>60.21</v>
      </c>
      <c r="N39" s="2">
        <f t="shared" si="2"/>
        <v>3191.13</v>
      </c>
      <c r="O39" s="2">
        <f t="shared" si="3"/>
        <v>587.24000000000024</v>
      </c>
      <c r="P39">
        <v>5.7</v>
      </c>
    </row>
    <row r="40" spans="1:16" x14ac:dyDescent="0.2">
      <c r="A40" t="s">
        <v>71</v>
      </c>
      <c r="B40" t="s">
        <v>17</v>
      </c>
      <c r="C40" t="s">
        <v>18</v>
      </c>
      <c r="D40" t="s">
        <v>19</v>
      </c>
      <c r="E40" t="s">
        <v>20</v>
      </c>
      <c r="F40" s="2">
        <v>31.18</v>
      </c>
      <c r="G40">
        <v>41</v>
      </c>
      <c r="H40" s="2">
        <f t="shared" si="0"/>
        <v>127.83799999999999</v>
      </c>
      <c r="I40" s="2">
        <f t="shared" si="1"/>
        <v>1278.3799999999999</v>
      </c>
      <c r="J40" s="3">
        <v>44943</v>
      </c>
      <c r="K40" s="4">
        <v>0.67986111111111114</v>
      </c>
      <c r="L40" t="s">
        <v>21</v>
      </c>
      <c r="M40" s="2">
        <v>26.07</v>
      </c>
      <c r="N40" s="2">
        <f t="shared" si="2"/>
        <v>1068.8700000000001</v>
      </c>
      <c r="O40" s="2">
        <f t="shared" si="3"/>
        <v>209.50999999999976</v>
      </c>
      <c r="P40">
        <v>5.6</v>
      </c>
    </row>
    <row r="41" spans="1:16" x14ac:dyDescent="0.2">
      <c r="A41" t="s">
        <v>72</v>
      </c>
      <c r="B41" t="s">
        <v>17</v>
      </c>
      <c r="C41" t="s">
        <v>18</v>
      </c>
      <c r="D41" t="s">
        <v>19</v>
      </c>
      <c r="E41" t="s">
        <v>38</v>
      </c>
      <c r="F41" s="2">
        <v>16.04</v>
      </c>
      <c r="G41">
        <v>70</v>
      </c>
      <c r="H41" s="2">
        <f t="shared" si="0"/>
        <v>112.28</v>
      </c>
      <c r="I41" s="2">
        <f t="shared" si="1"/>
        <v>1122.8</v>
      </c>
      <c r="J41" s="3">
        <v>44943</v>
      </c>
      <c r="K41" s="4">
        <v>0.43402777777777773</v>
      </c>
      <c r="L41" t="s">
        <v>35</v>
      </c>
      <c r="M41" s="2">
        <v>13.78</v>
      </c>
      <c r="N41" s="2">
        <f t="shared" si="2"/>
        <v>964.59999999999991</v>
      </c>
      <c r="O41" s="2">
        <f t="shared" si="3"/>
        <v>158.20000000000005</v>
      </c>
      <c r="P41">
        <v>7.3</v>
      </c>
    </row>
    <row r="42" spans="1:16" x14ac:dyDescent="0.2">
      <c r="A42" t="s">
        <v>73</v>
      </c>
      <c r="B42" t="s">
        <v>33</v>
      </c>
      <c r="C42" t="s">
        <v>34</v>
      </c>
      <c r="D42" t="s">
        <v>31</v>
      </c>
      <c r="E42" t="s">
        <v>49</v>
      </c>
      <c r="F42" s="2">
        <v>27.73</v>
      </c>
      <c r="G42">
        <v>28</v>
      </c>
      <c r="H42" s="2">
        <f t="shared" si="0"/>
        <v>77.644000000000005</v>
      </c>
      <c r="I42" s="2">
        <f t="shared" si="1"/>
        <v>776.44</v>
      </c>
      <c r="J42" s="3">
        <v>44944</v>
      </c>
      <c r="K42" s="4">
        <v>0.45833333333333331</v>
      </c>
      <c r="L42" t="s">
        <v>26</v>
      </c>
      <c r="M42" s="2">
        <v>21.58</v>
      </c>
      <c r="N42" s="2">
        <f t="shared" si="2"/>
        <v>604.24</v>
      </c>
      <c r="O42" s="2">
        <f t="shared" si="3"/>
        <v>172.20000000000005</v>
      </c>
      <c r="P42">
        <v>9.1</v>
      </c>
    </row>
    <row r="43" spans="1:16" x14ac:dyDescent="0.2">
      <c r="A43" t="s">
        <v>74</v>
      </c>
      <c r="B43" t="s">
        <v>17</v>
      </c>
      <c r="C43" t="s">
        <v>18</v>
      </c>
      <c r="D43" t="s">
        <v>31</v>
      </c>
      <c r="E43" t="s">
        <v>49</v>
      </c>
      <c r="F43" s="2">
        <v>117.38</v>
      </c>
      <c r="G43">
        <v>74</v>
      </c>
      <c r="H43" s="2">
        <f t="shared" si="0"/>
        <v>868.61199999999997</v>
      </c>
      <c r="I43" s="2">
        <f t="shared" si="1"/>
        <v>8686.119999999999</v>
      </c>
      <c r="J43" s="3">
        <v>44944</v>
      </c>
      <c r="K43" s="4">
        <v>0.56388888888888888</v>
      </c>
      <c r="L43" t="s">
        <v>35</v>
      </c>
      <c r="M43" s="2">
        <v>90.78</v>
      </c>
      <c r="N43" s="2">
        <f t="shared" si="2"/>
        <v>6717.72</v>
      </c>
      <c r="O43" s="2">
        <f t="shared" si="3"/>
        <v>1968.3999999999987</v>
      </c>
      <c r="P43">
        <v>4.8</v>
      </c>
    </row>
    <row r="44" spans="1:16" x14ac:dyDescent="0.2">
      <c r="A44" t="s">
        <v>75</v>
      </c>
      <c r="B44" t="s">
        <v>17</v>
      </c>
      <c r="C44" t="s">
        <v>18</v>
      </c>
      <c r="D44" t="s">
        <v>31</v>
      </c>
      <c r="E44" t="s">
        <v>46</v>
      </c>
      <c r="F44" s="2">
        <v>5.41</v>
      </c>
      <c r="G44">
        <v>77</v>
      </c>
      <c r="H44" s="2">
        <f t="shared" si="0"/>
        <v>41.657000000000004</v>
      </c>
      <c r="I44" s="2">
        <f t="shared" si="1"/>
        <v>416.57</v>
      </c>
      <c r="J44" s="3">
        <v>44945</v>
      </c>
      <c r="K44" s="4">
        <v>0.4368055555555555</v>
      </c>
      <c r="L44" t="s">
        <v>35</v>
      </c>
      <c r="M44" s="2">
        <v>5.68</v>
      </c>
      <c r="N44" s="2">
        <f t="shared" si="2"/>
        <v>437.35999999999996</v>
      </c>
      <c r="O44" s="2">
        <f t="shared" si="3"/>
        <v>-20.789999999999964</v>
      </c>
      <c r="P44">
        <v>9.6</v>
      </c>
    </row>
    <row r="45" spans="1:16" x14ac:dyDescent="0.2">
      <c r="A45" t="s">
        <v>76</v>
      </c>
      <c r="B45" t="s">
        <v>23</v>
      </c>
      <c r="C45" t="s">
        <v>24</v>
      </c>
      <c r="D45" t="s">
        <v>19</v>
      </c>
      <c r="E45" t="s">
        <v>28</v>
      </c>
      <c r="F45">
        <v>53.96</v>
      </c>
      <c r="G45">
        <v>69</v>
      </c>
      <c r="H45" s="2">
        <f t="shared" si="0"/>
        <v>372.32400000000007</v>
      </c>
      <c r="I45" s="2">
        <f t="shared" si="1"/>
        <v>3723.2400000000002</v>
      </c>
      <c r="J45" s="3">
        <v>44946</v>
      </c>
      <c r="K45" s="4">
        <v>0.42430555555555555</v>
      </c>
      <c r="L45" t="s">
        <v>21</v>
      </c>
      <c r="M45" s="2">
        <v>47.13</v>
      </c>
      <c r="N45" s="2">
        <f t="shared" si="2"/>
        <v>3251.9700000000003</v>
      </c>
      <c r="O45" s="2">
        <f t="shared" si="3"/>
        <v>471.27</v>
      </c>
      <c r="P45">
        <v>4</v>
      </c>
    </row>
    <row r="46" spans="1:16" x14ac:dyDescent="0.2">
      <c r="A46" t="s">
        <v>77</v>
      </c>
      <c r="B46" t="s">
        <v>33</v>
      </c>
      <c r="C46" t="s">
        <v>34</v>
      </c>
      <c r="D46" t="s">
        <v>31</v>
      </c>
      <c r="E46" t="s">
        <v>20</v>
      </c>
      <c r="F46">
        <v>113.47</v>
      </c>
      <c r="G46">
        <v>40</v>
      </c>
      <c r="H46" s="2">
        <f t="shared" si="0"/>
        <v>453.88000000000005</v>
      </c>
      <c r="I46" s="2">
        <f t="shared" si="1"/>
        <v>4538.8</v>
      </c>
      <c r="J46" s="3">
        <v>44946</v>
      </c>
      <c r="K46" s="4">
        <v>0.82013888888888886</v>
      </c>
      <c r="L46" t="s">
        <v>35</v>
      </c>
      <c r="M46" s="2">
        <v>88.79</v>
      </c>
      <c r="N46" s="2">
        <f t="shared" si="2"/>
        <v>3551.6000000000004</v>
      </c>
      <c r="O46" s="2">
        <f t="shared" si="3"/>
        <v>987.19999999999982</v>
      </c>
      <c r="P46">
        <v>9.3000000000000007</v>
      </c>
    </row>
    <row r="47" spans="1:16" x14ac:dyDescent="0.2">
      <c r="A47" t="s">
        <v>78</v>
      </c>
      <c r="B47" t="s">
        <v>17</v>
      </c>
      <c r="C47" t="s">
        <v>18</v>
      </c>
      <c r="D47" t="s">
        <v>19</v>
      </c>
      <c r="E47" t="s">
        <v>49</v>
      </c>
      <c r="F47" s="2">
        <v>35.75</v>
      </c>
      <c r="G47">
        <v>56</v>
      </c>
      <c r="H47" s="2">
        <f t="shared" si="0"/>
        <v>200.20000000000002</v>
      </c>
      <c r="I47" s="2">
        <f t="shared" si="1"/>
        <v>2002</v>
      </c>
      <c r="J47" s="3">
        <v>44946</v>
      </c>
      <c r="K47" s="4">
        <v>0.62916666666666665</v>
      </c>
      <c r="L47" t="s">
        <v>21</v>
      </c>
      <c r="M47" s="2">
        <v>30.69</v>
      </c>
      <c r="N47" s="2">
        <f t="shared" si="2"/>
        <v>1718.64</v>
      </c>
      <c r="O47" s="2">
        <f t="shared" si="3"/>
        <v>283.3599999999999</v>
      </c>
      <c r="P47">
        <v>5.0999999999999996</v>
      </c>
    </row>
    <row r="48" spans="1:16" x14ac:dyDescent="0.2">
      <c r="A48" t="s">
        <v>79</v>
      </c>
      <c r="B48" t="s">
        <v>17</v>
      </c>
      <c r="C48" t="s">
        <v>18</v>
      </c>
      <c r="D48" t="s">
        <v>31</v>
      </c>
      <c r="E48" t="s">
        <v>49</v>
      </c>
      <c r="F48" s="2">
        <v>74.53</v>
      </c>
      <c r="G48">
        <v>44</v>
      </c>
      <c r="H48" s="2">
        <f t="shared" si="0"/>
        <v>327.93200000000002</v>
      </c>
      <c r="I48" s="2">
        <f t="shared" si="1"/>
        <v>3279.32</v>
      </c>
      <c r="J48" s="3">
        <v>44946</v>
      </c>
      <c r="K48" s="4">
        <v>0.58611111111111114</v>
      </c>
      <c r="L48" t="s">
        <v>26</v>
      </c>
      <c r="M48" s="2">
        <v>58.96</v>
      </c>
      <c r="N48" s="2">
        <f t="shared" si="2"/>
        <v>2594.2400000000002</v>
      </c>
      <c r="O48" s="2">
        <f t="shared" si="3"/>
        <v>685.07999999999993</v>
      </c>
      <c r="P48">
        <v>6.3</v>
      </c>
    </row>
    <row r="49" spans="1:16" x14ac:dyDescent="0.2">
      <c r="A49" t="s">
        <v>80</v>
      </c>
      <c r="B49" t="s">
        <v>17</v>
      </c>
      <c r="C49" t="s">
        <v>18</v>
      </c>
      <c r="D49" t="s">
        <v>19</v>
      </c>
      <c r="E49" t="s">
        <v>25</v>
      </c>
      <c r="F49" s="2">
        <v>96.66</v>
      </c>
      <c r="G49">
        <v>63</v>
      </c>
      <c r="H49" s="2">
        <f t="shared" si="0"/>
        <v>608.95799999999997</v>
      </c>
      <c r="I49" s="2">
        <f t="shared" si="1"/>
        <v>6089.58</v>
      </c>
      <c r="J49" s="3">
        <v>44946</v>
      </c>
      <c r="K49" s="4">
        <v>0.75624999999999998</v>
      </c>
      <c r="L49" t="s">
        <v>21</v>
      </c>
      <c r="M49" s="2">
        <v>93.12</v>
      </c>
      <c r="N49" s="2">
        <f t="shared" si="2"/>
        <v>5866.56</v>
      </c>
      <c r="O49" s="2">
        <f t="shared" si="3"/>
        <v>223.01999999999953</v>
      </c>
      <c r="P49">
        <v>6.7</v>
      </c>
    </row>
    <row r="50" spans="1:16" x14ac:dyDescent="0.2">
      <c r="A50" t="s">
        <v>81</v>
      </c>
      <c r="B50" t="s">
        <v>23</v>
      </c>
      <c r="C50" t="s">
        <v>24</v>
      </c>
      <c r="D50" t="s">
        <v>31</v>
      </c>
      <c r="E50" t="s">
        <v>38</v>
      </c>
      <c r="F50" s="2">
        <v>67.959999999999994</v>
      </c>
      <c r="G50">
        <v>32</v>
      </c>
      <c r="H50" s="2">
        <f t="shared" si="0"/>
        <v>217.47199999999998</v>
      </c>
      <c r="I50" s="2">
        <f t="shared" si="1"/>
        <v>2174.7199999999998</v>
      </c>
      <c r="J50" s="3">
        <v>44947</v>
      </c>
      <c r="K50" s="4">
        <v>0.77986111111111101</v>
      </c>
      <c r="L50" t="s">
        <v>35</v>
      </c>
      <c r="M50" s="2">
        <v>54.5</v>
      </c>
      <c r="N50" s="2">
        <f t="shared" si="2"/>
        <v>1744</v>
      </c>
      <c r="O50" s="2">
        <f t="shared" si="3"/>
        <v>430.7199999999998</v>
      </c>
      <c r="P50">
        <v>5.8</v>
      </c>
    </row>
    <row r="51" spans="1:16" x14ac:dyDescent="0.2">
      <c r="A51" t="s">
        <v>82</v>
      </c>
      <c r="B51" t="s">
        <v>17</v>
      </c>
      <c r="C51" t="s">
        <v>18</v>
      </c>
      <c r="D51" t="s">
        <v>19</v>
      </c>
      <c r="E51" t="s">
        <v>25</v>
      </c>
      <c r="F51">
        <v>50.28</v>
      </c>
      <c r="G51">
        <v>40</v>
      </c>
      <c r="H51" s="2">
        <f t="shared" si="0"/>
        <v>201.12</v>
      </c>
      <c r="I51" s="2">
        <f t="shared" si="1"/>
        <v>2011.2</v>
      </c>
      <c r="J51" s="3">
        <v>44947</v>
      </c>
      <c r="K51" s="4">
        <v>0.74236111111111114</v>
      </c>
      <c r="L51" t="s">
        <v>35</v>
      </c>
      <c r="M51" s="2">
        <v>48.35</v>
      </c>
      <c r="N51" s="2">
        <f t="shared" si="2"/>
        <v>1934</v>
      </c>
      <c r="O51" s="2">
        <f t="shared" si="3"/>
        <v>77.200000000000045</v>
      </c>
      <c r="P51">
        <v>4</v>
      </c>
    </row>
    <row r="52" spans="1:16" x14ac:dyDescent="0.2">
      <c r="A52" t="s">
        <v>83</v>
      </c>
      <c r="B52" t="s">
        <v>23</v>
      </c>
      <c r="C52" t="s">
        <v>24</v>
      </c>
      <c r="D52" t="s">
        <v>31</v>
      </c>
      <c r="E52" t="s">
        <v>49</v>
      </c>
      <c r="F52">
        <v>58.61</v>
      </c>
      <c r="G52">
        <v>21</v>
      </c>
      <c r="H52" s="2">
        <f t="shared" si="0"/>
        <v>123.081</v>
      </c>
      <c r="I52" s="2">
        <f t="shared" si="1"/>
        <v>1230.81</v>
      </c>
      <c r="J52" s="3">
        <v>44948</v>
      </c>
      <c r="K52" s="4">
        <v>0.48749999999999999</v>
      </c>
      <c r="L52" t="s">
        <v>35</v>
      </c>
      <c r="M52" s="2">
        <v>44.07</v>
      </c>
      <c r="N52" s="2">
        <f t="shared" si="2"/>
        <v>925.47</v>
      </c>
      <c r="O52" s="2">
        <f t="shared" si="3"/>
        <v>305.33999999999992</v>
      </c>
      <c r="P52">
        <v>7</v>
      </c>
    </row>
    <row r="53" spans="1:16" x14ac:dyDescent="0.2">
      <c r="A53" t="s">
        <v>84</v>
      </c>
      <c r="B53" t="s">
        <v>33</v>
      </c>
      <c r="C53" t="s">
        <v>34</v>
      </c>
      <c r="D53" t="s">
        <v>19</v>
      </c>
      <c r="E53" t="s">
        <v>38</v>
      </c>
      <c r="F53" s="2">
        <v>106.09</v>
      </c>
      <c r="G53">
        <v>55</v>
      </c>
      <c r="H53" s="2">
        <f t="shared" si="0"/>
        <v>583.495</v>
      </c>
      <c r="I53" s="2">
        <f t="shared" si="1"/>
        <v>5834.95</v>
      </c>
      <c r="J53" s="3">
        <v>44948</v>
      </c>
      <c r="K53" s="4">
        <v>0.78125</v>
      </c>
      <c r="L53" t="s">
        <v>35</v>
      </c>
      <c r="M53" s="2">
        <v>93.8</v>
      </c>
      <c r="N53" s="2">
        <f t="shared" si="2"/>
        <v>5159</v>
      </c>
      <c r="O53" s="2">
        <f t="shared" si="3"/>
        <v>675.94999999999982</v>
      </c>
      <c r="P53">
        <v>5.8</v>
      </c>
    </row>
    <row r="54" spans="1:16" x14ac:dyDescent="0.2">
      <c r="A54" t="s">
        <v>85</v>
      </c>
      <c r="B54" t="s">
        <v>33</v>
      </c>
      <c r="C54" t="s">
        <v>34</v>
      </c>
      <c r="D54" t="s">
        <v>31</v>
      </c>
      <c r="E54" t="s">
        <v>20</v>
      </c>
      <c r="F54" s="2">
        <v>12.11</v>
      </c>
      <c r="G54">
        <v>74</v>
      </c>
      <c r="H54" s="2">
        <f t="shared" si="0"/>
        <v>89.614000000000004</v>
      </c>
      <c r="I54" s="2">
        <f t="shared" si="1"/>
        <v>896.14</v>
      </c>
      <c r="J54" s="3">
        <v>44949</v>
      </c>
      <c r="K54" s="4">
        <v>0.4465277777777778</v>
      </c>
      <c r="L54" t="s">
        <v>35</v>
      </c>
      <c r="M54" s="2">
        <v>9.4</v>
      </c>
      <c r="N54" s="2">
        <f t="shared" si="2"/>
        <v>695.6</v>
      </c>
      <c r="O54" s="2">
        <f t="shared" si="3"/>
        <v>200.53999999999996</v>
      </c>
      <c r="P54">
        <v>9.6999999999999993</v>
      </c>
    </row>
    <row r="55" spans="1:16" x14ac:dyDescent="0.2">
      <c r="A55" t="s">
        <v>86</v>
      </c>
      <c r="B55" t="s">
        <v>33</v>
      </c>
      <c r="C55" t="s">
        <v>34</v>
      </c>
      <c r="D55" t="s">
        <v>19</v>
      </c>
      <c r="E55" t="s">
        <v>28</v>
      </c>
      <c r="F55" s="2">
        <v>15.91</v>
      </c>
      <c r="G55">
        <v>66</v>
      </c>
      <c r="H55" s="2">
        <f t="shared" si="0"/>
        <v>105.006</v>
      </c>
      <c r="I55" s="2">
        <f t="shared" si="1"/>
        <v>1050.06</v>
      </c>
      <c r="J55" s="3">
        <v>44949</v>
      </c>
      <c r="K55" s="4">
        <v>0.78472222222222221</v>
      </c>
      <c r="L55" t="s">
        <v>35</v>
      </c>
      <c r="M55" s="2">
        <v>14.03</v>
      </c>
      <c r="N55" s="2">
        <f t="shared" si="2"/>
        <v>925.9799999999999</v>
      </c>
      <c r="O55" s="2">
        <f t="shared" si="3"/>
        <v>124.08000000000004</v>
      </c>
      <c r="P55">
        <v>4.3</v>
      </c>
    </row>
    <row r="56" spans="1:16" x14ac:dyDescent="0.2">
      <c r="A56" t="s">
        <v>87</v>
      </c>
      <c r="B56" t="s">
        <v>33</v>
      </c>
      <c r="C56" t="s">
        <v>34</v>
      </c>
      <c r="D56" t="s">
        <v>19</v>
      </c>
      <c r="E56" t="s">
        <v>49</v>
      </c>
      <c r="F56" s="2">
        <v>28.76</v>
      </c>
      <c r="G56">
        <v>65</v>
      </c>
      <c r="H56" s="2">
        <f t="shared" si="0"/>
        <v>186.94000000000003</v>
      </c>
      <c r="I56" s="2">
        <f t="shared" si="1"/>
        <v>1869.4</v>
      </c>
      <c r="J56" s="3">
        <v>44949</v>
      </c>
      <c r="K56" s="4">
        <v>0.65208333333333335</v>
      </c>
      <c r="L56" t="s">
        <v>35</v>
      </c>
      <c r="M56" s="2">
        <v>24.62</v>
      </c>
      <c r="N56" s="2">
        <f t="shared" si="2"/>
        <v>1600.3</v>
      </c>
      <c r="O56" s="2">
        <f t="shared" si="3"/>
        <v>269.10000000000014</v>
      </c>
      <c r="P56">
        <v>9.8000000000000007</v>
      </c>
    </row>
    <row r="57" spans="1:16" x14ac:dyDescent="0.2">
      <c r="A57" t="s">
        <v>88</v>
      </c>
      <c r="B57" t="s">
        <v>17</v>
      </c>
      <c r="C57" t="s">
        <v>18</v>
      </c>
      <c r="D57" t="s">
        <v>31</v>
      </c>
      <c r="E57" t="s">
        <v>28</v>
      </c>
      <c r="F57">
        <v>79.13</v>
      </c>
      <c r="G57">
        <v>62</v>
      </c>
      <c r="H57" s="2">
        <f t="shared" si="0"/>
        <v>490.60599999999999</v>
      </c>
      <c r="I57" s="2">
        <f t="shared" si="1"/>
        <v>4906.0599999999995</v>
      </c>
      <c r="J57" s="3">
        <v>44949</v>
      </c>
      <c r="K57" s="4">
        <v>0.53194444444444444</v>
      </c>
      <c r="L57" t="s">
        <v>21</v>
      </c>
      <c r="M57" s="2">
        <v>60.54</v>
      </c>
      <c r="N57" s="2">
        <f t="shared" si="2"/>
        <v>3753.48</v>
      </c>
      <c r="O57" s="2">
        <f t="shared" si="3"/>
        <v>1152.5799999999995</v>
      </c>
      <c r="P57">
        <v>5.6</v>
      </c>
    </row>
    <row r="58" spans="1:16" x14ac:dyDescent="0.2">
      <c r="A58" t="s">
        <v>89</v>
      </c>
      <c r="B58" t="s">
        <v>17</v>
      </c>
      <c r="C58" t="s">
        <v>18</v>
      </c>
      <c r="D58" t="s">
        <v>19</v>
      </c>
      <c r="E58" t="s">
        <v>46</v>
      </c>
      <c r="F58">
        <v>76.5</v>
      </c>
      <c r="G58">
        <v>45</v>
      </c>
      <c r="H58" s="2">
        <f t="shared" si="0"/>
        <v>344.25</v>
      </c>
      <c r="I58" s="2">
        <f t="shared" si="1"/>
        <v>3442.5</v>
      </c>
      <c r="J58" s="3">
        <v>44949</v>
      </c>
      <c r="K58" s="4">
        <v>0.59236111111111112</v>
      </c>
      <c r="L58" t="s">
        <v>21</v>
      </c>
      <c r="M58" s="2">
        <v>78.95</v>
      </c>
      <c r="N58" s="2">
        <f t="shared" si="2"/>
        <v>3552.75</v>
      </c>
      <c r="O58" s="2">
        <f t="shared" si="3"/>
        <v>-110.25</v>
      </c>
      <c r="P58">
        <v>5.3</v>
      </c>
    </row>
    <row r="59" spans="1:16" x14ac:dyDescent="0.2">
      <c r="A59" t="s">
        <v>90</v>
      </c>
      <c r="B59" t="s">
        <v>33</v>
      </c>
      <c r="C59" t="s">
        <v>34</v>
      </c>
      <c r="D59" t="s">
        <v>19</v>
      </c>
      <c r="E59" t="s">
        <v>49</v>
      </c>
      <c r="F59">
        <v>35.96</v>
      </c>
      <c r="G59">
        <v>67</v>
      </c>
      <c r="H59" s="2">
        <f t="shared" si="0"/>
        <v>240.93200000000002</v>
      </c>
      <c r="I59" s="2">
        <f t="shared" si="1"/>
        <v>2409.3200000000002</v>
      </c>
      <c r="J59" s="3">
        <v>44950</v>
      </c>
      <c r="K59" s="4">
        <v>0.57986111111111105</v>
      </c>
      <c r="L59" t="s">
        <v>21</v>
      </c>
      <c r="M59" s="2">
        <v>31.54</v>
      </c>
      <c r="N59" s="2">
        <f t="shared" si="2"/>
        <v>2113.1799999999998</v>
      </c>
      <c r="O59" s="2">
        <f t="shared" si="3"/>
        <v>296.14000000000033</v>
      </c>
      <c r="P59">
        <v>5.9</v>
      </c>
    </row>
    <row r="60" spans="1:16" x14ac:dyDescent="0.2">
      <c r="A60" t="s">
        <v>91</v>
      </c>
      <c r="B60" t="s">
        <v>33</v>
      </c>
      <c r="C60" t="s">
        <v>34</v>
      </c>
      <c r="D60" t="s">
        <v>19</v>
      </c>
      <c r="E60" t="s">
        <v>20</v>
      </c>
      <c r="F60" s="2">
        <v>89.05</v>
      </c>
      <c r="G60">
        <v>67</v>
      </c>
      <c r="H60" s="2">
        <f t="shared" si="0"/>
        <v>596.63499999999999</v>
      </c>
      <c r="I60" s="2">
        <f t="shared" si="1"/>
        <v>5966.3499999999995</v>
      </c>
      <c r="J60" s="3">
        <v>44951</v>
      </c>
      <c r="K60" s="4">
        <v>0.44236111111111115</v>
      </c>
      <c r="L60" t="s">
        <v>21</v>
      </c>
      <c r="M60" s="2">
        <v>74.83</v>
      </c>
      <c r="N60" s="2">
        <f t="shared" si="2"/>
        <v>5013.6099999999997</v>
      </c>
      <c r="O60" s="2">
        <f t="shared" si="3"/>
        <v>952.73999999999978</v>
      </c>
      <c r="P60">
        <v>7.5</v>
      </c>
    </row>
    <row r="61" spans="1:16" x14ac:dyDescent="0.2">
      <c r="A61" t="s">
        <v>92</v>
      </c>
      <c r="B61" t="s">
        <v>23</v>
      </c>
      <c r="C61" t="s">
        <v>24</v>
      </c>
      <c r="D61" t="s">
        <v>31</v>
      </c>
      <c r="E61" t="s">
        <v>20</v>
      </c>
      <c r="F61" s="2">
        <v>37.130000000000003</v>
      </c>
      <c r="G61">
        <v>74</v>
      </c>
      <c r="H61" s="2">
        <f t="shared" si="0"/>
        <v>274.76200000000006</v>
      </c>
      <c r="I61" s="2">
        <f t="shared" si="1"/>
        <v>2747.6200000000003</v>
      </c>
      <c r="J61" s="3">
        <v>44951</v>
      </c>
      <c r="K61" s="4">
        <v>0.42430555555555555</v>
      </c>
      <c r="L61" t="s">
        <v>21</v>
      </c>
      <c r="M61" s="2">
        <v>27.81</v>
      </c>
      <c r="N61" s="2">
        <f t="shared" si="2"/>
        <v>2057.94</v>
      </c>
      <c r="O61" s="2">
        <f t="shared" si="3"/>
        <v>689.68000000000029</v>
      </c>
      <c r="P61">
        <v>7</v>
      </c>
    </row>
    <row r="62" spans="1:16" x14ac:dyDescent="0.2">
      <c r="A62" t="s">
        <v>93</v>
      </c>
      <c r="B62" t="s">
        <v>23</v>
      </c>
      <c r="C62" t="s">
        <v>24</v>
      </c>
      <c r="D62" t="s">
        <v>19</v>
      </c>
      <c r="E62" t="s">
        <v>25</v>
      </c>
      <c r="F62">
        <v>52.9</v>
      </c>
      <c r="G62">
        <v>30</v>
      </c>
      <c r="H62" s="2">
        <f t="shared" si="0"/>
        <v>158.70000000000002</v>
      </c>
      <c r="I62" s="2">
        <f t="shared" si="1"/>
        <v>1587</v>
      </c>
      <c r="J62" s="3">
        <v>44951</v>
      </c>
      <c r="K62" s="4">
        <v>0.6430555555555556</v>
      </c>
      <c r="L62" t="s">
        <v>26</v>
      </c>
      <c r="M62" s="2">
        <v>46.16</v>
      </c>
      <c r="N62" s="2">
        <f t="shared" si="2"/>
        <v>1384.8</v>
      </c>
      <c r="O62" s="2">
        <f t="shared" si="3"/>
        <v>202.20000000000005</v>
      </c>
      <c r="P62">
        <v>5.2</v>
      </c>
    </row>
    <row r="63" spans="1:16" x14ac:dyDescent="0.2">
      <c r="A63" t="s">
        <v>94</v>
      </c>
      <c r="B63" t="s">
        <v>17</v>
      </c>
      <c r="C63" t="s">
        <v>18</v>
      </c>
      <c r="D63" t="s">
        <v>19</v>
      </c>
      <c r="E63" t="s">
        <v>38</v>
      </c>
      <c r="F63" s="2">
        <v>34.83</v>
      </c>
      <c r="G63">
        <v>51</v>
      </c>
      <c r="H63" s="2">
        <f t="shared" si="0"/>
        <v>177.63300000000001</v>
      </c>
      <c r="I63" s="2">
        <f t="shared" si="1"/>
        <v>1776.33</v>
      </c>
      <c r="J63" s="3">
        <v>44951</v>
      </c>
      <c r="K63" s="4">
        <v>0.49374999999999997</v>
      </c>
      <c r="L63" t="s">
        <v>35</v>
      </c>
      <c r="M63" s="2">
        <v>30.77</v>
      </c>
      <c r="N63" s="2">
        <f t="shared" si="2"/>
        <v>1569.27</v>
      </c>
      <c r="O63" s="2">
        <f t="shared" si="3"/>
        <v>207.05999999999995</v>
      </c>
      <c r="P63">
        <v>7.7</v>
      </c>
    </row>
    <row r="64" spans="1:16" x14ac:dyDescent="0.2">
      <c r="A64" t="s">
        <v>95</v>
      </c>
      <c r="B64" t="s">
        <v>17</v>
      </c>
      <c r="C64" t="s">
        <v>18</v>
      </c>
      <c r="D64" t="s">
        <v>19</v>
      </c>
      <c r="E64" t="s">
        <v>38</v>
      </c>
      <c r="F64" s="2">
        <v>77.56</v>
      </c>
      <c r="G64">
        <v>30</v>
      </c>
      <c r="H64" s="2">
        <f t="shared" si="0"/>
        <v>232.68000000000004</v>
      </c>
      <c r="I64" s="2">
        <f t="shared" si="1"/>
        <v>2326.8000000000002</v>
      </c>
      <c r="J64" s="3">
        <v>44951</v>
      </c>
      <c r="K64" s="4">
        <v>0.80972222222222223</v>
      </c>
      <c r="L64" t="s">
        <v>21</v>
      </c>
      <c r="M64" s="2">
        <v>68.52</v>
      </c>
      <c r="N64" s="2">
        <f t="shared" si="2"/>
        <v>2055.6</v>
      </c>
      <c r="O64" s="2">
        <f t="shared" si="3"/>
        <v>271.20000000000027</v>
      </c>
      <c r="P64">
        <v>4</v>
      </c>
    </row>
    <row r="65" spans="1:16" x14ac:dyDescent="0.2">
      <c r="A65" t="s">
        <v>96</v>
      </c>
      <c r="B65" t="s">
        <v>17</v>
      </c>
      <c r="C65" t="s">
        <v>18</v>
      </c>
      <c r="D65" t="s">
        <v>31</v>
      </c>
      <c r="E65" t="s">
        <v>46</v>
      </c>
      <c r="F65">
        <v>13.94</v>
      </c>
      <c r="G65">
        <v>22</v>
      </c>
      <c r="H65" s="2">
        <f t="shared" si="0"/>
        <v>30.668000000000003</v>
      </c>
      <c r="I65" s="2">
        <f t="shared" si="1"/>
        <v>306.68</v>
      </c>
      <c r="J65" s="3">
        <v>44952</v>
      </c>
      <c r="K65" s="4">
        <v>0.80347222222222225</v>
      </c>
      <c r="L65" t="s">
        <v>35</v>
      </c>
      <c r="M65" s="2">
        <v>14.55</v>
      </c>
      <c r="N65" s="2">
        <f t="shared" si="2"/>
        <v>320.10000000000002</v>
      </c>
      <c r="O65" s="2">
        <f t="shared" si="3"/>
        <v>-13.420000000000016</v>
      </c>
      <c r="P65">
        <v>6.3</v>
      </c>
    </row>
    <row r="66" spans="1:16" x14ac:dyDescent="0.2">
      <c r="A66" t="s">
        <v>97</v>
      </c>
      <c r="B66" t="s">
        <v>17</v>
      </c>
      <c r="C66" t="s">
        <v>18</v>
      </c>
      <c r="D66" t="s">
        <v>19</v>
      </c>
      <c r="E66" t="s">
        <v>46</v>
      </c>
      <c r="F66" s="2">
        <v>34.61</v>
      </c>
      <c r="G66">
        <v>30</v>
      </c>
      <c r="H66" s="2">
        <f t="shared" si="0"/>
        <v>103.83</v>
      </c>
      <c r="I66" s="2">
        <f t="shared" si="1"/>
        <v>1038.3</v>
      </c>
      <c r="J66" s="3">
        <v>44952</v>
      </c>
      <c r="K66" s="4">
        <v>0.58333333333333337</v>
      </c>
      <c r="L66" t="s">
        <v>21</v>
      </c>
      <c r="M66" s="2">
        <v>37.340000000000003</v>
      </c>
      <c r="N66" s="2">
        <f t="shared" si="2"/>
        <v>1120.2</v>
      </c>
      <c r="O66" s="2">
        <f t="shared" si="3"/>
        <v>-81.900000000000091</v>
      </c>
      <c r="P66">
        <v>7.5</v>
      </c>
    </row>
    <row r="67" spans="1:16" x14ac:dyDescent="0.2">
      <c r="A67" t="s">
        <v>98</v>
      </c>
      <c r="B67" t="s">
        <v>33</v>
      </c>
      <c r="C67" t="s">
        <v>34</v>
      </c>
      <c r="D67" t="s">
        <v>19</v>
      </c>
      <c r="E67" t="s">
        <v>38</v>
      </c>
      <c r="F67" s="2">
        <v>33.619999999999997</v>
      </c>
      <c r="G67">
        <v>32</v>
      </c>
      <c r="H67" s="2">
        <f t="shared" ref="H67:H130" si="4">F67*G67*0.1</f>
        <v>107.584</v>
      </c>
      <c r="I67" s="2">
        <f t="shared" ref="I67:I130" si="5">F67*G67</f>
        <v>1075.8399999999999</v>
      </c>
      <c r="J67" s="3">
        <v>44953</v>
      </c>
      <c r="K67" s="4">
        <v>0.41666666666666669</v>
      </c>
      <c r="L67" t="s">
        <v>35</v>
      </c>
      <c r="M67" s="2">
        <v>29.26</v>
      </c>
      <c r="N67" s="2">
        <f t="shared" ref="N67:N130" si="6">G67*M67</f>
        <v>936.32</v>
      </c>
      <c r="O67" s="2">
        <f t="shared" ref="O67:O130" si="7">I67-N67</f>
        <v>139.51999999999987</v>
      </c>
      <c r="P67">
        <v>7.1</v>
      </c>
    </row>
    <row r="68" spans="1:16" x14ac:dyDescent="0.2">
      <c r="A68" t="s">
        <v>99</v>
      </c>
      <c r="B68" t="s">
        <v>33</v>
      </c>
      <c r="C68" t="s">
        <v>34</v>
      </c>
      <c r="D68" t="s">
        <v>19</v>
      </c>
      <c r="E68" t="s">
        <v>49</v>
      </c>
      <c r="F68">
        <v>19.12</v>
      </c>
      <c r="G68">
        <v>70</v>
      </c>
      <c r="H68" s="2">
        <f t="shared" si="4"/>
        <v>133.84</v>
      </c>
      <c r="I68" s="2">
        <f t="shared" si="5"/>
        <v>1338.4</v>
      </c>
      <c r="J68" s="3">
        <v>44953</v>
      </c>
      <c r="K68" s="4">
        <v>0.42777777777777781</v>
      </c>
      <c r="L68" t="s">
        <v>26</v>
      </c>
      <c r="M68" s="2">
        <v>17.21</v>
      </c>
      <c r="N68" s="2">
        <f t="shared" si="6"/>
        <v>1204.7</v>
      </c>
      <c r="O68" s="2">
        <f t="shared" si="7"/>
        <v>133.70000000000005</v>
      </c>
      <c r="P68">
        <v>8.6999999999999993</v>
      </c>
    </row>
    <row r="69" spans="1:16" x14ac:dyDescent="0.2">
      <c r="A69" t="s">
        <v>100</v>
      </c>
      <c r="B69" t="s">
        <v>23</v>
      </c>
      <c r="C69" t="s">
        <v>24</v>
      </c>
      <c r="D69" t="s">
        <v>31</v>
      </c>
      <c r="E69" t="s">
        <v>49</v>
      </c>
      <c r="F69" s="2">
        <v>38.53</v>
      </c>
      <c r="G69">
        <v>70</v>
      </c>
      <c r="H69" s="2">
        <f t="shared" si="4"/>
        <v>269.70999999999998</v>
      </c>
      <c r="I69" s="2">
        <f t="shared" si="5"/>
        <v>2697.1</v>
      </c>
      <c r="J69" s="3">
        <v>44953</v>
      </c>
      <c r="K69" s="4">
        <v>0.51388888888888895</v>
      </c>
      <c r="L69" t="s">
        <v>21</v>
      </c>
      <c r="M69" s="2">
        <v>28.8</v>
      </c>
      <c r="N69" s="2">
        <f t="shared" si="6"/>
        <v>2016</v>
      </c>
      <c r="O69" s="2">
        <f t="shared" si="7"/>
        <v>681.09999999999991</v>
      </c>
      <c r="P69">
        <v>4.4000000000000004</v>
      </c>
    </row>
    <row r="70" spans="1:16" x14ac:dyDescent="0.2">
      <c r="A70" t="s">
        <v>101</v>
      </c>
      <c r="B70" t="s">
        <v>33</v>
      </c>
      <c r="C70" t="s">
        <v>34</v>
      </c>
      <c r="D70" t="s">
        <v>19</v>
      </c>
      <c r="E70" t="s">
        <v>38</v>
      </c>
      <c r="F70">
        <v>86.34</v>
      </c>
      <c r="G70">
        <v>25</v>
      </c>
      <c r="H70" s="2">
        <f t="shared" si="4"/>
        <v>215.85000000000002</v>
      </c>
      <c r="I70" s="2">
        <f t="shared" si="5"/>
        <v>2158.5</v>
      </c>
      <c r="J70" s="3">
        <v>44953</v>
      </c>
      <c r="K70" s="4">
        <v>0.56736111111111109</v>
      </c>
      <c r="L70" t="s">
        <v>35</v>
      </c>
      <c r="M70" s="2">
        <v>75.739999999999995</v>
      </c>
      <c r="N70" s="2">
        <f t="shared" si="6"/>
        <v>1893.4999999999998</v>
      </c>
      <c r="O70" s="2">
        <f t="shared" si="7"/>
        <v>265.00000000000023</v>
      </c>
      <c r="P70">
        <v>7.6</v>
      </c>
    </row>
    <row r="71" spans="1:16" x14ac:dyDescent="0.2">
      <c r="A71" t="s">
        <v>102</v>
      </c>
      <c r="B71" t="s">
        <v>17</v>
      </c>
      <c r="C71" t="s">
        <v>18</v>
      </c>
      <c r="D71" t="s">
        <v>31</v>
      </c>
      <c r="E71" t="s">
        <v>49</v>
      </c>
      <c r="F71">
        <v>50.71</v>
      </c>
      <c r="G71">
        <v>68</v>
      </c>
      <c r="H71" s="2">
        <f t="shared" si="4"/>
        <v>344.82800000000003</v>
      </c>
      <c r="I71" s="2">
        <f t="shared" si="5"/>
        <v>3448.28</v>
      </c>
      <c r="J71" s="3">
        <v>44955</v>
      </c>
      <c r="K71" s="4">
        <v>0.83611111111111114</v>
      </c>
      <c r="L71" t="s">
        <v>21</v>
      </c>
      <c r="M71" s="2">
        <v>40.020000000000003</v>
      </c>
      <c r="N71" s="2">
        <f t="shared" si="6"/>
        <v>2721.36</v>
      </c>
      <c r="O71" s="2">
        <f t="shared" si="7"/>
        <v>726.92000000000007</v>
      </c>
      <c r="P71">
        <v>6.2</v>
      </c>
    </row>
    <row r="72" spans="1:16" x14ac:dyDescent="0.2">
      <c r="A72" t="s">
        <v>103</v>
      </c>
      <c r="B72" t="s">
        <v>17</v>
      </c>
      <c r="C72" t="s">
        <v>18</v>
      </c>
      <c r="D72" t="s">
        <v>19</v>
      </c>
      <c r="E72" t="s">
        <v>46</v>
      </c>
      <c r="F72" s="2">
        <v>75.72</v>
      </c>
      <c r="G72">
        <v>79</v>
      </c>
      <c r="H72" s="2">
        <f t="shared" si="4"/>
        <v>598.18799999999999</v>
      </c>
      <c r="I72" s="2">
        <f t="shared" si="5"/>
        <v>5981.88</v>
      </c>
      <c r="J72" s="3">
        <v>44955</v>
      </c>
      <c r="K72" s="4">
        <v>0.47500000000000003</v>
      </c>
      <c r="L72" t="s">
        <v>26</v>
      </c>
      <c r="M72" s="2">
        <v>81.239999999999995</v>
      </c>
      <c r="N72" s="2">
        <f t="shared" si="6"/>
        <v>6417.96</v>
      </c>
      <c r="O72" s="2">
        <f t="shared" si="7"/>
        <v>-436.07999999999993</v>
      </c>
      <c r="P72">
        <v>4.8</v>
      </c>
    </row>
    <row r="73" spans="1:16" x14ac:dyDescent="0.2">
      <c r="A73" t="s">
        <v>104</v>
      </c>
      <c r="B73" t="s">
        <v>33</v>
      </c>
      <c r="C73" t="s">
        <v>34</v>
      </c>
      <c r="D73" t="s">
        <v>19</v>
      </c>
      <c r="E73" t="s">
        <v>25</v>
      </c>
      <c r="F73">
        <v>107.55</v>
      </c>
      <c r="G73">
        <v>71</v>
      </c>
      <c r="H73" s="2">
        <f t="shared" si="4"/>
        <v>763.60500000000002</v>
      </c>
      <c r="I73" s="2">
        <f t="shared" si="5"/>
        <v>7636.05</v>
      </c>
      <c r="J73" s="3">
        <v>44956</v>
      </c>
      <c r="K73" s="4">
        <v>0.53611111111111109</v>
      </c>
      <c r="L73" t="s">
        <v>26</v>
      </c>
      <c r="M73" s="2">
        <v>89.7</v>
      </c>
      <c r="N73" s="2">
        <f t="shared" si="6"/>
        <v>6368.7</v>
      </c>
      <c r="O73" s="2">
        <f t="shared" si="7"/>
        <v>1267.3500000000004</v>
      </c>
      <c r="P73">
        <v>7</v>
      </c>
    </row>
    <row r="74" spans="1:16" x14ac:dyDescent="0.2">
      <c r="A74" t="s">
        <v>105</v>
      </c>
      <c r="B74" t="s">
        <v>33</v>
      </c>
      <c r="C74" t="s">
        <v>34</v>
      </c>
      <c r="D74" t="s">
        <v>19</v>
      </c>
      <c r="E74" t="s">
        <v>49</v>
      </c>
      <c r="F74">
        <v>69.099999999999994</v>
      </c>
      <c r="G74">
        <v>78</v>
      </c>
      <c r="H74" s="2">
        <f t="shared" si="4"/>
        <v>538.9799999999999</v>
      </c>
      <c r="I74" s="2">
        <f t="shared" si="5"/>
        <v>5389.7999999999993</v>
      </c>
      <c r="J74" s="3">
        <v>44956</v>
      </c>
      <c r="K74" s="4">
        <v>0.74930555555555556</v>
      </c>
      <c r="L74" t="s">
        <v>35</v>
      </c>
      <c r="M74" s="2">
        <v>59.26</v>
      </c>
      <c r="N74" s="2">
        <f t="shared" si="6"/>
        <v>4622.28</v>
      </c>
      <c r="O74" s="2">
        <f t="shared" si="7"/>
        <v>767.51999999999953</v>
      </c>
      <c r="P74">
        <v>4.3</v>
      </c>
    </row>
    <row r="75" spans="1:16" x14ac:dyDescent="0.2">
      <c r="A75" t="s">
        <v>106</v>
      </c>
      <c r="B75" t="s">
        <v>33</v>
      </c>
      <c r="C75" t="s">
        <v>34</v>
      </c>
      <c r="D75" t="s">
        <v>31</v>
      </c>
      <c r="E75" t="s">
        <v>28</v>
      </c>
      <c r="F75" s="2">
        <v>33.9</v>
      </c>
      <c r="G75">
        <v>75</v>
      </c>
      <c r="H75" s="2">
        <f t="shared" si="4"/>
        <v>254.25</v>
      </c>
      <c r="I75" s="2">
        <f t="shared" si="5"/>
        <v>2542.5</v>
      </c>
      <c r="J75" s="3">
        <v>44956</v>
      </c>
      <c r="K75" s="4">
        <v>0.57500000000000007</v>
      </c>
      <c r="L75" t="s">
        <v>21</v>
      </c>
      <c r="M75" s="2">
        <v>27.56</v>
      </c>
      <c r="N75" s="2">
        <f t="shared" si="6"/>
        <v>2067</v>
      </c>
      <c r="O75" s="2">
        <f t="shared" si="7"/>
        <v>475.5</v>
      </c>
      <c r="P75">
        <v>4.9000000000000004</v>
      </c>
    </row>
    <row r="76" spans="1:16" x14ac:dyDescent="0.2">
      <c r="A76" t="s">
        <v>107</v>
      </c>
      <c r="B76" t="s">
        <v>33</v>
      </c>
      <c r="C76" t="s">
        <v>34</v>
      </c>
      <c r="D76" t="s">
        <v>31</v>
      </c>
      <c r="E76" t="s">
        <v>25</v>
      </c>
      <c r="F76">
        <v>115.64</v>
      </c>
      <c r="G76">
        <v>29</v>
      </c>
      <c r="H76" s="2">
        <f t="shared" si="4"/>
        <v>335.35599999999999</v>
      </c>
      <c r="I76" s="2">
        <f t="shared" si="5"/>
        <v>3353.56</v>
      </c>
      <c r="J76" s="3">
        <v>44957</v>
      </c>
      <c r="K76" s="4">
        <v>0.50277777777777777</v>
      </c>
      <c r="L76" t="s">
        <v>35</v>
      </c>
      <c r="M76" s="2">
        <v>87.87</v>
      </c>
      <c r="N76" s="2">
        <f t="shared" si="6"/>
        <v>2548.23</v>
      </c>
      <c r="O76" s="2">
        <f t="shared" si="7"/>
        <v>805.32999999999993</v>
      </c>
      <c r="P76">
        <v>6.8</v>
      </c>
    </row>
    <row r="77" spans="1:16" x14ac:dyDescent="0.2">
      <c r="A77" t="s">
        <v>108</v>
      </c>
      <c r="B77" t="s">
        <v>17</v>
      </c>
      <c r="C77" t="s">
        <v>18</v>
      </c>
      <c r="D77" t="s">
        <v>19</v>
      </c>
      <c r="E77" t="s">
        <v>28</v>
      </c>
      <c r="F77">
        <v>91.7</v>
      </c>
      <c r="G77">
        <v>28</v>
      </c>
      <c r="H77" s="2">
        <f t="shared" si="4"/>
        <v>256.76</v>
      </c>
      <c r="I77" s="2">
        <f t="shared" si="5"/>
        <v>2567.6</v>
      </c>
      <c r="J77" s="3">
        <v>44957</v>
      </c>
      <c r="K77" s="4">
        <v>0.57638888888888895</v>
      </c>
      <c r="L77" t="s">
        <v>35</v>
      </c>
      <c r="M77" s="2">
        <v>80.3</v>
      </c>
      <c r="N77" s="2">
        <f t="shared" si="6"/>
        <v>2248.4</v>
      </c>
      <c r="O77" s="2">
        <f t="shared" si="7"/>
        <v>319.19999999999982</v>
      </c>
      <c r="P77">
        <v>5.3</v>
      </c>
    </row>
    <row r="78" spans="1:16" x14ac:dyDescent="0.2">
      <c r="A78" t="s">
        <v>109</v>
      </c>
      <c r="B78" t="s">
        <v>17</v>
      </c>
      <c r="C78" t="s">
        <v>18</v>
      </c>
      <c r="D78" t="s">
        <v>31</v>
      </c>
      <c r="E78" t="s">
        <v>46</v>
      </c>
      <c r="F78">
        <v>17.62</v>
      </c>
      <c r="G78">
        <v>55</v>
      </c>
      <c r="H78" s="2">
        <f t="shared" si="4"/>
        <v>96.910000000000011</v>
      </c>
      <c r="I78" s="2">
        <f t="shared" si="5"/>
        <v>969.1</v>
      </c>
      <c r="J78" s="3">
        <v>44957</v>
      </c>
      <c r="K78" s="4">
        <v>0.6972222222222223</v>
      </c>
      <c r="L78" t="s">
        <v>35</v>
      </c>
      <c r="M78" s="2">
        <v>17.64</v>
      </c>
      <c r="N78" s="2">
        <f t="shared" si="6"/>
        <v>970.2</v>
      </c>
      <c r="O78" s="2">
        <f t="shared" si="7"/>
        <v>-1.1000000000000227</v>
      </c>
      <c r="P78">
        <v>7.1</v>
      </c>
    </row>
    <row r="79" spans="1:16" x14ac:dyDescent="0.2">
      <c r="A79" t="s">
        <v>110</v>
      </c>
      <c r="B79" t="s">
        <v>33</v>
      </c>
      <c r="C79" t="s">
        <v>34</v>
      </c>
      <c r="D79" t="s">
        <v>31</v>
      </c>
      <c r="E79" t="s">
        <v>25</v>
      </c>
      <c r="F79">
        <v>83.78</v>
      </c>
      <c r="G79">
        <v>61</v>
      </c>
      <c r="H79" s="2">
        <f t="shared" si="4"/>
        <v>511.05799999999999</v>
      </c>
      <c r="I79" s="2">
        <f t="shared" si="5"/>
        <v>5110.58</v>
      </c>
      <c r="J79" s="3">
        <v>44958</v>
      </c>
      <c r="K79" s="4">
        <v>0.65902777777777777</v>
      </c>
      <c r="L79" t="s">
        <v>26</v>
      </c>
      <c r="M79" s="2">
        <v>68.900000000000006</v>
      </c>
      <c r="N79" s="2">
        <f t="shared" si="6"/>
        <v>4202.9000000000005</v>
      </c>
      <c r="O79" s="2">
        <f t="shared" si="7"/>
        <v>907.67999999999938</v>
      </c>
      <c r="P79">
        <v>7.5</v>
      </c>
    </row>
    <row r="80" spans="1:16" x14ac:dyDescent="0.2">
      <c r="A80" t="s">
        <v>111</v>
      </c>
      <c r="B80" t="s">
        <v>33</v>
      </c>
      <c r="C80" t="s">
        <v>34</v>
      </c>
      <c r="D80" t="s">
        <v>19</v>
      </c>
      <c r="E80" t="s">
        <v>46</v>
      </c>
      <c r="F80">
        <v>64.47</v>
      </c>
      <c r="G80">
        <v>52</v>
      </c>
      <c r="H80" s="2">
        <f t="shared" si="4"/>
        <v>335.24400000000003</v>
      </c>
      <c r="I80" s="2">
        <f t="shared" si="5"/>
        <v>3352.44</v>
      </c>
      <c r="J80" s="3">
        <v>44958</v>
      </c>
      <c r="K80" s="4">
        <v>0.76874999999999993</v>
      </c>
      <c r="L80" t="s">
        <v>26</v>
      </c>
      <c r="M80" s="2">
        <v>69.62</v>
      </c>
      <c r="N80" s="2">
        <f t="shared" si="6"/>
        <v>3620.2400000000002</v>
      </c>
      <c r="O80" s="2">
        <f t="shared" si="7"/>
        <v>-267.80000000000018</v>
      </c>
      <c r="P80">
        <v>7.2</v>
      </c>
    </row>
    <row r="81" spans="1:16" x14ac:dyDescent="0.2">
      <c r="A81" t="s">
        <v>112</v>
      </c>
      <c r="B81" t="s">
        <v>17</v>
      </c>
      <c r="C81" t="s">
        <v>18</v>
      </c>
      <c r="D81" t="s">
        <v>19</v>
      </c>
      <c r="E81" t="s">
        <v>38</v>
      </c>
      <c r="F81">
        <v>83.01</v>
      </c>
      <c r="G81">
        <v>48</v>
      </c>
      <c r="H81" s="2">
        <f t="shared" si="4"/>
        <v>398.44800000000009</v>
      </c>
      <c r="I81" s="2">
        <f t="shared" si="5"/>
        <v>3984.4800000000005</v>
      </c>
      <c r="J81" s="3">
        <v>44958</v>
      </c>
      <c r="K81" s="4">
        <v>0.78125</v>
      </c>
      <c r="L81" t="s">
        <v>21</v>
      </c>
      <c r="M81" s="2">
        <v>72.06</v>
      </c>
      <c r="N81" s="2">
        <f t="shared" si="6"/>
        <v>3458.88</v>
      </c>
      <c r="O81" s="2">
        <f t="shared" si="7"/>
        <v>525.60000000000036</v>
      </c>
      <c r="P81">
        <v>8.3000000000000007</v>
      </c>
    </row>
    <row r="82" spans="1:16" x14ac:dyDescent="0.2">
      <c r="A82" t="s">
        <v>113</v>
      </c>
      <c r="B82" t="s">
        <v>23</v>
      </c>
      <c r="C82" t="s">
        <v>24</v>
      </c>
      <c r="D82" t="s">
        <v>19</v>
      </c>
      <c r="E82" t="s">
        <v>38</v>
      </c>
      <c r="F82">
        <v>76.36</v>
      </c>
      <c r="G82">
        <v>63</v>
      </c>
      <c r="H82" s="2">
        <f t="shared" si="4"/>
        <v>481.06800000000004</v>
      </c>
      <c r="I82" s="2">
        <f t="shared" si="5"/>
        <v>4810.68</v>
      </c>
      <c r="J82" s="3">
        <v>44959</v>
      </c>
      <c r="K82" s="4">
        <v>0.87152777777777779</v>
      </c>
      <c r="L82" t="s">
        <v>35</v>
      </c>
      <c r="M82" s="2">
        <v>65.099999999999994</v>
      </c>
      <c r="N82" s="2">
        <f t="shared" si="6"/>
        <v>4101.2999999999993</v>
      </c>
      <c r="O82" s="2">
        <f t="shared" si="7"/>
        <v>709.38000000000102</v>
      </c>
      <c r="P82">
        <v>9.5</v>
      </c>
    </row>
    <row r="83" spans="1:16" x14ac:dyDescent="0.2">
      <c r="A83" t="s">
        <v>114</v>
      </c>
      <c r="B83" t="s">
        <v>23</v>
      </c>
      <c r="C83" t="s">
        <v>24</v>
      </c>
      <c r="D83" t="s">
        <v>31</v>
      </c>
      <c r="E83" t="s">
        <v>38</v>
      </c>
      <c r="F83">
        <v>42.3</v>
      </c>
      <c r="G83">
        <v>61</v>
      </c>
      <c r="H83" s="2">
        <f t="shared" si="4"/>
        <v>258.02999999999997</v>
      </c>
      <c r="I83" s="2">
        <f t="shared" si="5"/>
        <v>2580.2999999999997</v>
      </c>
      <c r="J83" s="3">
        <v>44959</v>
      </c>
      <c r="K83" s="4">
        <v>0.64166666666666672</v>
      </c>
      <c r="L83" t="s">
        <v>21</v>
      </c>
      <c r="M83" s="2">
        <v>34</v>
      </c>
      <c r="N83" s="2">
        <f t="shared" si="6"/>
        <v>2074</v>
      </c>
      <c r="O83" s="2">
        <f t="shared" si="7"/>
        <v>506.29999999999973</v>
      </c>
      <c r="P83">
        <v>5.9</v>
      </c>
    </row>
    <row r="84" spans="1:16" x14ac:dyDescent="0.2">
      <c r="A84" t="s">
        <v>115</v>
      </c>
      <c r="B84" t="s">
        <v>23</v>
      </c>
      <c r="C84" t="s">
        <v>24</v>
      </c>
      <c r="D84" t="s">
        <v>19</v>
      </c>
      <c r="E84" t="s">
        <v>49</v>
      </c>
      <c r="F84" s="2">
        <v>48.93</v>
      </c>
      <c r="G84">
        <v>79</v>
      </c>
      <c r="H84" s="2">
        <f t="shared" si="4"/>
        <v>386.54700000000003</v>
      </c>
      <c r="I84" s="2">
        <f t="shared" si="5"/>
        <v>3865.47</v>
      </c>
      <c r="J84" s="3">
        <v>44959</v>
      </c>
      <c r="K84" s="4">
        <v>0.45416666666666666</v>
      </c>
      <c r="L84" t="s">
        <v>35</v>
      </c>
      <c r="M84" s="2">
        <v>42.88</v>
      </c>
      <c r="N84" s="2">
        <f t="shared" si="6"/>
        <v>3387.52</v>
      </c>
      <c r="O84" s="2">
        <f t="shared" si="7"/>
        <v>477.94999999999982</v>
      </c>
      <c r="P84">
        <v>9.3000000000000007</v>
      </c>
    </row>
    <row r="85" spans="1:16" x14ac:dyDescent="0.2">
      <c r="A85" t="s">
        <v>116</v>
      </c>
      <c r="B85" t="s">
        <v>23</v>
      </c>
      <c r="C85" t="s">
        <v>24</v>
      </c>
      <c r="D85" t="s">
        <v>19</v>
      </c>
      <c r="E85" t="s">
        <v>46</v>
      </c>
      <c r="F85" s="2">
        <v>10.87</v>
      </c>
      <c r="G85">
        <v>25</v>
      </c>
      <c r="H85" s="2">
        <f t="shared" si="4"/>
        <v>27.175000000000001</v>
      </c>
      <c r="I85" s="2">
        <f t="shared" si="5"/>
        <v>271.75</v>
      </c>
      <c r="J85" s="3">
        <v>44959</v>
      </c>
      <c r="K85" s="4">
        <v>0.68611111111111101</v>
      </c>
      <c r="L85" t="s">
        <v>35</v>
      </c>
      <c r="M85" s="2">
        <v>11.24</v>
      </c>
      <c r="N85" s="2">
        <f t="shared" si="6"/>
        <v>281</v>
      </c>
      <c r="O85" s="2">
        <f t="shared" si="7"/>
        <v>-9.25</v>
      </c>
      <c r="P85">
        <v>8</v>
      </c>
    </row>
    <row r="86" spans="1:16" x14ac:dyDescent="0.2">
      <c r="A86" t="s">
        <v>117</v>
      </c>
      <c r="B86" t="s">
        <v>17</v>
      </c>
      <c r="C86" t="s">
        <v>18</v>
      </c>
      <c r="D86" t="s">
        <v>19</v>
      </c>
      <c r="E86" t="s">
        <v>25</v>
      </c>
      <c r="F86">
        <v>90.47</v>
      </c>
      <c r="G86">
        <v>54</v>
      </c>
      <c r="H86" s="2">
        <f t="shared" si="4"/>
        <v>488.53800000000001</v>
      </c>
      <c r="I86" s="2">
        <f t="shared" si="5"/>
        <v>4885.38</v>
      </c>
      <c r="J86" s="3">
        <v>44959</v>
      </c>
      <c r="K86" s="4">
        <v>0.44166666666666665</v>
      </c>
      <c r="L86" t="s">
        <v>26</v>
      </c>
      <c r="M86" s="2">
        <v>90.2</v>
      </c>
      <c r="N86" s="2">
        <f t="shared" si="6"/>
        <v>4870.8</v>
      </c>
      <c r="O86" s="2">
        <f t="shared" si="7"/>
        <v>14.579999999999927</v>
      </c>
      <c r="P86">
        <v>8.5</v>
      </c>
    </row>
    <row r="87" spans="1:16" x14ac:dyDescent="0.2">
      <c r="A87" t="s">
        <v>118</v>
      </c>
      <c r="B87" t="s">
        <v>33</v>
      </c>
      <c r="C87" t="s">
        <v>34</v>
      </c>
      <c r="D87" t="s">
        <v>19</v>
      </c>
      <c r="E87" t="s">
        <v>25</v>
      </c>
      <c r="F87">
        <v>88.76</v>
      </c>
      <c r="G87">
        <v>20</v>
      </c>
      <c r="H87" s="2">
        <f t="shared" si="4"/>
        <v>177.52</v>
      </c>
      <c r="I87" s="2">
        <f t="shared" si="5"/>
        <v>1775.2</v>
      </c>
      <c r="J87" s="3">
        <v>44960</v>
      </c>
      <c r="K87" s="4">
        <v>0.42430555555555555</v>
      </c>
      <c r="L87" t="s">
        <v>26</v>
      </c>
      <c r="M87" s="2">
        <v>80.25</v>
      </c>
      <c r="N87" s="2">
        <f t="shared" si="6"/>
        <v>1605</v>
      </c>
      <c r="O87" s="2">
        <f t="shared" si="7"/>
        <v>170.20000000000005</v>
      </c>
      <c r="P87">
        <v>7.9</v>
      </c>
    </row>
    <row r="88" spans="1:16" x14ac:dyDescent="0.2">
      <c r="A88" t="s">
        <v>119</v>
      </c>
      <c r="B88" t="s">
        <v>33</v>
      </c>
      <c r="C88" t="s">
        <v>34</v>
      </c>
      <c r="D88" t="s">
        <v>31</v>
      </c>
      <c r="E88" t="s">
        <v>28</v>
      </c>
      <c r="F88">
        <v>63.18</v>
      </c>
      <c r="G88">
        <v>59</v>
      </c>
      <c r="H88" s="2">
        <f t="shared" si="4"/>
        <v>372.762</v>
      </c>
      <c r="I88" s="2">
        <f t="shared" si="5"/>
        <v>3727.62</v>
      </c>
      <c r="J88" s="3">
        <v>44961</v>
      </c>
      <c r="K88" s="4">
        <v>0.73888888888888893</v>
      </c>
      <c r="L88" t="s">
        <v>35</v>
      </c>
      <c r="M88" s="2">
        <v>49.75</v>
      </c>
      <c r="N88" s="2">
        <f t="shared" si="6"/>
        <v>2935.25</v>
      </c>
      <c r="O88" s="2">
        <f t="shared" si="7"/>
        <v>792.36999999999989</v>
      </c>
      <c r="P88">
        <v>8.4</v>
      </c>
    </row>
    <row r="89" spans="1:16" x14ac:dyDescent="0.2">
      <c r="A89" t="s">
        <v>120</v>
      </c>
      <c r="B89" t="s">
        <v>33</v>
      </c>
      <c r="C89" t="s">
        <v>34</v>
      </c>
      <c r="D89" t="s">
        <v>19</v>
      </c>
      <c r="E89" t="s">
        <v>20</v>
      </c>
      <c r="F89">
        <v>18.36</v>
      </c>
      <c r="G89">
        <v>36</v>
      </c>
      <c r="H89" s="2">
        <f t="shared" si="4"/>
        <v>66.096000000000004</v>
      </c>
      <c r="I89" s="2">
        <f t="shared" si="5"/>
        <v>660.96</v>
      </c>
      <c r="J89" s="3">
        <v>44961</v>
      </c>
      <c r="K89" s="4">
        <v>0.63541666666666663</v>
      </c>
      <c r="L89" t="s">
        <v>35</v>
      </c>
      <c r="M89" s="2">
        <v>16.39</v>
      </c>
      <c r="N89" s="2">
        <f t="shared" si="6"/>
        <v>590.04</v>
      </c>
      <c r="O89" s="2">
        <f t="shared" si="7"/>
        <v>70.920000000000073</v>
      </c>
      <c r="P89">
        <v>8.1</v>
      </c>
    </row>
    <row r="90" spans="1:16" x14ac:dyDescent="0.2">
      <c r="A90" t="s">
        <v>121</v>
      </c>
      <c r="B90" t="s">
        <v>23</v>
      </c>
      <c r="C90" t="s">
        <v>24</v>
      </c>
      <c r="D90" t="s">
        <v>31</v>
      </c>
      <c r="E90" t="s">
        <v>46</v>
      </c>
      <c r="F90">
        <v>65.42</v>
      </c>
      <c r="G90">
        <v>71</v>
      </c>
      <c r="H90" s="2">
        <f t="shared" si="4"/>
        <v>464.48199999999997</v>
      </c>
      <c r="I90" s="2">
        <f t="shared" si="5"/>
        <v>4644.82</v>
      </c>
      <c r="J90" s="3">
        <v>44961</v>
      </c>
      <c r="K90" s="4">
        <v>0.6333333333333333</v>
      </c>
      <c r="L90" t="s">
        <v>21</v>
      </c>
      <c r="M90" s="2">
        <v>67.930000000000007</v>
      </c>
      <c r="N90" s="2">
        <f t="shared" si="6"/>
        <v>4823.0300000000007</v>
      </c>
      <c r="O90" s="2">
        <f t="shared" si="7"/>
        <v>-178.21000000000095</v>
      </c>
      <c r="P90">
        <v>4.2</v>
      </c>
    </row>
    <row r="91" spans="1:16" x14ac:dyDescent="0.2">
      <c r="A91" t="s">
        <v>122</v>
      </c>
      <c r="B91" t="s">
        <v>23</v>
      </c>
      <c r="C91" t="s">
        <v>24</v>
      </c>
      <c r="D91" t="s">
        <v>31</v>
      </c>
      <c r="E91" t="s">
        <v>46</v>
      </c>
      <c r="F91" s="2">
        <v>6.3</v>
      </c>
      <c r="G91">
        <v>46</v>
      </c>
      <c r="H91" s="2">
        <f t="shared" si="4"/>
        <v>28.980000000000004</v>
      </c>
      <c r="I91" s="2">
        <f t="shared" si="5"/>
        <v>289.8</v>
      </c>
      <c r="J91" s="3">
        <v>44961</v>
      </c>
      <c r="K91" s="4">
        <v>0.52013888888888882</v>
      </c>
      <c r="L91" t="s">
        <v>35</v>
      </c>
      <c r="M91" s="2">
        <v>6.36</v>
      </c>
      <c r="N91" s="2">
        <f t="shared" si="6"/>
        <v>292.56</v>
      </c>
      <c r="O91" s="2">
        <f t="shared" si="7"/>
        <v>-2.7599999999999909</v>
      </c>
      <c r="P91">
        <v>8.6</v>
      </c>
    </row>
    <row r="92" spans="1:16" x14ac:dyDescent="0.2">
      <c r="A92" t="s">
        <v>123</v>
      </c>
      <c r="B92" t="s">
        <v>17</v>
      </c>
      <c r="C92" t="s">
        <v>18</v>
      </c>
      <c r="D92" t="s">
        <v>31</v>
      </c>
      <c r="E92" t="s">
        <v>38</v>
      </c>
      <c r="F92" s="2">
        <v>23.92</v>
      </c>
      <c r="G92">
        <v>32</v>
      </c>
      <c r="H92" s="2">
        <f t="shared" si="4"/>
        <v>76.544000000000011</v>
      </c>
      <c r="I92" s="2">
        <f t="shared" si="5"/>
        <v>765.44</v>
      </c>
      <c r="J92" s="3">
        <v>44961</v>
      </c>
      <c r="K92" s="4">
        <v>0.52569444444444446</v>
      </c>
      <c r="L92" t="s">
        <v>35</v>
      </c>
      <c r="M92" s="2">
        <v>19.920000000000002</v>
      </c>
      <c r="N92" s="2">
        <f t="shared" si="6"/>
        <v>637.44000000000005</v>
      </c>
      <c r="O92" s="2">
        <f t="shared" si="7"/>
        <v>128</v>
      </c>
      <c r="P92">
        <v>7.3</v>
      </c>
    </row>
    <row r="93" spans="1:16" x14ac:dyDescent="0.2">
      <c r="A93" t="s">
        <v>124</v>
      </c>
      <c r="B93" t="s">
        <v>33</v>
      </c>
      <c r="C93" t="s">
        <v>34</v>
      </c>
      <c r="D93" t="s">
        <v>31</v>
      </c>
      <c r="E93" t="s">
        <v>38</v>
      </c>
      <c r="F93">
        <v>24.58</v>
      </c>
      <c r="G93">
        <v>47</v>
      </c>
      <c r="H93" s="2">
        <f t="shared" si="4"/>
        <v>115.52600000000001</v>
      </c>
      <c r="I93" s="2">
        <f t="shared" si="5"/>
        <v>1155.26</v>
      </c>
      <c r="J93" s="3">
        <v>44962</v>
      </c>
      <c r="K93" s="4">
        <v>0.7006944444444444</v>
      </c>
      <c r="L93" t="s">
        <v>21</v>
      </c>
      <c r="M93" s="2">
        <v>19.34</v>
      </c>
      <c r="N93" s="2">
        <f t="shared" si="6"/>
        <v>908.98</v>
      </c>
      <c r="O93" s="2">
        <f t="shared" si="7"/>
        <v>246.27999999999997</v>
      </c>
      <c r="P93">
        <v>5.6</v>
      </c>
    </row>
    <row r="94" spans="1:16" x14ac:dyDescent="0.2">
      <c r="A94" t="s">
        <v>125</v>
      </c>
      <c r="B94" t="s">
        <v>23</v>
      </c>
      <c r="C94" t="s">
        <v>24</v>
      </c>
      <c r="D94" t="s">
        <v>19</v>
      </c>
      <c r="E94" t="s">
        <v>49</v>
      </c>
      <c r="F94" s="2">
        <v>88.04</v>
      </c>
      <c r="G94">
        <v>52</v>
      </c>
      <c r="H94" s="2">
        <f t="shared" si="4"/>
        <v>457.80799999999999</v>
      </c>
      <c r="I94" s="2">
        <f t="shared" si="5"/>
        <v>4578.08</v>
      </c>
      <c r="J94" s="3">
        <v>44962</v>
      </c>
      <c r="K94" s="4">
        <v>0.78125</v>
      </c>
      <c r="L94" t="s">
        <v>26</v>
      </c>
      <c r="M94" s="2">
        <v>78.819999999999993</v>
      </c>
      <c r="N94" s="2">
        <f t="shared" si="6"/>
        <v>4098.6399999999994</v>
      </c>
      <c r="O94" s="2">
        <f t="shared" si="7"/>
        <v>479.44000000000051</v>
      </c>
      <c r="P94">
        <v>7.9</v>
      </c>
    </row>
    <row r="95" spans="1:16" x14ac:dyDescent="0.2">
      <c r="A95" t="s">
        <v>126</v>
      </c>
      <c r="B95" t="s">
        <v>23</v>
      </c>
      <c r="C95" t="s">
        <v>24</v>
      </c>
      <c r="D95" t="s">
        <v>19</v>
      </c>
      <c r="E95" t="s">
        <v>38</v>
      </c>
      <c r="F95">
        <v>83.63</v>
      </c>
      <c r="G95">
        <v>44</v>
      </c>
      <c r="H95" s="2">
        <f t="shared" si="4"/>
        <v>367.97199999999998</v>
      </c>
      <c r="I95" s="2">
        <f t="shared" si="5"/>
        <v>3679.72</v>
      </c>
      <c r="J95" s="3">
        <v>44962</v>
      </c>
      <c r="K95" s="4">
        <v>0.44305555555555554</v>
      </c>
      <c r="L95" t="s">
        <v>21</v>
      </c>
      <c r="M95" s="2">
        <v>71.599999999999994</v>
      </c>
      <c r="N95" s="2">
        <f t="shared" si="6"/>
        <v>3150.3999999999996</v>
      </c>
      <c r="O95" s="2">
        <f t="shared" si="7"/>
        <v>529.32000000000016</v>
      </c>
      <c r="P95">
        <v>5.6</v>
      </c>
    </row>
    <row r="96" spans="1:16" x14ac:dyDescent="0.2">
      <c r="A96" t="s">
        <v>127</v>
      </c>
      <c r="B96" t="s">
        <v>23</v>
      </c>
      <c r="C96" t="s">
        <v>24</v>
      </c>
      <c r="D96" t="s">
        <v>31</v>
      </c>
      <c r="E96" t="s">
        <v>25</v>
      </c>
      <c r="F96">
        <v>113.4</v>
      </c>
      <c r="G96">
        <v>53</v>
      </c>
      <c r="H96" s="2">
        <f t="shared" si="4"/>
        <v>601.0200000000001</v>
      </c>
      <c r="I96" s="2">
        <f t="shared" si="5"/>
        <v>6010.2000000000007</v>
      </c>
      <c r="J96" s="3">
        <v>44963</v>
      </c>
      <c r="K96" s="4">
        <v>0.54027777777777775</v>
      </c>
      <c r="L96" t="s">
        <v>26</v>
      </c>
      <c r="M96" s="2">
        <v>86.17</v>
      </c>
      <c r="N96" s="2">
        <f t="shared" si="6"/>
        <v>4567.01</v>
      </c>
      <c r="O96" s="2">
        <f t="shared" si="7"/>
        <v>1443.1900000000005</v>
      </c>
      <c r="P96">
        <v>8.6999999999999993</v>
      </c>
    </row>
    <row r="97" spans="1:16" x14ac:dyDescent="0.2">
      <c r="A97" t="s">
        <v>128</v>
      </c>
      <c r="B97" t="s">
        <v>33</v>
      </c>
      <c r="C97" t="s">
        <v>34</v>
      </c>
      <c r="D97" t="s">
        <v>31</v>
      </c>
      <c r="E97" t="s">
        <v>25</v>
      </c>
      <c r="F97" s="2">
        <v>54.48</v>
      </c>
      <c r="G97">
        <v>36</v>
      </c>
      <c r="H97" s="2">
        <f t="shared" si="4"/>
        <v>196.12800000000001</v>
      </c>
      <c r="I97" s="2">
        <f t="shared" si="5"/>
        <v>1961.28</v>
      </c>
      <c r="J97" s="3">
        <v>44964</v>
      </c>
      <c r="K97" s="4">
        <v>0.63958333333333328</v>
      </c>
      <c r="L97" t="s">
        <v>35</v>
      </c>
      <c r="M97" s="2">
        <v>44.04</v>
      </c>
      <c r="N97" s="2">
        <f t="shared" si="6"/>
        <v>1585.44</v>
      </c>
      <c r="O97" s="2">
        <f t="shared" si="7"/>
        <v>375.83999999999992</v>
      </c>
      <c r="P97">
        <v>7.9</v>
      </c>
    </row>
    <row r="98" spans="1:16" x14ac:dyDescent="0.2">
      <c r="A98" t="s">
        <v>129</v>
      </c>
      <c r="B98" t="s">
        <v>23</v>
      </c>
      <c r="C98" t="s">
        <v>24</v>
      </c>
      <c r="D98" t="s">
        <v>31</v>
      </c>
      <c r="E98" t="s">
        <v>25</v>
      </c>
      <c r="F98">
        <v>43.04</v>
      </c>
      <c r="G98">
        <v>22</v>
      </c>
      <c r="H98" s="2">
        <f t="shared" si="4"/>
        <v>94.688000000000002</v>
      </c>
      <c r="I98" s="2">
        <f t="shared" si="5"/>
        <v>946.88</v>
      </c>
      <c r="J98" s="3">
        <v>44964</v>
      </c>
      <c r="K98" s="4">
        <v>0.45277777777777778</v>
      </c>
      <c r="L98" t="s">
        <v>35</v>
      </c>
      <c r="M98" s="2">
        <v>32.31</v>
      </c>
      <c r="N98" s="2">
        <f t="shared" si="6"/>
        <v>710.82</v>
      </c>
      <c r="O98" s="2">
        <f t="shared" si="7"/>
        <v>236.05999999999995</v>
      </c>
      <c r="P98">
        <v>4.2</v>
      </c>
    </row>
    <row r="99" spans="1:16" x14ac:dyDescent="0.2">
      <c r="A99" t="s">
        <v>130</v>
      </c>
      <c r="B99" t="s">
        <v>23</v>
      </c>
      <c r="C99" t="s">
        <v>24</v>
      </c>
      <c r="D99" t="s">
        <v>31</v>
      </c>
      <c r="E99" t="s">
        <v>46</v>
      </c>
      <c r="F99">
        <v>18.13</v>
      </c>
      <c r="G99">
        <v>28</v>
      </c>
      <c r="H99" s="2">
        <f t="shared" si="4"/>
        <v>50.764000000000003</v>
      </c>
      <c r="I99" s="2">
        <f t="shared" si="5"/>
        <v>507.64</v>
      </c>
      <c r="J99" s="3">
        <v>44964</v>
      </c>
      <c r="K99" s="4">
        <v>0.87291666666666667</v>
      </c>
      <c r="L99" t="s">
        <v>35</v>
      </c>
      <c r="M99" s="2">
        <v>18.98</v>
      </c>
      <c r="N99" s="2">
        <f t="shared" si="6"/>
        <v>531.44000000000005</v>
      </c>
      <c r="O99" s="2">
        <f t="shared" si="7"/>
        <v>-23.800000000000068</v>
      </c>
      <c r="P99">
        <v>9.4</v>
      </c>
    </row>
    <row r="100" spans="1:16" x14ac:dyDescent="0.2">
      <c r="A100" t="s">
        <v>131</v>
      </c>
      <c r="B100" t="s">
        <v>23</v>
      </c>
      <c r="C100" t="s">
        <v>24</v>
      </c>
      <c r="D100" t="s">
        <v>31</v>
      </c>
      <c r="E100" t="s">
        <v>49</v>
      </c>
      <c r="F100">
        <v>57.49</v>
      </c>
      <c r="G100">
        <v>46</v>
      </c>
      <c r="H100" s="2">
        <f t="shared" si="4"/>
        <v>264.45400000000001</v>
      </c>
      <c r="I100" s="2">
        <f t="shared" si="5"/>
        <v>2644.54</v>
      </c>
      <c r="J100" s="3">
        <v>44965</v>
      </c>
      <c r="K100" s="4">
        <v>0.44722222222222219</v>
      </c>
      <c r="L100" t="s">
        <v>21</v>
      </c>
      <c r="M100" s="2">
        <v>44.81</v>
      </c>
      <c r="N100" s="2">
        <f t="shared" si="6"/>
        <v>2061.2600000000002</v>
      </c>
      <c r="O100" s="2">
        <f t="shared" si="7"/>
        <v>583.27999999999975</v>
      </c>
      <c r="P100">
        <v>4.2</v>
      </c>
    </row>
    <row r="101" spans="1:16" x14ac:dyDescent="0.2">
      <c r="A101" t="s">
        <v>132</v>
      </c>
      <c r="B101" t="s">
        <v>23</v>
      </c>
      <c r="C101" t="s">
        <v>24</v>
      </c>
      <c r="D101" t="s">
        <v>19</v>
      </c>
      <c r="E101" t="s">
        <v>20</v>
      </c>
      <c r="F101" s="2">
        <v>13.29</v>
      </c>
      <c r="G101">
        <v>27</v>
      </c>
      <c r="H101" s="2">
        <f t="shared" si="4"/>
        <v>35.883000000000003</v>
      </c>
      <c r="I101" s="2">
        <f t="shared" si="5"/>
        <v>358.83</v>
      </c>
      <c r="J101" s="3">
        <v>44965</v>
      </c>
      <c r="K101" s="4">
        <v>0.48055555555555557</v>
      </c>
      <c r="L101" t="s">
        <v>26</v>
      </c>
      <c r="M101" s="2">
        <v>11.89</v>
      </c>
      <c r="N101" s="2">
        <f t="shared" si="6"/>
        <v>321.03000000000003</v>
      </c>
      <c r="O101" s="2">
        <f t="shared" si="7"/>
        <v>37.799999999999955</v>
      </c>
      <c r="P101">
        <v>4.5999999999999996</v>
      </c>
    </row>
    <row r="102" spans="1:16" x14ac:dyDescent="0.2">
      <c r="A102" t="s">
        <v>133</v>
      </c>
      <c r="B102" t="s">
        <v>23</v>
      </c>
      <c r="C102" t="s">
        <v>24</v>
      </c>
      <c r="D102" t="s">
        <v>31</v>
      </c>
      <c r="E102" t="s">
        <v>20</v>
      </c>
      <c r="F102">
        <v>34.630000000000003</v>
      </c>
      <c r="G102">
        <v>79</v>
      </c>
      <c r="H102" s="2">
        <f t="shared" si="4"/>
        <v>273.577</v>
      </c>
      <c r="I102" s="2">
        <f t="shared" si="5"/>
        <v>2735.77</v>
      </c>
      <c r="J102" s="3">
        <v>44965</v>
      </c>
      <c r="K102" s="4">
        <v>0.77500000000000002</v>
      </c>
      <c r="L102" t="s">
        <v>35</v>
      </c>
      <c r="M102" s="2">
        <v>27.44</v>
      </c>
      <c r="N102" s="2">
        <f t="shared" si="6"/>
        <v>2167.7600000000002</v>
      </c>
      <c r="O102" s="2">
        <f t="shared" si="7"/>
        <v>568.00999999999976</v>
      </c>
      <c r="P102">
        <v>7.4</v>
      </c>
    </row>
    <row r="103" spans="1:16" x14ac:dyDescent="0.2">
      <c r="A103" t="s">
        <v>134</v>
      </c>
      <c r="B103" t="s">
        <v>23</v>
      </c>
      <c r="C103" t="s">
        <v>24</v>
      </c>
      <c r="D103" t="s">
        <v>31</v>
      </c>
      <c r="E103" t="s">
        <v>46</v>
      </c>
      <c r="F103" s="2">
        <v>37.520000000000003</v>
      </c>
      <c r="G103">
        <v>76</v>
      </c>
      <c r="H103" s="2">
        <f t="shared" si="4"/>
        <v>285.15200000000004</v>
      </c>
      <c r="I103" s="2">
        <f t="shared" si="5"/>
        <v>2851.5200000000004</v>
      </c>
      <c r="J103" s="3">
        <v>44965</v>
      </c>
      <c r="K103" s="4">
        <v>0.66319444444444442</v>
      </c>
      <c r="L103" t="s">
        <v>35</v>
      </c>
      <c r="M103" s="2">
        <v>38.92</v>
      </c>
      <c r="N103" s="2">
        <f t="shared" si="6"/>
        <v>2957.92</v>
      </c>
      <c r="O103" s="2">
        <f t="shared" si="7"/>
        <v>-106.39999999999964</v>
      </c>
      <c r="P103">
        <v>7.1</v>
      </c>
    </row>
    <row r="104" spans="1:16" x14ac:dyDescent="0.2">
      <c r="A104" t="s">
        <v>135</v>
      </c>
      <c r="B104" t="s">
        <v>33</v>
      </c>
      <c r="C104" t="s">
        <v>34</v>
      </c>
      <c r="D104" t="s">
        <v>19</v>
      </c>
      <c r="E104" t="s">
        <v>46</v>
      </c>
      <c r="F104">
        <v>21.45</v>
      </c>
      <c r="G104">
        <v>80</v>
      </c>
      <c r="H104" s="2">
        <f t="shared" si="4"/>
        <v>171.60000000000002</v>
      </c>
      <c r="I104" s="2">
        <f t="shared" si="5"/>
        <v>1716</v>
      </c>
      <c r="J104" s="3">
        <v>44965</v>
      </c>
      <c r="K104" s="4">
        <v>0.44444444444444442</v>
      </c>
      <c r="L104" t="s">
        <v>26</v>
      </c>
      <c r="M104" s="2">
        <v>21.78</v>
      </c>
      <c r="N104" s="2">
        <f t="shared" si="6"/>
        <v>1742.4</v>
      </c>
      <c r="O104" s="2">
        <f t="shared" si="7"/>
        <v>-26.400000000000091</v>
      </c>
      <c r="P104">
        <v>4.7</v>
      </c>
    </row>
    <row r="105" spans="1:16" x14ac:dyDescent="0.2">
      <c r="A105" t="s">
        <v>136</v>
      </c>
      <c r="B105" t="s">
        <v>17</v>
      </c>
      <c r="C105" t="s">
        <v>18</v>
      </c>
      <c r="D105" t="s">
        <v>31</v>
      </c>
      <c r="E105" t="s">
        <v>49</v>
      </c>
      <c r="F105">
        <v>44.46</v>
      </c>
      <c r="G105">
        <v>35</v>
      </c>
      <c r="H105" s="2">
        <f t="shared" si="4"/>
        <v>155.61000000000001</v>
      </c>
      <c r="I105" s="2">
        <f t="shared" si="5"/>
        <v>1556.1000000000001</v>
      </c>
      <c r="J105" s="3">
        <v>44965</v>
      </c>
      <c r="K105" s="4">
        <v>0.57500000000000007</v>
      </c>
      <c r="L105" t="s">
        <v>21</v>
      </c>
      <c r="M105" s="2">
        <v>36.68</v>
      </c>
      <c r="N105" s="2">
        <f t="shared" si="6"/>
        <v>1283.8</v>
      </c>
      <c r="O105" s="2">
        <f t="shared" si="7"/>
        <v>272.30000000000018</v>
      </c>
      <c r="P105">
        <v>8.6999999999999993</v>
      </c>
    </row>
    <row r="106" spans="1:16" x14ac:dyDescent="0.2">
      <c r="A106" t="s">
        <v>137</v>
      </c>
      <c r="B106" t="s">
        <v>17</v>
      </c>
      <c r="C106" t="s">
        <v>18</v>
      </c>
      <c r="D106" t="s">
        <v>31</v>
      </c>
      <c r="E106" t="s">
        <v>46</v>
      </c>
      <c r="F106" s="2">
        <v>13.68</v>
      </c>
      <c r="G106">
        <v>74</v>
      </c>
      <c r="H106" s="2">
        <f t="shared" si="4"/>
        <v>101.232</v>
      </c>
      <c r="I106" s="2">
        <f t="shared" si="5"/>
        <v>1012.3199999999999</v>
      </c>
      <c r="J106" s="3">
        <v>44965</v>
      </c>
      <c r="K106" s="4">
        <v>0.43263888888888885</v>
      </c>
      <c r="L106" t="s">
        <v>21</v>
      </c>
      <c r="M106" s="2">
        <v>13.61</v>
      </c>
      <c r="N106" s="2">
        <f t="shared" si="6"/>
        <v>1007.14</v>
      </c>
      <c r="O106" s="2">
        <f t="shared" si="7"/>
        <v>5.17999999999995</v>
      </c>
      <c r="P106">
        <v>8.6</v>
      </c>
    </row>
    <row r="107" spans="1:16" x14ac:dyDescent="0.2">
      <c r="A107" t="s">
        <v>138</v>
      </c>
      <c r="B107" t="s">
        <v>17</v>
      </c>
      <c r="C107" t="s">
        <v>18</v>
      </c>
      <c r="D107" t="s">
        <v>19</v>
      </c>
      <c r="E107" t="s">
        <v>25</v>
      </c>
      <c r="F107" s="2">
        <v>86.76</v>
      </c>
      <c r="G107">
        <v>78</v>
      </c>
      <c r="H107" s="2">
        <f t="shared" si="4"/>
        <v>676.72800000000007</v>
      </c>
      <c r="I107" s="2">
        <f t="shared" si="5"/>
        <v>6767.2800000000007</v>
      </c>
      <c r="J107" s="3">
        <v>44965</v>
      </c>
      <c r="K107" s="4">
        <v>0.62916666666666665</v>
      </c>
      <c r="L107" t="s">
        <v>21</v>
      </c>
      <c r="M107" s="2">
        <v>84.98</v>
      </c>
      <c r="N107" s="2">
        <f t="shared" si="6"/>
        <v>6628.4400000000005</v>
      </c>
      <c r="O107" s="2">
        <f t="shared" si="7"/>
        <v>138.84000000000015</v>
      </c>
      <c r="P107">
        <v>8</v>
      </c>
    </row>
    <row r="108" spans="1:16" x14ac:dyDescent="0.2">
      <c r="A108" t="s">
        <v>139</v>
      </c>
      <c r="B108" t="s">
        <v>23</v>
      </c>
      <c r="C108" t="s">
        <v>24</v>
      </c>
      <c r="D108" t="s">
        <v>19</v>
      </c>
      <c r="E108" t="s">
        <v>20</v>
      </c>
      <c r="F108" s="2">
        <v>21.52</v>
      </c>
      <c r="G108">
        <v>37</v>
      </c>
      <c r="H108" s="2">
        <f t="shared" si="4"/>
        <v>79.624000000000009</v>
      </c>
      <c r="I108" s="2">
        <f t="shared" si="5"/>
        <v>796.24</v>
      </c>
      <c r="J108" s="3">
        <v>44966</v>
      </c>
      <c r="K108" s="4">
        <v>0.4916666666666667</v>
      </c>
      <c r="L108" t="s">
        <v>35</v>
      </c>
      <c r="M108" s="2">
        <v>18.07</v>
      </c>
      <c r="N108" s="2">
        <f t="shared" si="6"/>
        <v>668.59</v>
      </c>
      <c r="O108" s="2">
        <f t="shared" si="7"/>
        <v>127.64999999999998</v>
      </c>
      <c r="P108">
        <v>8.6</v>
      </c>
    </row>
    <row r="109" spans="1:16" x14ac:dyDescent="0.2">
      <c r="A109" t="s">
        <v>140</v>
      </c>
      <c r="B109" t="s">
        <v>23</v>
      </c>
      <c r="C109" t="s">
        <v>24</v>
      </c>
      <c r="D109" t="s">
        <v>19</v>
      </c>
      <c r="E109" t="s">
        <v>49</v>
      </c>
      <c r="F109">
        <v>80.849999999999994</v>
      </c>
      <c r="G109">
        <v>71</v>
      </c>
      <c r="H109" s="2">
        <f t="shared" si="4"/>
        <v>574.03499999999997</v>
      </c>
      <c r="I109" s="2">
        <f t="shared" si="5"/>
        <v>5740.3499999999995</v>
      </c>
      <c r="J109" s="3">
        <v>44966</v>
      </c>
      <c r="K109" s="4">
        <v>0.55625000000000002</v>
      </c>
      <c r="L109" t="s">
        <v>26</v>
      </c>
      <c r="M109" s="2">
        <v>67.88</v>
      </c>
      <c r="N109" s="2">
        <f t="shared" si="6"/>
        <v>4819.4799999999996</v>
      </c>
      <c r="O109" s="2">
        <f t="shared" si="7"/>
        <v>920.86999999999989</v>
      </c>
      <c r="P109">
        <v>9.8000000000000007</v>
      </c>
    </row>
    <row r="110" spans="1:16" x14ac:dyDescent="0.2">
      <c r="A110" t="s">
        <v>141</v>
      </c>
      <c r="B110" t="s">
        <v>23</v>
      </c>
      <c r="C110" t="s">
        <v>24</v>
      </c>
      <c r="D110" t="s">
        <v>19</v>
      </c>
      <c r="E110" t="s">
        <v>38</v>
      </c>
      <c r="F110" s="2">
        <v>53.38</v>
      </c>
      <c r="G110">
        <v>25</v>
      </c>
      <c r="H110" s="2">
        <f t="shared" si="4"/>
        <v>133.45000000000002</v>
      </c>
      <c r="I110" s="2">
        <f t="shared" si="5"/>
        <v>1334.5</v>
      </c>
      <c r="J110" s="3">
        <v>44966</v>
      </c>
      <c r="K110" s="4">
        <v>0.8354166666666667</v>
      </c>
      <c r="L110" t="s">
        <v>26</v>
      </c>
      <c r="M110" s="2">
        <v>47.32</v>
      </c>
      <c r="N110" s="2">
        <f t="shared" si="6"/>
        <v>1183</v>
      </c>
      <c r="O110" s="2">
        <f t="shared" si="7"/>
        <v>151.5</v>
      </c>
      <c r="P110">
        <v>6.4</v>
      </c>
    </row>
    <row r="111" spans="1:16" x14ac:dyDescent="0.2">
      <c r="A111" t="s">
        <v>142</v>
      </c>
      <c r="B111" t="s">
        <v>17</v>
      </c>
      <c r="C111" t="s">
        <v>18</v>
      </c>
      <c r="D111" t="s">
        <v>31</v>
      </c>
      <c r="E111" t="s">
        <v>28</v>
      </c>
      <c r="F111" s="2">
        <v>93.85</v>
      </c>
      <c r="G111">
        <v>61</v>
      </c>
      <c r="H111" s="2">
        <f t="shared" si="4"/>
        <v>572.48500000000001</v>
      </c>
      <c r="I111" s="2">
        <f t="shared" si="5"/>
        <v>5724.8499999999995</v>
      </c>
      <c r="J111" s="3">
        <v>44966</v>
      </c>
      <c r="K111" s="4">
        <v>0.79027777777777775</v>
      </c>
      <c r="L111" t="s">
        <v>21</v>
      </c>
      <c r="M111" s="2">
        <v>75.81</v>
      </c>
      <c r="N111" s="2">
        <f t="shared" si="6"/>
        <v>4624.41</v>
      </c>
      <c r="O111" s="2">
        <f t="shared" si="7"/>
        <v>1100.4399999999996</v>
      </c>
      <c r="P111">
        <v>8.8000000000000007</v>
      </c>
    </row>
    <row r="112" spans="1:16" x14ac:dyDescent="0.2">
      <c r="A112" t="s">
        <v>143</v>
      </c>
      <c r="B112" t="s">
        <v>23</v>
      </c>
      <c r="C112" t="s">
        <v>24</v>
      </c>
      <c r="D112" t="s">
        <v>31</v>
      </c>
      <c r="E112" t="s">
        <v>49</v>
      </c>
      <c r="F112">
        <v>116.14</v>
      </c>
      <c r="G112">
        <v>24</v>
      </c>
      <c r="H112" s="2">
        <f t="shared" si="4"/>
        <v>278.73600000000005</v>
      </c>
      <c r="I112" s="2">
        <f t="shared" si="5"/>
        <v>2787.36</v>
      </c>
      <c r="J112" s="3">
        <v>44967</v>
      </c>
      <c r="K112" s="4">
        <v>0.57500000000000007</v>
      </c>
      <c r="L112" t="s">
        <v>21</v>
      </c>
      <c r="M112" s="2">
        <v>92.47</v>
      </c>
      <c r="N112" s="2">
        <f t="shared" si="6"/>
        <v>2219.2799999999997</v>
      </c>
      <c r="O112" s="2">
        <f t="shared" si="7"/>
        <v>568.08000000000038</v>
      </c>
      <c r="P112">
        <v>4.9000000000000004</v>
      </c>
    </row>
    <row r="113" spans="1:16" x14ac:dyDescent="0.2">
      <c r="A113" t="s">
        <v>144</v>
      </c>
      <c r="B113" t="s">
        <v>33</v>
      </c>
      <c r="C113" t="s">
        <v>34</v>
      </c>
      <c r="D113" t="s">
        <v>19</v>
      </c>
      <c r="E113" t="s">
        <v>20</v>
      </c>
      <c r="F113">
        <v>70.34</v>
      </c>
      <c r="G113">
        <v>75</v>
      </c>
      <c r="H113" s="2">
        <f t="shared" si="4"/>
        <v>527.55000000000007</v>
      </c>
      <c r="I113" s="2">
        <f t="shared" si="5"/>
        <v>5275.5</v>
      </c>
      <c r="J113" s="3">
        <v>44967</v>
      </c>
      <c r="K113" s="4">
        <v>0.64444444444444449</v>
      </c>
      <c r="L113" t="s">
        <v>21</v>
      </c>
      <c r="M113" s="2">
        <v>59.26</v>
      </c>
      <c r="N113" s="2">
        <f t="shared" si="6"/>
        <v>4444.5</v>
      </c>
      <c r="O113" s="2">
        <f t="shared" si="7"/>
        <v>831</v>
      </c>
      <c r="P113">
        <v>8</v>
      </c>
    </row>
    <row r="114" spans="1:16" x14ac:dyDescent="0.2">
      <c r="A114" t="s">
        <v>145</v>
      </c>
      <c r="B114" t="s">
        <v>23</v>
      </c>
      <c r="C114" t="s">
        <v>24</v>
      </c>
      <c r="D114" t="s">
        <v>19</v>
      </c>
      <c r="E114" t="s">
        <v>49</v>
      </c>
      <c r="F114">
        <v>47.01</v>
      </c>
      <c r="G114">
        <v>50</v>
      </c>
      <c r="H114" s="2">
        <f t="shared" si="4"/>
        <v>235.05</v>
      </c>
      <c r="I114" s="2">
        <f t="shared" si="5"/>
        <v>2350.5</v>
      </c>
      <c r="J114" s="3">
        <v>44967</v>
      </c>
      <c r="K114" s="4">
        <v>0.45347222222222222</v>
      </c>
      <c r="L114" t="s">
        <v>35</v>
      </c>
      <c r="M114" s="2">
        <v>39.47</v>
      </c>
      <c r="N114" s="2">
        <f t="shared" si="6"/>
        <v>1973.5</v>
      </c>
      <c r="O114" s="2">
        <f t="shared" si="7"/>
        <v>377</v>
      </c>
      <c r="P114">
        <v>7</v>
      </c>
    </row>
    <row r="115" spans="1:16" x14ac:dyDescent="0.2">
      <c r="A115" t="s">
        <v>146</v>
      </c>
      <c r="B115" t="s">
        <v>33</v>
      </c>
      <c r="C115" t="s">
        <v>34</v>
      </c>
      <c r="D115" t="s">
        <v>31</v>
      </c>
      <c r="E115" t="s">
        <v>25</v>
      </c>
      <c r="F115" s="2">
        <v>115.26</v>
      </c>
      <c r="G115">
        <v>72</v>
      </c>
      <c r="H115" s="2">
        <f t="shared" si="4"/>
        <v>829.87200000000018</v>
      </c>
      <c r="I115" s="2">
        <f t="shared" si="5"/>
        <v>8298.7200000000012</v>
      </c>
      <c r="J115" s="3">
        <v>44967</v>
      </c>
      <c r="K115" s="4">
        <v>0.42499999999999999</v>
      </c>
      <c r="L115" t="s">
        <v>26</v>
      </c>
      <c r="M115" s="2">
        <v>89.28</v>
      </c>
      <c r="N115" s="2">
        <f t="shared" si="6"/>
        <v>6428.16</v>
      </c>
      <c r="O115" s="2">
        <f t="shared" si="7"/>
        <v>1870.5600000000013</v>
      </c>
      <c r="P115">
        <v>9.1999999999999993</v>
      </c>
    </row>
    <row r="116" spans="1:16" x14ac:dyDescent="0.2">
      <c r="A116" t="s">
        <v>147</v>
      </c>
      <c r="B116" t="s">
        <v>23</v>
      </c>
      <c r="C116" t="s">
        <v>24</v>
      </c>
      <c r="D116" t="s">
        <v>31</v>
      </c>
      <c r="E116" t="s">
        <v>20</v>
      </c>
      <c r="F116" s="2">
        <v>81.34</v>
      </c>
      <c r="G116">
        <v>52</v>
      </c>
      <c r="H116" s="2">
        <f t="shared" si="4"/>
        <v>422.96800000000007</v>
      </c>
      <c r="I116" s="2">
        <f t="shared" si="5"/>
        <v>4229.68</v>
      </c>
      <c r="J116" s="3">
        <v>44967</v>
      </c>
      <c r="K116" s="4">
        <v>0.74236111111111114</v>
      </c>
      <c r="L116" t="s">
        <v>21</v>
      </c>
      <c r="M116" s="2">
        <v>60.84</v>
      </c>
      <c r="N116" s="2">
        <f t="shared" si="6"/>
        <v>3163.6800000000003</v>
      </c>
      <c r="O116" s="2">
        <f t="shared" si="7"/>
        <v>1066</v>
      </c>
      <c r="P116">
        <v>8.9</v>
      </c>
    </row>
    <row r="117" spans="1:16" x14ac:dyDescent="0.2">
      <c r="A117" t="s">
        <v>148</v>
      </c>
      <c r="B117" t="s">
        <v>23</v>
      </c>
      <c r="C117" t="s">
        <v>24</v>
      </c>
      <c r="D117" t="s">
        <v>31</v>
      </c>
      <c r="E117" t="s">
        <v>38</v>
      </c>
      <c r="F117">
        <v>61.95</v>
      </c>
      <c r="G117">
        <v>28</v>
      </c>
      <c r="H117" s="2">
        <f t="shared" si="4"/>
        <v>173.46000000000004</v>
      </c>
      <c r="I117" s="2">
        <f t="shared" si="5"/>
        <v>1734.6000000000001</v>
      </c>
      <c r="J117" s="3">
        <v>44968</v>
      </c>
      <c r="K117" s="4">
        <v>0.7909722222222223</v>
      </c>
      <c r="L117" t="s">
        <v>21</v>
      </c>
      <c r="M117" s="2">
        <v>49.44</v>
      </c>
      <c r="N117" s="2">
        <f t="shared" si="6"/>
        <v>1384.32</v>
      </c>
      <c r="O117" s="2">
        <f t="shared" si="7"/>
        <v>350.2800000000002</v>
      </c>
      <c r="P117">
        <v>7.9</v>
      </c>
    </row>
    <row r="118" spans="1:16" x14ac:dyDescent="0.2">
      <c r="A118" t="s">
        <v>149</v>
      </c>
      <c r="B118" t="s">
        <v>23</v>
      </c>
      <c r="C118" t="s">
        <v>24</v>
      </c>
      <c r="D118" t="s">
        <v>31</v>
      </c>
      <c r="E118" t="s">
        <v>38</v>
      </c>
      <c r="F118" s="2">
        <v>58.24</v>
      </c>
      <c r="G118">
        <v>78</v>
      </c>
      <c r="H118" s="2">
        <f t="shared" si="4"/>
        <v>454.27200000000005</v>
      </c>
      <c r="I118" s="2">
        <f t="shared" si="5"/>
        <v>4542.72</v>
      </c>
      <c r="J118" s="3">
        <v>44968</v>
      </c>
      <c r="K118" s="4">
        <v>0.69791666666666663</v>
      </c>
      <c r="L118" t="s">
        <v>26</v>
      </c>
      <c r="M118" s="2">
        <v>48.21</v>
      </c>
      <c r="N118" s="2">
        <f t="shared" si="6"/>
        <v>3760.38</v>
      </c>
      <c r="O118" s="2">
        <f t="shared" si="7"/>
        <v>782.34000000000015</v>
      </c>
      <c r="P118">
        <v>5</v>
      </c>
    </row>
    <row r="119" spans="1:16" x14ac:dyDescent="0.2">
      <c r="A119" t="s">
        <v>150</v>
      </c>
      <c r="B119" t="s">
        <v>23</v>
      </c>
      <c r="C119" t="s">
        <v>24</v>
      </c>
      <c r="D119" t="s">
        <v>31</v>
      </c>
      <c r="E119" t="s">
        <v>28</v>
      </c>
      <c r="F119" s="2">
        <v>101.48</v>
      </c>
      <c r="G119">
        <v>74</v>
      </c>
      <c r="H119" s="2">
        <f t="shared" si="4"/>
        <v>750.95200000000011</v>
      </c>
      <c r="I119" s="2">
        <f t="shared" si="5"/>
        <v>7509.52</v>
      </c>
      <c r="J119" s="3">
        <v>44968</v>
      </c>
      <c r="K119" s="4">
        <v>0.4513888888888889</v>
      </c>
      <c r="L119" t="s">
        <v>21</v>
      </c>
      <c r="M119" s="2">
        <v>82.98</v>
      </c>
      <c r="N119" s="2">
        <f t="shared" si="6"/>
        <v>6140.52</v>
      </c>
      <c r="O119" s="2">
        <f t="shared" si="7"/>
        <v>1369</v>
      </c>
      <c r="P119">
        <v>9.8000000000000007</v>
      </c>
    </row>
    <row r="120" spans="1:16" x14ac:dyDescent="0.2">
      <c r="A120" t="s">
        <v>151</v>
      </c>
      <c r="B120" t="s">
        <v>17</v>
      </c>
      <c r="C120" t="s">
        <v>18</v>
      </c>
      <c r="D120" t="s">
        <v>19</v>
      </c>
      <c r="E120" t="s">
        <v>38</v>
      </c>
      <c r="F120">
        <v>55.07</v>
      </c>
      <c r="G120">
        <v>22</v>
      </c>
      <c r="H120" s="2">
        <f t="shared" si="4"/>
        <v>121.154</v>
      </c>
      <c r="I120" s="2">
        <f t="shared" si="5"/>
        <v>1211.54</v>
      </c>
      <c r="J120" s="3">
        <v>44968</v>
      </c>
      <c r="K120" s="4">
        <v>0.53194444444444444</v>
      </c>
      <c r="L120" t="s">
        <v>35</v>
      </c>
      <c r="M120" s="2">
        <v>49.79</v>
      </c>
      <c r="N120" s="2">
        <f t="shared" si="6"/>
        <v>1095.3799999999999</v>
      </c>
      <c r="O120" s="2">
        <f t="shared" si="7"/>
        <v>116.16000000000008</v>
      </c>
      <c r="P120">
        <v>9.8000000000000007</v>
      </c>
    </row>
    <row r="121" spans="1:16" x14ac:dyDescent="0.2">
      <c r="A121" t="s">
        <v>152</v>
      </c>
      <c r="B121" t="s">
        <v>23</v>
      </c>
      <c r="C121" t="s">
        <v>24</v>
      </c>
      <c r="D121" t="s">
        <v>31</v>
      </c>
      <c r="E121" t="s">
        <v>20</v>
      </c>
      <c r="F121">
        <v>89.03</v>
      </c>
      <c r="G121">
        <v>21</v>
      </c>
      <c r="H121" s="2">
        <f t="shared" si="4"/>
        <v>186.96300000000002</v>
      </c>
      <c r="I121" s="2">
        <f t="shared" si="5"/>
        <v>1869.63</v>
      </c>
      <c r="J121" s="3">
        <v>44969</v>
      </c>
      <c r="K121" s="4">
        <v>0.75694444444444453</v>
      </c>
      <c r="L121" t="s">
        <v>26</v>
      </c>
      <c r="M121" s="2">
        <v>70.599999999999994</v>
      </c>
      <c r="N121" s="2">
        <f t="shared" si="6"/>
        <v>1482.6</v>
      </c>
      <c r="O121" s="2">
        <f t="shared" si="7"/>
        <v>387.0300000000002</v>
      </c>
      <c r="P121">
        <v>6</v>
      </c>
    </row>
    <row r="122" spans="1:16" x14ac:dyDescent="0.2">
      <c r="A122" t="s">
        <v>153</v>
      </c>
      <c r="B122" t="s">
        <v>23</v>
      </c>
      <c r="C122" t="s">
        <v>24</v>
      </c>
      <c r="D122" t="s">
        <v>31</v>
      </c>
      <c r="E122" t="s">
        <v>38</v>
      </c>
      <c r="F122">
        <v>114.11</v>
      </c>
      <c r="G122">
        <v>67</v>
      </c>
      <c r="H122" s="2">
        <f t="shared" si="4"/>
        <v>764.53700000000003</v>
      </c>
      <c r="I122" s="2">
        <f t="shared" si="5"/>
        <v>7645.37</v>
      </c>
      <c r="J122" s="3">
        <v>44969</v>
      </c>
      <c r="K122" s="4">
        <v>0.8305555555555556</v>
      </c>
      <c r="L122" t="s">
        <v>26</v>
      </c>
      <c r="M122" s="2">
        <v>90.28</v>
      </c>
      <c r="N122" s="2">
        <f t="shared" si="6"/>
        <v>6048.76</v>
      </c>
      <c r="O122" s="2">
        <f t="shared" si="7"/>
        <v>1596.6099999999997</v>
      </c>
      <c r="P122">
        <v>6.4</v>
      </c>
    </row>
    <row r="123" spans="1:16" x14ac:dyDescent="0.2">
      <c r="A123" t="s">
        <v>154</v>
      </c>
      <c r="B123" t="s">
        <v>33</v>
      </c>
      <c r="C123" t="s">
        <v>34</v>
      </c>
      <c r="D123" t="s">
        <v>19</v>
      </c>
      <c r="E123" t="s">
        <v>38</v>
      </c>
      <c r="F123" s="2">
        <v>41</v>
      </c>
      <c r="G123">
        <v>50</v>
      </c>
      <c r="H123" s="2">
        <f t="shared" si="4"/>
        <v>205</v>
      </c>
      <c r="I123" s="2">
        <f t="shared" si="5"/>
        <v>2050</v>
      </c>
      <c r="J123" s="3">
        <v>44969</v>
      </c>
      <c r="K123" s="4">
        <v>0.63194444444444442</v>
      </c>
      <c r="L123" t="s">
        <v>35</v>
      </c>
      <c r="M123" s="2">
        <v>36.090000000000003</v>
      </c>
      <c r="N123" s="2">
        <f t="shared" si="6"/>
        <v>1804.5000000000002</v>
      </c>
      <c r="O123" s="2">
        <f t="shared" si="7"/>
        <v>245.49999999999977</v>
      </c>
      <c r="P123">
        <v>8.5</v>
      </c>
    </row>
    <row r="124" spans="1:16" x14ac:dyDescent="0.2">
      <c r="A124" t="s">
        <v>155</v>
      </c>
      <c r="B124" t="s">
        <v>23</v>
      </c>
      <c r="C124" t="s">
        <v>24</v>
      </c>
      <c r="D124" t="s">
        <v>19</v>
      </c>
      <c r="E124" t="s">
        <v>25</v>
      </c>
      <c r="F124">
        <v>49.66</v>
      </c>
      <c r="G124">
        <v>66</v>
      </c>
      <c r="H124" s="2">
        <f t="shared" si="4"/>
        <v>327.75600000000003</v>
      </c>
      <c r="I124" s="2">
        <f t="shared" si="5"/>
        <v>3277.56</v>
      </c>
      <c r="J124" s="3">
        <v>44969</v>
      </c>
      <c r="K124" s="4">
        <v>0.49652777777777773</v>
      </c>
      <c r="L124" t="s">
        <v>21</v>
      </c>
      <c r="M124" s="2">
        <v>42.92</v>
      </c>
      <c r="N124" s="2">
        <f t="shared" si="6"/>
        <v>2832.7200000000003</v>
      </c>
      <c r="O124" s="2">
        <f t="shared" si="7"/>
        <v>444.83999999999969</v>
      </c>
      <c r="P124">
        <v>7</v>
      </c>
    </row>
    <row r="125" spans="1:16" x14ac:dyDescent="0.2">
      <c r="A125" t="s">
        <v>156</v>
      </c>
      <c r="B125" t="s">
        <v>33</v>
      </c>
      <c r="C125" t="s">
        <v>34</v>
      </c>
      <c r="D125" t="s">
        <v>19</v>
      </c>
      <c r="E125" t="s">
        <v>49</v>
      </c>
      <c r="F125">
        <v>29.77</v>
      </c>
      <c r="G125">
        <v>24</v>
      </c>
      <c r="H125" s="2">
        <f t="shared" si="4"/>
        <v>71.448000000000008</v>
      </c>
      <c r="I125" s="2">
        <f t="shared" si="5"/>
        <v>714.48</v>
      </c>
      <c r="J125" s="3">
        <v>44969</v>
      </c>
      <c r="K125" s="4">
        <v>0.68125000000000002</v>
      </c>
      <c r="L125" t="s">
        <v>26</v>
      </c>
      <c r="M125" s="2">
        <v>25.04</v>
      </c>
      <c r="N125" s="2">
        <f t="shared" si="6"/>
        <v>600.96</v>
      </c>
      <c r="O125" s="2">
        <f t="shared" si="7"/>
        <v>113.51999999999998</v>
      </c>
      <c r="P125">
        <v>8.8000000000000007</v>
      </c>
    </row>
    <row r="126" spans="1:16" x14ac:dyDescent="0.2">
      <c r="A126" t="s">
        <v>157</v>
      </c>
      <c r="B126" t="s">
        <v>17</v>
      </c>
      <c r="C126" t="s">
        <v>18</v>
      </c>
      <c r="D126" t="s">
        <v>19</v>
      </c>
      <c r="E126" t="s">
        <v>46</v>
      </c>
      <c r="F126">
        <v>63.18</v>
      </c>
      <c r="G126">
        <v>72</v>
      </c>
      <c r="H126" s="2">
        <f t="shared" si="4"/>
        <v>454.89600000000002</v>
      </c>
      <c r="I126" s="2">
        <f t="shared" si="5"/>
        <v>4548.96</v>
      </c>
      <c r="J126" s="3">
        <v>44969</v>
      </c>
      <c r="K126" s="4">
        <v>0.48194444444444445</v>
      </c>
      <c r="L126" t="s">
        <v>35</v>
      </c>
      <c r="M126" s="2">
        <v>69.89</v>
      </c>
      <c r="N126" s="2">
        <f t="shared" si="6"/>
        <v>5032.08</v>
      </c>
      <c r="O126" s="2">
        <f t="shared" si="7"/>
        <v>-483.11999999999989</v>
      </c>
      <c r="P126">
        <v>4.9000000000000004</v>
      </c>
    </row>
    <row r="127" spans="1:16" x14ac:dyDescent="0.2">
      <c r="A127" t="s">
        <v>158</v>
      </c>
      <c r="B127" t="s">
        <v>33</v>
      </c>
      <c r="C127" t="s">
        <v>34</v>
      </c>
      <c r="D127" t="s">
        <v>31</v>
      </c>
      <c r="E127" t="s">
        <v>25</v>
      </c>
      <c r="F127">
        <v>26.57</v>
      </c>
      <c r="G127">
        <v>55</v>
      </c>
      <c r="H127" s="2">
        <f t="shared" si="4"/>
        <v>146.13499999999999</v>
      </c>
      <c r="I127" s="2">
        <f t="shared" si="5"/>
        <v>1461.35</v>
      </c>
      <c r="J127" s="3">
        <v>44971</v>
      </c>
      <c r="K127" s="4">
        <v>0.68263888888888891</v>
      </c>
      <c r="L127" t="s">
        <v>26</v>
      </c>
      <c r="M127" s="2">
        <v>20.52</v>
      </c>
      <c r="N127" s="2">
        <f t="shared" si="6"/>
        <v>1128.5999999999999</v>
      </c>
      <c r="O127" s="2">
        <f t="shared" si="7"/>
        <v>332.75</v>
      </c>
      <c r="P127">
        <v>8.9</v>
      </c>
    </row>
    <row r="128" spans="1:16" x14ac:dyDescent="0.2">
      <c r="A128" t="s">
        <v>159</v>
      </c>
      <c r="B128" t="s">
        <v>23</v>
      </c>
      <c r="C128" t="s">
        <v>24</v>
      </c>
      <c r="D128" t="s">
        <v>19</v>
      </c>
      <c r="E128" t="s">
        <v>20</v>
      </c>
      <c r="F128" s="2">
        <v>86.37</v>
      </c>
      <c r="G128">
        <v>38</v>
      </c>
      <c r="H128" s="2">
        <f t="shared" si="4"/>
        <v>328.20600000000007</v>
      </c>
      <c r="I128" s="2">
        <f t="shared" si="5"/>
        <v>3282.0600000000004</v>
      </c>
      <c r="J128" s="3">
        <v>44971</v>
      </c>
      <c r="K128" s="4">
        <v>0.52986111111111112</v>
      </c>
      <c r="L128" t="s">
        <v>35</v>
      </c>
      <c r="M128" s="2">
        <v>73.569999999999993</v>
      </c>
      <c r="N128" s="2">
        <f t="shared" si="6"/>
        <v>2795.66</v>
      </c>
      <c r="O128" s="2">
        <f t="shared" si="7"/>
        <v>486.40000000000055</v>
      </c>
      <c r="P128">
        <v>4.5</v>
      </c>
    </row>
    <row r="129" spans="1:16" x14ac:dyDescent="0.2">
      <c r="A129" t="s">
        <v>160</v>
      </c>
      <c r="B129" t="s">
        <v>33</v>
      </c>
      <c r="C129" t="s">
        <v>34</v>
      </c>
      <c r="D129" t="s">
        <v>31</v>
      </c>
      <c r="E129" t="s">
        <v>28</v>
      </c>
      <c r="F129" s="2">
        <v>80.77</v>
      </c>
      <c r="G129">
        <v>52</v>
      </c>
      <c r="H129" s="2">
        <f t="shared" si="4"/>
        <v>420.00400000000002</v>
      </c>
      <c r="I129" s="2">
        <f t="shared" si="5"/>
        <v>4200.04</v>
      </c>
      <c r="J129" s="3">
        <v>44971</v>
      </c>
      <c r="K129" s="4">
        <v>0.4201388888888889</v>
      </c>
      <c r="L129" t="s">
        <v>35</v>
      </c>
      <c r="M129" s="2">
        <v>60.01</v>
      </c>
      <c r="N129" s="2">
        <f t="shared" si="6"/>
        <v>3120.52</v>
      </c>
      <c r="O129" s="2">
        <f t="shared" si="7"/>
        <v>1079.52</v>
      </c>
      <c r="P129">
        <v>8.6999999999999993</v>
      </c>
    </row>
    <row r="130" spans="1:16" x14ac:dyDescent="0.2">
      <c r="A130" t="s">
        <v>161</v>
      </c>
      <c r="B130" t="s">
        <v>33</v>
      </c>
      <c r="C130" t="s">
        <v>34</v>
      </c>
      <c r="D130" t="s">
        <v>31</v>
      </c>
      <c r="E130" t="s">
        <v>49</v>
      </c>
      <c r="F130">
        <v>51.81</v>
      </c>
      <c r="G130">
        <v>60</v>
      </c>
      <c r="H130" s="2">
        <f t="shared" si="4"/>
        <v>310.86000000000007</v>
      </c>
      <c r="I130" s="2">
        <f t="shared" si="5"/>
        <v>3108.6000000000004</v>
      </c>
      <c r="J130" s="3">
        <v>44972</v>
      </c>
      <c r="K130" s="4">
        <v>0.8125</v>
      </c>
      <c r="L130" t="s">
        <v>26</v>
      </c>
      <c r="M130" s="2">
        <v>39.979999999999997</v>
      </c>
      <c r="N130" s="2">
        <f t="shared" si="6"/>
        <v>2398.7999999999997</v>
      </c>
      <c r="O130" s="2">
        <f t="shared" si="7"/>
        <v>709.80000000000064</v>
      </c>
      <c r="P130">
        <v>5.7</v>
      </c>
    </row>
    <row r="131" spans="1:16" x14ac:dyDescent="0.2">
      <c r="A131" t="s">
        <v>162</v>
      </c>
      <c r="B131" t="s">
        <v>33</v>
      </c>
      <c r="C131" t="s">
        <v>34</v>
      </c>
      <c r="D131" t="s">
        <v>19</v>
      </c>
      <c r="E131" t="s">
        <v>20</v>
      </c>
      <c r="F131">
        <v>82.58</v>
      </c>
      <c r="G131">
        <v>75</v>
      </c>
      <c r="H131" s="2">
        <f t="shared" ref="H131:H194" si="8">F131*G131*0.1</f>
        <v>619.35</v>
      </c>
      <c r="I131" s="2">
        <f t="shared" ref="I131:I194" si="9">F131*G131</f>
        <v>6193.5</v>
      </c>
      <c r="J131" s="3">
        <v>44972</v>
      </c>
      <c r="K131" s="4">
        <v>0.49374999999999997</v>
      </c>
      <c r="L131" t="s">
        <v>26</v>
      </c>
      <c r="M131" s="2">
        <v>70.400000000000006</v>
      </c>
      <c r="N131" s="2">
        <f t="shared" ref="N131:N194" si="10">G131*M131</f>
        <v>5280</v>
      </c>
      <c r="O131" s="2">
        <f t="shared" ref="O131:O194" si="11">I131-N131</f>
        <v>913.5</v>
      </c>
      <c r="P131">
        <v>4.8</v>
      </c>
    </row>
    <row r="132" spans="1:16" x14ac:dyDescent="0.2">
      <c r="A132" t="s">
        <v>163</v>
      </c>
      <c r="B132" t="s">
        <v>17</v>
      </c>
      <c r="C132" t="s">
        <v>18</v>
      </c>
      <c r="D132" t="s">
        <v>31</v>
      </c>
      <c r="E132" t="s">
        <v>38</v>
      </c>
      <c r="F132" s="2">
        <v>106.32</v>
      </c>
      <c r="G132">
        <v>25</v>
      </c>
      <c r="H132" s="2">
        <f t="shared" si="8"/>
        <v>265.8</v>
      </c>
      <c r="I132" s="2">
        <f t="shared" si="9"/>
        <v>2658</v>
      </c>
      <c r="J132" s="3">
        <v>44972</v>
      </c>
      <c r="K132" s="4">
        <v>0.53194444444444444</v>
      </c>
      <c r="L132" t="s">
        <v>21</v>
      </c>
      <c r="M132" s="2">
        <v>79.88</v>
      </c>
      <c r="N132" s="2">
        <f t="shared" si="10"/>
        <v>1997</v>
      </c>
      <c r="O132" s="2">
        <f t="shared" si="11"/>
        <v>661</v>
      </c>
      <c r="P132">
        <v>9.6</v>
      </c>
    </row>
    <row r="133" spans="1:16" x14ac:dyDescent="0.2">
      <c r="A133" t="s">
        <v>164</v>
      </c>
      <c r="B133" t="s">
        <v>17</v>
      </c>
      <c r="C133" t="s">
        <v>18</v>
      </c>
      <c r="D133" t="s">
        <v>31</v>
      </c>
      <c r="E133" t="s">
        <v>28</v>
      </c>
      <c r="F133">
        <v>38.619999999999997</v>
      </c>
      <c r="G133">
        <v>73</v>
      </c>
      <c r="H133" s="2">
        <f t="shared" si="8"/>
        <v>281.92599999999999</v>
      </c>
      <c r="I133" s="2">
        <f t="shared" si="9"/>
        <v>2819.2599999999998</v>
      </c>
      <c r="J133" s="3">
        <v>44972</v>
      </c>
      <c r="K133" s="4">
        <v>0.625</v>
      </c>
      <c r="L133" t="s">
        <v>26</v>
      </c>
      <c r="M133" s="2">
        <v>28.61</v>
      </c>
      <c r="N133" s="2">
        <f t="shared" si="10"/>
        <v>2088.5299999999997</v>
      </c>
      <c r="O133" s="2">
        <f t="shared" si="11"/>
        <v>730.73</v>
      </c>
      <c r="P133">
        <v>5.7</v>
      </c>
    </row>
    <row r="134" spans="1:16" x14ac:dyDescent="0.2">
      <c r="A134" t="s">
        <v>165</v>
      </c>
      <c r="B134" t="s">
        <v>17</v>
      </c>
      <c r="C134" t="s">
        <v>18</v>
      </c>
      <c r="D134" t="s">
        <v>19</v>
      </c>
      <c r="E134" t="s">
        <v>28</v>
      </c>
      <c r="F134">
        <v>43.34</v>
      </c>
      <c r="G134">
        <v>24</v>
      </c>
      <c r="H134" s="2">
        <f t="shared" si="8"/>
        <v>104.01600000000002</v>
      </c>
      <c r="I134" s="2">
        <f t="shared" si="9"/>
        <v>1040.1600000000001</v>
      </c>
      <c r="J134" s="3">
        <v>44972</v>
      </c>
      <c r="K134" s="4">
        <v>0.75208333333333333</v>
      </c>
      <c r="L134" t="s">
        <v>35</v>
      </c>
      <c r="M134" s="2">
        <v>38.799999999999997</v>
      </c>
      <c r="N134" s="2">
        <f t="shared" si="10"/>
        <v>931.19999999999993</v>
      </c>
      <c r="O134" s="2">
        <f t="shared" si="11"/>
        <v>108.96000000000015</v>
      </c>
      <c r="P134">
        <v>4.9000000000000004</v>
      </c>
    </row>
    <row r="135" spans="1:16" x14ac:dyDescent="0.2">
      <c r="A135" t="s">
        <v>166</v>
      </c>
      <c r="B135" t="s">
        <v>17</v>
      </c>
      <c r="C135" t="s">
        <v>18</v>
      </c>
      <c r="D135" t="s">
        <v>19</v>
      </c>
      <c r="E135" t="s">
        <v>25</v>
      </c>
      <c r="F135" s="2">
        <v>92.4</v>
      </c>
      <c r="G135">
        <v>37</v>
      </c>
      <c r="H135" s="2">
        <f t="shared" si="8"/>
        <v>341.88000000000005</v>
      </c>
      <c r="I135" s="2">
        <f t="shared" si="9"/>
        <v>3418.8</v>
      </c>
      <c r="J135" s="3">
        <v>44972</v>
      </c>
      <c r="K135" s="4">
        <v>0.55763888888888891</v>
      </c>
      <c r="L135" t="s">
        <v>26</v>
      </c>
      <c r="M135" s="2">
        <v>89.02</v>
      </c>
      <c r="N135" s="2">
        <f t="shared" si="10"/>
        <v>3293.74</v>
      </c>
      <c r="O135" s="2">
        <f t="shared" si="11"/>
        <v>125.0600000000004</v>
      </c>
      <c r="P135">
        <v>6.4</v>
      </c>
    </row>
    <row r="136" spans="1:16" x14ac:dyDescent="0.2">
      <c r="A136" t="s">
        <v>167</v>
      </c>
      <c r="B136" t="s">
        <v>23</v>
      </c>
      <c r="C136" t="s">
        <v>24</v>
      </c>
      <c r="D136" t="s">
        <v>31</v>
      </c>
      <c r="E136" t="s">
        <v>49</v>
      </c>
      <c r="F136">
        <v>112.96</v>
      </c>
      <c r="G136">
        <v>55</v>
      </c>
      <c r="H136" s="2">
        <f t="shared" si="8"/>
        <v>621.28</v>
      </c>
      <c r="I136" s="2">
        <f t="shared" si="9"/>
        <v>6212.7999999999993</v>
      </c>
      <c r="J136" s="3">
        <v>44973</v>
      </c>
      <c r="K136" s="4">
        <v>0.56458333333333333</v>
      </c>
      <c r="L136" t="s">
        <v>26</v>
      </c>
      <c r="M136" s="2">
        <v>92.82</v>
      </c>
      <c r="N136" s="2">
        <f t="shared" si="10"/>
        <v>5105.0999999999995</v>
      </c>
      <c r="O136" s="2">
        <f t="shared" si="11"/>
        <v>1107.6999999999998</v>
      </c>
      <c r="P136">
        <v>7.1</v>
      </c>
    </row>
    <row r="137" spans="1:16" x14ac:dyDescent="0.2">
      <c r="A137" t="s">
        <v>168</v>
      </c>
      <c r="B137" t="s">
        <v>33</v>
      </c>
      <c r="C137" t="s">
        <v>34</v>
      </c>
      <c r="D137" t="s">
        <v>19</v>
      </c>
      <c r="E137" t="s">
        <v>46</v>
      </c>
      <c r="F137" s="2">
        <v>11.92</v>
      </c>
      <c r="G137">
        <v>45</v>
      </c>
      <c r="H137" s="2">
        <f t="shared" si="8"/>
        <v>53.64</v>
      </c>
      <c r="I137" s="2">
        <f t="shared" si="9"/>
        <v>536.4</v>
      </c>
      <c r="J137" s="3">
        <v>44973</v>
      </c>
      <c r="K137" s="4">
        <v>0.78541666666666676</v>
      </c>
      <c r="L137" t="s">
        <v>35</v>
      </c>
      <c r="M137" s="2">
        <v>12.42</v>
      </c>
      <c r="N137" s="2">
        <f t="shared" si="10"/>
        <v>558.9</v>
      </c>
      <c r="O137" s="2">
        <f t="shared" si="11"/>
        <v>-22.5</v>
      </c>
      <c r="P137">
        <v>6.9</v>
      </c>
    </row>
    <row r="138" spans="1:16" x14ac:dyDescent="0.2">
      <c r="A138" t="s">
        <v>169</v>
      </c>
      <c r="B138" t="s">
        <v>23</v>
      </c>
      <c r="C138" t="s">
        <v>24</v>
      </c>
      <c r="D138" t="s">
        <v>19</v>
      </c>
      <c r="E138" t="s">
        <v>25</v>
      </c>
      <c r="F138">
        <v>95.76</v>
      </c>
      <c r="G138">
        <v>54</v>
      </c>
      <c r="H138" s="2">
        <f t="shared" si="8"/>
        <v>517.10400000000004</v>
      </c>
      <c r="I138" s="2">
        <f t="shared" si="9"/>
        <v>5171.04</v>
      </c>
      <c r="J138" s="3">
        <v>44974</v>
      </c>
      <c r="K138" s="4">
        <v>0.80555555555555547</v>
      </c>
      <c r="L138" t="s">
        <v>21</v>
      </c>
      <c r="M138" s="2">
        <v>86.74</v>
      </c>
      <c r="N138" s="2">
        <f t="shared" si="10"/>
        <v>4683.96</v>
      </c>
      <c r="O138" s="2">
        <f t="shared" si="11"/>
        <v>487.07999999999993</v>
      </c>
      <c r="P138">
        <v>4.8</v>
      </c>
    </row>
    <row r="139" spans="1:16" x14ac:dyDescent="0.2">
      <c r="A139" t="s">
        <v>170</v>
      </c>
      <c r="B139" t="s">
        <v>17</v>
      </c>
      <c r="C139" t="s">
        <v>18</v>
      </c>
      <c r="D139" t="s">
        <v>19</v>
      </c>
      <c r="E139" t="s">
        <v>20</v>
      </c>
      <c r="F139" s="2">
        <v>56.26</v>
      </c>
      <c r="G139">
        <v>47</v>
      </c>
      <c r="H139" s="2">
        <f t="shared" si="8"/>
        <v>264.42199999999997</v>
      </c>
      <c r="I139" s="2">
        <f t="shared" si="9"/>
        <v>2644.22</v>
      </c>
      <c r="J139" s="3">
        <v>44974</v>
      </c>
      <c r="K139" s="4">
        <v>0.8256944444444444</v>
      </c>
      <c r="L139" t="s">
        <v>21</v>
      </c>
      <c r="M139" s="2">
        <v>50.19</v>
      </c>
      <c r="N139" s="2">
        <f t="shared" si="10"/>
        <v>2358.9299999999998</v>
      </c>
      <c r="O139" s="2">
        <f t="shared" si="11"/>
        <v>285.28999999999996</v>
      </c>
      <c r="P139">
        <v>8.1999999999999993</v>
      </c>
    </row>
    <row r="140" spans="1:16" x14ac:dyDescent="0.2">
      <c r="A140" t="s">
        <v>171</v>
      </c>
      <c r="B140" t="s">
        <v>17</v>
      </c>
      <c r="C140" t="s">
        <v>18</v>
      </c>
      <c r="D140" t="s">
        <v>31</v>
      </c>
      <c r="E140" t="s">
        <v>46</v>
      </c>
      <c r="F140">
        <v>8.26</v>
      </c>
      <c r="G140">
        <v>30</v>
      </c>
      <c r="H140" s="2">
        <f t="shared" si="8"/>
        <v>24.78</v>
      </c>
      <c r="I140" s="2">
        <f t="shared" si="9"/>
        <v>247.79999999999998</v>
      </c>
      <c r="J140" s="3">
        <v>44975</v>
      </c>
      <c r="K140" s="4">
        <v>0.5493055555555556</v>
      </c>
      <c r="L140" t="s">
        <v>35</v>
      </c>
      <c r="M140" s="2">
        <v>8.35</v>
      </c>
      <c r="N140" s="2">
        <f t="shared" si="10"/>
        <v>250.5</v>
      </c>
      <c r="O140" s="2">
        <f t="shared" si="11"/>
        <v>-2.7000000000000171</v>
      </c>
      <c r="P140">
        <v>4.0999999999999996</v>
      </c>
    </row>
    <row r="141" spans="1:16" x14ac:dyDescent="0.2">
      <c r="A141" t="s">
        <v>172</v>
      </c>
      <c r="B141" t="s">
        <v>17</v>
      </c>
      <c r="C141" t="s">
        <v>18</v>
      </c>
      <c r="D141" t="s">
        <v>19</v>
      </c>
      <c r="E141" t="s">
        <v>25</v>
      </c>
      <c r="F141" s="2">
        <v>26.27</v>
      </c>
      <c r="G141">
        <v>40</v>
      </c>
      <c r="H141" s="2">
        <f t="shared" si="8"/>
        <v>105.08</v>
      </c>
      <c r="I141" s="2">
        <f t="shared" si="9"/>
        <v>1050.8</v>
      </c>
      <c r="J141" s="3">
        <v>44975</v>
      </c>
      <c r="K141" s="4">
        <v>0.67847222222222225</v>
      </c>
      <c r="L141" t="s">
        <v>21</v>
      </c>
      <c r="M141" s="2">
        <v>25.83</v>
      </c>
      <c r="N141" s="2">
        <f t="shared" si="10"/>
        <v>1033.1999999999998</v>
      </c>
      <c r="O141" s="2">
        <f t="shared" si="11"/>
        <v>17.600000000000136</v>
      </c>
      <c r="P141">
        <v>5.9</v>
      </c>
    </row>
    <row r="142" spans="1:16" x14ac:dyDescent="0.2">
      <c r="A142" t="s">
        <v>173</v>
      </c>
      <c r="B142" t="s">
        <v>33</v>
      </c>
      <c r="C142" t="s">
        <v>34</v>
      </c>
      <c r="D142" t="s">
        <v>31</v>
      </c>
      <c r="E142" t="s">
        <v>49</v>
      </c>
      <c r="F142" s="2">
        <v>67.67</v>
      </c>
      <c r="G142">
        <v>75</v>
      </c>
      <c r="H142" s="2">
        <f t="shared" si="8"/>
        <v>507.52500000000003</v>
      </c>
      <c r="I142" s="2">
        <f t="shared" si="9"/>
        <v>5075.25</v>
      </c>
      <c r="J142" s="3">
        <v>44976</v>
      </c>
      <c r="K142" s="4">
        <v>0.82500000000000007</v>
      </c>
      <c r="L142" t="s">
        <v>26</v>
      </c>
      <c r="M142" s="2">
        <v>51.03</v>
      </c>
      <c r="N142" s="2">
        <f t="shared" si="10"/>
        <v>3827.25</v>
      </c>
      <c r="O142" s="2">
        <f t="shared" si="11"/>
        <v>1248</v>
      </c>
      <c r="P142">
        <v>5.5</v>
      </c>
    </row>
    <row r="143" spans="1:16" x14ac:dyDescent="0.2">
      <c r="A143" t="s">
        <v>174</v>
      </c>
      <c r="B143" t="s">
        <v>23</v>
      </c>
      <c r="C143" t="s">
        <v>24</v>
      </c>
      <c r="D143" t="s">
        <v>19</v>
      </c>
      <c r="E143" t="s">
        <v>49</v>
      </c>
      <c r="F143">
        <v>38.619999999999997</v>
      </c>
      <c r="G143">
        <v>57</v>
      </c>
      <c r="H143" s="2">
        <f t="shared" si="8"/>
        <v>220.13399999999999</v>
      </c>
      <c r="I143" s="2">
        <f t="shared" si="9"/>
        <v>2201.3399999999997</v>
      </c>
      <c r="J143" s="3">
        <v>44976</v>
      </c>
      <c r="K143" s="4">
        <v>0.56944444444444442</v>
      </c>
      <c r="L143" t="s">
        <v>26</v>
      </c>
      <c r="M143" s="2">
        <v>33.909999999999997</v>
      </c>
      <c r="N143" s="2">
        <f t="shared" si="10"/>
        <v>1932.87</v>
      </c>
      <c r="O143" s="2">
        <f t="shared" si="11"/>
        <v>268.4699999999998</v>
      </c>
      <c r="P143">
        <v>4.9000000000000004</v>
      </c>
    </row>
    <row r="144" spans="1:16" x14ac:dyDescent="0.2">
      <c r="A144" t="s">
        <v>175</v>
      </c>
      <c r="B144" t="s">
        <v>23</v>
      </c>
      <c r="C144" t="s">
        <v>24</v>
      </c>
      <c r="D144" t="s">
        <v>19</v>
      </c>
      <c r="E144" t="s">
        <v>46</v>
      </c>
      <c r="F144">
        <v>18.350000000000001</v>
      </c>
      <c r="G144">
        <v>25</v>
      </c>
      <c r="H144" s="2">
        <f t="shared" si="8"/>
        <v>45.875000000000007</v>
      </c>
      <c r="I144" s="2">
        <f t="shared" si="9"/>
        <v>458.75000000000006</v>
      </c>
      <c r="J144" s="3">
        <v>44976</v>
      </c>
      <c r="K144" s="4">
        <v>0.7104166666666667</v>
      </c>
      <c r="L144" t="s">
        <v>35</v>
      </c>
      <c r="M144" s="2">
        <v>18.71</v>
      </c>
      <c r="N144" s="2">
        <f t="shared" si="10"/>
        <v>467.75</v>
      </c>
      <c r="O144" s="2">
        <f t="shared" si="11"/>
        <v>-8.9999999999999432</v>
      </c>
      <c r="P144">
        <v>6.8</v>
      </c>
    </row>
    <row r="145" spans="1:16" x14ac:dyDescent="0.2">
      <c r="A145" t="s">
        <v>176</v>
      </c>
      <c r="B145" t="s">
        <v>17</v>
      </c>
      <c r="C145" t="s">
        <v>18</v>
      </c>
      <c r="D145" t="s">
        <v>31</v>
      </c>
      <c r="E145" t="s">
        <v>38</v>
      </c>
      <c r="F145" s="2">
        <v>97.39</v>
      </c>
      <c r="G145">
        <v>51</v>
      </c>
      <c r="H145" s="2">
        <f t="shared" si="8"/>
        <v>496.68900000000008</v>
      </c>
      <c r="I145" s="2">
        <f t="shared" si="9"/>
        <v>4966.8900000000003</v>
      </c>
      <c r="J145" s="3">
        <v>44976</v>
      </c>
      <c r="K145" s="4">
        <v>0.63888888888888895</v>
      </c>
      <c r="L145" t="s">
        <v>26</v>
      </c>
      <c r="M145" s="2">
        <v>76.03</v>
      </c>
      <c r="N145" s="2">
        <f t="shared" si="10"/>
        <v>3877.53</v>
      </c>
      <c r="O145" s="2">
        <f t="shared" si="11"/>
        <v>1089.3600000000001</v>
      </c>
      <c r="P145">
        <v>8.8000000000000007</v>
      </c>
    </row>
    <row r="146" spans="1:16" x14ac:dyDescent="0.2">
      <c r="A146" t="s">
        <v>177</v>
      </c>
      <c r="B146" t="s">
        <v>17</v>
      </c>
      <c r="C146" t="s">
        <v>18</v>
      </c>
      <c r="D146" t="s">
        <v>19</v>
      </c>
      <c r="E146" t="s">
        <v>38</v>
      </c>
      <c r="F146" s="2">
        <v>109.16</v>
      </c>
      <c r="G146">
        <v>59</v>
      </c>
      <c r="H146" s="2">
        <f t="shared" si="8"/>
        <v>644.04399999999998</v>
      </c>
      <c r="I146" s="2">
        <f t="shared" si="9"/>
        <v>6440.44</v>
      </c>
      <c r="J146" s="3">
        <v>44976</v>
      </c>
      <c r="K146" s="4">
        <v>0.84930555555555554</v>
      </c>
      <c r="L146" t="s">
        <v>26</v>
      </c>
      <c r="M146" s="2">
        <v>94.02</v>
      </c>
      <c r="N146" s="2">
        <f t="shared" si="10"/>
        <v>5547.1799999999994</v>
      </c>
      <c r="O146" s="2">
        <f t="shared" si="11"/>
        <v>893.26000000000022</v>
      </c>
      <c r="P146">
        <v>4.5</v>
      </c>
    </row>
    <row r="147" spans="1:16" x14ac:dyDescent="0.2">
      <c r="A147" t="s">
        <v>178</v>
      </c>
      <c r="B147" t="s">
        <v>33</v>
      </c>
      <c r="C147" t="s">
        <v>34</v>
      </c>
      <c r="D147" t="s">
        <v>19</v>
      </c>
      <c r="E147" t="s">
        <v>20</v>
      </c>
      <c r="F147" s="2">
        <v>35.9</v>
      </c>
      <c r="G147">
        <v>69</v>
      </c>
      <c r="H147" s="2">
        <f t="shared" si="8"/>
        <v>247.71</v>
      </c>
      <c r="I147" s="2">
        <f t="shared" si="9"/>
        <v>2477.1</v>
      </c>
      <c r="J147" s="3">
        <v>44977</v>
      </c>
      <c r="K147" s="4">
        <v>0.4861111111111111</v>
      </c>
      <c r="L147" t="s">
        <v>35</v>
      </c>
      <c r="M147" s="2">
        <v>30.35</v>
      </c>
      <c r="N147" s="2">
        <f t="shared" si="10"/>
        <v>2094.15</v>
      </c>
      <c r="O147" s="2">
        <f t="shared" si="11"/>
        <v>382.94999999999982</v>
      </c>
      <c r="P147">
        <v>9.6999999999999993</v>
      </c>
    </row>
    <row r="148" spans="1:16" x14ac:dyDescent="0.2">
      <c r="A148" t="s">
        <v>179</v>
      </c>
      <c r="B148" t="s">
        <v>33</v>
      </c>
      <c r="C148" t="s">
        <v>34</v>
      </c>
      <c r="D148" t="s">
        <v>31</v>
      </c>
      <c r="E148" t="s">
        <v>46</v>
      </c>
      <c r="F148">
        <v>95.21</v>
      </c>
      <c r="G148">
        <v>53</v>
      </c>
      <c r="H148" s="2">
        <f t="shared" si="8"/>
        <v>504.61300000000006</v>
      </c>
      <c r="I148" s="2">
        <f t="shared" si="9"/>
        <v>5046.13</v>
      </c>
      <c r="J148" s="3">
        <v>44977</v>
      </c>
      <c r="K148" s="4">
        <v>0.7104166666666667</v>
      </c>
      <c r="L148" t="s">
        <v>21</v>
      </c>
      <c r="M148" s="2">
        <v>94.36</v>
      </c>
      <c r="N148" s="2">
        <f t="shared" si="10"/>
        <v>5001.08</v>
      </c>
      <c r="O148" s="2">
        <f t="shared" si="11"/>
        <v>45.050000000000182</v>
      </c>
      <c r="P148">
        <v>5.2</v>
      </c>
    </row>
    <row r="149" spans="1:16" x14ac:dyDescent="0.2">
      <c r="A149" t="s">
        <v>180</v>
      </c>
      <c r="B149" t="s">
        <v>17</v>
      </c>
      <c r="C149" t="s">
        <v>18</v>
      </c>
      <c r="D149" t="s">
        <v>19</v>
      </c>
      <c r="E149" t="s">
        <v>49</v>
      </c>
      <c r="F149" s="2">
        <v>30.9</v>
      </c>
      <c r="G149">
        <v>55</v>
      </c>
      <c r="H149" s="2">
        <f t="shared" si="8"/>
        <v>169.95000000000002</v>
      </c>
      <c r="I149" s="2">
        <f t="shared" si="9"/>
        <v>1699.5</v>
      </c>
      <c r="J149" s="3">
        <v>44977</v>
      </c>
      <c r="K149" s="4">
        <v>0.78055555555555556</v>
      </c>
      <c r="L149" t="s">
        <v>26</v>
      </c>
      <c r="M149" s="2">
        <v>27.91</v>
      </c>
      <c r="N149" s="2">
        <f t="shared" si="10"/>
        <v>1535.05</v>
      </c>
      <c r="O149" s="2">
        <f t="shared" si="11"/>
        <v>164.45000000000005</v>
      </c>
      <c r="P149">
        <v>7.9</v>
      </c>
    </row>
    <row r="150" spans="1:16" x14ac:dyDescent="0.2">
      <c r="A150" t="s">
        <v>181</v>
      </c>
      <c r="B150" t="s">
        <v>17</v>
      </c>
      <c r="C150" t="s">
        <v>18</v>
      </c>
      <c r="D150" t="s">
        <v>19</v>
      </c>
      <c r="E150" t="s">
        <v>25</v>
      </c>
      <c r="F150" s="2">
        <v>79.25</v>
      </c>
      <c r="G150">
        <v>32</v>
      </c>
      <c r="H150" s="2">
        <f t="shared" si="8"/>
        <v>253.60000000000002</v>
      </c>
      <c r="I150" s="2">
        <f t="shared" si="9"/>
        <v>2536</v>
      </c>
      <c r="J150" s="3">
        <v>44977</v>
      </c>
      <c r="K150" s="4">
        <v>0.77083333333333337</v>
      </c>
      <c r="L150" t="s">
        <v>26</v>
      </c>
      <c r="M150" s="2">
        <v>77.47</v>
      </c>
      <c r="N150" s="2">
        <f t="shared" si="10"/>
        <v>2479.04</v>
      </c>
      <c r="O150" s="2">
        <f t="shared" si="11"/>
        <v>56.960000000000036</v>
      </c>
      <c r="P150">
        <v>7.4</v>
      </c>
    </row>
    <row r="151" spans="1:16" x14ac:dyDescent="0.2">
      <c r="A151" t="s">
        <v>182</v>
      </c>
      <c r="B151" t="s">
        <v>23</v>
      </c>
      <c r="C151" t="s">
        <v>24</v>
      </c>
      <c r="D151" t="s">
        <v>31</v>
      </c>
      <c r="E151" t="s">
        <v>38</v>
      </c>
      <c r="F151" s="2">
        <v>83.83</v>
      </c>
      <c r="G151">
        <v>65</v>
      </c>
      <c r="H151" s="2">
        <f t="shared" si="8"/>
        <v>544.89499999999998</v>
      </c>
      <c r="I151" s="2">
        <f t="shared" si="9"/>
        <v>5448.95</v>
      </c>
      <c r="J151" s="3">
        <v>44978</v>
      </c>
      <c r="K151" s="4">
        <v>0.82986111111111116</v>
      </c>
      <c r="L151" t="s">
        <v>21</v>
      </c>
      <c r="M151" s="2">
        <v>64.290000000000006</v>
      </c>
      <c r="N151" s="2">
        <f t="shared" si="10"/>
        <v>4178.8500000000004</v>
      </c>
      <c r="O151" s="2">
        <f t="shared" si="11"/>
        <v>1270.0999999999995</v>
      </c>
      <c r="P151">
        <v>8.1</v>
      </c>
    </row>
    <row r="152" spans="1:16" x14ac:dyDescent="0.2">
      <c r="A152" t="s">
        <v>183</v>
      </c>
      <c r="B152" t="s">
        <v>33</v>
      </c>
      <c r="C152" t="s">
        <v>34</v>
      </c>
      <c r="D152" t="s">
        <v>31</v>
      </c>
      <c r="E152" t="s">
        <v>38</v>
      </c>
      <c r="F152">
        <v>97.98</v>
      </c>
      <c r="G152">
        <v>21</v>
      </c>
      <c r="H152" s="2">
        <f t="shared" si="8"/>
        <v>205.75800000000001</v>
      </c>
      <c r="I152" s="2">
        <f t="shared" si="9"/>
        <v>2057.58</v>
      </c>
      <c r="J152" s="3">
        <v>44978</v>
      </c>
      <c r="K152" s="4">
        <v>0.54236111111111118</v>
      </c>
      <c r="L152" t="s">
        <v>21</v>
      </c>
      <c r="M152" s="2">
        <v>74.91</v>
      </c>
      <c r="N152" s="2">
        <f t="shared" si="10"/>
        <v>1573.11</v>
      </c>
      <c r="O152" s="2">
        <f t="shared" si="11"/>
        <v>484.47</v>
      </c>
      <c r="P152">
        <v>6.3</v>
      </c>
    </row>
    <row r="153" spans="1:16" x14ac:dyDescent="0.2">
      <c r="A153" t="s">
        <v>184</v>
      </c>
      <c r="B153" t="s">
        <v>33</v>
      </c>
      <c r="C153" t="s">
        <v>34</v>
      </c>
      <c r="D153" t="s">
        <v>31</v>
      </c>
      <c r="E153" t="s">
        <v>49</v>
      </c>
      <c r="F153">
        <v>25.35</v>
      </c>
      <c r="G153">
        <v>35</v>
      </c>
      <c r="H153" s="2">
        <f t="shared" si="8"/>
        <v>88.725000000000009</v>
      </c>
      <c r="I153" s="2">
        <f t="shared" si="9"/>
        <v>887.25</v>
      </c>
      <c r="J153" s="3">
        <v>44978</v>
      </c>
      <c r="K153" s="4">
        <v>0.42569444444444443</v>
      </c>
      <c r="L153" t="s">
        <v>26</v>
      </c>
      <c r="M153" s="2">
        <v>19.190000000000001</v>
      </c>
      <c r="N153" s="2">
        <f t="shared" si="10"/>
        <v>671.65000000000009</v>
      </c>
      <c r="O153" s="2">
        <f t="shared" si="11"/>
        <v>215.59999999999991</v>
      </c>
      <c r="P153">
        <v>6.1</v>
      </c>
    </row>
    <row r="154" spans="1:16" x14ac:dyDescent="0.2">
      <c r="A154" t="s">
        <v>185</v>
      </c>
      <c r="B154" t="s">
        <v>17</v>
      </c>
      <c r="C154" t="s">
        <v>18</v>
      </c>
      <c r="D154" t="s">
        <v>31</v>
      </c>
      <c r="E154" t="s">
        <v>38</v>
      </c>
      <c r="F154">
        <v>107.07</v>
      </c>
      <c r="G154">
        <v>66</v>
      </c>
      <c r="H154" s="2">
        <f t="shared" si="8"/>
        <v>706.66200000000003</v>
      </c>
      <c r="I154" s="2">
        <f t="shared" si="9"/>
        <v>7066.62</v>
      </c>
      <c r="J154" s="3">
        <v>44978</v>
      </c>
      <c r="K154" s="4">
        <v>0.47013888888888888</v>
      </c>
      <c r="L154" t="s">
        <v>35</v>
      </c>
      <c r="M154" s="2">
        <v>84.04</v>
      </c>
      <c r="N154" s="2">
        <f t="shared" si="10"/>
        <v>5546.64</v>
      </c>
      <c r="O154" s="2">
        <f t="shared" si="11"/>
        <v>1519.9799999999996</v>
      </c>
      <c r="P154">
        <v>6.2</v>
      </c>
    </row>
    <row r="155" spans="1:16" x14ac:dyDescent="0.2">
      <c r="A155" t="s">
        <v>186</v>
      </c>
      <c r="B155" t="s">
        <v>33</v>
      </c>
      <c r="C155" t="s">
        <v>34</v>
      </c>
      <c r="D155" t="s">
        <v>19</v>
      </c>
      <c r="E155" t="s">
        <v>25</v>
      </c>
      <c r="F155">
        <v>13.27</v>
      </c>
      <c r="G155">
        <v>72</v>
      </c>
      <c r="H155" s="2">
        <f t="shared" si="8"/>
        <v>95.543999999999997</v>
      </c>
      <c r="I155" s="2">
        <f t="shared" si="9"/>
        <v>955.43999999999994</v>
      </c>
      <c r="J155" s="3">
        <v>44979</v>
      </c>
      <c r="K155" s="4">
        <v>0.58611111111111114</v>
      </c>
      <c r="L155" t="s">
        <v>26</v>
      </c>
      <c r="M155" s="2">
        <v>11.14</v>
      </c>
      <c r="N155" s="2">
        <f t="shared" si="10"/>
        <v>802.08</v>
      </c>
      <c r="O155" s="2">
        <f t="shared" si="11"/>
        <v>153.3599999999999</v>
      </c>
      <c r="P155">
        <v>6.8</v>
      </c>
    </row>
    <row r="156" spans="1:16" x14ac:dyDescent="0.2">
      <c r="A156" t="s">
        <v>187</v>
      </c>
      <c r="B156" t="s">
        <v>23</v>
      </c>
      <c r="C156" t="s">
        <v>24</v>
      </c>
      <c r="D156" t="s">
        <v>31</v>
      </c>
      <c r="E156" t="s">
        <v>20</v>
      </c>
      <c r="F156">
        <v>19.09</v>
      </c>
      <c r="G156">
        <v>40</v>
      </c>
      <c r="H156" s="2">
        <f t="shared" si="8"/>
        <v>76.36</v>
      </c>
      <c r="I156" s="2">
        <f t="shared" si="9"/>
        <v>763.6</v>
      </c>
      <c r="J156" s="3">
        <v>44979</v>
      </c>
      <c r="K156" s="4">
        <v>0.60347222222222219</v>
      </c>
      <c r="L156" t="s">
        <v>26</v>
      </c>
      <c r="M156" s="2">
        <v>14.97</v>
      </c>
      <c r="N156" s="2">
        <f t="shared" si="10"/>
        <v>598.80000000000007</v>
      </c>
      <c r="O156" s="2">
        <f t="shared" si="11"/>
        <v>164.79999999999995</v>
      </c>
      <c r="P156">
        <v>6.9</v>
      </c>
    </row>
    <row r="157" spans="1:16" x14ac:dyDescent="0.2">
      <c r="A157" t="s">
        <v>188</v>
      </c>
      <c r="B157" t="s">
        <v>23</v>
      </c>
      <c r="C157" t="s">
        <v>24</v>
      </c>
      <c r="D157" t="s">
        <v>31</v>
      </c>
      <c r="E157" t="s">
        <v>28</v>
      </c>
      <c r="F157" s="2">
        <v>62.52</v>
      </c>
      <c r="G157">
        <v>71</v>
      </c>
      <c r="H157" s="2">
        <f t="shared" si="8"/>
        <v>443.89200000000005</v>
      </c>
      <c r="I157" s="2">
        <f t="shared" si="9"/>
        <v>4438.92</v>
      </c>
      <c r="J157" s="3">
        <v>44979</v>
      </c>
      <c r="K157" s="4">
        <v>0.52361111111111114</v>
      </c>
      <c r="L157" t="s">
        <v>35</v>
      </c>
      <c r="M157" s="2">
        <v>48.54</v>
      </c>
      <c r="N157" s="2">
        <f t="shared" si="10"/>
        <v>3446.34</v>
      </c>
      <c r="O157" s="2">
        <f t="shared" si="11"/>
        <v>992.57999999999993</v>
      </c>
      <c r="P157">
        <v>9.6999999999999993</v>
      </c>
    </row>
    <row r="158" spans="1:16" x14ac:dyDescent="0.2">
      <c r="A158" t="s">
        <v>189</v>
      </c>
      <c r="B158" t="s">
        <v>23</v>
      </c>
      <c r="C158" t="s">
        <v>24</v>
      </c>
      <c r="D158" t="s">
        <v>31</v>
      </c>
      <c r="E158" t="s">
        <v>49</v>
      </c>
      <c r="F158">
        <v>47.77</v>
      </c>
      <c r="G158">
        <v>60</v>
      </c>
      <c r="H158" s="2">
        <f t="shared" si="8"/>
        <v>286.62000000000006</v>
      </c>
      <c r="I158" s="2">
        <f t="shared" si="9"/>
        <v>2866.2000000000003</v>
      </c>
      <c r="J158" s="3">
        <v>44979</v>
      </c>
      <c r="K158" s="4">
        <v>0.57291666666666663</v>
      </c>
      <c r="L158" t="s">
        <v>21</v>
      </c>
      <c r="M158" s="2">
        <v>36.22</v>
      </c>
      <c r="N158" s="2">
        <f t="shared" si="10"/>
        <v>2173.1999999999998</v>
      </c>
      <c r="O158" s="2">
        <f t="shared" si="11"/>
        <v>693.00000000000045</v>
      </c>
      <c r="P158">
        <v>7.9</v>
      </c>
    </row>
    <row r="159" spans="1:16" x14ac:dyDescent="0.2">
      <c r="A159" t="s">
        <v>190</v>
      </c>
      <c r="B159" t="s">
        <v>33</v>
      </c>
      <c r="C159" t="s">
        <v>34</v>
      </c>
      <c r="D159" t="s">
        <v>19</v>
      </c>
      <c r="E159" t="s">
        <v>46</v>
      </c>
      <c r="F159" s="2">
        <v>27.95</v>
      </c>
      <c r="G159">
        <v>38</v>
      </c>
      <c r="H159" s="2">
        <f t="shared" si="8"/>
        <v>106.21</v>
      </c>
      <c r="I159" s="2">
        <f t="shared" si="9"/>
        <v>1062.0999999999999</v>
      </c>
      <c r="J159" s="3">
        <v>44979</v>
      </c>
      <c r="K159" s="4">
        <v>0.54652777777777783</v>
      </c>
      <c r="L159" t="s">
        <v>35</v>
      </c>
      <c r="M159" s="2">
        <v>28.76</v>
      </c>
      <c r="N159" s="2">
        <f t="shared" si="10"/>
        <v>1092.8800000000001</v>
      </c>
      <c r="O159" s="2">
        <f t="shared" si="11"/>
        <v>-30.7800000000002</v>
      </c>
      <c r="P159">
        <v>7.6</v>
      </c>
    </row>
    <row r="160" spans="1:16" x14ac:dyDescent="0.2">
      <c r="A160" t="s">
        <v>191</v>
      </c>
      <c r="B160" t="s">
        <v>17</v>
      </c>
      <c r="C160" t="s">
        <v>18</v>
      </c>
      <c r="D160" t="s">
        <v>31</v>
      </c>
      <c r="E160" t="s">
        <v>20</v>
      </c>
      <c r="F160">
        <v>117.22</v>
      </c>
      <c r="G160">
        <v>77</v>
      </c>
      <c r="H160" s="2">
        <f t="shared" si="8"/>
        <v>902.59400000000005</v>
      </c>
      <c r="I160" s="2">
        <f t="shared" si="9"/>
        <v>9025.94</v>
      </c>
      <c r="J160" s="3">
        <v>44979</v>
      </c>
      <c r="K160" s="4">
        <v>0.79791666666666661</v>
      </c>
      <c r="L160" t="s">
        <v>26</v>
      </c>
      <c r="M160" s="2">
        <v>90.24</v>
      </c>
      <c r="N160" s="2">
        <f t="shared" si="10"/>
        <v>6948.48</v>
      </c>
      <c r="O160" s="2">
        <f t="shared" si="11"/>
        <v>2077.4600000000009</v>
      </c>
      <c r="P160">
        <v>9</v>
      </c>
    </row>
    <row r="161" spans="1:16" x14ac:dyDescent="0.2">
      <c r="A161" t="s">
        <v>192</v>
      </c>
      <c r="B161" t="s">
        <v>33</v>
      </c>
      <c r="C161" t="s">
        <v>34</v>
      </c>
      <c r="D161" t="s">
        <v>31</v>
      </c>
      <c r="E161" t="s">
        <v>46</v>
      </c>
      <c r="F161">
        <v>39.21</v>
      </c>
      <c r="G161">
        <v>55</v>
      </c>
      <c r="H161" s="2">
        <f t="shared" si="8"/>
        <v>215.65500000000003</v>
      </c>
      <c r="I161" s="2">
        <f t="shared" si="9"/>
        <v>2156.5500000000002</v>
      </c>
      <c r="J161" s="3">
        <v>44980</v>
      </c>
      <c r="K161" s="4">
        <v>0.51944444444444449</v>
      </c>
      <c r="L161" t="s">
        <v>21</v>
      </c>
      <c r="M161" s="2">
        <v>40.01</v>
      </c>
      <c r="N161" s="2">
        <f t="shared" si="10"/>
        <v>2200.5499999999997</v>
      </c>
      <c r="O161" s="2">
        <f t="shared" si="11"/>
        <v>-43.999999999999545</v>
      </c>
      <c r="P161">
        <v>6.6</v>
      </c>
    </row>
    <row r="162" spans="1:16" x14ac:dyDescent="0.2">
      <c r="A162" t="s">
        <v>193</v>
      </c>
      <c r="B162" t="s">
        <v>17</v>
      </c>
      <c r="C162" t="s">
        <v>18</v>
      </c>
      <c r="D162" t="s">
        <v>31</v>
      </c>
      <c r="E162" t="s">
        <v>46</v>
      </c>
      <c r="F162">
        <v>64.45</v>
      </c>
      <c r="G162">
        <v>26</v>
      </c>
      <c r="H162" s="2">
        <f t="shared" si="8"/>
        <v>167.57000000000002</v>
      </c>
      <c r="I162" s="2">
        <f t="shared" si="9"/>
        <v>1675.7</v>
      </c>
      <c r="J162" s="3">
        <v>44980</v>
      </c>
      <c r="K162" s="4">
        <v>0.76458333333333339</v>
      </c>
      <c r="L162" t="s">
        <v>35</v>
      </c>
      <c r="M162" s="2">
        <v>67.209999999999994</v>
      </c>
      <c r="N162" s="2">
        <f t="shared" si="10"/>
        <v>1747.4599999999998</v>
      </c>
      <c r="O162" s="2">
        <f t="shared" si="11"/>
        <v>-71.759999999999764</v>
      </c>
      <c r="P162">
        <v>8.6999999999999993</v>
      </c>
    </row>
    <row r="163" spans="1:16" x14ac:dyDescent="0.2">
      <c r="A163" t="s">
        <v>194</v>
      </c>
      <c r="B163" t="s">
        <v>23</v>
      </c>
      <c r="C163" t="s">
        <v>24</v>
      </c>
      <c r="D163" t="s">
        <v>19</v>
      </c>
      <c r="E163" t="s">
        <v>25</v>
      </c>
      <c r="F163" s="2">
        <v>70.11</v>
      </c>
      <c r="G163">
        <v>66</v>
      </c>
      <c r="H163" s="2">
        <f t="shared" si="8"/>
        <v>462.72600000000006</v>
      </c>
      <c r="I163" s="2">
        <f t="shared" si="9"/>
        <v>4627.26</v>
      </c>
      <c r="J163" s="3">
        <v>44981</v>
      </c>
      <c r="K163" s="4">
        <v>0.81805555555555554</v>
      </c>
      <c r="L163" t="s">
        <v>35</v>
      </c>
      <c r="M163" s="2">
        <v>62.54</v>
      </c>
      <c r="N163" s="2">
        <f t="shared" si="10"/>
        <v>4127.6400000000003</v>
      </c>
      <c r="O163" s="2">
        <f t="shared" si="11"/>
        <v>499.61999999999989</v>
      </c>
      <c r="P163">
        <v>9.5</v>
      </c>
    </row>
    <row r="164" spans="1:16" x14ac:dyDescent="0.2">
      <c r="A164" t="s">
        <v>195</v>
      </c>
      <c r="B164" t="s">
        <v>23</v>
      </c>
      <c r="C164" t="s">
        <v>24</v>
      </c>
      <c r="D164" t="s">
        <v>31</v>
      </c>
      <c r="E164" t="s">
        <v>25</v>
      </c>
      <c r="F164">
        <v>33.74</v>
      </c>
      <c r="G164">
        <v>35</v>
      </c>
      <c r="H164" s="2">
        <f t="shared" si="8"/>
        <v>118.09000000000002</v>
      </c>
      <c r="I164" s="2">
        <f t="shared" si="9"/>
        <v>1180.9000000000001</v>
      </c>
      <c r="J164" s="3">
        <v>44981</v>
      </c>
      <c r="K164" s="4">
        <v>0.57013888888888886</v>
      </c>
      <c r="L164" t="s">
        <v>26</v>
      </c>
      <c r="M164" s="2">
        <v>25.27</v>
      </c>
      <c r="N164" s="2">
        <f t="shared" si="10"/>
        <v>884.44999999999993</v>
      </c>
      <c r="O164" s="2">
        <f t="shared" si="11"/>
        <v>296.45000000000016</v>
      </c>
      <c r="P164">
        <v>5.0999999999999996</v>
      </c>
    </row>
    <row r="165" spans="1:16" x14ac:dyDescent="0.2">
      <c r="A165" t="s">
        <v>196</v>
      </c>
      <c r="B165" t="s">
        <v>23</v>
      </c>
      <c r="C165" t="s">
        <v>24</v>
      </c>
      <c r="D165" t="s">
        <v>19</v>
      </c>
      <c r="E165" t="s">
        <v>46</v>
      </c>
      <c r="F165" s="2">
        <v>63.76</v>
      </c>
      <c r="G165">
        <v>41</v>
      </c>
      <c r="H165" s="2">
        <f t="shared" si="8"/>
        <v>261.416</v>
      </c>
      <c r="I165" s="2">
        <f t="shared" si="9"/>
        <v>2614.16</v>
      </c>
      <c r="J165" s="3">
        <v>44981</v>
      </c>
      <c r="K165" s="4">
        <v>0.81944444444444453</v>
      </c>
      <c r="L165" t="s">
        <v>35</v>
      </c>
      <c r="M165" s="2">
        <v>66.069999999999993</v>
      </c>
      <c r="N165" s="2">
        <f t="shared" si="10"/>
        <v>2708.87</v>
      </c>
      <c r="O165" s="2">
        <f t="shared" si="11"/>
        <v>-94.710000000000036</v>
      </c>
      <c r="P165">
        <v>6.1</v>
      </c>
    </row>
    <row r="166" spans="1:16" x14ac:dyDescent="0.2">
      <c r="A166" t="s">
        <v>197</v>
      </c>
      <c r="B166" t="s">
        <v>17</v>
      </c>
      <c r="C166" t="s">
        <v>18</v>
      </c>
      <c r="D166" t="s">
        <v>19</v>
      </c>
      <c r="E166" t="s">
        <v>20</v>
      </c>
      <c r="F166">
        <v>38.380000000000003</v>
      </c>
      <c r="G166">
        <v>62</v>
      </c>
      <c r="H166" s="2">
        <f t="shared" si="8"/>
        <v>237.95600000000002</v>
      </c>
      <c r="I166" s="2">
        <f t="shared" si="9"/>
        <v>2379.56</v>
      </c>
      <c r="J166" s="3">
        <v>44981</v>
      </c>
      <c r="K166" s="4">
        <v>0.65</v>
      </c>
      <c r="L166" t="s">
        <v>21</v>
      </c>
      <c r="M166" s="2">
        <v>33.549999999999997</v>
      </c>
      <c r="N166" s="2">
        <f t="shared" si="10"/>
        <v>2080.1</v>
      </c>
      <c r="O166" s="2">
        <f t="shared" si="11"/>
        <v>299.46000000000004</v>
      </c>
      <c r="P166">
        <v>9.3000000000000007</v>
      </c>
    </row>
    <row r="167" spans="1:16" x14ac:dyDescent="0.2">
      <c r="A167" t="s">
        <v>198</v>
      </c>
      <c r="B167" t="s">
        <v>33</v>
      </c>
      <c r="C167" t="s">
        <v>34</v>
      </c>
      <c r="D167" t="s">
        <v>19</v>
      </c>
      <c r="E167" t="s">
        <v>20</v>
      </c>
      <c r="F167" s="2">
        <v>7.94</v>
      </c>
      <c r="G167">
        <v>70</v>
      </c>
      <c r="H167" s="2">
        <f t="shared" si="8"/>
        <v>55.580000000000013</v>
      </c>
      <c r="I167" s="2">
        <f t="shared" si="9"/>
        <v>555.80000000000007</v>
      </c>
      <c r="J167" s="3">
        <v>44982</v>
      </c>
      <c r="K167" s="4">
        <v>0.51874999999999993</v>
      </c>
      <c r="L167" t="s">
        <v>21</v>
      </c>
      <c r="M167" s="2">
        <v>7.21</v>
      </c>
      <c r="N167" s="2">
        <f t="shared" si="10"/>
        <v>504.7</v>
      </c>
      <c r="O167" s="2">
        <f t="shared" si="11"/>
        <v>51.10000000000008</v>
      </c>
      <c r="P167">
        <v>8.6</v>
      </c>
    </row>
    <row r="168" spans="1:16" x14ac:dyDescent="0.2">
      <c r="A168" t="s">
        <v>199</v>
      </c>
      <c r="B168" t="s">
        <v>23</v>
      </c>
      <c r="C168" t="s">
        <v>24</v>
      </c>
      <c r="D168" t="s">
        <v>19</v>
      </c>
      <c r="E168" t="s">
        <v>20</v>
      </c>
      <c r="F168" s="2">
        <v>48.95</v>
      </c>
      <c r="G168">
        <v>43</v>
      </c>
      <c r="H168" s="2">
        <f t="shared" si="8"/>
        <v>210.48500000000001</v>
      </c>
      <c r="I168" s="2">
        <f t="shared" si="9"/>
        <v>2104.85</v>
      </c>
      <c r="J168" s="3">
        <v>44983</v>
      </c>
      <c r="K168" s="4">
        <v>0.53472222222222221</v>
      </c>
      <c r="L168" t="s">
        <v>35</v>
      </c>
      <c r="M168" s="2">
        <v>41.8</v>
      </c>
      <c r="N168" s="2">
        <f t="shared" si="10"/>
        <v>1797.3999999999999</v>
      </c>
      <c r="O168" s="2">
        <f t="shared" si="11"/>
        <v>307.45000000000005</v>
      </c>
      <c r="P168">
        <v>6.7</v>
      </c>
    </row>
    <row r="169" spans="1:16" x14ac:dyDescent="0.2">
      <c r="A169" t="s">
        <v>200</v>
      </c>
      <c r="B169" t="s">
        <v>23</v>
      </c>
      <c r="C169" t="s">
        <v>24</v>
      </c>
      <c r="D169" t="s">
        <v>19</v>
      </c>
      <c r="E169" t="s">
        <v>38</v>
      </c>
      <c r="F169" s="2">
        <v>30.09</v>
      </c>
      <c r="G169">
        <v>78</v>
      </c>
      <c r="H169" s="2">
        <f t="shared" si="8"/>
        <v>234.702</v>
      </c>
      <c r="I169" s="2">
        <f t="shared" si="9"/>
        <v>2347.02</v>
      </c>
      <c r="J169" s="3">
        <v>44983</v>
      </c>
      <c r="K169" s="4">
        <v>0.60069444444444442</v>
      </c>
      <c r="L169" t="s">
        <v>26</v>
      </c>
      <c r="M169" s="2">
        <v>27.21</v>
      </c>
      <c r="N169" s="2">
        <f t="shared" si="10"/>
        <v>2122.38</v>
      </c>
      <c r="O169" s="2">
        <f t="shared" si="11"/>
        <v>224.63999999999987</v>
      </c>
      <c r="P169">
        <v>6</v>
      </c>
    </row>
    <row r="170" spans="1:16" x14ac:dyDescent="0.2">
      <c r="A170" t="s">
        <v>201</v>
      </c>
      <c r="B170" t="s">
        <v>33</v>
      </c>
      <c r="C170" t="s">
        <v>34</v>
      </c>
      <c r="D170" t="s">
        <v>31</v>
      </c>
      <c r="E170" t="s">
        <v>20</v>
      </c>
      <c r="F170">
        <v>112.99</v>
      </c>
      <c r="G170">
        <v>37</v>
      </c>
      <c r="H170" s="2">
        <f t="shared" si="8"/>
        <v>418.06300000000005</v>
      </c>
      <c r="I170" s="2">
        <f t="shared" si="9"/>
        <v>4180.63</v>
      </c>
      <c r="J170" s="3">
        <v>44983</v>
      </c>
      <c r="K170" s="4">
        <v>0.75624999999999998</v>
      </c>
      <c r="L170" t="s">
        <v>26</v>
      </c>
      <c r="M170" s="2">
        <v>89.04</v>
      </c>
      <c r="N170" s="2">
        <f t="shared" si="10"/>
        <v>3294.48</v>
      </c>
      <c r="O170" s="2">
        <f t="shared" si="11"/>
        <v>886.15000000000009</v>
      </c>
      <c r="P170">
        <v>4.0999999999999996</v>
      </c>
    </row>
    <row r="171" spans="1:16" x14ac:dyDescent="0.2">
      <c r="A171" t="s">
        <v>202</v>
      </c>
      <c r="B171" t="s">
        <v>23</v>
      </c>
      <c r="C171" t="s">
        <v>24</v>
      </c>
      <c r="D171" t="s">
        <v>19</v>
      </c>
      <c r="E171" t="s">
        <v>25</v>
      </c>
      <c r="F171">
        <v>101.21</v>
      </c>
      <c r="G171">
        <v>59</v>
      </c>
      <c r="H171" s="2">
        <f t="shared" si="8"/>
        <v>597.13900000000001</v>
      </c>
      <c r="I171" s="2">
        <f t="shared" si="9"/>
        <v>5971.3899999999994</v>
      </c>
      <c r="J171" s="3">
        <v>44983</v>
      </c>
      <c r="K171" s="4">
        <v>0.65416666666666667</v>
      </c>
      <c r="L171" t="s">
        <v>35</v>
      </c>
      <c r="M171" s="2">
        <v>84.55</v>
      </c>
      <c r="N171" s="2">
        <f t="shared" si="10"/>
        <v>4988.45</v>
      </c>
      <c r="O171" s="2">
        <f t="shared" si="11"/>
        <v>982.9399999999996</v>
      </c>
      <c r="P171">
        <v>6.8</v>
      </c>
    </row>
    <row r="172" spans="1:16" x14ac:dyDescent="0.2">
      <c r="A172" t="s">
        <v>203</v>
      </c>
      <c r="B172" t="s">
        <v>17</v>
      </c>
      <c r="C172" t="s">
        <v>18</v>
      </c>
      <c r="D172" t="s">
        <v>31</v>
      </c>
      <c r="E172" t="s">
        <v>38</v>
      </c>
      <c r="F172">
        <v>34.19</v>
      </c>
      <c r="G172">
        <v>51</v>
      </c>
      <c r="H172" s="2">
        <f t="shared" si="8"/>
        <v>174.369</v>
      </c>
      <c r="I172" s="2">
        <f t="shared" si="9"/>
        <v>1743.6899999999998</v>
      </c>
      <c r="J172" s="3">
        <v>44983</v>
      </c>
      <c r="K172" s="4">
        <v>0.61319444444444449</v>
      </c>
      <c r="L172" t="s">
        <v>26</v>
      </c>
      <c r="M172" s="2">
        <v>25.57</v>
      </c>
      <c r="N172" s="2">
        <f t="shared" si="10"/>
        <v>1304.07</v>
      </c>
      <c r="O172" s="2">
        <f t="shared" si="11"/>
        <v>439.61999999999989</v>
      </c>
      <c r="P172">
        <v>6.2</v>
      </c>
    </row>
    <row r="173" spans="1:16" x14ac:dyDescent="0.2">
      <c r="A173" t="s">
        <v>204</v>
      </c>
      <c r="B173" t="s">
        <v>17</v>
      </c>
      <c r="C173" t="s">
        <v>18</v>
      </c>
      <c r="D173" t="s">
        <v>19</v>
      </c>
      <c r="E173" t="s">
        <v>20</v>
      </c>
      <c r="F173">
        <v>77.900000000000006</v>
      </c>
      <c r="G173">
        <v>22</v>
      </c>
      <c r="H173" s="2">
        <f t="shared" si="8"/>
        <v>171.38000000000002</v>
      </c>
      <c r="I173" s="2">
        <f t="shared" si="9"/>
        <v>1713.8000000000002</v>
      </c>
      <c r="J173" s="3">
        <v>44983</v>
      </c>
      <c r="K173" s="4">
        <v>0.62847222222222221</v>
      </c>
      <c r="L173" t="s">
        <v>21</v>
      </c>
      <c r="M173" s="2">
        <v>67.62</v>
      </c>
      <c r="N173" s="2">
        <f t="shared" si="10"/>
        <v>1487.64</v>
      </c>
      <c r="O173" s="2">
        <f t="shared" si="11"/>
        <v>226.16000000000008</v>
      </c>
      <c r="P173">
        <v>4.3</v>
      </c>
    </row>
    <row r="174" spans="1:16" x14ac:dyDescent="0.2">
      <c r="A174" t="s">
        <v>205</v>
      </c>
      <c r="B174" t="s">
        <v>17</v>
      </c>
      <c r="C174" t="s">
        <v>18</v>
      </c>
      <c r="D174" t="s">
        <v>19</v>
      </c>
      <c r="E174" t="s">
        <v>49</v>
      </c>
      <c r="F174">
        <v>35.479999999999997</v>
      </c>
      <c r="G174">
        <v>29</v>
      </c>
      <c r="H174" s="2">
        <f t="shared" si="8"/>
        <v>102.892</v>
      </c>
      <c r="I174" s="2">
        <f t="shared" si="9"/>
        <v>1028.9199999999998</v>
      </c>
      <c r="J174" s="3">
        <v>44983</v>
      </c>
      <c r="K174" s="4">
        <v>0.8652777777777777</v>
      </c>
      <c r="L174" t="s">
        <v>21</v>
      </c>
      <c r="M174" s="2">
        <v>30.69</v>
      </c>
      <c r="N174" s="2">
        <f t="shared" si="10"/>
        <v>890.01</v>
      </c>
      <c r="O174" s="2">
        <f t="shared" si="11"/>
        <v>138.90999999999985</v>
      </c>
      <c r="P174">
        <v>8.6999999999999993</v>
      </c>
    </row>
    <row r="175" spans="1:16" x14ac:dyDescent="0.2">
      <c r="A175" t="s">
        <v>206</v>
      </c>
      <c r="B175" t="s">
        <v>17</v>
      </c>
      <c r="C175" t="s">
        <v>18</v>
      </c>
      <c r="D175" t="s">
        <v>19</v>
      </c>
      <c r="E175" t="s">
        <v>25</v>
      </c>
      <c r="F175">
        <v>61.94</v>
      </c>
      <c r="G175">
        <v>31</v>
      </c>
      <c r="H175" s="2">
        <f t="shared" si="8"/>
        <v>192.01400000000001</v>
      </c>
      <c r="I175" s="2">
        <f t="shared" si="9"/>
        <v>1920.1399999999999</v>
      </c>
      <c r="J175" s="3">
        <v>44983</v>
      </c>
      <c r="K175" s="4">
        <v>0.42083333333333334</v>
      </c>
      <c r="L175" t="s">
        <v>21</v>
      </c>
      <c r="M175" s="2">
        <v>60.49</v>
      </c>
      <c r="N175" s="2">
        <f t="shared" si="10"/>
        <v>1875.19</v>
      </c>
      <c r="O175" s="2">
        <f t="shared" si="11"/>
        <v>44.949999999999818</v>
      </c>
      <c r="P175">
        <v>4.5</v>
      </c>
    </row>
    <row r="176" spans="1:16" x14ac:dyDescent="0.2">
      <c r="A176" t="s">
        <v>207</v>
      </c>
      <c r="B176" t="s">
        <v>23</v>
      </c>
      <c r="C176" t="s">
        <v>24</v>
      </c>
      <c r="D176" t="s">
        <v>19</v>
      </c>
      <c r="E176" t="s">
        <v>20</v>
      </c>
      <c r="F176" s="2">
        <v>50.14</v>
      </c>
      <c r="G176">
        <v>51</v>
      </c>
      <c r="H176" s="2">
        <f t="shared" si="8"/>
        <v>255.714</v>
      </c>
      <c r="I176" s="2">
        <f t="shared" si="9"/>
        <v>2557.14</v>
      </c>
      <c r="J176" s="3">
        <v>44984</v>
      </c>
      <c r="K176" s="4">
        <v>0.64236111111111105</v>
      </c>
      <c r="L176" t="s">
        <v>26</v>
      </c>
      <c r="M176" s="2">
        <v>42.89</v>
      </c>
      <c r="N176" s="2">
        <f t="shared" si="10"/>
        <v>2187.39</v>
      </c>
      <c r="O176" s="2">
        <f t="shared" si="11"/>
        <v>369.75</v>
      </c>
      <c r="P176">
        <v>6.6</v>
      </c>
    </row>
    <row r="177" spans="1:16" x14ac:dyDescent="0.2">
      <c r="A177" t="s">
        <v>208</v>
      </c>
      <c r="B177" t="s">
        <v>33</v>
      </c>
      <c r="C177" t="s">
        <v>34</v>
      </c>
      <c r="D177" t="s">
        <v>31</v>
      </c>
      <c r="E177" t="s">
        <v>46</v>
      </c>
      <c r="F177" s="2">
        <v>53.43</v>
      </c>
      <c r="G177">
        <v>52</v>
      </c>
      <c r="H177" s="2">
        <f t="shared" si="8"/>
        <v>277.83600000000001</v>
      </c>
      <c r="I177" s="2">
        <f t="shared" si="9"/>
        <v>2778.36</v>
      </c>
      <c r="J177" s="3">
        <v>44984</v>
      </c>
      <c r="K177" s="4">
        <v>0.72013888888888899</v>
      </c>
      <c r="L177" t="s">
        <v>26</v>
      </c>
      <c r="M177" s="2">
        <v>56.18</v>
      </c>
      <c r="N177" s="2">
        <f t="shared" si="10"/>
        <v>2921.36</v>
      </c>
      <c r="O177" s="2">
        <f t="shared" si="11"/>
        <v>-143</v>
      </c>
      <c r="P177">
        <v>4.7</v>
      </c>
    </row>
    <row r="178" spans="1:16" x14ac:dyDescent="0.2">
      <c r="A178" t="s">
        <v>209</v>
      </c>
      <c r="B178" t="s">
        <v>17</v>
      </c>
      <c r="C178" t="s">
        <v>18</v>
      </c>
      <c r="D178" t="s">
        <v>19</v>
      </c>
      <c r="E178" t="s">
        <v>28</v>
      </c>
      <c r="F178" s="2">
        <v>70.09</v>
      </c>
      <c r="G178">
        <v>31</v>
      </c>
      <c r="H178" s="2">
        <f t="shared" si="8"/>
        <v>217.279</v>
      </c>
      <c r="I178" s="2">
        <f t="shared" si="9"/>
        <v>2172.79</v>
      </c>
      <c r="J178" s="3">
        <v>44984</v>
      </c>
      <c r="K178" s="4">
        <v>0.84791666666666676</v>
      </c>
      <c r="L178" t="s">
        <v>21</v>
      </c>
      <c r="M178" s="2">
        <v>59.35</v>
      </c>
      <c r="N178" s="2">
        <f t="shared" si="10"/>
        <v>1839.8500000000001</v>
      </c>
      <c r="O178" s="2">
        <f t="shared" si="11"/>
        <v>332.93999999999983</v>
      </c>
      <c r="P178">
        <v>9.1999999999999993</v>
      </c>
    </row>
    <row r="179" spans="1:16" x14ac:dyDescent="0.2">
      <c r="A179" t="s">
        <v>210</v>
      </c>
      <c r="B179" t="s">
        <v>33</v>
      </c>
      <c r="C179" t="s">
        <v>34</v>
      </c>
      <c r="D179" t="s">
        <v>31</v>
      </c>
      <c r="E179" t="s">
        <v>25</v>
      </c>
      <c r="F179" s="2">
        <v>124.13</v>
      </c>
      <c r="G179">
        <v>31</v>
      </c>
      <c r="H179" s="2">
        <f t="shared" si="8"/>
        <v>384.803</v>
      </c>
      <c r="I179" s="2">
        <f t="shared" si="9"/>
        <v>3848.0299999999997</v>
      </c>
      <c r="J179" s="3">
        <v>44985</v>
      </c>
      <c r="K179" s="4">
        <v>0.5493055555555556</v>
      </c>
      <c r="L179" t="s">
        <v>35</v>
      </c>
      <c r="M179" s="2">
        <v>94.9</v>
      </c>
      <c r="N179" s="2">
        <f t="shared" si="10"/>
        <v>2941.9</v>
      </c>
      <c r="O179" s="2">
        <f t="shared" si="11"/>
        <v>906.12999999999965</v>
      </c>
      <c r="P179">
        <v>4.2</v>
      </c>
    </row>
    <row r="180" spans="1:16" x14ac:dyDescent="0.2">
      <c r="A180" t="s">
        <v>211</v>
      </c>
      <c r="B180" t="s">
        <v>33</v>
      </c>
      <c r="C180" t="s">
        <v>34</v>
      </c>
      <c r="D180" t="s">
        <v>19</v>
      </c>
      <c r="E180" t="s">
        <v>28</v>
      </c>
      <c r="F180" s="2">
        <v>77.040000000000006</v>
      </c>
      <c r="G180">
        <v>24</v>
      </c>
      <c r="H180" s="2">
        <f t="shared" si="8"/>
        <v>184.89600000000002</v>
      </c>
      <c r="I180" s="2">
        <f t="shared" si="9"/>
        <v>1848.96</v>
      </c>
      <c r="J180" s="3">
        <v>44985</v>
      </c>
      <c r="K180" s="4">
        <v>0.82916666666666661</v>
      </c>
      <c r="L180" t="s">
        <v>35</v>
      </c>
      <c r="M180" s="2">
        <v>69.28</v>
      </c>
      <c r="N180" s="2">
        <f t="shared" si="10"/>
        <v>1662.72</v>
      </c>
      <c r="O180" s="2">
        <f t="shared" si="11"/>
        <v>186.24</v>
      </c>
      <c r="P180">
        <v>8.4</v>
      </c>
    </row>
    <row r="181" spans="1:16" x14ac:dyDescent="0.2">
      <c r="A181" t="s">
        <v>212</v>
      </c>
      <c r="B181" t="s">
        <v>33</v>
      </c>
      <c r="C181" t="s">
        <v>34</v>
      </c>
      <c r="D181" t="s">
        <v>31</v>
      </c>
      <c r="E181" t="s">
        <v>46</v>
      </c>
      <c r="F181" s="2">
        <v>65.709999999999994</v>
      </c>
      <c r="G181">
        <v>50</v>
      </c>
      <c r="H181" s="2">
        <f t="shared" si="8"/>
        <v>328.54999999999995</v>
      </c>
      <c r="I181" s="2">
        <f t="shared" si="9"/>
        <v>3285.4999999999995</v>
      </c>
      <c r="J181" s="3">
        <v>44985</v>
      </c>
      <c r="K181" s="4">
        <v>0.67291666666666661</v>
      </c>
      <c r="L181" t="s">
        <v>21</v>
      </c>
      <c r="M181" s="2">
        <v>65.58</v>
      </c>
      <c r="N181" s="2">
        <f t="shared" si="10"/>
        <v>3279</v>
      </c>
      <c r="O181" s="2">
        <f t="shared" si="11"/>
        <v>6.4999999999995453</v>
      </c>
      <c r="P181">
        <v>9</v>
      </c>
    </row>
    <row r="182" spans="1:16" x14ac:dyDescent="0.2">
      <c r="A182" t="s">
        <v>213</v>
      </c>
      <c r="B182" t="s">
        <v>23</v>
      </c>
      <c r="C182" t="s">
        <v>24</v>
      </c>
      <c r="D182" t="s">
        <v>19</v>
      </c>
      <c r="E182" t="s">
        <v>38</v>
      </c>
      <c r="F182" s="2">
        <v>40.5</v>
      </c>
      <c r="G182">
        <v>69</v>
      </c>
      <c r="H182" s="2">
        <f t="shared" si="8"/>
        <v>279.45</v>
      </c>
      <c r="I182" s="2">
        <f t="shared" si="9"/>
        <v>2794.5</v>
      </c>
      <c r="J182" s="3">
        <v>44986</v>
      </c>
      <c r="K182" s="4">
        <v>0.6430555555555556</v>
      </c>
      <c r="L182" t="s">
        <v>21</v>
      </c>
      <c r="M182" s="2">
        <v>33.92</v>
      </c>
      <c r="N182" s="2">
        <f t="shared" si="10"/>
        <v>2340.48</v>
      </c>
      <c r="O182" s="2">
        <f t="shared" si="11"/>
        <v>454.02</v>
      </c>
      <c r="P182">
        <v>8.9</v>
      </c>
    </row>
    <row r="183" spans="1:16" x14ac:dyDescent="0.2">
      <c r="A183" t="s">
        <v>214</v>
      </c>
      <c r="B183" t="s">
        <v>33</v>
      </c>
      <c r="C183" t="s">
        <v>34</v>
      </c>
      <c r="D183" t="s">
        <v>19</v>
      </c>
      <c r="E183" t="s">
        <v>20</v>
      </c>
      <c r="F183" s="2">
        <v>71.12</v>
      </c>
      <c r="G183">
        <v>38</v>
      </c>
      <c r="H183" s="2">
        <f t="shared" si="8"/>
        <v>270.25600000000003</v>
      </c>
      <c r="I183" s="2">
        <f t="shared" si="9"/>
        <v>2702.5600000000004</v>
      </c>
      <c r="J183" s="3">
        <v>44986</v>
      </c>
      <c r="K183" s="4">
        <v>0.60625000000000007</v>
      </c>
      <c r="L183" t="s">
        <v>26</v>
      </c>
      <c r="M183" s="2">
        <v>62.83</v>
      </c>
      <c r="N183" s="2">
        <f t="shared" si="10"/>
        <v>2387.54</v>
      </c>
      <c r="O183" s="2">
        <f t="shared" si="11"/>
        <v>315.02000000000044</v>
      </c>
      <c r="P183">
        <v>8.8000000000000007</v>
      </c>
    </row>
    <row r="184" spans="1:16" x14ac:dyDescent="0.2">
      <c r="A184" t="s">
        <v>215</v>
      </c>
      <c r="B184" t="s">
        <v>23</v>
      </c>
      <c r="C184" t="s">
        <v>24</v>
      </c>
      <c r="D184" t="s">
        <v>31</v>
      </c>
      <c r="E184" t="s">
        <v>46</v>
      </c>
      <c r="F184" s="2">
        <v>4.79</v>
      </c>
      <c r="G184">
        <v>80</v>
      </c>
      <c r="H184" s="2">
        <f t="shared" si="8"/>
        <v>38.32</v>
      </c>
      <c r="I184" s="2">
        <f t="shared" si="9"/>
        <v>383.2</v>
      </c>
      <c r="J184" s="3">
        <v>44986</v>
      </c>
      <c r="K184" s="4">
        <v>0.46527777777777773</v>
      </c>
      <c r="L184" t="s">
        <v>26</v>
      </c>
      <c r="M184" s="2">
        <v>4.78</v>
      </c>
      <c r="N184" s="2">
        <f t="shared" si="10"/>
        <v>382.40000000000003</v>
      </c>
      <c r="O184" s="2">
        <f t="shared" si="11"/>
        <v>0.79999999999995453</v>
      </c>
      <c r="P184">
        <v>9</v>
      </c>
    </row>
    <row r="185" spans="1:16" x14ac:dyDescent="0.2">
      <c r="A185" t="s">
        <v>216</v>
      </c>
      <c r="B185" t="s">
        <v>33</v>
      </c>
      <c r="C185" t="s">
        <v>34</v>
      </c>
      <c r="D185" t="s">
        <v>19</v>
      </c>
      <c r="E185" t="s">
        <v>46</v>
      </c>
      <c r="F185" s="2">
        <v>67.89</v>
      </c>
      <c r="G185">
        <v>29</v>
      </c>
      <c r="H185" s="2">
        <f t="shared" si="8"/>
        <v>196.881</v>
      </c>
      <c r="I185" s="2">
        <f t="shared" si="9"/>
        <v>1968.81</v>
      </c>
      <c r="J185" s="3">
        <v>44986</v>
      </c>
      <c r="K185" s="4">
        <v>0.61249999999999993</v>
      </c>
      <c r="L185" t="s">
        <v>21</v>
      </c>
      <c r="M185" s="2">
        <v>69.92</v>
      </c>
      <c r="N185" s="2">
        <f t="shared" si="10"/>
        <v>2027.68</v>
      </c>
      <c r="O185" s="2">
        <f t="shared" si="11"/>
        <v>-58.870000000000118</v>
      </c>
      <c r="P185">
        <v>4.3</v>
      </c>
    </row>
    <row r="186" spans="1:16" x14ac:dyDescent="0.2">
      <c r="A186" t="s">
        <v>217</v>
      </c>
      <c r="B186" t="s">
        <v>33</v>
      </c>
      <c r="C186" t="s">
        <v>34</v>
      </c>
      <c r="D186" t="s">
        <v>19</v>
      </c>
      <c r="E186" t="s">
        <v>25</v>
      </c>
      <c r="F186" s="2">
        <v>64.180000000000007</v>
      </c>
      <c r="G186">
        <v>42</v>
      </c>
      <c r="H186" s="2">
        <f t="shared" si="8"/>
        <v>269.55600000000004</v>
      </c>
      <c r="I186" s="2">
        <f t="shared" si="9"/>
        <v>2695.5600000000004</v>
      </c>
      <c r="J186" s="3">
        <v>44987</v>
      </c>
      <c r="K186" s="4">
        <v>0.7416666666666667</v>
      </c>
      <c r="L186" t="s">
        <v>26</v>
      </c>
      <c r="M186" s="2">
        <v>53.98</v>
      </c>
      <c r="N186" s="2">
        <f t="shared" si="10"/>
        <v>2267.16</v>
      </c>
      <c r="O186" s="2">
        <f t="shared" si="11"/>
        <v>428.40000000000055</v>
      </c>
      <c r="P186">
        <v>9.9</v>
      </c>
    </row>
    <row r="187" spans="1:16" x14ac:dyDescent="0.2">
      <c r="A187" t="s">
        <v>218</v>
      </c>
      <c r="B187" t="s">
        <v>23</v>
      </c>
      <c r="C187" t="s">
        <v>24</v>
      </c>
      <c r="D187" t="s">
        <v>31</v>
      </c>
      <c r="E187" t="s">
        <v>49</v>
      </c>
      <c r="F187">
        <v>93.82</v>
      </c>
      <c r="G187">
        <v>62</v>
      </c>
      <c r="H187" s="2">
        <f t="shared" si="8"/>
        <v>581.68399999999997</v>
      </c>
      <c r="I187" s="2">
        <f t="shared" si="9"/>
        <v>5816.8399999999992</v>
      </c>
      <c r="J187" s="3">
        <v>44987</v>
      </c>
      <c r="K187" s="4">
        <v>0.7597222222222223</v>
      </c>
      <c r="L187" t="s">
        <v>35</v>
      </c>
      <c r="M187" s="2">
        <v>75.3</v>
      </c>
      <c r="N187" s="2">
        <f t="shared" si="10"/>
        <v>4668.5999999999995</v>
      </c>
      <c r="O187" s="2">
        <f t="shared" si="11"/>
        <v>1148.2399999999998</v>
      </c>
      <c r="P187">
        <v>7.4</v>
      </c>
    </row>
    <row r="188" spans="1:16" x14ac:dyDescent="0.2">
      <c r="A188" t="s">
        <v>219</v>
      </c>
      <c r="B188" t="s">
        <v>17</v>
      </c>
      <c r="C188" t="s">
        <v>18</v>
      </c>
      <c r="D188" t="s">
        <v>31</v>
      </c>
      <c r="E188" t="s">
        <v>28</v>
      </c>
      <c r="F188" s="2">
        <v>41.42</v>
      </c>
      <c r="G188">
        <v>80</v>
      </c>
      <c r="H188" s="2">
        <f t="shared" si="8"/>
        <v>331.36000000000007</v>
      </c>
      <c r="I188" s="2">
        <f t="shared" si="9"/>
        <v>3313.6000000000004</v>
      </c>
      <c r="J188" s="3">
        <v>44987</v>
      </c>
      <c r="K188" s="4">
        <v>0.57361111111111118</v>
      </c>
      <c r="L188" t="s">
        <v>26</v>
      </c>
      <c r="M188" s="2">
        <v>34.15</v>
      </c>
      <c r="N188" s="2">
        <f t="shared" si="10"/>
        <v>2732</v>
      </c>
      <c r="O188" s="2">
        <f t="shared" si="11"/>
        <v>581.60000000000036</v>
      </c>
      <c r="P188">
        <v>6.2</v>
      </c>
    </row>
    <row r="189" spans="1:16" x14ac:dyDescent="0.2">
      <c r="A189" t="s">
        <v>220</v>
      </c>
      <c r="B189" t="s">
        <v>23</v>
      </c>
      <c r="C189" t="s">
        <v>24</v>
      </c>
      <c r="D189" t="s">
        <v>31</v>
      </c>
      <c r="E189" t="s">
        <v>49</v>
      </c>
      <c r="F189" s="2">
        <v>47.57</v>
      </c>
      <c r="G189">
        <v>37</v>
      </c>
      <c r="H189" s="2">
        <f t="shared" si="8"/>
        <v>176.00900000000001</v>
      </c>
      <c r="I189" s="2">
        <f t="shared" si="9"/>
        <v>1760.09</v>
      </c>
      <c r="J189" s="3">
        <v>44988</v>
      </c>
      <c r="K189" s="4">
        <v>0.64583333333333337</v>
      </c>
      <c r="L189" t="s">
        <v>26</v>
      </c>
      <c r="M189" s="2">
        <v>35.9</v>
      </c>
      <c r="N189" s="2">
        <f t="shared" si="10"/>
        <v>1328.3</v>
      </c>
      <c r="O189" s="2">
        <f t="shared" si="11"/>
        <v>431.78999999999996</v>
      </c>
      <c r="P189">
        <v>4.4000000000000004</v>
      </c>
    </row>
    <row r="190" spans="1:16" x14ac:dyDescent="0.2">
      <c r="A190" t="s">
        <v>221</v>
      </c>
      <c r="B190" t="s">
        <v>23</v>
      </c>
      <c r="C190" t="s">
        <v>24</v>
      </c>
      <c r="D190" t="s">
        <v>19</v>
      </c>
      <c r="E190" t="s">
        <v>28</v>
      </c>
      <c r="F190">
        <v>75.31</v>
      </c>
      <c r="G190">
        <v>79</v>
      </c>
      <c r="H190" s="2">
        <f t="shared" si="8"/>
        <v>594.94899999999996</v>
      </c>
      <c r="I190" s="2">
        <f t="shared" si="9"/>
        <v>5949.49</v>
      </c>
      <c r="J190" s="3">
        <v>44988</v>
      </c>
      <c r="K190" s="4">
        <v>0.74861111111111101</v>
      </c>
      <c r="L190" t="s">
        <v>35</v>
      </c>
      <c r="M190" s="2">
        <v>67.97</v>
      </c>
      <c r="N190" s="2">
        <f t="shared" si="10"/>
        <v>5369.63</v>
      </c>
      <c r="O190" s="2">
        <f t="shared" si="11"/>
        <v>579.85999999999967</v>
      </c>
      <c r="P190">
        <v>4.5999999999999996</v>
      </c>
    </row>
    <row r="191" spans="1:16" x14ac:dyDescent="0.2">
      <c r="A191" t="s">
        <v>222</v>
      </c>
      <c r="B191" t="s">
        <v>17</v>
      </c>
      <c r="C191" t="s">
        <v>18</v>
      </c>
      <c r="D191" t="s">
        <v>19</v>
      </c>
      <c r="E191" t="s">
        <v>28</v>
      </c>
      <c r="F191" s="2">
        <v>84.22</v>
      </c>
      <c r="G191">
        <v>22</v>
      </c>
      <c r="H191" s="2">
        <f t="shared" si="8"/>
        <v>185.28399999999999</v>
      </c>
      <c r="I191" s="2">
        <f t="shared" si="9"/>
        <v>1852.84</v>
      </c>
      <c r="J191" s="3">
        <v>44988</v>
      </c>
      <c r="K191" s="4">
        <v>0.86388888888888893</v>
      </c>
      <c r="L191" t="s">
        <v>35</v>
      </c>
      <c r="M191" s="2">
        <v>72.23</v>
      </c>
      <c r="N191" s="2">
        <f t="shared" si="10"/>
        <v>1589.0600000000002</v>
      </c>
      <c r="O191" s="2">
        <f t="shared" si="11"/>
        <v>263.77999999999975</v>
      </c>
      <c r="P191">
        <v>9</v>
      </c>
    </row>
    <row r="192" spans="1:16" x14ac:dyDescent="0.2">
      <c r="A192" t="s">
        <v>223</v>
      </c>
      <c r="B192" t="s">
        <v>23</v>
      </c>
      <c r="C192" t="s">
        <v>24</v>
      </c>
      <c r="D192" t="s">
        <v>31</v>
      </c>
      <c r="E192" t="s">
        <v>28</v>
      </c>
      <c r="F192" s="2">
        <v>112.93</v>
      </c>
      <c r="G192">
        <v>52</v>
      </c>
      <c r="H192" s="2">
        <f t="shared" si="8"/>
        <v>587.2360000000001</v>
      </c>
      <c r="I192" s="2">
        <f t="shared" si="9"/>
        <v>5872.3600000000006</v>
      </c>
      <c r="J192" s="3">
        <v>44989</v>
      </c>
      <c r="K192" s="4">
        <v>0.70277777777777783</v>
      </c>
      <c r="L192" t="s">
        <v>26</v>
      </c>
      <c r="M192" s="2">
        <v>91.81</v>
      </c>
      <c r="N192" s="2">
        <f t="shared" si="10"/>
        <v>4774.12</v>
      </c>
      <c r="O192" s="2">
        <f t="shared" si="11"/>
        <v>1098.2400000000007</v>
      </c>
      <c r="P192">
        <v>7.9</v>
      </c>
    </row>
    <row r="193" spans="1:16" x14ac:dyDescent="0.2">
      <c r="A193" t="s">
        <v>224</v>
      </c>
      <c r="B193" t="s">
        <v>17</v>
      </c>
      <c r="C193" t="s">
        <v>18</v>
      </c>
      <c r="D193" t="s">
        <v>19</v>
      </c>
      <c r="E193" t="s">
        <v>49</v>
      </c>
      <c r="F193">
        <v>12.4</v>
      </c>
      <c r="G193">
        <v>25</v>
      </c>
      <c r="H193" s="2">
        <f t="shared" si="8"/>
        <v>31</v>
      </c>
      <c r="I193" s="2">
        <f t="shared" si="9"/>
        <v>310</v>
      </c>
      <c r="J193" s="3">
        <v>44989</v>
      </c>
      <c r="K193" s="4">
        <v>0.71875</v>
      </c>
      <c r="L193" t="s">
        <v>21</v>
      </c>
      <c r="M193" s="2">
        <v>10.85</v>
      </c>
      <c r="N193" s="2">
        <f t="shared" si="10"/>
        <v>271.25</v>
      </c>
      <c r="O193" s="2">
        <f t="shared" si="11"/>
        <v>38.75</v>
      </c>
      <c r="P193">
        <v>5.0999999999999996</v>
      </c>
    </row>
    <row r="194" spans="1:16" x14ac:dyDescent="0.2">
      <c r="A194" t="s">
        <v>225</v>
      </c>
      <c r="B194" t="s">
        <v>23</v>
      </c>
      <c r="C194" t="s">
        <v>24</v>
      </c>
      <c r="D194" t="s">
        <v>19</v>
      </c>
      <c r="E194" t="s">
        <v>46</v>
      </c>
      <c r="F194">
        <v>75.680000000000007</v>
      </c>
      <c r="G194">
        <v>47</v>
      </c>
      <c r="H194" s="2">
        <f t="shared" si="8"/>
        <v>355.69600000000008</v>
      </c>
      <c r="I194" s="2">
        <f t="shared" si="9"/>
        <v>3556.9600000000005</v>
      </c>
      <c r="J194" s="3">
        <v>44990</v>
      </c>
      <c r="K194" s="4">
        <v>0.82152777777777775</v>
      </c>
      <c r="L194" t="s">
        <v>35</v>
      </c>
      <c r="M194" s="2">
        <v>76.599999999999994</v>
      </c>
      <c r="N194" s="2">
        <f t="shared" si="10"/>
        <v>3600.2</v>
      </c>
      <c r="O194" s="2">
        <f t="shared" si="11"/>
        <v>-43.239999999999327</v>
      </c>
      <c r="P194">
        <v>4.8</v>
      </c>
    </row>
    <row r="195" spans="1:16" x14ac:dyDescent="0.2">
      <c r="A195" t="s">
        <v>226</v>
      </c>
      <c r="B195" t="s">
        <v>23</v>
      </c>
      <c r="C195" t="s">
        <v>24</v>
      </c>
      <c r="D195" t="s">
        <v>31</v>
      </c>
      <c r="E195" t="s">
        <v>28</v>
      </c>
      <c r="F195">
        <v>56.79</v>
      </c>
      <c r="G195">
        <v>29</v>
      </c>
      <c r="H195" s="2">
        <f t="shared" ref="H195:H258" si="12">F195*G195*0.1</f>
        <v>164.69100000000003</v>
      </c>
      <c r="I195" s="2">
        <f t="shared" ref="I195:I258" si="13">F195*G195</f>
        <v>1646.91</v>
      </c>
      <c r="J195" s="3">
        <v>44991</v>
      </c>
      <c r="K195" s="4">
        <v>0.49444444444444446</v>
      </c>
      <c r="L195" t="s">
        <v>35</v>
      </c>
      <c r="M195" s="2">
        <v>45.91</v>
      </c>
      <c r="N195" s="2">
        <f t="shared" ref="N195:N258" si="14">G195*M195</f>
        <v>1331.3899999999999</v>
      </c>
      <c r="O195" s="2">
        <f t="shared" ref="O195:O258" si="15">I195-N195</f>
        <v>315.52000000000021</v>
      </c>
      <c r="P195">
        <v>9.9</v>
      </c>
    </row>
    <row r="196" spans="1:16" x14ac:dyDescent="0.2">
      <c r="A196" t="s">
        <v>227</v>
      </c>
      <c r="B196" t="s">
        <v>33</v>
      </c>
      <c r="C196" t="s">
        <v>34</v>
      </c>
      <c r="D196" t="s">
        <v>31</v>
      </c>
      <c r="E196" t="s">
        <v>49</v>
      </c>
      <c r="F196">
        <v>9.1300000000000008</v>
      </c>
      <c r="G196">
        <v>73</v>
      </c>
      <c r="H196" s="2">
        <f t="shared" si="12"/>
        <v>66.649000000000001</v>
      </c>
      <c r="I196" s="2">
        <f t="shared" si="13"/>
        <v>666.49</v>
      </c>
      <c r="J196" s="3">
        <v>44991</v>
      </c>
      <c r="K196" s="4">
        <v>0.66041666666666665</v>
      </c>
      <c r="L196" t="s">
        <v>35</v>
      </c>
      <c r="M196" s="2">
        <v>6.93</v>
      </c>
      <c r="N196" s="2">
        <f t="shared" si="14"/>
        <v>505.89</v>
      </c>
      <c r="O196" s="2">
        <f t="shared" si="15"/>
        <v>160.60000000000002</v>
      </c>
      <c r="P196">
        <v>5.0999999999999996</v>
      </c>
    </row>
    <row r="197" spans="1:16" x14ac:dyDescent="0.2">
      <c r="A197" t="s">
        <v>228</v>
      </c>
      <c r="B197" t="s">
        <v>23</v>
      </c>
      <c r="C197" t="s">
        <v>24</v>
      </c>
      <c r="D197" t="s">
        <v>19</v>
      </c>
      <c r="E197" t="s">
        <v>38</v>
      </c>
      <c r="F197">
        <v>55.89</v>
      </c>
      <c r="G197">
        <v>69</v>
      </c>
      <c r="H197" s="2">
        <f t="shared" si="12"/>
        <v>385.64100000000002</v>
      </c>
      <c r="I197" s="2">
        <f t="shared" si="13"/>
        <v>3856.41</v>
      </c>
      <c r="J197" s="3">
        <v>44991</v>
      </c>
      <c r="K197" s="4">
        <v>0.4777777777777778</v>
      </c>
      <c r="L197" t="s">
        <v>21</v>
      </c>
      <c r="M197" s="2">
        <v>48.26</v>
      </c>
      <c r="N197" s="2">
        <f t="shared" si="14"/>
        <v>3329.94</v>
      </c>
      <c r="O197" s="2">
        <f t="shared" si="15"/>
        <v>526.4699999999998</v>
      </c>
      <c r="P197">
        <v>6.1</v>
      </c>
    </row>
    <row r="198" spans="1:16" x14ac:dyDescent="0.2">
      <c r="A198" t="s">
        <v>229</v>
      </c>
      <c r="B198" t="s">
        <v>33</v>
      </c>
      <c r="C198" t="s">
        <v>34</v>
      </c>
      <c r="D198" t="s">
        <v>19</v>
      </c>
      <c r="E198" t="s">
        <v>25</v>
      </c>
      <c r="F198" s="2">
        <v>17.190000000000001</v>
      </c>
      <c r="G198">
        <v>53</v>
      </c>
      <c r="H198" s="2">
        <f t="shared" si="12"/>
        <v>91.107000000000014</v>
      </c>
      <c r="I198" s="2">
        <f t="shared" si="13"/>
        <v>911.07</v>
      </c>
      <c r="J198" s="3">
        <v>44991</v>
      </c>
      <c r="K198" s="4">
        <v>0.51527777777777783</v>
      </c>
      <c r="L198" t="s">
        <v>26</v>
      </c>
      <c r="M198" s="2">
        <v>14.88</v>
      </c>
      <c r="N198" s="2">
        <f t="shared" si="14"/>
        <v>788.64</v>
      </c>
      <c r="O198" s="2">
        <f t="shared" si="15"/>
        <v>122.43000000000006</v>
      </c>
      <c r="P198">
        <v>6.6</v>
      </c>
    </row>
    <row r="199" spans="1:16" x14ac:dyDescent="0.2">
      <c r="A199" t="s">
        <v>230</v>
      </c>
      <c r="B199" t="s">
        <v>23</v>
      </c>
      <c r="C199" t="s">
        <v>24</v>
      </c>
      <c r="D199" t="s">
        <v>31</v>
      </c>
      <c r="E199" t="s">
        <v>28</v>
      </c>
      <c r="F199">
        <v>15.76</v>
      </c>
      <c r="G199">
        <v>66</v>
      </c>
      <c r="H199" s="2">
        <f t="shared" si="12"/>
        <v>104.01600000000002</v>
      </c>
      <c r="I199" s="2">
        <f t="shared" si="13"/>
        <v>1040.1600000000001</v>
      </c>
      <c r="J199" s="3">
        <v>44991</v>
      </c>
      <c r="K199" s="4">
        <v>0.49027777777777781</v>
      </c>
      <c r="L199" t="s">
        <v>26</v>
      </c>
      <c r="M199" s="2">
        <v>12.21</v>
      </c>
      <c r="N199" s="2">
        <f t="shared" si="14"/>
        <v>805.86</v>
      </c>
      <c r="O199" s="2">
        <f t="shared" si="15"/>
        <v>234.30000000000007</v>
      </c>
      <c r="P199">
        <v>5.9</v>
      </c>
    </row>
    <row r="200" spans="1:16" x14ac:dyDescent="0.2">
      <c r="A200" t="s">
        <v>231</v>
      </c>
      <c r="B200" t="s">
        <v>17</v>
      </c>
      <c r="C200" t="s">
        <v>18</v>
      </c>
      <c r="D200" t="s">
        <v>31</v>
      </c>
      <c r="E200" t="s">
        <v>38</v>
      </c>
      <c r="F200">
        <v>43.25</v>
      </c>
      <c r="G200">
        <v>20</v>
      </c>
      <c r="H200" s="2">
        <f t="shared" si="12"/>
        <v>86.5</v>
      </c>
      <c r="I200" s="2">
        <f t="shared" si="13"/>
        <v>865</v>
      </c>
      <c r="J200" s="3">
        <v>44991</v>
      </c>
      <c r="K200" s="4">
        <v>0.81874999999999998</v>
      </c>
      <c r="L200" t="s">
        <v>21</v>
      </c>
      <c r="M200" s="2">
        <v>34.880000000000003</v>
      </c>
      <c r="N200" s="2">
        <f t="shared" si="14"/>
        <v>697.6</v>
      </c>
      <c r="O200" s="2">
        <f t="shared" si="15"/>
        <v>167.39999999999998</v>
      </c>
      <c r="P200">
        <v>8.3000000000000007</v>
      </c>
    </row>
    <row r="201" spans="1:16" x14ac:dyDescent="0.2">
      <c r="A201" t="s">
        <v>232</v>
      </c>
      <c r="B201" t="s">
        <v>17</v>
      </c>
      <c r="C201" t="s">
        <v>18</v>
      </c>
      <c r="D201" t="s">
        <v>19</v>
      </c>
      <c r="E201" t="s">
        <v>25</v>
      </c>
      <c r="F201" s="2">
        <v>93.17</v>
      </c>
      <c r="G201">
        <v>24</v>
      </c>
      <c r="H201" s="2">
        <f t="shared" si="12"/>
        <v>223.608</v>
      </c>
      <c r="I201" s="2">
        <f t="shared" si="13"/>
        <v>2236.08</v>
      </c>
      <c r="J201" s="3">
        <v>44991</v>
      </c>
      <c r="K201" s="4">
        <v>0.6479166666666667</v>
      </c>
      <c r="L201" t="s">
        <v>26</v>
      </c>
      <c r="M201" s="2">
        <v>90.46</v>
      </c>
      <c r="N201" s="2">
        <f t="shared" si="14"/>
        <v>2171.04</v>
      </c>
      <c r="O201" s="2">
        <f t="shared" si="15"/>
        <v>65.039999999999964</v>
      </c>
      <c r="P201">
        <v>6.8</v>
      </c>
    </row>
    <row r="202" spans="1:16" x14ac:dyDescent="0.2">
      <c r="A202" t="s">
        <v>233</v>
      </c>
      <c r="B202" t="s">
        <v>23</v>
      </c>
      <c r="C202" t="s">
        <v>24</v>
      </c>
      <c r="D202" t="s">
        <v>19</v>
      </c>
      <c r="E202" t="s">
        <v>28</v>
      </c>
      <c r="F202">
        <v>81.03</v>
      </c>
      <c r="G202">
        <v>69</v>
      </c>
      <c r="H202" s="2">
        <f t="shared" si="12"/>
        <v>559.10699999999997</v>
      </c>
      <c r="I202" s="2">
        <f t="shared" si="13"/>
        <v>5591.07</v>
      </c>
      <c r="J202" s="3">
        <v>44993</v>
      </c>
      <c r="K202" s="4">
        <v>0.84791666666666676</v>
      </c>
      <c r="L202" t="s">
        <v>35</v>
      </c>
      <c r="M202" s="2">
        <v>69.2</v>
      </c>
      <c r="N202" s="2">
        <f t="shared" si="14"/>
        <v>4774.8</v>
      </c>
      <c r="O202" s="2">
        <f t="shared" si="15"/>
        <v>816.26999999999953</v>
      </c>
      <c r="P202">
        <v>7.7</v>
      </c>
    </row>
    <row r="203" spans="1:16" x14ac:dyDescent="0.2">
      <c r="A203" t="s">
        <v>234</v>
      </c>
      <c r="B203" t="s">
        <v>17</v>
      </c>
      <c r="C203" t="s">
        <v>18</v>
      </c>
      <c r="D203" t="s">
        <v>19</v>
      </c>
      <c r="E203" t="s">
        <v>20</v>
      </c>
      <c r="F203" s="2">
        <v>86.31</v>
      </c>
      <c r="G203">
        <v>30</v>
      </c>
      <c r="H203" s="2">
        <f t="shared" si="12"/>
        <v>258.93</v>
      </c>
      <c r="I203" s="2">
        <f t="shared" si="13"/>
        <v>2589.3000000000002</v>
      </c>
      <c r="J203" s="3">
        <v>44993</v>
      </c>
      <c r="K203" s="4">
        <v>0.70208333333333339</v>
      </c>
      <c r="L203" t="s">
        <v>26</v>
      </c>
      <c r="M203" s="2">
        <v>73.33</v>
      </c>
      <c r="N203" s="2">
        <f t="shared" si="14"/>
        <v>2199.9</v>
      </c>
      <c r="O203" s="2">
        <f t="shared" si="15"/>
        <v>389.40000000000009</v>
      </c>
      <c r="P203">
        <v>9.6</v>
      </c>
    </row>
    <row r="204" spans="1:16" x14ac:dyDescent="0.2">
      <c r="A204" t="s">
        <v>235</v>
      </c>
      <c r="B204" t="s">
        <v>17</v>
      </c>
      <c r="C204" t="s">
        <v>18</v>
      </c>
      <c r="D204" t="s">
        <v>31</v>
      </c>
      <c r="E204" t="s">
        <v>38</v>
      </c>
      <c r="F204">
        <v>50.92</v>
      </c>
      <c r="G204">
        <v>59</v>
      </c>
      <c r="H204" s="2">
        <f t="shared" si="12"/>
        <v>300.42800000000005</v>
      </c>
      <c r="I204" s="2">
        <f t="shared" si="13"/>
        <v>3004.28</v>
      </c>
      <c r="J204" s="3">
        <v>44993</v>
      </c>
      <c r="K204" s="4">
        <v>0.56736111111111109</v>
      </c>
      <c r="L204" t="s">
        <v>35</v>
      </c>
      <c r="M204" s="2">
        <v>40.770000000000003</v>
      </c>
      <c r="N204" s="2">
        <f t="shared" si="14"/>
        <v>2405.4300000000003</v>
      </c>
      <c r="O204" s="2">
        <f t="shared" si="15"/>
        <v>598.84999999999991</v>
      </c>
      <c r="P204">
        <v>6</v>
      </c>
    </row>
    <row r="205" spans="1:16" x14ac:dyDescent="0.2">
      <c r="A205" t="s">
        <v>236</v>
      </c>
      <c r="B205" t="s">
        <v>17</v>
      </c>
      <c r="C205" t="s">
        <v>18</v>
      </c>
      <c r="D205" t="s">
        <v>19</v>
      </c>
      <c r="E205" t="s">
        <v>25</v>
      </c>
      <c r="F205">
        <v>67.31</v>
      </c>
      <c r="G205">
        <v>26</v>
      </c>
      <c r="H205" s="2">
        <f t="shared" si="12"/>
        <v>175.006</v>
      </c>
      <c r="I205" s="2">
        <f t="shared" si="13"/>
        <v>1750.06</v>
      </c>
      <c r="J205" s="3">
        <v>44993</v>
      </c>
      <c r="K205" s="4">
        <v>0.68611111111111101</v>
      </c>
      <c r="L205" t="s">
        <v>35</v>
      </c>
      <c r="M205" s="2">
        <v>65.290000000000006</v>
      </c>
      <c r="N205" s="2">
        <f t="shared" si="14"/>
        <v>1697.5400000000002</v>
      </c>
      <c r="O205" s="2">
        <f t="shared" si="15"/>
        <v>52.519999999999754</v>
      </c>
      <c r="P205">
        <v>5.7</v>
      </c>
    </row>
    <row r="206" spans="1:16" x14ac:dyDescent="0.2">
      <c r="A206" t="s">
        <v>237</v>
      </c>
      <c r="B206" t="s">
        <v>33</v>
      </c>
      <c r="C206" t="s">
        <v>34</v>
      </c>
      <c r="D206" t="s">
        <v>31</v>
      </c>
      <c r="E206" t="s">
        <v>49</v>
      </c>
      <c r="F206" s="2">
        <v>85.5</v>
      </c>
      <c r="G206">
        <v>62</v>
      </c>
      <c r="H206" s="2">
        <f t="shared" si="12"/>
        <v>530.1</v>
      </c>
      <c r="I206" s="2">
        <f t="shared" si="13"/>
        <v>5301</v>
      </c>
      <c r="J206" s="3">
        <v>44994</v>
      </c>
      <c r="K206" s="4">
        <v>0.4548611111111111</v>
      </c>
      <c r="L206" t="s">
        <v>26</v>
      </c>
      <c r="M206" s="2">
        <v>65.27</v>
      </c>
      <c r="N206" s="2">
        <f t="shared" si="14"/>
        <v>4046.74</v>
      </c>
      <c r="O206" s="2">
        <f t="shared" si="15"/>
        <v>1254.2600000000002</v>
      </c>
      <c r="P206">
        <v>9.4</v>
      </c>
    </row>
    <row r="207" spans="1:16" x14ac:dyDescent="0.2">
      <c r="A207" t="s">
        <v>238</v>
      </c>
      <c r="B207" t="s">
        <v>23</v>
      </c>
      <c r="C207" t="s">
        <v>24</v>
      </c>
      <c r="D207" t="s">
        <v>31</v>
      </c>
      <c r="E207" t="s">
        <v>38</v>
      </c>
      <c r="F207">
        <v>35.17</v>
      </c>
      <c r="G207">
        <v>25</v>
      </c>
      <c r="H207" s="2">
        <f t="shared" si="12"/>
        <v>87.925000000000011</v>
      </c>
      <c r="I207" s="2">
        <f t="shared" si="13"/>
        <v>879.25</v>
      </c>
      <c r="J207" s="3">
        <v>44994</v>
      </c>
      <c r="K207" s="4">
        <v>0.6118055555555556</v>
      </c>
      <c r="L207" t="s">
        <v>21</v>
      </c>
      <c r="M207" s="2">
        <v>26.93</v>
      </c>
      <c r="N207" s="2">
        <f t="shared" si="14"/>
        <v>673.25</v>
      </c>
      <c r="O207" s="2">
        <f t="shared" si="15"/>
        <v>206</v>
      </c>
      <c r="P207">
        <v>6.4</v>
      </c>
    </row>
    <row r="208" spans="1:16" x14ac:dyDescent="0.2">
      <c r="A208" t="s">
        <v>239</v>
      </c>
      <c r="B208" t="s">
        <v>33</v>
      </c>
      <c r="C208" t="s">
        <v>34</v>
      </c>
      <c r="D208" t="s">
        <v>31</v>
      </c>
      <c r="E208" t="s">
        <v>28</v>
      </c>
      <c r="F208" s="2">
        <v>24.46</v>
      </c>
      <c r="G208">
        <v>44</v>
      </c>
      <c r="H208" s="2">
        <f t="shared" si="12"/>
        <v>107.62400000000001</v>
      </c>
      <c r="I208" s="2">
        <f t="shared" si="13"/>
        <v>1076.24</v>
      </c>
      <c r="J208" s="3">
        <v>44994</v>
      </c>
      <c r="K208" s="4">
        <v>0.79236111111111107</v>
      </c>
      <c r="L208" t="s">
        <v>26</v>
      </c>
      <c r="M208" s="2">
        <v>18.43</v>
      </c>
      <c r="N208" s="2">
        <f t="shared" si="14"/>
        <v>810.92</v>
      </c>
      <c r="O208" s="2">
        <f t="shared" si="15"/>
        <v>265.32000000000005</v>
      </c>
      <c r="P208">
        <v>7</v>
      </c>
    </row>
    <row r="209" spans="1:16" x14ac:dyDescent="0.2">
      <c r="A209" t="s">
        <v>240</v>
      </c>
      <c r="B209" t="s">
        <v>23</v>
      </c>
      <c r="C209" t="s">
        <v>24</v>
      </c>
      <c r="D209" t="s">
        <v>19</v>
      </c>
      <c r="E209" t="s">
        <v>20</v>
      </c>
      <c r="F209" s="2">
        <v>62.47</v>
      </c>
      <c r="G209">
        <v>42</v>
      </c>
      <c r="H209" s="2">
        <f t="shared" si="12"/>
        <v>262.37399999999997</v>
      </c>
      <c r="I209" s="2">
        <f t="shared" si="13"/>
        <v>2623.74</v>
      </c>
      <c r="J209" s="3">
        <v>44994</v>
      </c>
      <c r="K209" s="4">
        <v>0.48333333333333334</v>
      </c>
      <c r="L209" t="s">
        <v>21</v>
      </c>
      <c r="M209" s="2">
        <v>55.58</v>
      </c>
      <c r="N209" s="2">
        <f t="shared" si="14"/>
        <v>2334.36</v>
      </c>
      <c r="O209" s="2">
        <f t="shared" si="15"/>
        <v>289.37999999999965</v>
      </c>
      <c r="P209">
        <v>4.5</v>
      </c>
    </row>
    <row r="210" spans="1:16" x14ac:dyDescent="0.2">
      <c r="A210" t="s">
        <v>241</v>
      </c>
      <c r="B210" t="s">
        <v>23</v>
      </c>
      <c r="C210" t="s">
        <v>24</v>
      </c>
      <c r="D210" t="s">
        <v>19</v>
      </c>
      <c r="E210" t="s">
        <v>25</v>
      </c>
      <c r="F210" s="2">
        <v>56.06</v>
      </c>
      <c r="G210">
        <v>80</v>
      </c>
      <c r="H210" s="2">
        <f t="shared" si="12"/>
        <v>448.48</v>
      </c>
      <c r="I210" s="2">
        <f t="shared" si="13"/>
        <v>4484.8</v>
      </c>
      <c r="J210" s="3">
        <v>44994</v>
      </c>
      <c r="K210" s="4">
        <v>0.75277777777777777</v>
      </c>
      <c r="L210" t="s">
        <v>21</v>
      </c>
      <c r="M210" s="2">
        <v>50.78</v>
      </c>
      <c r="N210" s="2">
        <f t="shared" si="14"/>
        <v>4062.4</v>
      </c>
      <c r="O210" s="2">
        <f t="shared" si="15"/>
        <v>422.40000000000009</v>
      </c>
      <c r="P210">
        <v>9.4</v>
      </c>
    </row>
    <row r="211" spans="1:16" x14ac:dyDescent="0.2">
      <c r="A211" t="s">
        <v>242</v>
      </c>
      <c r="B211" t="s">
        <v>23</v>
      </c>
      <c r="C211" t="s">
        <v>24</v>
      </c>
      <c r="D211" t="s">
        <v>19</v>
      </c>
      <c r="E211" t="s">
        <v>49</v>
      </c>
      <c r="F211">
        <v>26.14</v>
      </c>
      <c r="G211">
        <v>48</v>
      </c>
      <c r="H211" s="2">
        <f t="shared" si="12"/>
        <v>125.47200000000001</v>
      </c>
      <c r="I211" s="2">
        <f t="shared" si="13"/>
        <v>1254.72</v>
      </c>
      <c r="J211" s="3">
        <v>44994</v>
      </c>
      <c r="K211" s="4">
        <v>0.54236111111111118</v>
      </c>
      <c r="L211" t="s">
        <v>35</v>
      </c>
      <c r="M211" s="2">
        <v>22.42</v>
      </c>
      <c r="N211" s="2">
        <f t="shared" si="14"/>
        <v>1076.1600000000001</v>
      </c>
      <c r="O211" s="2">
        <f t="shared" si="15"/>
        <v>178.55999999999995</v>
      </c>
      <c r="P211">
        <v>7.7</v>
      </c>
    </row>
    <row r="212" spans="1:16" x14ac:dyDescent="0.2">
      <c r="A212" t="s">
        <v>243</v>
      </c>
      <c r="B212" t="s">
        <v>17</v>
      </c>
      <c r="C212" t="s">
        <v>18</v>
      </c>
      <c r="D212" t="s">
        <v>19</v>
      </c>
      <c r="E212" t="s">
        <v>20</v>
      </c>
      <c r="F212">
        <v>65.02</v>
      </c>
      <c r="G212">
        <v>61</v>
      </c>
      <c r="H212" s="2">
        <f t="shared" si="12"/>
        <v>396.62200000000001</v>
      </c>
      <c r="I212" s="2">
        <f t="shared" si="13"/>
        <v>3966.22</v>
      </c>
      <c r="J212" s="3">
        <v>44994</v>
      </c>
      <c r="K212" s="4">
        <v>0.53611111111111109</v>
      </c>
      <c r="L212" t="s">
        <v>21</v>
      </c>
      <c r="M212" s="2">
        <v>58.47</v>
      </c>
      <c r="N212" s="2">
        <f t="shared" si="14"/>
        <v>3566.67</v>
      </c>
      <c r="O212" s="2">
        <f t="shared" si="15"/>
        <v>399.54999999999973</v>
      </c>
      <c r="P212">
        <v>6.5</v>
      </c>
    </row>
    <row r="213" spans="1:16" x14ac:dyDescent="0.2">
      <c r="A213" t="s">
        <v>244</v>
      </c>
      <c r="B213" t="s">
        <v>23</v>
      </c>
      <c r="C213" t="s">
        <v>24</v>
      </c>
      <c r="D213" t="s">
        <v>31</v>
      </c>
      <c r="E213" t="s">
        <v>20</v>
      </c>
      <c r="F213">
        <v>94.81</v>
      </c>
      <c r="G213">
        <v>65</v>
      </c>
      <c r="H213" s="2">
        <f t="shared" si="12"/>
        <v>616.2650000000001</v>
      </c>
      <c r="I213" s="2">
        <f t="shared" si="13"/>
        <v>6162.6500000000005</v>
      </c>
      <c r="J213" s="3">
        <v>44995</v>
      </c>
      <c r="K213" s="4">
        <v>0.61736111111111114</v>
      </c>
      <c r="L213" t="s">
        <v>35</v>
      </c>
      <c r="M213" s="2">
        <v>78.680000000000007</v>
      </c>
      <c r="N213" s="2">
        <f t="shared" si="14"/>
        <v>5114.2000000000007</v>
      </c>
      <c r="O213" s="2">
        <f t="shared" si="15"/>
        <v>1048.4499999999998</v>
      </c>
      <c r="P213">
        <v>5.0999999999999996</v>
      </c>
    </row>
    <row r="214" spans="1:16" x14ac:dyDescent="0.2">
      <c r="A214" t="s">
        <v>245</v>
      </c>
      <c r="B214" t="s">
        <v>23</v>
      </c>
      <c r="C214" t="s">
        <v>24</v>
      </c>
      <c r="D214" t="s">
        <v>19</v>
      </c>
      <c r="E214" t="s">
        <v>38</v>
      </c>
      <c r="F214" s="2">
        <v>89.37</v>
      </c>
      <c r="G214">
        <v>62</v>
      </c>
      <c r="H214" s="2">
        <f t="shared" si="12"/>
        <v>554.09400000000005</v>
      </c>
      <c r="I214" s="2">
        <f t="shared" si="13"/>
        <v>5540.9400000000005</v>
      </c>
      <c r="J214" s="3">
        <v>44995</v>
      </c>
      <c r="K214" s="4">
        <v>0.81111111111111101</v>
      </c>
      <c r="L214" t="s">
        <v>21</v>
      </c>
      <c r="M214" s="2">
        <v>74.91</v>
      </c>
      <c r="N214" s="2">
        <f t="shared" si="14"/>
        <v>4644.42</v>
      </c>
      <c r="O214" s="2">
        <f t="shared" si="15"/>
        <v>896.52000000000044</v>
      </c>
      <c r="P214">
        <v>5</v>
      </c>
    </row>
    <row r="215" spans="1:16" x14ac:dyDescent="0.2">
      <c r="A215" t="s">
        <v>246</v>
      </c>
      <c r="B215" t="s">
        <v>17</v>
      </c>
      <c r="C215" t="s">
        <v>18</v>
      </c>
      <c r="D215" t="s">
        <v>19</v>
      </c>
      <c r="E215" t="s">
        <v>28</v>
      </c>
      <c r="F215">
        <v>60.85</v>
      </c>
      <c r="G215">
        <v>23</v>
      </c>
      <c r="H215" s="2">
        <f t="shared" si="12"/>
        <v>139.95500000000001</v>
      </c>
      <c r="I215" s="2">
        <f t="shared" si="13"/>
        <v>1399.55</v>
      </c>
      <c r="J215" s="3">
        <v>44995</v>
      </c>
      <c r="K215" s="4">
        <v>0.4548611111111111</v>
      </c>
      <c r="L215" t="s">
        <v>21</v>
      </c>
      <c r="M215" s="2">
        <v>54.87</v>
      </c>
      <c r="N215" s="2">
        <f t="shared" si="14"/>
        <v>1262.01</v>
      </c>
      <c r="O215" s="2">
        <f t="shared" si="15"/>
        <v>137.53999999999996</v>
      </c>
      <c r="P215">
        <v>5.6</v>
      </c>
    </row>
    <row r="216" spans="1:16" x14ac:dyDescent="0.2">
      <c r="A216" t="s">
        <v>247</v>
      </c>
      <c r="B216" t="s">
        <v>17</v>
      </c>
      <c r="C216" t="s">
        <v>18</v>
      </c>
      <c r="D216" t="s">
        <v>19</v>
      </c>
      <c r="E216" t="s">
        <v>20</v>
      </c>
      <c r="F216">
        <v>10.5</v>
      </c>
      <c r="G216">
        <v>77</v>
      </c>
      <c r="H216" s="2">
        <f t="shared" si="12"/>
        <v>80.850000000000009</v>
      </c>
      <c r="I216" s="2">
        <f t="shared" si="13"/>
        <v>808.5</v>
      </c>
      <c r="J216" s="3">
        <v>44995</v>
      </c>
      <c r="K216" s="4">
        <v>0.63194444444444442</v>
      </c>
      <c r="L216" t="s">
        <v>35</v>
      </c>
      <c r="M216" s="2">
        <v>9.19</v>
      </c>
      <c r="N216" s="2">
        <f t="shared" si="14"/>
        <v>707.63</v>
      </c>
      <c r="O216" s="2">
        <f t="shared" si="15"/>
        <v>100.87</v>
      </c>
      <c r="P216">
        <v>6.3</v>
      </c>
    </row>
    <row r="217" spans="1:16" x14ac:dyDescent="0.2">
      <c r="A217" t="s">
        <v>248</v>
      </c>
      <c r="B217" t="s">
        <v>17</v>
      </c>
      <c r="C217" t="s">
        <v>18</v>
      </c>
      <c r="D217" t="s">
        <v>31</v>
      </c>
      <c r="E217" t="s">
        <v>28</v>
      </c>
      <c r="F217" s="2">
        <v>46.76</v>
      </c>
      <c r="G217">
        <v>74</v>
      </c>
      <c r="H217" s="2">
        <f t="shared" si="12"/>
        <v>346.024</v>
      </c>
      <c r="I217" s="2">
        <f t="shared" si="13"/>
        <v>3460.24</v>
      </c>
      <c r="J217" s="3">
        <v>44995</v>
      </c>
      <c r="K217" s="4">
        <v>0.71597222222222223</v>
      </c>
      <c r="L217" t="s">
        <v>21</v>
      </c>
      <c r="M217" s="2">
        <v>36.76</v>
      </c>
      <c r="N217" s="2">
        <f t="shared" si="14"/>
        <v>2720.24</v>
      </c>
      <c r="O217" s="2">
        <f t="shared" si="15"/>
        <v>740</v>
      </c>
      <c r="P217">
        <v>9.5</v>
      </c>
    </row>
    <row r="218" spans="1:16" x14ac:dyDescent="0.2">
      <c r="A218" t="s">
        <v>249</v>
      </c>
      <c r="B218" t="s">
        <v>17</v>
      </c>
      <c r="C218" t="s">
        <v>18</v>
      </c>
      <c r="D218" t="s">
        <v>31</v>
      </c>
      <c r="E218" t="s">
        <v>28</v>
      </c>
      <c r="F218">
        <v>2.16</v>
      </c>
      <c r="G218">
        <v>55</v>
      </c>
      <c r="H218" s="2">
        <f t="shared" si="12"/>
        <v>11.880000000000003</v>
      </c>
      <c r="I218" s="2">
        <f t="shared" si="13"/>
        <v>118.80000000000001</v>
      </c>
      <c r="J218" s="3">
        <v>44996</v>
      </c>
      <c r="K218" s="4">
        <v>0.4291666666666667</v>
      </c>
      <c r="L218" t="s">
        <v>21</v>
      </c>
      <c r="M218" s="2">
        <v>1.69</v>
      </c>
      <c r="N218" s="2">
        <f t="shared" si="14"/>
        <v>92.95</v>
      </c>
      <c r="O218" s="2">
        <f t="shared" si="15"/>
        <v>25.850000000000009</v>
      </c>
      <c r="P218">
        <v>9.3000000000000007</v>
      </c>
    </row>
    <row r="219" spans="1:16" x14ac:dyDescent="0.2">
      <c r="A219" t="s">
        <v>250</v>
      </c>
      <c r="B219" t="s">
        <v>23</v>
      </c>
      <c r="C219" t="s">
        <v>24</v>
      </c>
      <c r="D219" t="s">
        <v>19</v>
      </c>
      <c r="E219" t="s">
        <v>25</v>
      </c>
      <c r="F219">
        <v>73.849999999999994</v>
      </c>
      <c r="G219">
        <v>36</v>
      </c>
      <c r="H219" s="2">
        <f t="shared" si="12"/>
        <v>265.86</v>
      </c>
      <c r="I219" s="2">
        <f t="shared" si="13"/>
        <v>2658.6</v>
      </c>
      <c r="J219" s="3">
        <v>44997</v>
      </c>
      <c r="K219" s="4">
        <v>0.79236111111111107</v>
      </c>
      <c r="L219" t="s">
        <v>35</v>
      </c>
      <c r="M219" s="2">
        <v>64.61</v>
      </c>
      <c r="N219" s="2">
        <f t="shared" si="14"/>
        <v>2325.96</v>
      </c>
      <c r="O219" s="2">
        <f t="shared" si="15"/>
        <v>332.63999999999987</v>
      </c>
      <c r="P219">
        <v>4.0999999999999996</v>
      </c>
    </row>
    <row r="220" spans="1:16" x14ac:dyDescent="0.2">
      <c r="A220" t="s">
        <v>251</v>
      </c>
      <c r="B220" t="s">
        <v>23</v>
      </c>
      <c r="C220" t="s">
        <v>24</v>
      </c>
      <c r="D220" t="s">
        <v>31</v>
      </c>
      <c r="E220" t="s">
        <v>46</v>
      </c>
      <c r="F220">
        <v>42.11</v>
      </c>
      <c r="G220">
        <v>72</v>
      </c>
      <c r="H220" s="2">
        <f t="shared" si="12"/>
        <v>303.19200000000001</v>
      </c>
      <c r="I220" s="2">
        <f t="shared" si="13"/>
        <v>3031.92</v>
      </c>
      <c r="J220" s="3">
        <v>44997</v>
      </c>
      <c r="K220" s="4">
        <v>0.49861111111111112</v>
      </c>
      <c r="L220" t="s">
        <v>26</v>
      </c>
      <c r="M220" s="2">
        <v>42.79</v>
      </c>
      <c r="N220" s="2">
        <f t="shared" si="14"/>
        <v>3080.88</v>
      </c>
      <c r="O220" s="2">
        <f t="shared" si="15"/>
        <v>-48.960000000000036</v>
      </c>
      <c r="P220">
        <v>10</v>
      </c>
    </row>
    <row r="221" spans="1:16" x14ac:dyDescent="0.2">
      <c r="A221" t="s">
        <v>252</v>
      </c>
      <c r="B221" t="s">
        <v>33</v>
      </c>
      <c r="C221" t="s">
        <v>34</v>
      </c>
      <c r="D221" t="s">
        <v>19</v>
      </c>
      <c r="E221" t="s">
        <v>46</v>
      </c>
      <c r="F221">
        <v>16.32</v>
      </c>
      <c r="G221">
        <v>42</v>
      </c>
      <c r="H221" s="2">
        <f t="shared" si="12"/>
        <v>68.544000000000011</v>
      </c>
      <c r="I221" s="2">
        <f t="shared" si="13"/>
        <v>685.44</v>
      </c>
      <c r="J221" s="3">
        <v>44997</v>
      </c>
      <c r="K221" s="4">
        <v>0.43263888888888885</v>
      </c>
      <c r="L221" t="s">
        <v>35</v>
      </c>
      <c r="M221" s="2">
        <v>17.02</v>
      </c>
      <c r="N221" s="2">
        <f t="shared" si="14"/>
        <v>714.84</v>
      </c>
      <c r="O221" s="2">
        <f t="shared" si="15"/>
        <v>-29.399999999999977</v>
      </c>
      <c r="P221">
        <v>8.1999999999999993</v>
      </c>
    </row>
    <row r="222" spans="1:16" x14ac:dyDescent="0.2">
      <c r="A222" t="s">
        <v>253</v>
      </c>
      <c r="B222" t="s">
        <v>33</v>
      </c>
      <c r="C222" t="s">
        <v>34</v>
      </c>
      <c r="D222" t="s">
        <v>19</v>
      </c>
      <c r="E222" t="s">
        <v>20</v>
      </c>
      <c r="F222" s="2">
        <v>106.2</v>
      </c>
      <c r="G222">
        <v>48</v>
      </c>
      <c r="H222" s="2">
        <f t="shared" si="12"/>
        <v>509.76000000000005</v>
      </c>
      <c r="I222" s="2">
        <f t="shared" si="13"/>
        <v>5097.6000000000004</v>
      </c>
      <c r="J222" s="3">
        <v>44998</v>
      </c>
      <c r="K222" s="4">
        <v>0.52986111111111112</v>
      </c>
      <c r="L222" t="s">
        <v>21</v>
      </c>
      <c r="M222" s="2">
        <v>89.7</v>
      </c>
      <c r="N222" s="2">
        <f t="shared" si="14"/>
        <v>4305.6000000000004</v>
      </c>
      <c r="O222" s="2">
        <f t="shared" si="15"/>
        <v>792</v>
      </c>
      <c r="P222">
        <v>8.6999999999999993</v>
      </c>
    </row>
    <row r="223" spans="1:16" x14ac:dyDescent="0.2">
      <c r="A223" t="s">
        <v>254</v>
      </c>
      <c r="B223" t="s">
        <v>23</v>
      </c>
      <c r="C223" t="s">
        <v>24</v>
      </c>
      <c r="D223" t="s">
        <v>31</v>
      </c>
      <c r="E223" t="s">
        <v>20</v>
      </c>
      <c r="F223">
        <v>21.36</v>
      </c>
      <c r="G223">
        <v>44</v>
      </c>
      <c r="H223" s="2">
        <f t="shared" si="12"/>
        <v>93.983999999999995</v>
      </c>
      <c r="I223" s="2">
        <f t="shared" si="13"/>
        <v>939.83999999999992</v>
      </c>
      <c r="J223" s="3">
        <v>44998</v>
      </c>
      <c r="K223" s="4">
        <v>0.76874999999999993</v>
      </c>
      <c r="L223" t="s">
        <v>35</v>
      </c>
      <c r="M223" s="2">
        <v>16.27</v>
      </c>
      <c r="N223" s="2">
        <f t="shared" si="14"/>
        <v>715.88</v>
      </c>
      <c r="O223" s="2">
        <f t="shared" si="15"/>
        <v>223.95999999999992</v>
      </c>
      <c r="P223">
        <v>8.5</v>
      </c>
    </row>
    <row r="224" spans="1:16" x14ac:dyDescent="0.2">
      <c r="A224" t="s">
        <v>255</v>
      </c>
      <c r="B224" t="s">
        <v>23</v>
      </c>
      <c r="C224" t="s">
        <v>24</v>
      </c>
      <c r="D224" t="s">
        <v>19</v>
      </c>
      <c r="E224" t="s">
        <v>46</v>
      </c>
      <c r="F224">
        <v>29.27</v>
      </c>
      <c r="G224">
        <v>23</v>
      </c>
      <c r="H224" s="2">
        <f t="shared" si="12"/>
        <v>67.321000000000012</v>
      </c>
      <c r="I224" s="2">
        <f t="shared" si="13"/>
        <v>673.21</v>
      </c>
      <c r="J224" s="3">
        <v>44998</v>
      </c>
      <c r="K224" s="4">
        <v>0.64444444444444449</v>
      </c>
      <c r="L224" t="s">
        <v>26</v>
      </c>
      <c r="M224" s="2">
        <v>30.84</v>
      </c>
      <c r="N224" s="2">
        <f t="shared" si="14"/>
        <v>709.32</v>
      </c>
      <c r="O224" s="2">
        <f t="shared" si="15"/>
        <v>-36.110000000000014</v>
      </c>
      <c r="P224">
        <v>4.9000000000000004</v>
      </c>
    </row>
    <row r="225" spans="1:16" x14ac:dyDescent="0.2">
      <c r="A225" t="s">
        <v>256</v>
      </c>
      <c r="B225" t="s">
        <v>33</v>
      </c>
      <c r="C225" t="s">
        <v>34</v>
      </c>
      <c r="D225" t="s">
        <v>19</v>
      </c>
      <c r="E225" t="s">
        <v>38</v>
      </c>
      <c r="F225">
        <v>83.12</v>
      </c>
      <c r="G225">
        <v>45</v>
      </c>
      <c r="H225" s="2">
        <f t="shared" si="12"/>
        <v>374.04</v>
      </c>
      <c r="I225" s="2">
        <f t="shared" si="13"/>
        <v>3740.4</v>
      </c>
      <c r="J225" s="3">
        <v>44999</v>
      </c>
      <c r="K225" s="4">
        <v>0.46666666666666662</v>
      </c>
      <c r="L225" t="s">
        <v>21</v>
      </c>
      <c r="M225" s="2">
        <v>73.56</v>
      </c>
      <c r="N225" s="2">
        <f t="shared" si="14"/>
        <v>3310.2000000000003</v>
      </c>
      <c r="O225" s="2">
        <f t="shared" si="15"/>
        <v>430.19999999999982</v>
      </c>
      <c r="P225">
        <v>7.4</v>
      </c>
    </row>
    <row r="226" spans="1:16" x14ac:dyDescent="0.2">
      <c r="A226" t="s">
        <v>257</v>
      </c>
      <c r="B226" t="s">
        <v>23</v>
      </c>
      <c r="C226" t="s">
        <v>24</v>
      </c>
      <c r="D226" t="s">
        <v>31</v>
      </c>
      <c r="E226" t="s">
        <v>20</v>
      </c>
      <c r="F226">
        <v>37.33</v>
      </c>
      <c r="G226">
        <v>44</v>
      </c>
      <c r="H226" s="2">
        <f t="shared" si="12"/>
        <v>164.25200000000001</v>
      </c>
      <c r="I226" s="2">
        <f t="shared" si="13"/>
        <v>1642.52</v>
      </c>
      <c r="J226" s="3">
        <v>44999</v>
      </c>
      <c r="K226" s="4">
        <v>0.42430555555555555</v>
      </c>
      <c r="L226" t="s">
        <v>26</v>
      </c>
      <c r="M226" s="2">
        <v>27.67</v>
      </c>
      <c r="N226" s="2">
        <f t="shared" si="14"/>
        <v>1217.48</v>
      </c>
      <c r="O226" s="2">
        <f t="shared" si="15"/>
        <v>425.03999999999996</v>
      </c>
      <c r="P226">
        <v>6.7</v>
      </c>
    </row>
    <row r="227" spans="1:16" x14ac:dyDescent="0.2">
      <c r="A227" t="s">
        <v>258</v>
      </c>
      <c r="B227" t="s">
        <v>23</v>
      </c>
      <c r="C227" t="s">
        <v>24</v>
      </c>
      <c r="D227" t="s">
        <v>19</v>
      </c>
      <c r="E227" t="s">
        <v>49</v>
      </c>
      <c r="F227" s="2">
        <v>4.8600000000000003</v>
      </c>
      <c r="G227">
        <v>27</v>
      </c>
      <c r="H227" s="2">
        <f t="shared" si="12"/>
        <v>13.122</v>
      </c>
      <c r="I227" s="2">
        <f t="shared" si="13"/>
        <v>131.22</v>
      </c>
      <c r="J227" s="3">
        <v>44999</v>
      </c>
      <c r="K227" s="4">
        <v>0.81111111111111101</v>
      </c>
      <c r="L227" t="s">
        <v>21</v>
      </c>
      <c r="M227" s="2">
        <v>4.29</v>
      </c>
      <c r="N227" s="2">
        <f t="shared" si="14"/>
        <v>115.83</v>
      </c>
      <c r="O227" s="2">
        <f t="shared" si="15"/>
        <v>15.39</v>
      </c>
      <c r="P227">
        <v>8</v>
      </c>
    </row>
    <row r="228" spans="1:16" x14ac:dyDescent="0.2">
      <c r="A228" t="s">
        <v>259</v>
      </c>
      <c r="B228" t="s">
        <v>17</v>
      </c>
      <c r="C228" t="s">
        <v>18</v>
      </c>
      <c r="D228" t="s">
        <v>31</v>
      </c>
      <c r="E228" t="s">
        <v>28</v>
      </c>
      <c r="F228">
        <v>17.73</v>
      </c>
      <c r="G228">
        <v>50</v>
      </c>
      <c r="H228" s="2">
        <f t="shared" si="12"/>
        <v>88.65</v>
      </c>
      <c r="I228" s="2">
        <f t="shared" si="13"/>
        <v>886.5</v>
      </c>
      <c r="J228" s="3">
        <v>44999</v>
      </c>
      <c r="K228" s="4">
        <v>0.78888888888888886</v>
      </c>
      <c r="L228" t="s">
        <v>35</v>
      </c>
      <c r="M228" s="2">
        <v>14.38</v>
      </c>
      <c r="N228" s="2">
        <f t="shared" si="14"/>
        <v>719</v>
      </c>
      <c r="O228" s="2">
        <f t="shared" si="15"/>
        <v>167.5</v>
      </c>
      <c r="P228">
        <v>6</v>
      </c>
    </row>
    <row r="229" spans="1:16" x14ac:dyDescent="0.2">
      <c r="A229" t="s">
        <v>260</v>
      </c>
      <c r="B229" t="s">
        <v>23</v>
      </c>
      <c r="C229" t="s">
        <v>24</v>
      </c>
      <c r="D229" t="s">
        <v>31</v>
      </c>
      <c r="E229" t="s">
        <v>49</v>
      </c>
      <c r="F229" s="2">
        <v>111.75</v>
      </c>
      <c r="G229">
        <v>31</v>
      </c>
      <c r="H229" s="2">
        <f t="shared" si="12"/>
        <v>346.42500000000001</v>
      </c>
      <c r="I229" s="2">
        <f t="shared" si="13"/>
        <v>3464.25</v>
      </c>
      <c r="J229" s="3">
        <v>45000</v>
      </c>
      <c r="K229" s="4">
        <v>0.77916666666666667</v>
      </c>
      <c r="L229" t="s">
        <v>21</v>
      </c>
      <c r="M229" s="2">
        <v>85.57</v>
      </c>
      <c r="N229" s="2">
        <f t="shared" si="14"/>
        <v>2652.6699999999996</v>
      </c>
      <c r="O229" s="2">
        <f t="shared" si="15"/>
        <v>811.58000000000038</v>
      </c>
      <c r="P229">
        <v>8.3000000000000007</v>
      </c>
    </row>
    <row r="230" spans="1:16" x14ac:dyDescent="0.2">
      <c r="A230" t="s">
        <v>261</v>
      </c>
      <c r="B230" t="s">
        <v>17</v>
      </c>
      <c r="C230" t="s">
        <v>18</v>
      </c>
      <c r="D230" t="s">
        <v>19</v>
      </c>
      <c r="E230" t="s">
        <v>20</v>
      </c>
      <c r="F230">
        <v>95.79</v>
      </c>
      <c r="G230">
        <v>29</v>
      </c>
      <c r="H230" s="2">
        <f t="shared" si="12"/>
        <v>277.79100000000005</v>
      </c>
      <c r="I230" s="2">
        <f t="shared" si="13"/>
        <v>2777.9100000000003</v>
      </c>
      <c r="J230" s="3">
        <v>45000</v>
      </c>
      <c r="K230" s="4">
        <v>0.54166666666666663</v>
      </c>
      <c r="L230" t="s">
        <v>21</v>
      </c>
      <c r="M230" s="2">
        <v>84.4</v>
      </c>
      <c r="N230" s="2">
        <f t="shared" si="14"/>
        <v>2447.6000000000004</v>
      </c>
      <c r="O230" s="2">
        <f t="shared" si="15"/>
        <v>330.30999999999995</v>
      </c>
      <c r="P230">
        <v>5.4</v>
      </c>
    </row>
    <row r="231" spans="1:16" x14ac:dyDescent="0.2">
      <c r="A231" t="s">
        <v>262</v>
      </c>
      <c r="B231" t="s">
        <v>17</v>
      </c>
      <c r="C231" t="s">
        <v>18</v>
      </c>
      <c r="D231" t="s">
        <v>19</v>
      </c>
      <c r="E231" t="s">
        <v>38</v>
      </c>
      <c r="F231" s="2">
        <v>95.66</v>
      </c>
      <c r="G231">
        <v>42</v>
      </c>
      <c r="H231" s="2">
        <f t="shared" si="12"/>
        <v>401.77199999999999</v>
      </c>
      <c r="I231" s="2">
        <f t="shared" si="13"/>
        <v>4017.72</v>
      </c>
      <c r="J231" s="3">
        <v>45000</v>
      </c>
      <c r="K231" s="4">
        <v>0.42986111111111108</v>
      </c>
      <c r="L231" t="s">
        <v>35</v>
      </c>
      <c r="M231" s="2">
        <v>81.900000000000006</v>
      </c>
      <c r="N231" s="2">
        <f t="shared" si="14"/>
        <v>3439.8</v>
      </c>
      <c r="O231" s="2">
        <f t="shared" si="15"/>
        <v>577.91999999999962</v>
      </c>
      <c r="P231">
        <v>9.5</v>
      </c>
    </row>
    <row r="232" spans="1:16" x14ac:dyDescent="0.2">
      <c r="A232" t="s">
        <v>263</v>
      </c>
      <c r="B232" t="s">
        <v>23</v>
      </c>
      <c r="C232" t="s">
        <v>24</v>
      </c>
      <c r="D232" t="s">
        <v>31</v>
      </c>
      <c r="E232" t="s">
        <v>49</v>
      </c>
      <c r="F232" s="2">
        <v>38.57</v>
      </c>
      <c r="G232">
        <v>22</v>
      </c>
      <c r="H232" s="2">
        <f t="shared" si="12"/>
        <v>84.853999999999999</v>
      </c>
      <c r="I232" s="2">
        <f t="shared" si="13"/>
        <v>848.54</v>
      </c>
      <c r="J232" s="3">
        <v>45001</v>
      </c>
      <c r="K232" s="4">
        <v>0.57291666666666663</v>
      </c>
      <c r="L232" t="s">
        <v>21</v>
      </c>
      <c r="M232" s="2">
        <v>29.78</v>
      </c>
      <c r="N232" s="2">
        <f t="shared" si="14"/>
        <v>655.16000000000008</v>
      </c>
      <c r="O232" s="2">
        <f t="shared" si="15"/>
        <v>193.37999999999988</v>
      </c>
      <c r="P232">
        <v>7.7</v>
      </c>
    </row>
    <row r="233" spans="1:16" x14ac:dyDescent="0.2">
      <c r="A233" t="s">
        <v>264</v>
      </c>
      <c r="B233" t="s">
        <v>33</v>
      </c>
      <c r="C233" t="s">
        <v>34</v>
      </c>
      <c r="D233" t="s">
        <v>19</v>
      </c>
      <c r="E233" t="s">
        <v>38</v>
      </c>
      <c r="F233">
        <v>110.32</v>
      </c>
      <c r="G233">
        <v>72</v>
      </c>
      <c r="H233" s="2">
        <f t="shared" si="12"/>
        <v>794.30399999999997</v>
      </c>
      <c r="I233" s="2">
        <f t="shared" si="13"/>
        <v>7943.0399999999991</v>
      </c>
      <c r="J233" s="3">
        <v>45001</v>
      </c>
      <c r="K233" s="4">
        <v>0.47361111111111115</v>
      </c>
      <c r="L233" t="s">
        <v>21</v>
      </c>
      <c r="M233" s="2">
        <v>94.53</v>
      </c>
      <c r="N233" s="2">
        <f t="shared" si="14"/>
        <v>6806.16</v>
      </c>
      <c r="O233" s="2">
        <f t="shared" si="15"/>
        <v>1136.8799999999992</v>
      </c>
      <c r="P233">
        <v>4</v>
      </c>
    </row>
    <row r="234" spans="1:16" x14ac:dyDescent="0.2">
      <c r="A234" t="s">
        <v>265</v>
      </c>
      <c r="B234" t="s">
        <v>23</v>
      </c>
      <c r="C234" t="s">
        <v>24</v>
      </c>
      <c r="D234" t="s">
        <v>19</v>
      </c>
      <c r="E234" t="s">
        <v>38</v>
      </c>
      <c r="F234" s="2">
        <v>46.31</v>
      </c>
      <c r="G234">
        <v>79</v>
      </c>
      <c r="H234" s="2">
        <f t="shared" si="12"/>
        <v>365.84900000000005</v>
      </c>
      <c r="I234" s="2">
        <f t="shared" si="13"/>
        <v>3658.4900000000002</v>
      </c>
      <c r="J234" s="3">
        <v>45001</v>
      </c>
      <c r="K234" s="4">
        <v>0.60763888888888895</v>
      </c>
      <c r="L234" t="s">
        <v>21</v>
      </c>
      <c r="M234" s="2">
        <v>41.16</v>
      </c>
      <c r="N234" s="2">
        <f t="shared" si="14"/>
        <v>3251.64</v>
      </c>
      <c r="O234" s="2">
        <f t="shared" si="15"/>
        <v>406.85000000000036</v>
      </c>
      <c r="P234">
        <v>6</v>
      </c>
    </row>
    <row r="235" spans="1:16" x14ac:dyDescent="0.2">
      <c r="A235" t="s">
        <v>266</v>
      </c>
      <c r="B235" t="s">
        <v>23</v>
      </c>
      <c r="C235" t="s">
        <v>24</v>
      </c>
      <c r="D235" t="s">
        <v>19</v>
      </c>
      <c r="E235" t="s">
        <v>38</v>
      </c>
      <c r="F235">
        <v>55.79</v>
      </c>
      <c r="G235">
        <v>64</v>
      </c>
      <c r="H235" s="2">
        <f t="shared" si="12"/>
        <v>357.05600000000004</v>
      </c>
      <c r="I235" s="2">
        <f t="shared" si="13"/>
        <v>3570.56</v>
      </c>
      <c r="J235" s="3">
        <v>45001</v>
      </c>
      <c r="K235" s="4">
        <v>0.56041666666666667</v>
      </c>
      <c r="L235" t="s">
        <v>21</v>
      </c>
      <c r="M235" s="2">
        <v>48.94</v>
      </c>
      <c r="N235" s="2">
        <f t="shared" si="14"/>
        <v>3132.16</v>
      </c>
      <c r="O235" s="2">
        <f t="shared" si="15"/>
        <v>438.40000000000009</v>
      </c>
      <c r="P235">
        <v>5.9</v>
      </c>
    </row>
    <row r="236" spans="1:16" x14ac:dyDescent="0.2">
      <c r="A236" t="s">
        <v>267</v>
      </c>
      <c r="B236" t="s">
        <v>33</v>
      </c>
      <c r="C236" t="s">
        <v>34</v>
      </c>
      <c r="D236" t="s">
        <v>31</v>
      </c>
      <c r="E236" t="s">
        <v>20</v>
      </c>
      <c r="F236">
        <v>71.97</v>
      </c>
      <c r="G236">
        <v>46</v>
      </c>
      <c r="H236" s="2">
        <f t="shared" si="12"/>
        <v>331.06200000000001</v>
      </c>
      <c r="I236" s="2">
        <f t="shared" si="13"/>
        <v>3310.62</v>
      </c>
      <c r="J236" s="3">
        <v>45001</v>
      </c>
      <c r="K236" s="4">
        <v>0.84652777777777777</v>
      </c>
      <c r="L236" t="s">
        <v>35</v>
      </c>
      <c r="M236" s="2">
        <v>54.73</v>
      </c>
      <c r="N236" s="2">
        <f t="shared" si="14"/>
        <v>2517.58</v>
      </c>
      <c r="O236" s="2">
        <f t="shared" si="15"/>
        <v>793.04</v>
      </c>
      <c r="P236">
        <v>7.4</v>
      </c>
    </row>
    <row r="237" spans="1:16" x14ac:dyDescent="0.2">
      <c r="A237" t="s">
        <v>268</v>
      </c>
      <c r="B237" t="s">
        <v>33</v>
      </c>
      <c r="C237" t="s">
        <v>34</v>
      </c>
      <c r="D237" t="s">
        <v>19</v>
      </c>
      <c r="E237" t="s">
        <v>28</v>
      </c>
      <c r="F237">
        <v>73.790000000000006</v>
      </c>
      <c r="G237">
        <v>21</v>
      </c>
      <c r="H237" s="2">
        <f t="shared" si="12"/>
        <v>154.95900000000003</v>
      </c>
      <c r="I237" s="2">
        <f t="shared" si="13"/>
        <v>1549.5900000000001</v>
      </c>
      <c r="J237" s="3">
        <v>45002</v>
      </c>
      <c r="K237" s="4">
        <v>0.4604166666666667</v>
      </c>
      <c r="L237" t="s">
        <v>21</v>
      </c>
      <c r="M237" s="2">
        <v>64.33</v>
      </c>
      <c r="N237" s="2">
        <f t="shared" si="14"/>
        <v>1350.93</v>
      </c>
      <c r="O237" s="2">
        <f t="shared" si="15"/>
        <v>198.66000000000008</v>
      </c>
      <c r="P237">
        <v>4.5999999999999996</v>
      </c>
    </row>
    <row r="238" spans="1:16" x14ac:dyDescent="0.2">
      <c r="A238" t="s">
        <v>269</v>
      </c>
      <c r="B238" t="s">
        <v>17</v>
      </c>
      <c r="C238" t="s">
        <v>18</v>
      </c>
      <c r="D238" t="s">
        <v>31</v>
      </c>
      <c r="E238" t="s">
        <v>46</v>
      </c>
      <c r="F238" s="2">
        <v>47.62</v>
      </c>
      <c r="G238">
        <v>37</v>
      </c>
      <c r="H238" s="2">
        <f t="shared" si="12"/>
        <v>176.19399999999999</v>
      </c>
      <c r="I238" s="2">
        <f t="shared" si="13"/>
        <v>1761.9399999999998</v>
      </c>
      <c r="J238" s="3">
        <v>45002</v>
      </c>
      <c r="K238" s="4">
        <v>0.60138888888888886</v>
      </c>
      <c r="L238" t="s">
        <v>26</v>
      </c>
      <c r="M238" s="2">
        <v>49.76</v>
      </c>
      <c r="N238" s="2">
        <f t="shared" si="14"/>
        <v>1841.12</v>
      </c>
      <c r="O238" s="2">
        <f t="shared" si="15"/>
        <v>-79.180000000000064</v>
      </c>
      <c r="P238">
        <v>9</v>
      </c>
    </row>
    <row r="239" spans="1:16" x14ac:dyDescent="0.2">
      <c r="A239" t="s">
        <v>270</v>
      </c>
      <c r="B239" t="s">
        <v>23</v>
      </c>
      <c r="C239" t="s">
        <v>24</v>
      </c>
      <c r="D239" t="s">
        <v>19</v>
      </c>
      <c r="E239" t="s">
        <v>38</v>
      </c>
      <c r="F239" s="2">
        <v>10.130000000000001</v>
      </c>
      <c r="G239">
        <v>64</v>
      </c>
      <c r="H239" s="2">
        <f t="shared" si="12"/>
        <v>64.832000000000008</v>
      </c>
      <c r="I239" s="2">
        <f t="shared" si="13"/>
        <v>648.32000000000005</v>
      </c>
      <c r="J239" s="3">
        <v>45003</v>
      </c>
      <c r="K239" s="4">
        <v>0.64374999999999993</v>
      </c>
      <c r="L239" t="s">
        <v>35</v>
      </c>
      <c r="M239" s="2">
        <v>9.1300000000000008</v>
      </c>
      <c r="N239" s="2">
        <f t="shared" si="14"/>
        <v>584.32000000000005</v>
      </c>
      <c r="O239" s="2">
        <f t="shared" si="15"/>
        <v>64</v>
      </c>
      <c r="P239">
        <v>8.5</v>
      </c>
    </row>
    <row r="240" spans="1:16" x14ac:dyDescent="0.2">
      <c r="A240" t="s">
        <v>271</v>
      </c>
      <c r="B240" t="s">
        <v>33</v>
      </c>
      <c r="C240" t="s">
        <v>34</v>
      </c>
      <c r="D240" t="s">
        <v>31</v>
      </c>
      <c r="E240" t="s">
        <v>38</v>
      </c>
      <c r="F240" s="2">
        <v>45.13</v>
      </c>
      <c r="G240">
        <v>53</v>
      </c>
      <c r="H240" s="2">
        <f t="shared" si="12"/>
        <v>239.18900000000005</v>
      </c>
      <c r="I240" s="2">
        <f t="shared" si="13"/>
        <v>2391.8900000000003</v>
      </c>
      <c r="J240" s="3">
        <v>45003</v>
      </c>
      <c r="K240" s="4">
        <v>0.66388888888888886</v>
      </c>
      <c r="L240" t="s">
        <v>35</v>
      </c>
      <c r="M240" s="2">
        <v>37.049999999999997</v>
      </c>
      <c r="N240" s="2">
        <f t="shared" si="14"/>
        <v>1963.6499999999999</v>
      </c>
      <c r="O240" s="2">
        <f t="shared" si="15"/>
        <v>428.24000000000046</v>
      </c>
      <c r="P240">
        <v>6.2</v>
      </c>
    </row>
    <row r="241" spans="1:16" x14ac:dyDescent="0.2">
      <c r="A241" t="s">
        <v>272</v>
      </c>
      <c r="B241" t="s">
        <v>23</v>
      </c>
      <c r="C241" t="s">
        <v>24</v>
      </c>
      <c r="D241" t="s">
        <v>31</v>
      </c>
      <c r="E241" t="s">
        <v>49</v>
      </c>
      <c r="F241" s="2">
        <v>49.9</v>
      </c>
      <c r="G241">
        <v>73</v>
      </c>
      <c r="H241" s="2">
        <f t="shared" si="12"/>
        <v>364.27</v>
      </c>
      <c r="I241" s="2">
        <f t="shared" si="13"/>
        <v>3642.7</v>
      </c>
      <c r="J241" s="3">
        <v>45004</v>
      </c>
      <c r="K241" s="4">
        <v>0.50138888888888888</v>
      </c>
      <c r="L241" t="s">
        <v>26</v>
      </c>
      <c r="M241" s="2">
        <v>40.869999999999997</v>
      </c>
      <c r="N241" s="2">
        <f t="shared" si="14"/>
        <v>2983.5099999999998</v>
      </c>
      <c r="O241" s="2">
        <f t="shared" si="15"/>
        <v>659.19</v>
      </c>
      <c r="P241">
        <v>5.0999999999999996</v>
      </c>
    </row>
    <row r="242" spans="1:16" x14ac:dyDescent="0.2">
      <c r="A242" t="s">
        <v>273</v>
      </c>
      <c r="B242" t="s">
        <v>33</v>
      </c>
      <c r="C242" t="s">
        <v>34</v>
      </c>
      <c r="D242" t="s">
        <v>19</v>
      </c>
      <c r="E242" t="s">
        <v>38</v>
      </c>
      <c r="F242" s="2">
        <v>79.28</v>
      </c>
      <c r="G242">
        <v>21</v>
      </c>
      <c r="H242" s="2">
        <f t="shared" si="12"/>
        <v>166.48800000000003</v>
      </c>
      <c r="I242" s="2">
        <f t="shared" si="13"/>
        <v>1664.88</v>
      </c>
      <c r="J242" s="3">
        <v>45004</v>
      </c>
      <c r="K242" s="4">
        <v>0.77083333333333337</v>
      </c>
      <c r="L242" t="s">
        <v>35</v>
      </c>
      <c r="M242" s="2">
        <v>67.47</v>
      </c>
      <c r="N242" s="2">
        <f t="shared" si="14"/>
        <v>1416.87</v>
      </c>
      <c r="O242" s="2">
        <f t="shared" si="15"/>
        <v>248.01000000000022</v>
      </c>
      <c r="P242">
        <v>6</v>
      </c>
    </row>
    <row r="243" spans="1:16" x14ac:dyDescent="0.2">
      <c r="A243" t="s">
        <v>274</v>
      </c>
      <c r="B243" t="s">
        <v>23</v>
      </c>
      <c r="C243" t="s">
        <v>24</v>
      </c>
      <c r="D243" t="s">
        <v>19</v>
      </c>
      <c r="E243" t="s">
        <v>46</v>
      </c>
      <c r="F243" s="2">
        <v>24.19</v>
      </c>
      <c r="G243">
        <v>26</v>
      </c>
      <c r="H243" s="2">
        <f t="shared" si="12"/>
        <v>62.894000000000005</v>
      </c>
      <c r="I243" s="2">
        <f t="shared" si="13"/>
        <v>628.94000000000005</v>
      </c>
      <c r="J243" s="3">
        <v>45004</v>
      </c>
      <c r="K243" s="4">
        <v>0.8222222222222223</v>
      </c>
      <c r="L243" t="s">
        <v>21</v>
      </c>
      <c r="M243" s="2">
        <v>25.49</v>
      </c>
      <c r="N243" s="2">
        <f t="shared" si="14"/>
        <v>662.74</v>
      </c>
      <c r="O243" s="2">
        <f t="shared" si="15"/>
        <v>-33.799999999999955</v>
      </c>
      <c r="P243">
        <v>9</v>
      </c>
    </row>
    <row r="244" spans="1:16" x14ac:dyDescent="0.2">
      <c r="A244" t="s">
        <v>275</v>
      </c>
      <c r="B244" t="s">
        <v>17</v>
      </c>
      <c r="C244" t="s">
        <v>18</v>
      </c>
      <c r="D244" t="s">
        <v>19</v>
      </c>
      <c r="E244" t="s">
        <v>25</v>
      </c>
      <c r="F244" s="2">
        <v>28.12</v>
      </c>
      <c r="G244">
        <v>56</v>
      </c>
      <c r="H244" s="2">
        <f t="shared" si="12"/>
        <v>157.47200000000001</v>
      </c>
      <c r="I244" s="2">
        <f t="shared" si="13"/>
        <v>1574.72</v>
      </c>
      <c r="J244" s="3">
        <v>45004</v>
      </c>
      <c r="K244" s="4">
        <v>0.78680555555555554</v>
      </c>
      <c r="L244" t="s">
        <v>35</v>
      </c>
      <c r="M244" s="2">
        <v>27.65</v>
      </c>
      <c r="N244" s="2">
        <f t="shared" si="14"/>
        <v>1548.3999999999999</v>
      </c>
      <c r="O244" s="2">
        <f t="shared" si="15"/>
        <v>26.320000000000164</v>
      </c>
      <c r="P244">
        <v>9.1999999999999993</v>
      </c>
    </row>
    <row r="245" spans="1:16" x14ac:dyDescent="0.2">
      <c r="A245" t="s">
        <v>276</v>
      </c>
      <c r="B245" t="s">
        <v>23</v>
      </c>
      <c r="C245" t="s">
        <v>24</v>
      </c>
      <c r="D245" t="s">
        <v>19</v>
      </c>
      <c r="E245" t="s">
        <v>46</v>
      </c>
      <c r="F245">
        <v>45.2</v>
      </c>
      <c r="G245">
        <v>56</v>
      </c>
      <c r="H245" s="2">
        <f t="shared" si="12"/>
        <v>253.12000000000003</v>
      </c>
      <c r="I245" s="2">
        <f t="shared" si="13"/>
        <v>2531.2000000000003</v>
      </c>
      <c r="J245" s="3">
        <v>45005</v>
      </c>
      <c r="K245" s="4">
        <v>0.63055555555555554</v>
      </c>
      <c r="L245" t="s">
        <v>26</v>
      </c>
      <c r="M245" s="2">
        <v>49.67</v>
      </c>
      <c r="N245" s="2">
        <f t="shared" si="14"/>
        <v>2781.52</v>
      </c>
      <c r="O245" s="2">
        <f t="shared" si="15"/>
        <v>-250.31999999999971</v>
      </c>
      <c r="P245">
        <v>6</v>
      </c>
    </row>
    <row r="246" spans="1:16" x14ac:dyDescent="0.2">
      <c r="A246" t="s">
        <v>277</v>
      </c>
      <c r="B246" t="s">
        <v>17</v>
      </c>
      <c r="C246" t="s">
        <v>18</v>
      </c>
      <c r="D246" t="s">
        <v>31</v>
      </c>
      <c r="E246" t="s">
        <v>28</v>
      </c>
      <c r="F246">
        <v>42.52</v>
      </c>
      <c r="G246">
        <v>27</v>
      </c>
      <c r="H246" s="2">
        <f t="shared" si="12"/>
        <v>114.80400000000003</v>
      </c>
      <c r="I246" s="2">
        <f t="shared" si="13"/>
        <v>1148.0400000000002</v>
      </c>
      <c r="J246" s="3">
        <v>45005</v>
      </c>
      <c r="K246" s="4">
        <v>0.83194444444444438</v>
      </c>
      <c r="L246" t="s">
        <v>21</v>
      </c>
      <c r="M246" s="2">
        <v>33.299999999999997</v>
      </c>
      <c r="N246" s="2">
        <f t="shared" si="14"/>
        <v>899.09999999999991</v>
      </c>
      <c r="O246" s="2">
        <f t="shared" si="15"/>
        <v>248.94000000000028</v>
      </c>
      <c r="P246">
        <v>8.1999999999999993</v>
      </c>
    </row>
    <row r="247" spans="1:16" x14ac:dyDescent="0.2">
      <c r="A247" t="s">
        <v>278</v>
      </c>
      <c r="B247" t="s">
        <v>33</v>
      </c>
      <c r="C247" t="s">
        <v>34</v>
      </c>
      <c r="D247" t="s">
        <v>31</v>
      </c>
      <c r="E247" t="s">
        <v>28</v>
      </c>
      <c r="F247">
        <v>28.76</v>
      </c>
      <c r="G247">
        <v>58</v>
      </c>
      <c r="H247" s="2">
        <f t="shared" si="12"/>
        <v>166.80800000000002</v>
      </c>
      <c r="I247" s="2">
        <f t="shared" si="13"/>
        <v>1668.0800000000002</v>
      </c>
      <c r="J247" s="3">
        <v>45006</v>
      </c>
      <c r="K247" s="4">
        <v>0.85486111111111107</v>
      </c>
      <c r="L247" t="s">
        <v>21</v>
      </c>
      <c r="M247" s="2">
        <v>22.95</v>
      </c>
      <c r="N247" s="2">
        <f t="shared" si="14"/>
        <v>1331.1</v>
      </c>
      <c r="O247" s="2">
        <f t="shared" si="15"/>
        <v>336.98000000000025</v>
      </c>
      <c r="P247">
        <v>6</v>
      </c>
    </row>
    <row r="248" spans="1:16" x14ac:dyDescent="0.2">
      <c r="A248" t="s">
        <v>279</v>
      </c>
      <c r="B248" t="s">
        <v>33</v>
      </c>
      <c r="C248" t="s">
        <v>34</v>
      </c>
      <c r="D248" t="s">
        <v>19</v>
      </c>
      <c r="E248" t="s">
        <v>49</v>
      </c>
      <c r="F248" s="2">
        <v>31.31</v>
      </c>
      <c r="G248">
        <v>56</v>
      </c>
      <c r="H248" s="2">
        <f t="shared" si="12"/>
        <v>175.33600000000001</v>
      </c>
      <c r="I248" s="2">
        <f t="shared" si="13"/>
        <v>1753.36</v>
      </c>
      <c r="J248" s="3">
        <v>45006</v>
      </c>
      <c r="K248" s="4">
        <v>0.53125</v>
      </c>
      <c r="L248" t="s">
        <v>26</v>
      </c>
      <c r="M248" s="2">
        <v>26.92</v>
      </c>
      <c r="N248" s="2">
        <f t="shared" si="14"/>
        <v>1507.52</v>
      </c>
      <c r="O248" s="2">
        <f t="shared" si="15"/>
        <v>245.83999999999992</v>
      </c>
      <c r="P248">
        <v>7.5</v>
      </c>
    </row>
    <row r="249" spans="1:16" x14ac:dyDescent="0.2">
      <c r="A249" t="s">
        <v>280</v>
      </c>
      <c r="B249" t="s">
        <v>17</v>
      </c>
      <c r="C249" t="s">
        <v>18</v>
      </c>
      <c r="D249" t="s">
        <v>19</v>
      </c>
      <c r="E249" t="s">
        <v>38</v>
      </c>
      <c r="F249" s="2">
        <v>21.69</v>
      </c>
      <c r="G249">
        <v>72</v>
      </c>
      <c r="H249" s="2">
        <f t="shared" si="12"/>
        <v>156.16800000000001</v>
      </c>
      <c r="I249" s="2">
        <f t="shared" si="13"/>
        <v>1561.68</v>
      </c>
      <c r="J249" s="3">
        <v>45006</v>
      </c>
      <c r="K249" s="4">
        <v>0.47638888888888892</v>
      </c>
      <c r="L249" t="s">
        <v>21</v>
      </c>
      <c r="M249" s="2">
        <v>18.760000000000002</v>
      </c>
      <c r="N249" s="2">
        <f t="shared" si="14"/>
        <v>1350.72</v>
      </c>
      <c r="O249" s="2">
        <f t="shared" si="15"/>
        <v>210.96000000000004</v>
      </c>
      <c r="P249">
        <v>8.9</v>
      </c>
    </row>
    <row r="250" spans="1:16" x14ac:dyDescent="0.2">
      <c r="A250" t="s">
        <v>281</v>
      </c>
      <c r="B250" t="s">
        <v>17</v>
      </c>
      <c r="C250" t="s">
        <v>18</v>
      </c>
      <c r="D250" t="s">
        <v>19</v>
      </c>
      <c r="E250" t="s">
        <v>46</v>
      </c>
      <c r="F250" s="2">
        <v>76.790000000000006</v>
      </c>
      <c r="G250">
        <v>79</v>
      </c>
      <c r="H250" s="2">
        <f t="shared" si="12"/>
        <v>606.64100000000008</v>
      </c>
      <c r="I250" s="2">
        <f t="shared" si="13"/>
        <v>6066.4100000000008</v>
      </c>
      <c r="J250" s="3">
        <v>45006</v>
      </c>
      <c r="K250" s="4">
        <v>0.79999999999999993</v>
      </c>
      <c r="L250" t="s">
        <v>26</v>
      </c>
      <c r="M250" s="2">
        <v>78.040000000000006</v>
      </c>
      <c r="N250" s="2">
        <f t="shared" si="14"/>
        <v>6165.1600000000008</v>
      </c>
      <c r="O250" s="2">
        <f t="shared" si="15"/>
        <v>-98.75</v>
      </c>
      <c r="P250">
        <v>4.3</v>
      </c>
    </row>
    <row r="251" spans="1:16" x14ac:dyDescent="0.2">
      <c r="A251" t="s">
        <v>282</v>
      </c>
      <c r="B251" t="s">
        <v>33</v>
      </c>
      <c r="C251" t="s">
        <v>34</v>
      </c>
      <c r="D251" t="s">
        <v>31</v>
      </c>
      <c r="E251" t="s">
        <v>46</v>
      </c>
      <c r="F251" s="2">
        <v>38.89</v>
      </c>
      <c r="G251">
        <v>20</v>
      </c>
      <c r="H251" s="2">
        <f t="shared" si="12"/>
        <v>77.78</v>
      </c>
      <c r="I251" s="2">
        <f t="shared" si="13"/>
        <v>777.8</v>
      </c>
      <c r="J251" s="3">
        <v>45007</v>
      </c>
      <c r="K251" s="4">
        <v>0.43402777777777773</v>
      </c>
      <c r="L251" t="s">
        <v>26</v>
      </c>
      <c r="M251" s="2">
        <v>39.85</v>
      </c>
      <c r="N251" s="2">
        <f t="shared" si="14"/>
        <v>797</v>
      </c>
      <c r="O251" s="2">
        <f t="shared" si="15"/>
        <v>-19.200000000000045</v>
      </c>
      <c r="P251">
        <v>7.1</v>
      </c>
    </row>
    <row r="252" spans="1:16" x14ac:dyDescent="0.2">
      <c r="A252" t="s">
        <v>283</v>
      </c>
      <c r="B252" t="s">
        <v>23</v>
      </c>
      <c r="C252" t="s">
        <v>24</v>
      </c>
      <c r="D252" t="s">
        <v>19</v>
      </c>
      <c r="E252" t="s">
        <v>46</v>
      </c>
      <c r="F252" s="2">
        <v>8.4499999999999993</v>
      </c>
      <c r="G252">
        <v>73</v>
      </c>
      <c r="H252" s="2">
        <f t="shared" si="12"/>
        <v>61.684999999999995</v>
      </c>
      <c r="I252" s="2">
        <f t="shared" si="13"/>
        <v>616.84999999999991</v>
      </c>
      <c r="J252" s="3">
        <v>45007</v>
      </c>
      <c r="K252" s="4">
        <v>0.80972222222222223</v>
      </c>
      <c r="L252" t="s">
        <v>35</v>
      </c>
      <c r="M252" s="2">
        <v>8.92</v>
      </c>
      <c r="N252" s="2">
        <f t="shared" si="14"/>
        <v>651.16</v>
      </c>
      <c r="O252" s="2">
        <f t="shared" si="15"/>
        <v>-34.310000000000059</v>
      </c>
      <c r="P252">
        <v>4.3</v>
      </c>
    </row>
    <row r="253" spans="1:16" x14ac:dyDescent="0.2">
      <c r="A253" t="s">
        <v>284</v>
      </c>
      <c r="B253" t="s">
        <v>17</v>
      </c>
      <c r="C253" t="s">
        <v>18</v>
      </c>
      <c r="D253" t="s">
        <v>19</v>
      </c>
      <c r="E253" t="s">
        <v>28</v>
      </c>
      <c r="F253">
        <v>9.7200000000000006</v>
      </c>
      <c r="G253">
        <v>53</v>
      </c>
      <c r="H253" s="2">
        <f t="shared" si="12"/>
        <v>51.516000000000012</v>
      </c>
      <c r="I253" s="2">
        <f t="shared" si="13"/>
        <v>515.16000000000008</v>
      </c>
      <c r="J253" s="3">
        <v>45007</v>
      </c>
      <c r="K253" s="4">
        <v>0.82430555555555562</v>
      </c>
      <c r="L253" t="s">
        <v>35</v>
      </c>
      <c r="M253" s="2">
        <v>8.17</v>
      </c>
      <c r="N253" s="2">
        <f t="shared" si="14"/>
        <v>433.01</v>
      </c>
      <c r="O253" s="2">
        <f t="shared" si="15"/>
        <v>82.150000000000091</v>
      </c>
      <c r="P253">
        <v>7.2</v>
      </c>
    </row>
    <row r="254" spans="1:16" x14ac:dyDescent="0.2">
      <c r="A254" t="s">
        <v>285</v>
      </c>
      <c r="B254" t="s">
        <v>17</v>
      </c>
      <c r="C254" t="s">
        <v>18</v>
      </c>
      <c r="D254" t="s">
        <v>31</v>
      </c>
      <c r="E254" t="s">
        <v>38</v>
      </c>
      <c r="F254">
        <v>37.11</v>
      </c>
      <c r="G254">
        <v>56</v>
      </c>
      <c r="H254" s="2">
        <f t="shared" si="12"/>
        <v>207.816</v>
      </c>
      <c r="I254" s="2">
        <f t="shared" si="13"/>
        <v>2078.16</v>
      </c>
      <c r="J254" s="3">
        <v>45007</v>
      </c>
      <c r="K254" s="4">
        <v>0.4465277777777778</v>
      </c>
      <c r="L254" t="s">
        <v>35</v>
      </c>
      <c r="M254" s="2">
        <v>29.78</v>
      </c>
      <c r="N254" s="2">
        <f t="shared" si="14"/>
        <v>1667.68</v>
      </c>
      <c r="O254" s="2">
        <f t="shared" si="15"/>
        <v>410.47999999999979</v>
      </c>
      <c r="P254">
        <v>4.2</v>
      </c>
    </row>
    <row r="255" spans="1:16" x14ac:dyDescent="0.2">
      <c r="A255" t="s">
        <v>286</v>
      </c>
      <c r="B255" t="s">
        <v>33</v>
      </c>
      <c r="C255" t="s">
        <v>34</v>
      </c>
      <c r="D255" t="s">
        <v>31</v>
      </c>
      <c r="E255" t="s">
        <v>49</v>
      </c>
      <c r="F255">
        <v>116.57</v>
      </c>
      <c r="G255">
        <v>76</v>
      </c>
      <c r="H255" s="2">
        <f t="shared" si="12"/>
        <v>885.93200000000002</v>
      </c>
      <c r="I255" s="2">
        <f t="shared" si="13"/>
        <v>8859.32</v>
      </c>
      <c r="J255" s="3">
        <v>45008</v>
      </c>
      <c r="K255" s="4">
        <v>0.78055555555555556</v>
      </c>
      <c r="L255" t="s">
        <v>21</v>
      </c>
      <c r="M255" s="2">
        <v>89.19</v>
      </c>
      <c r="N255" s="2">
        <f t="shared" si="14"/>
        <v>6778.44</v>
      </c>
      <c r="O255" s="2">
        <f t="shared" si="15"/>
        <v>2080.88</v>
      </c>
      <c r="P255">
        <v>4.5</v>
      </c>
    </row>
    <row r="256" spans="1:16" x14ac:dyDescent="0.2">
      <c r="A256" t="s">
        <v>287</v>
      </c>
      <c r="B256" t="s">
        <v>17</v>
      </c>
      <c r="C256" t="s">
        <v>18</v>
      </c>
      <c r="D256" t="s">
        <v>31</v>
      </c>
      <c r="E256" t="s">
        <v>46</v>
      </c>
      <c r="F256" s="2">
        <v>2.36</v>
      </c>
      <c r="G256">
        <v>57</v>
      </c>
      <c r="H256" s="2">
        <f t="shared" si="12"/>
        <v>13.451999999999998</v>
      </c>
      <c r="I256" s="2">
        <f t="shared" si="13"/>
        <v>134.51999999999998</v>
      </c>
      <c r="J256" s="3">
        <v>45009</v>
      </c>
      <c r="K256" s="4">
        <v>0.75416666666666676</v>
      </c>
      <c r="L256" t="s">
        <v>35</v>
      </c>
      <c r="M256" s="2">
        <v>2.41</v>
      </c>
      <c r="N256" s="2">
        <f t="shared" si="14"/>
        <v>137.37</v>
      </c>
      <c r="O256" s="2">
        <f t="shared" si="15"/>
        <v>-2.8500000000000227</v>
      </c>
      <c r="P256">
        <v>9.4</v>
      </c>
    </row>
    <row r="257" spans="1:16" x14ac:dyDescent="0.2">
      <c r="A257" t="s">
        <v>288</v>
      </c>
      <c r="B257" t="s">
        <v>33</v>
      </c>
      <c r="C257" t="s">
        <v>34</v>
      </c>
      <c r="D257" t="s">
        <v>31</v>
      </c>
      <c r="E257" t="s">
        <v>38</v>
      </c>
      <c r="F257">
        <v>98.18</v>
      </c>
      <c r="G257">
        <v>54</v>
      </c>
      <c r="H257" s="2">
        <f t="shared" si="12"/>
        <v>530.17200000000003</v>
      </c>
      <c r="I257" s="2">
        <f t="shared" si="13"/>
        <v>5301.72</v>
      </c>
      <c r="J257" s="3">
        <v>45010</v>
      </c>
      <c r="K257" s="4">
        <v>0.60833333333333328</v>
      </c>
      <c r="L257" t="s">
        <v>21</v>
      </c>
      <c r="M257" s="2">
        <v>73.709999999999994</v>
      </c>
      <c r="N257" s="2">
        <f t="shared" si="14"/>
        <v>3980.3399999999997</v>
      </c>
      <c r="O257" s="2">
        <f t="shared" si="15"/>
        <v>1321.3800000000006</v>
      </c>
      <c r="P257">
        <v>8</v>
      </c>
    </row>
    <row r="258" spans="1:16" x14ac:dyDescent="0.2">
      <c r="A258" t="s">
        <v>289</v>
      </c>
      <c r="B258" t="s">
        <v>33</v>
      </c>
      <c r="C258" t="s">
        <v>34</v>
      </c>
      <c r="D258" t="s">
        <v>31</v>
      </c>
      <c r="E258" t="s">
        <v>20</v>
      </c>
      <c r="F258" s="2">
        <v>65.739999999999995</v>
      </c>
      <c r="G258">
        <v>27</v>
      </c>
      <c r="H258" s="2">
        <f t="shared" si="12"/>
        <v>177.49799999999999</v>
      </c>
      <c r="I258" s="2">
        <f t="shared" si="13"/>
        <v>1774.9799999999998</v>
      </c>
      <c r="J258" s="3">
        <v>45011</v>
      </c>
      <c r="K258" s="4">
        <v>0.63541666666666663</v>
      </c>
      <c r="L258" t="s">
        <v>26</v>
      </c>
      <c r="M258" s="2">
        <v>49.21</v>
      </c>
      <c r="N258" s="2">
        <f t="shared" si="14"/>
        <v>1328.67</v>
      </c>
      <c r="O258" s="2">
        <f t="shared" si="15"/>
        <v>446.30999999999972</v>
      </c>
      <c r="P258">
        <v>9.6999999999999993</v>
      </c>
    </row>
    <row r="259" spans="1:16" x14ac:dyDescent="0.2">
      <c r="A259" t="s">
        <v>290</v>
      </c>
      <c r="B259" t="s">
        <v>23</v>
      </c>
      <c r="C259" t="s">
        <v>24</v>
      </c>
      <c r="D259" t="s">
        <v>19</v>
      </c>
      <c r="E259" t="s">
        <v>25</v>
      </c>
      <c r="F259" s="2">
        <v>89.07</v>
      </c>
      <c r="G259">
        <v>80</v>
      </c>
      <c r="H259" s="2">
        <f t="shared" ref="H259:H322" si="16">F259*G259*0.1</f>
        <v>712.56</v>
      </c>
      <c r="I259" s="2">
        <f t="shared" ref="I259:I322" si="17">F259*G259</f>
        <v>7125.5999999999995</v>
      </c>
      <c r="J259" s="3">
        <v>45011</v>
      </c>
      <c r="K259" s="4">
        <v>0.83124999999999993</v>
      </c>
      <c r="L259" t="s">
        <v>35</v>
      </c>
      <c r="M259" s="2">
        <v>79.17</v>
      </c>
      <c r="N259" s="2">
        <f t="shared" ref="N259:N322" si="18">G259*M259</f>
        <v>6333.6</v>
      </c>
      <c r="O259" s="2">
        <f t="shared" ref="O259:O322" si="19">I259-N259</f>
        <v>791.99999999999909</v>
      </c>
      <c r="P259">
        <v>4.5999999999999996</v>
      </c>
    </row>
    <row r="260" spans="1:16" x14ac:dyDescent="0.2">
      <c r="A260" t="s">
        <v>291</v>
      </c>
      <c r="B260" t="s">
        <v>23</v>
      </c>
      <c r="C260" t="s">
        <v>24</v>
      </c>
      <c r="D260" t="s">
        <v>31</v>
      </c>
      <c r="E260" t="s">
        <v>28</v>
      </c>
      <c r="F260" s="2">
        <v>103.27</v>
      </c>
      <c r="G260">
        <v>55</v>
      </c>
      <c r="H260" s="2">
        <f t="shared" si="16"/>
        <v>567.98500000000001</v>
      </c>
      <c r="I260" s="2">
        <f t="shared" si="17"/>
        <v>5679.8499999999995</v>
      </c>
      <c r="J260" s="3">
        <v>45011</v>
      </c>
      <c r="K260" s="4">
        <v>0.44444444444444442</v>
      </c>
      <c r="L260" t="s">
        <v>26</v>
      </c>
      <c r="M260" s="2">
        <v>82.88</v>
      </c>
      <c r="N260" s="2">
        <f t="shared" si="18"/>
        <v>4558.3999999999996</v>
      </c>
      <c r="O260" s="2">
        <f t="shared" si="19"/>
        <v>1121.4499999999998</v>
      </c>
      <c r="P260">
        <v>5.0999999999999996</v>
      </c>
    </row>
    <row r="261" spans="1:16" x14ac:dyDescent="0.2">
      <c r="A261" t="s">
        <v>292</v>
      </c>
      <c r="B261" t="s">
        <v>23</v>
      </c>
      <c r="C261" t="s">
        <v>24</v>
      </c>
      <c r="D261" t="s">
        <v>31</v>
      </c>
      <c r="E261" t="s">
        <v>49</v>
      </c>
      <c r="F261" s="2">
        <v>9.3800000000000008</v>
      </c>
      <c r="G261">
        <v>51</v>
      </c>
      <c r="H261" s="2">
        <f t="shared" si="16"/>
        <v>47.838000000000008</v>
      </c>
      <c r="I261" s="2">
        <f t="shared" si="17"/>
        <v>478.38000000000005</v>
      </c>
      <c r="J261" s="3">
        <v>45011</v>
      </c>
      <c r="K261" s="4">
        <v>0.49652777777777773</v>
      </c>
      <c r="L261" t="s">
        <v>21</v>
      </c>
      <c r="M261" s="2">
        <v>6.98</v>
      </c>
      <c r="N261" s="2">
        <f t="shared" si="18"/>
        <v>355.98</v>
      </c>
      <c r="O261" s="2">
        <f t="shared" si="19"/>
        <v>122.40000000000003</v>
      </c>
      <c r="P261">
        <v>4.3</v>
      </c>
    </row>
    <row r="262" spans="1:16" x14ac:dyDescent="0.2">
      <c r="A262" t="s">
        <v>293</v>
      </c>
      <c r="B262" t="s">
        <v>23</v>
      </c>
      <c r="C262" t="s">
        <v>24</v>
      </c>
      <c r="D262" t="s">
        <v>19</v>
      </c>
      <c r="E262" t="s">
        <v>46</v>
      </c>
      <c r="F262" s="2">
        <v>40.21</v>
      </c>
      <c r="G262">
        <v>41</v>
      </c>
      <c r="H262" s="2">
        <f t="shared" si="16"/>
        <v>164.86100000000002</v>
      </c>
      <c r="I262" s="2">
        <f t="shared" si="17"/>
        <v>1648.6100000000001</v>
      </c>
      <c r="J262" s="3">
        <v>45011</v>
      </c>
      <c r="K262" s="4">
        <v>0.76597222222222217</v>
      </c>
      <c r="L262" t="s">
        <v>21</v>
      </c>
      <c r="M262" s="2">
        <v>40.29</v>
      </c>
      <c r="N262" s="2">
        <f t="shared" si="18"/>
        <v>1651.8899999999999</v>
      </c>
      <c r="O262" s="2">
        <f t="shared" si="19"/>
        <v>-3.2799999999997453</v>
      </c>
      <c r="P262">
        <v>7.8</v>
      </c>
    </row>
    <row r="263" spans="1:16" x14ac:dyDescent="0.2">
      <c r="A263" t="s">
        <v>294</v>
      </c>
      <c r="B263" t="s">
        <v>23</v>
      </c>
      <c r="C263" t="s">
        <v>24</v>
      </c>
      <c r="D263" t="s">
        <v>31</v>
      </c>
      <c r="E263" t="s">
        <v>38</v>
      </c>
      <c r="F263" s="2">
        <v>27.99</v>
      </c>
      <c r="G263">
        <v>47</v>
      </c>
      <c r="H263" s="2">
        <f t="shared" si="16"/>
        <v>131.553</v>
      </c>
      <c r="I263" s="2">
        <f t="shared" si="17"/>
        <v>1315.53</v>
      </c>
      <c r="J263" s="3">
        <v>45012</v>
      </c>
      <c r="K263" s="4">
        <v>0.75555555555555554</v>
      </c>
      <c r="L263" t="s">
        <v>21</v>
      </c>
      <c r="M263" s="2">
        <v>20.86</v>
      </c>
      <c r="N263" s="2">
        <f t="shared" si="18"/>
        <v>980.42</v>
      </c>
      <c r="O263" s="2">
        <f t="shared" si="19"/>
        <v>335.11</v>
      </c>
      <c r="P263">
        <v>8</v>
      </c>
    </row>
    <row r="264" spans="1:16" x14ac:dyDescent="0.2">
      <c r="A264" t="s">
        <v>295</v>
      </c>
      <c r="B264" t="s">
        <v>33</v>
      </c>
      <c r="C264" t="s">
        <v>34</v>
      </c>
      <c r="D264" t="s">
        <v>31</v>
      </c>
      <c r="E264" t="s">
        <v>46</v>
      </c>
      <c r="F264">
        <v>46.14</v>
      </c>
      <c r="G264">
        <v>61</v>
      </c>
      <c r="H264" s="2">
        <f t="shared" si="16"/>
        <v>281.45400000000001</v>
      </c>
      <c r="I264" s="2">
        <f t="shared" si="17"/>
        <v>2814.54</v>
      </c>
      <c r="J264" s="3">
        <v>45012</v>
      </c>
      <c r="K264" s="4">
        <v>0.76527777777777783</v>
      </c>
      <c r="L264" t="s">
        <v>35</v>
      </c>
      <c r="M264" s="2">
        <v>46.19</v>
      </c>
      <c r="N264" s="2">
        <f t="shared" si="18"/>
        <v>2817.5899999999997</v>
      </c>
      <c r="O264" s="2">
        <f t="shared" si="19"/>
        <v>-3.0499999999997272</v>
      </c>
      <c r="P264">
        <v>5.5</v>
      </c>
    </row>
    <row r="265" spans="1:16" x14ac:dyDescent="0.2">
      <c r="A265" t="s">
        <v>296</v>
      </c>
      <c r="B265" t="s">
        <v>33</v>
      </c>
      <c r="C265" t="s">
        <v>34</v>
      </c>
      <c r="D265" t="s">
        <v>19</v>
      </c>
      <c r="E265" t="s">
        <v>49</v>
      </c>
      <c r="F265" s="2">
        <v>66.22</v>
      </c>
      <c r="G265">
        <v>76</v>
      </c>
      <c r="H265" s="2">
        <f t="shared" si="16"/>
        <v>503.27200000000005</v>
      </c>
      <c r="I265" s="2">
        <f t="shared" si="17"/>
        <v>5032.72</v>
      </c>
      <c r="J265" s="3">
        <v>45013</v>
      </c>
      <c r="K265" s="4">
        <v>0.66249999999999998</v>
      </c>
      <c r="L265" t="s">
        <v>35</v>
      </c>
      <c r="M265" s="2">
        <v>55.51</v>
      </c>
      <c r="N265" s="2">
        <f t="shared" si="18"/>
        <v>4218.76</v>
      </c>
      <c r="O265" s="2">
        <f t="shared" si="19"/>
        <v>813.96</v>
      </c>
      <c r="P265">
        <v>4.5</v>
      </c>
    </row>
    <row r="266" spans="1:16" x14ac:dyDescent="0.2">
      <c r="A266" t="s">
        <v>297</v>
      </c>
      <c r="B266" t="s">
        <v>33</v>
      </c>
      <c r="C266" t="s">
        <v>34</v>
      </c>
      <c r="D266" t="s">
        <v>31</v>
      </c>
      <c r="E266" t="s">
        <v>38</v>
      </c>
      <c r="F266" s="2">
        <v>77.42</v>
      </c>
      <c r="G266">
        <v>78</v>
      </c>
      <c r="H266" s="2">
        <f t="shared" si="16"/>
        <v>603.87600000000009</v>
      </c>
      <c r="I266" s="2">
        <f t="shared" si="17"/>
        <v>6038.76</v>
      </c>
      <c r="J266" s="3">
        <v>45014</v>
      </c>
      <c r="K266" s="4">
        <v>0.44166666666666665</v>
      </c>
      <c r="L266" t="s">
        <v>35</v>
      </c>
      <c r="M266" s="2">
        <v>59.6</v>
      </c>
      <c r="N266" s="2">
        <f t="shared" si="18"/>
        <v>4648.8</v>
      </c>
      <c r="O266" s="2">
        <f t="shared" si="19"/>
        <v>1389.96</v>
      </c>
      <c r="P266">
        <v>7.5</v>
      </c>
    </row>
    <row r="267" spans="1:16" x14ac:dyDescent="0.2">
      <c r="A267" t="s">
        <v>298</v>
      </c>
      <c r="B267" t="s">
        <v>23</v>
      </c>
      <c r="C267" t="s">
        <v>24</v>
      </c>
      <c r="D267" t="s">
        <v>31</v>
      </c>
      <c r="E267" t="s">
        <v>38</v>
      </c>
      <c r="F267" s="2">
        <v>68.13</v>
      </c>
      <c r="G267">
        <v>69</v>
      </c>
      <c r="H267" s="2">
        <f t="shared" si="16"/>
        <v>470.09699999999998</v>
      </c>
      <c r="I267" s="2">
        <f t="shared" si="17"/>
        <v>4700.9699999999993</v>
      </c>
      <c r="J267" s="3">
        <v>45014</v>
      </c>
      <c r="K267" s="4">
        <v>0.57361111111111118</v>
      </c>
      <c r="L267" t="s">
        <v>26</v>
      </c>
      <c r="M267" s="2">
        <v>56.68</v>
      </c>
      <c r="N267" s="2">
        <f t="shared" si="18"/>
        <v>3910.92</v>
      </c>
      <c r="O267" s="2">
        <f t="shared" si="19"/>
        <v>790.04999999999927</v>
      </c>
      <c r="P267">
        <v>5.4</v>
      </c>
    </row>
    <row r="268" spans="1:16" x14ac:dyDescent="0.2">
      <c r="A268" t="s">
        <v>299</v>
      </c>
      <c r="B268" t="s">
        <v>33</v>
      </c>
      <c r="C268" t="s">
        <v>34</v>
      </c>
      <c r="D268" t="s">
        <v>19</v>
      </c>
      <c r="E268" t="s">
        <v>46</v>
      </c>
      <c r="F268">
        <v>59.17</v>
      </c>
      <c r="G268">
        <v>54</v>
      </c>
      <c r="H268" s="2">
        <f t="shared" si="16"/>
        <v>319.51800000000003</v>
      </c>
      <c r="I268" s="2">
        <f t="shared" si="17"/>
        <v>3195.1800000000003</v>
      </c>
      <c r="J268" s="3">
        <v>45014</v>
      </c>
      <c r="K268" s="4">
        <v>0.55138888888888882</v>
      </c>
      <c r="L268" t="s">
        <v>26</v>
      </c>
      <c r="M268" s="2">
        <v>63.97</v>
      </c>
      <c r="N268" s="2">
        <f t="shared" si="18"/>
        <v>3454.38</v>
      </c>
      <c r="O268" s="2">
        <f t="shared" si="19"/>
        <v>-259.19999999999982</v>
      </c>
      <c r="P268">
        <v>9.5</v>
      </c>
    </row>
    <row r="269" spans="1:16" x14ac:dyDescent="0.2">
      <c r="A269" t="s">
        <v>300</v>
      </c>
      <c r="B269" t="s">
        <v>17</v>
      </c>
      <c r="C269" t="s">
        <v>18</v>
      </c>
      <c r="D269" t="s">
        <v>19</v>
      </c>
      <c r="E269" t="s">
        <v>20</v>
      </c>
      <c r="F269" s="2">
        <v>48.95</v>
      </c>
      <c r="G269">
        <v>61</v>
      </c>
      <c r="H269" s="2">
        <f t="shared" si="16"/>
        <v>298.59500000000003</v>
      </c>
      <c r="I269" s="2">
        <f t="shared" si="17"/>
        <v>2985.9500000000003</v>
      </c>
      <c r="J269" s="3">
        <v>45014</v>
      </c>
      <c r="K269" s="4">
        <v>0.4284722222222222</v>
      </c>
      <c r="L269" t="s">
        <v>35</v>
      </c>
      <c r="M269" s="2">
        <v>42.31</v>
      </c>
      <c r="N269" s="2">
        <f t="shared" si="18"/>
        <v>2580.9100000000003</v>
      </c>
      <c r="O269" s="2">
        <f t="shared" si="19"/>
        <v>405.03999999999996</v>
      </c>
      <c r="P269">
        <v>6.6</v>
      </c>
    </row>
    <row r="270" spans="1:16" x14ac:dyDescent="0.2">
      <c r="A270" t="s">
        <v>301</v>
      </c>
      <c r="B270" t="s">
        <v>17</v>
      </c>
      <c r="C270" t="s">
        <v>18</v>
      </c>
      <c r="D270" t="s">
        <v>19</v>
      </c>
      <c r="E270" t="s">
        <v>49</v>
      </c>
      <c r="F270" s="2">
        <v>54.74</v>
      </c>
      <c r="G270">
        <v>31</v>
      </c>
      <c r="H270" s="2">
        <f t="shared" si="16"/>
        <v>169.69400000000002</v>
      </c>
      <c r="I270" s="2">
        <f t="shared" si="17"/>
        <v>1696.94</v>
      </c>
      <c r="J270" s="3">
        <v>45015</v>
      </c>
      <c r="K270" s="4">
        <v>0.48749999999999999</v>
      </c>
      <c r="L270" t="s">
        <v>21</v>
      </c>
      <c r="M270" s="2">
        <v>49.67</v>
      </c>
      <c r="N270" s="2">
        <f t="shared" si="18"/>
        <v>1539.77</v>
      </c>
      <c r="O270" s="2">
        <f t="shared" si="19"/>
        <v>157.17000000000007</v>
      </c>
      <c r="P270">
        <v>5.9</v>
      </c>
    </row>
    <row r="271" spans="1:16" x14ac:dyDescent="0.2">
      <c r="A271" t="s">
        <v>302</v>
      </c>
      <c r="B271" t="s">
        <v>17</v>
      </c>
      <c r="C271" t="s">
        <v>18</v>
      </c>
      <c r="D271" t="s">
        <v>19</v>
      </c>
      <c r="E271" t="s">
        <v>38</v>
      </c>
      <c r="F271">
        <v>16.13</v>
      </c>
      <c r="G271">
        <v>57</v>
      </c>
      <c r="H271" s="2">
        <f t="shared" si="16"/>
        <v>91.941000000000003</v>
      </c>
      <c r="I271" s="2">
        <f t="shared" si="17"/>
        <v>919.41</v>
      </c>
      <c r="J271" s="3">
        <v>45015</v>
      </c>
      <c r="K271" s="4">
        <v>0.58194444444444449</v>
      </c>
      <c r="L271" t="s">
        <v>35</v>
      </c>
      <c r="M271" s="2">
        <v>13.44</v>
      </c>
      <c r="N271" s="2">
        <f t="shared" si="18"/>
        <v>766.07999999999993</v>
      </c>
      <c r="O271" s="2">
        <f t="shared" si="19"/>
        <v>153.33000000000004</v>
      </c>
      <c r="P271">
        <v>7.6</v>
      </c>
    </row>
    <row r="272" spans="1:16" x14ac:dyDescent="0.2">
      <c r="A272" t="s">
        <v>303</v>
      </c>
      <c r="B272" t="s">
        <v>23</v>
      </c>
      <c r="C272" t="s">
        <v>24</v>
      </c>
      <c r="D272" t="s">
        <v>19</v>
      </c>
      <c r="E272" t="s">
        <v>28</v>
      </c>
      <c r="F272" s="2">
        <v>73.56</v>
      </c>
      <c r="G272">
        <v>75</v>
      </c>
      <c r="H272" s="2">
        <f t="shared" si="16"/>
        <v>551.70000000000005</v>
      </c>
      <c r="I272" s="2">
        <f t="shared" si="17"/>
        <v>5517</v>
      </c>
      <c r="J272" s="3">
        <v>45016</v>
      </c>
      <c r="K272" s="4">
        <v>0.57847222222222217</v>
      </c>
      <c r="L272" t="s">
        <v>21</v>
      </c>
      <c r="M272" s="2">
        <v>64.41</v>
      </c>
      <c r="N272" s="2">
        <f t="shared" si="18"/>
        <v>4830.75</v>
      </c>
      <c r="O272" s="2">
        <f t="shared" si="19"/>
        <v>686.25</v>
      </c>
      <c r="P272">
        <v>7.7</v>
      </c>
    </row>
    <row r="273" spans="1:16" x14ac:dyDescent="0.2">
      <c r="A273" t="s">
        <v>304</v>
      </c>
      <c r="B273" t="s">
        <v>33</v>
      </c>
      <c r="C273" t="s">
        <v>34</v>
      </c>
      <c r="D273" t="s">
        <v>31</v>
      </c>
      <c r="E273" t="s">
        <v>20</v>
      </c>
      <c r="F273" s="2">
        <v>100.05</v>
      </c>
      <c r="G273">
        <v>66</v>
      </c>
      <c r="H273" s="2">
        <f t="shared" si="16"/>
        <v>660.33</v>
      </c>
      <c r="I273" s="2">
        <f t="shared" si="17"/>
        <v>6603.3</v>
      </c>
      <c r="J273" s="3">
        <v>45017</v>
      </c>
      <c r="K273" s="4">
        <v>0.44236111111111115</v>
      </c>
      <c r="L273" t="s">
        <v>26</v>
      </c>
      <c r="M273" s="2">
        <v>81.010000000000005</v>
      </c>
      <c r="N273" s="2">
        <f t="shared" si="18"/>
        <v>5346.6600000000008</v>
      </c>
      <c r="O273" s="2">
        <f t="shared" si="19"/>
        <v>1256.6399999999994</v>
      </c>
      <c r="P273">
        <v>5.3</v>
      </c>
    </row>
    <row r="274" spans="1:16" x14ac:dyDescent="0.2">
      <c r="A274" t="s">
        <v>305</v>
      </c>
      <c r="B274" t="s">
        <v>33</v>
      </c>
      <c r="C274" t="s">
        <v>34</v>
      </c>
      <c r="D274" t="s">
        <v>31</v>
      </c>
      <c r="E274" t="s">
        <v>25</v>
      </c>
      <c r="F274">
        <v>10.11</v>
      </c>
      <c r="G274">
        <v>50</v>
      </c>
      <c r="H274" s="2">
        <f t="shared" si="16"/>
        <v>50.550000000000004</v>
      </c>
      <c r="I274" s="2">
        <f t="shared" si="17"/>
        <v>505.5</v>
      </c>
      <c r="J274" s="3">
        <v>45017</v>
      </c>
      <c r="K274" s="4">
        <v>0.64097222222222217</v>
      </c>
      <c r="L274" t="s">
        <v>21</v>
      </c>
      <c r="M274" s="2">
        <v>8.1</v>
      </c>
      <c r="N274" s="2">
        <f t="shared" si="18"/>
        <v>405</v>
      </c>
      <c r="O274" s="2">
        <f t="shared" si="19"/>
        <v>100.5</v>
      </c>
      <c r="P274">
        <v>7.4</v>
      </c>
    </row>
    <row r="275" spans="1:16" x14ac:dyDescent="0.2">
      <c r="A275" t="s">
        <v>306</v>
      </c>
      <c r="B275" t="s">
        <v>23</v>
      </c>
      <c r="C275" t="s">
        <v>24</v>
      </c>
      <c r="D275" t="s">
        <v>31</v>
      </c>
      <c r="E275" t="s">
        <v>20</v>
      </c>
      <c r="F275">
        <v>63.29</v>
      </c>
      <c r="G275">
        <v>74</v>
      </c>
      <c r="H275" s="2">
        <f t="shared" si="16"/>
        <v>468.346</v>
      </c>
      <c r="I275" s="2">
        <f t="shared" si="17"/>
        <v>4683.46</v>
      </c>
      <c r="J275" s="3">
        <v>45018</v>
      </c>
      <c r="K275" s="4">
        <v>0.73958333333333337</v>
      </c>
      <c r="L275" t="s">
        <v>35</v>
      </c>
      <c r="M275" s="2">
        <v>47.34</v>
      </c>
      <c r="N275" s="2">
        <f t="shared" si="18"/>
        <v>3503.1600000000003</v>
      </c>
      <c r="O275" s="2">
        <f t="shared" si="19"/>
        <v>1180.2999999999997</v>
      </c>
      <c r="P275">
        <v>4.2</v>
      </c>
    </row>
    <row r="276" spans="1:16" x14ac:dyDescent="0.2">
      <c r="A276" t="s">
        <v>307</v>
      </c>
      <c r="B276" t="s">
        <v>17</v>
      </c>
      <c r="C276" t="s">
        <v>18</v>
      </c>
      <c r="D276" t="s">
        <v>31</v>
      </c>
      <c r="E276" t="s">
        <v>20</v>
      </c>
      <c r="F276" s="2">
        <v>51.74</v>
      </c>
      <c r="G276">
        <v>40</v>
      </c>
      <c r="H276" s="2">
        <f t="shared" si="16"/>
        <v>206.96</v>
      </c>
      <c r="I276" s="2">
        <f t="shared" si="17"/>
        <v>2069.6</v>
      </c>
      <c r="J276" s="3">
        <v>45018</v>
      </c>
      <c r="K276" s="4">
        <v>0.7993055555555556</v>
      </c>
      <c r="L276" t="s">
        <v>26</v>
      </c>
      <c r="M276" s="2">
        <v>41.36</v>
      </c>
      <c r="N276" s="2">
        <f t="shared" si="18"/>
        <v>1654.4</v>
      </c>
      <c r="O276" s="2">
        <f t="shared" si="19"/>
        <v>415.19999999999982</v>
      </c>
      <c r="P276">
        <v>5.3</v>
      </c>
    </row>
    <row r="277" spans="1:16" x14ac:dyDescent="0.2">
      <c r="A277" t="s">
        <v>308</v>
      </c>
      <c r="B277" t="s">
        <v>17</v>
      </c>
      <c r="C277" t="s">
        <v>18</v>
      </c>
      <c r="D277" t="s">
        <v>31</v>
      </c>
      <c r="E277" t="s">
        <v>46</v>
      </c>
      <c r="F277">
        <v>79.59</v>
      </c>
      <c r="G277">
        <v>74</v>
      </c>
      <c r="H277" s="2">
        <f t="shared" si="16"/>
        <v>588.96600000000001</v>
      </c>
      <c r="I277" s="2">
        <f t="shared" si="17"/>
        <v>5889.66</v>
      </c>
      <c r="J277" s="3">
        <v>45018</v>
      </c>
      <c r="K277" s="4">
        <v>0.70416666666666661</v>
      </c>
      <c r="L277" t="s">
        <v>26</v>
      </c>
      <c r="M277" s="2">
        <v>79.67</v>
      </c>
      <c r="N277" s="2">
        <f t="shared" si="18"/>
        <v>5895.58</v>
      </c>
      <c r="O277" s="2">
        <f t="shared" si="19"/>
        <v>-5.9200000000000728</v>
      </c>
      <c r="P277">
        <v>4.4000000000000004</v>
      </c>
    </row>
    <row r="278" spans="1:16" x14ac:dyDescent="0.2">
      <c r="A278" t="s">
        <v>309</v>
      </c>
      <c r="B278" t="s">
        <v>17</v>
      </c>
      <c r="C278" t="s">
        <v>18</v>
      </c>
      <c r="D278" t="s">
        <v>19</v>
      </c>
      <c r="E278" t="s">
        <v>25</v>
      </c>
      <c r="F278" s="2">
        <v>66.12</v>
      </c>
      <c r="G278">
        <v>47</v>
      </c>
      <c r="H278" s="2">
        <f t="shared" si="16"/>
        <v>310.76400000000007</v>
      </c>
      <c r="I278" s="2">
        <f t="shared" si="17"/>
        <v>3107.6400000000003</v>
      </c>
      <c r="J278" s="3">
        <v>45018</v>
      </c>
      <c r="K278" s="4">
        <v>0.5805555555555556</v>
      </c>
      <c r="L278" t="s">
        <v>35</v>
      </c>
      <c r="M278" s="2">
        <v>63.88</v>
      </c>
      <c r="N278" s="2">
        <f t="shared" si="18"/>
        <v>3002.36</v>
      </c>
      <c r="O278" s="2">
        <f t="shared" si="19"/>
        <v>105.2800000000002</v>
      </c>
      <c r="P278">
        <v>9.5</v>
      </c>
    </row>
    <row r="279" spans="1:16" x14ac:dyDescent="0.2">
      <c r="A279" t="s">
        <v>310</v>
      </c>
      <c r="B279" t="s">
        <v>17</v>
      </c>
      <c r="C279" t="s">
        <v>18</v>
      </c>
      <c r="D279" t="s">
        <v>31</v>
      </c>
      <c r="E279" t="s">
        <v>46</v>
      </c>
      <c r="F279">
        <v>49.07</v>
      </c>
      <c r="G279">
        <v>41</v>
      </c>
      <c r="H279" s="2">
        <f t="shared" si="16"/>
        <v>201.18700000000001</v>
      </c>
      <c r="I279" s="2">
        <f t="shared" si="17"/>
        <v>2011.8700000000001</v>
      </c>
      <c r="J279" s="3">
        <v>45019</v>
      </c>
      <c r="K279" s="4">
        <v>0.62569444444444444</v>
      </c>
      <c r="L279" t="s">
        <v>35</v>
      </c>
      <c r="M279" s="2">
        <v>50.07</v>
      </c>
      <c r="N279" s="2">
        <f t="shared" si="18"/>
        <v>2052.87</v>
      </c>
      <c r="O279" s="2">
        <f t="shared" si="19"/>
        <v>-40.999999999999773</v>
      </c>
      <c r="P279">
        <v>5.8</v>
      </c>
    </row>
    <row r="280" spans="1:16" x14ac:dyDescent="0.2">
      <c r="A280" t="s">
        <v>311</v>
      </c>
      <c r="B280" t="s">
        <v>17</v>
      </c>
      <c r="C280" t="s">
        <v>18</v>
      </c>
      <c r="D280" t="s">
        <v>19</v>
      </c>
      <c r="E280" t="s">
        <v>46</v>
      </c>
      <c r="F280" s="2">
        <v>6.22</v>
      </c>
      <c r="G280">
        <v>22</v>
      </c>
      <c r="H280" s="2">
        <f t="shared" si="16"/>
        <v>13.684000000000001</v>
      </c>
      <c r="I280" s="2">
        <f t="shared" si="17"/>
        <v>136.84</v>
      </c>
      <c r="J280" s="3">
        <v>45020</v>
      </c>
      <c r="K280" s="4">
        <v>0.66180555555555554</v>
      </c>
      <c r="L280" t="s">
        <v>26</v>
      </c>
      <c r="M280" s="2">
        <v>6.55</v>
      </c>
      <c r="N280" s="2">
        <f t="shared" si="18"/>
        <v>144.1</v>
      </c>
      <c r="O280" s="2">
        <f t="shared" si="19"/>
        <v>-7.2599999999999909</v>
      </c>
      <c r="P280">
        <v>5.5</v>
      </c>
    </row>
    <row r="281" spans="1:16" x14ac:dyDescent="0.2">
      <c r="A281" t="s">
        <v>312</v>
      </c>
      <c r="B281" t="s">
        <v>33</v>
      </c>
      <c r="C281" t="s">
        <v>34</v>
      </c>
      <c r="D281" t="s">
        <v>31</v>
      </c>
      <c r="E281" t="s">
        <v>46</v>
      </c>
      <c r="F281" s="2">
        <v>40.74</v>
      </c>
      <c r="G281">
        <v>26</v>
      </c>
      <c r="H281" s="2">
        <f t="shared" si="16"/>
        <v>105.92400000000001</v>
      </c>
      <c r="I281" s="2">
        <f t="shared" si="17"/>
        <v>1059.24</v>
      </c>
      <c r="J281" s="3">
        <v>45021</v>
      </c>
      <c r="K281" s="4">
        <v>0.71666666666666667</v>
      </c>
      <c r="L281" t="s">
        <v>35</v>
      </c>
      <c r="M281" s="2">
        <v>41.23</v>
      </c>
      <c r="N281" s="2">
        <f t="shared" si="18"/>
        <v>1071.98</v>
      </c>
      <c r="O281" s="2">
        <f t="shared" si="19"/>
        <v>-12.740000000000009</v>
      </c>
      <c r="P281">
        <v>9</v>
      </c>
    </row>
    <row r="282" spans="1:16" x14ac:dyDescent="0.2">
      <c r="A282" t="s">
        <v>313</v>
      </c>
      <c r="B282" t="s">
        <v>23</v>
      </c>
      <c r="C282" t="s">
        <v>24</v>
      </c>
      <c r="D282" t="s">
        <v>31</v>
      </c>
      <c r="E282" t="s">
        <v>46</v>
      </c>
      <c r="F282" s="2">
        <v>44.48</v>
      </c>
      <c r="G282">
        <v>25</v>
      </c>
      <c r="H282" s="2">
        <f t="shared" si="16"/>
        <v>111.2</v>
      </c>
      <c r="I282" s="2">
        <f t="shared" si="17"/>
        <v>1112</v>
      </c>
      <c r="J282" s="3">
        <v>45021</v>
      </c>
      <c r="K282" s="4">
        <v>0.68888888888888899</v>
      </c>
      <c r="L282" t="s">
        <v>26</v>
      </c>
      <c r="M282" s="2">
        <v>46.19</v>
      </c>
      <c r="N282" s="2">
        <f t="shared" si="18"/>
        <v>1154.75</v>
      </c>
      <c r="O282" s="2">
        <f t="shared" si="19"/>
        <v>-42.75</v>
      </c>
      <c r="P282">
        <v>6.7</v>
      </c>
    </row>
    <row r="283" spans="1:16" x14ac:dyDescent="0.2">
      <c r="A283" t="s">
        <v>314</v>
      </c>
      <c r="B283" t="s">
        <v>23</v>
      </c>
      <c r="C283" t="s">
        <v>24</v>
      </c>
      <c r="D283" t="s">
        <v>31</v>
      </c>
      <c r="E283" t="s">
        <v>46</v>
      </c>
      <c r="F283" s="2">
        <v>67.650000000000006</v>
      </c>
      <c r="G283">
        <v>26</v>
      </c>
      <c r="H283" s="2">
        <f t="shared" si="16"/>
        <v>175.89000000000001</v>
      </c>
      <c r="I283" s="2">
        <f t="shared" si="17"/>
        <v>1758.9</v>
      </c>
      <c r="J283" s="3">
        <v>45022</v>
      </c>
      <c r="K283" s="4">
        <v>0.44305555555555554</v>
      </c>
      <c r="L283" t="s">
        <v>26</v>
      </c>
      <c r="M283" s="2">
        <v>66.98</v>
      </c>
      <c r="N283" s="2">
        <f t="shared" si="18"/>
        <v>1741.48</v>
      </c>
      <c r="O283" s="2">
        <f t="shared" si="19"/>
        <v>17.420000000000073</v>
      </c>
      <c r="P283">
        <v>8.9</v>
      </c>
    </row>
    <row r="284" spans="1:16" x14ac:dyDescent="0.2">
      <c r="A284" t="s">
        <v>315</v>
      </c>
      <c r="B284" t="s">
        <v>23</v>
      </c>
      <c r="C284" t="s">
        <v>24</v>
      </c>
      <c r="D284" t="s">
        <v>31</v>
      </c>
      <c r="E284" t="s">
        <v>49</v>
      </c>
      <c r="F284">
        <v>24.34</v>
      </c>
      <c r="G284">
        <v>22</v>
      </c>
      <c r="H284" s="2">
        <f t="shared" si="16"/>
        <v>53.548000000000002</v>
      </c>
      <c r="I284" s="2">
        <f t="shared" si="17"/>
        <v>535.48</v>
      </c>
      <c r="J284" s="3">
        <v>45023</v>
      </c>
      <c r="K284" s="4">
        <v>0.84930555555555554</v>
      </c>
      <c r="L284" t="s">
        <v>26</v>
      </c>
      <c r="M284" s="2">
        <v>19.850000000000001</v>
      </c>
      <c r="N284" s="2">
        <f t="shared" si="18"/>
        <v>436.70000000000005</v>
      </c>
      <c r="O284" s="2">
        <f t="shared" si="19"/>
        <v>98.779999999999973</v>
      </c>
      <c r="P284">
        <v>5.7</v>
      </c>
    </row>
    <row r="285" spans="1:16" x14ac:dyDescent="0.2">
      <c r="A285" t="s">
        <v>316</v>
      </c>
      <c r="B285" t="s">
        <v>23</v>
      </c>
      <c r="C285" t="s">
        <v>24</v>
      </c>
      <c r="D285" t="s">
        <v>31</v>
      </c>
      <c r="E285" t="s">
        <v>20</v>
      </c>
      <c r="F285">
        <v>60.63</v>
      </c>
      <c r="G285">
        <v>56</v>
      </c>
      <c r="H285" s="2">
        <f t="shared" si="16"/>
        <v>339.52800000000002</v>
      </c>
      <c r="I285" s="2">
        <f t="shared" si="17"/>
        <v>3395.28</v>
      </c>
      <c r="J285" s="3">
        <v>45023</v>
      </c>
      <c r="K285" s="4">
        <v>0.57916666666666672</v>
      </c>
      <c r="L285" t="s">
        <v>26</v>
      </c>
      <c r="M285" s="2">
        <v>46.71</v>
      </c>
      <c r="N285" s="2">
        <f t="shared" si="18"/>
        <v>2615.7600000000002</v>
      </c>
      <c r="O285" s="2">
        <f t="shared" si="19"/>
        <v>779.52</v>
      </c>
      <c r="P285">
        <v>7.8</v>
      </c>
    </row>
    <row r="286" spans="1:16" x14ac:dyDescent="0.2">
      <c r="A286" t="s">
        <v>317</v>
      </c>
      <c r="B286" t="s">
        <v>23</v>
      </c>
      <c r="C286" t="s">
        <v>24</v>
      </c>
      <c r="D286" t="s">
        <v>19</v>
      </c>
      <c r="E286" t="s">
        <v>25</v>
      </c>
      <c r="F286" s="2">
        <v>22.07</v>
      </c>
      <c r="G286">
        <v>21</v>
      </c>
      <c r="H286" s="2">
        <f t="shared" si="16"/>
        <v>46.347000000000008</v>
      </c>
      <c r="I286" s="2">
        <f t="shared" si="17"/>
        <v>463.47</v>
      </c>
      <c r="J286" s="3">
        <v>45023</v>
      </c>
      <c r="K286" s="4">
        <v>0.8208333333333333</v>
      </c>
      <c r="L286" t="s">
        <v>21</v>
      </c>
      <c r="M286" s="2">
        <v>18.72</v>
      </c>
      <c r="N286" s="2">
        <f t="shared" si="18"/>
        <v>393.12</v>
      </c>
      <c r="O286" s="2">
        <f t="shared" si="19"/>
        <v>70.350000000000023</v>
      </c>
      <c r="P286">
        <v>6.7</v>
      </c>
    </row>
    <row r="287" spans="1:16" x14ac:dyDescent="0.2">
      <c r="A287" t="s">
        <v>318</v>
      </c>
      <c r="B287" t="s">
        <v>33</v>
      </c>
      <c r="C287" t="s">
        <v>34</v>
      </c>
      <c r="D287" t="s">
        <v>19</v>
      </c>
      <c r="E287" t="s">
        <v>38</v>
      </c>
      <c r="F287" s="2">
        <v>86.83</v>
      </c>
      <c r="G287">
        <v>45</v>
      </c>
      <c r="H287" s="2">
        <f t="shared" si="16"/>
        <v>390.73500000000001</v>
      </c>
      <c r="I287" s="2">
        <f t="shared" si="17"/>
        <v>3907.35</v>
      </c>
      <c r="J287" s="3">
        <v>45023</v>
      </c>
      <c r="K287" s="4">
        <v>0.6875</v>
      </c>
      <c r="L287" t="s">
        <v>26</v>
      </c>
      <c r="M287" s="2">
        <v>73.34</v>
      </c>
      <c r="N287" s="2">
        <f t="shared" si="18"/>
        <v>3300.3</v>
      </c>
      <c r="O287" s="2">
        <f t="shared" si="19"/>
        <v>607.04999999999973</v>
      </c>
      <c r="P287">
        <v>6.2</v>
      </c>
    </row>
    <row r="288" spans="1:16" x14ac:dyDescent="0.2">
      <c r="A288" t="s">
        <v>319</v>
      </c>
      <c r="B288" t="s">
        <v>17</v>
      </c>
      <c r="C288" t="s">
        <v>18</v>
      </c>
      <c r="D288" t="s">
        <v>19</v>
      </c>
      <c r="E288" t="s">
        <v>20</v>
      </c>
      <c r="F288">
        <v>86.68</v>
      </c>
      <c r="G288">
        <v>58</v>
      </c>
      <c r="H288" s="2">
        <f t="shared" si="16"/>
        <v>502.74400000000009</v>
      </c>
      <c r="I288" s="2">
        <f t="shared" si="17"/>
        <v>5027.4400000000005</v>
      </c>
      <c r="J288" s="3">
        <v>45023</v>
      </c>
      <c r="K288" s="4">
        <v>0.60347222222222219</v>
      </c>
      <c r="L288" t="s">
        <v>21</v>
      </c>
      <c r="M288" s="2">
        <v>77.459999999999994</v>
      </c>
      <c r="N288" s="2">
        <f t="shared" si="18"/>
        <v>4492.6799999999994</v>
      </c>
      <c r="O288" s="2">
        <f t="shared" si="19"/>
        <v>534.76000000000113</v>
      </c>
      <c r="P288">
        <v>9.6999999999999993</v>
      </c>
    </row>
    <row r="289" spans="1:16" x14ac:dyDescent="0.2">
      <c r="A289" t="s">
        <v>320</v>
      </c>
      <c r="B289" t="s">
        <v>17</v>
      </c>
      <c r="C289" t="s">
        <v>18</v>
      </c>
      <c r="D289" t="s">
        <v>19</v>
      </c>
      <c r="E289" t="s">
        <v>20</v>
      </c>
      <c r="F289" s="2">
        <v>73.86</v>
      </c>
      <c r="G289">
        <v>36</v>
      </c>
      <c r="H289" s="2">
        <f t="shared" si="16"/>
        <v>265.89600000000002</v>
      </c>
      <c r="I289" s="2">
        <f t="shared" si="17"/>
        <v>2658.96</v>
      </c>
      <c r="J289" s="3">
        <v>45023</v>
      </c>
      <c r="K289" s="4">
        <v>0.53541666666666665</v>
      </c>
      <c r="L289" t="s">
        <v>35</v>
      </c>
      <c r="M289" s="2">
        <v>66.78</v>
      </c>
      <c r="N289" s="2">
        <f t="shared" si="18"/>
        <v>2404.08</v>
      </c>
      <c r="O289" s="2">
        <f t="shared" si="19"/>
        <v>254.88000000000011</v>
      </c>
      <c r="P289">
        <v>6.1</v>
      </c>
    </row>
    <row r="290" spans="1:16" x14ac:dyDescent="0.2">
      <c r="A290" t="s">
        <v>321</v>
      </c>
      <c r="B290" t="s">
        <v>23</v>
      </c>
      <c r="C290" t="s">
        <v>24</v>
      </c>
      <c r="D290" t="s">
        <v>19</v>
      </c>
      <c r="E290" t="s">
        <v>25</v>
      </c>
      <c r="F290" s="2">
        <v>37.14</v>
      </c>
      <c r="G290">
        <v>29</v>
      </c>
      <c r="H290" s="2">
        <f t="shared" si="16"/>
        <v>107.706</v>
      </c>
      <c r="I290" s="2">
        <f t="shared" si="17"/>
        <v>1077.06</v>
      </c>
      <c r="J290" s="3">
        <v>45024</v>
      </c>
      <c r="K290" s="4">
        <v>0.56944444444444442</v>
      </c>
      <c r="L290" t="s">
        <v>35</v>
      </c>
      <c r="M290" s="2">
        <v>33.61</v>
      </c>
      <c r="N290" s="2">
        <f t="shared" si="18"/>
        <v>974.68999999999994</v>
      </c>
      <c r="O290" s="2">
        <f t="shared" si="19"/>
        <v>102.37</v>
      </c>
      <c r="P290">
        <v>7</v>
      </c>
    </row>
    <row r="291" spans="1:16" x14ac:dyDescent="0.2">
      <c r="A291" t="s">
        <v>322</v>
      </c>
      <c r="B291" t="s">
        <v>23</v>
      </c>
      <c r="C291" t="s">
        <v>24</v>
      </c>
      <c r="D291" t="s">
        <v>19</v>
      </c>
      <c r="E291" t="s">
        <v>25</v>
      </c>
      <c r="F291" s="2">
        <v>71.62</v>
      </c>
      <c r="G291">
        <v>54</v>
      </c>
      <c r="H291" s="2">
        <f t="shared" si="16"/>
        <v>386.74800000000005</v>
      </c>
      <c r="I291" s="2">
        <f t="shared" si="17"/>
        <v>3867.4800000000005</v>
      </c>
      <c r="J291" s="3">
        <v>45024</v>
      </c>
      <c r="K291" s="4">
        <v>0.79652777777777783</v>
      </c>
      <c r="L291" t="s">
        <v>21</v>
      </c>
      <c r="M291" s="2">
        <v>60.03</v>
      </c>
      <c r="N291" s="2">
        <f t="shared" si="18"/>
        <v>3241.62</v>
      </c>
      <c r="O291" s="2">
        <f t="shared" si="19"/>
        <v>625.86000000000058</v>
      </c>
      <c r="P291">
        <v>5.2</v>
      </c>
    </row>
    <row r="292" spans="1:16" x14ac:dyDescent="0.2">
      <c r="A292" t="s">
        <v>323</v>
      </c>
      <c r="B292" t="s">
        <v>23</v>
      </c>
      <c r="C292" t="s">
        <v>24</v>
      </c>
      <c r="D292" t="s">
        <v>19</v>
      </c>
      <c r="E292" t="s">
        <v>20</v>
      </c>
      <c r="F292">
        <v>86.86</v>
      </c>
      <c r="G292">
        <v>45</v>
      </c>
      <c r="H292" s="2">
        <f t="shared" si="16"/>
        <v>390.87</v>
      </c>
      <c r="I292" s="2">
        <f t="shared" si="17"/>
        <v>3908.7</v>
      </c>
      <c r="J292" s="3">
        <v>45024</v>
      </c>
      <c r="K292" s="4">
        <v>0.58611111111111114</v>
      </c>
      <c r="L292" t="s">
        <v>35</v>
      </c>
      <c r="M292" s="2">
        <v>74.430000000000007</v>
      </c>
      <c r="N292" s="2">
        <f t="shared" si="18"/>
        <v>3349.3500000000004</v>
      </c>
      <c r="O292" s="2">
        <f t="shared" si="19"/>
        <v>559.34999999999945</v>
      </c>
      <c r="P292">
        <v>5.5</v>
      </c>
    </row>
    <row r="293" spans="1:16" x14ac:dyDescent="0.2">
      <c r="A293" t="s">
        <v>324</v>
      </c>
      <c r="B293" t="s">
        <v>23</v>
      </c>
      <c r="C293" t="s">
        <v>24</v>
      </c>
      <c r="D293" t="s">
        <v>19</v>
      </c>
      <c r="E293" t="s">
        <v>49</v>
      </c>
      <c r="F293">
        <v>98.75</v>
      </c>
      <c r="G293">
        <v>64</v>
      </c>
      <c r="H293" s="2">
        <f t="shared" si="16"/>
        <v>632</v>
      </c>
      <c r="I293" s="2">
        <f t="shared" si="17"/>
        <v>6320</v>
      </c>
      <c r="J293" s="3">
        <v>45026</v>
      </c>
      <c r="K293" s="4">
        <v>0.64374999999999993</v>
      </c>
      <c r="L293" t="s">
        <v>21</v>
      </c>
      <c r="M293" s="2">
        <v>89.69</v>
      </c>
      <c r="N293" s="2">
        <f t="shared" si="18"/>
        <v>5740.16</v>
      </c>
      <c r="O293" s="2">
        <f t="shared" si="19"/>
        <v>579.84000000000015</v>
      </c>
      <c r="P293">
        <v>4.9000000000000004</v>
      </c>
    </row>
    <row r="294" spans="1:16" x14ac:dyDescent="0.2">
      <c r="A294" t="s">
        <v>325</v>
      </c>
      <c r="B294" t="s">
        <v>23</v>
      </c>
      <c r="C294" t="s">
        <v>24</v>
      </c>
      <c r="D294" t="s">
        <v>19</v>
      </c>
      <c r="E294" t="s">
        <v>25</v>
      </c>
      <c r="F294" s="2">
        <v>10.98</v>
      </c>
      <c r="G294">
        <v>25</v>
      </c>
      <c r="H294" s="2">
        <f t="shared" si="16"/>
        <v>27.450000000000003</v>
      </c>
      <c r="I294" s="2">
        <f t="shared" si="17"/>
        <v>274.5</v>
      </c>
      <c r="J294" s="3">
        <v>45026</v>
      </c>
      <c r="K294" s="4">
        <v>0.75486111111111109</v>
      </c>
      <c r="L294" t="s">
        <v>26</v>
      </c>
      <c r="M294" s="2">
        <v>9.98</v>
      </c>
      <c r="N294" s="2">
        <f t="shared" si="18"/>
        <v>249.5</v>
      </c>
      <c r="O294" s="2">
        <f t="shared" si="19"/>
        <v>25</v>
      </c>
      <c r="P294">
        <v>4.5</v>
      </c>
    </row>
    <row r="295" spans="1:16" x14ac:dyDescent="0.2">
      <c r="A295" t="s">
        <v>326</v>
      </c>
      <c r="B295" t="s">
        <v>33</v>
      </c>
      <c r="C295" t="s">
        <v>34</v>
      </c>
      <c r="D295" t="s">
        <v>31</v>
      </c>
      <c r="E295" t="s">
        <v>20</v>
      </c>
      <c r="F295">
        <v>114</v>
      </c>
      <c r="G295">
        <v>35</v>
      </c>
      <c r="H295" s="2">
        <f t="shared" si="16"/>
        <v>399</v>
      </c>
      <c r="I295" s="2">
        <f t="shared" si="17"/>
        <v>3990</v>
      </c>
      <c r="J295" s="3">
        <v>45026</v>
      </c>
      <c r="K295" s="4">
        <v>0.67083333333333339</v>
      </c>
      <c r="L295" t="s">
        <v>26</v>
      </c>
      <c r="M295" s="2">
        <v>86.96</v>
      </c>
      <c r="N295" s="2">
        <f t="shared" si="18"/>
        <v>3043.6</v>
      </c>
      <c r="O295" s="2">
        <f t="shared" si="19"/>
        <v>946.40000000000009</v>
      </c>
      <c r="P295">
        <v>7.8</v>
      </c>
    </row>
    <row r="296" spans="1:16" x14ac:dyDescent="0.2">
      <c r="A296" t="s">
        <v>327</v>
      </c>
      <c r="B296" t="s">
        <v>23</v>
      </c>
      <c r="C296" t="s">
        <v>24</v>
      </c>
      <c r="D296" t="s">
        <v>31</v>
      </c>
      <c r="E296" t="s">
        <v>25</v>
      </c>
      <c r="F296">
        <v>33.020000000000003</v>
      </c>
      <c r="G296">
        <v>80</v>
      </c>
      <c r="H296" s="2">
        <f t="shared" si="16"/>
        <v>264.16000000000003</v>
      </c>
      <c r="I296" s="2">
        <f t="shared" si="17"/>
        <v>2641.6000000000004</v>
      </c>
      <c r="J296" s="3">
        <v>45026</v>
      </c>
      <c r="K296" s="4">
        <v>0.82500000000000007</v>
      </c>
      <c r="L296" t="s">
        <v>26</v>
      </c>
      <c r="M296" s="2">
        <v>26.5</v>
      </c>
      <c r="N296" s="2">
        <f t="shared" si="18"/>
        <v>2120</v>
      </c>
      <c r="O296" s="2">
        <f t="shared" si="19"/>
        <v>521.60000000000036</v>
      </c>
      <c r="P296">
        <v>8.1999999999999993</v>
      </c>
    </row>
    <row r="297" spans="1:16" x14ac:dyDescent="0.2">
      <c r="A297" t="s">
        <v>328</v>
      </c>
      <c r="B297" t="s">
        <v>17</v>
      </c>
      <c r="C297" t="s">
        <v>18</v>
      </c>
      <c r="D297" t="s">
        <v>19</v>
      </c>
      <c r="E297" t="s">
        <v>28</v>
      </c>
      <c r="F297">
        <v>41.56</v>
      </c>
      <c r="G297">
        <v>35</v>
      </c>
      <c r="H297" s="2">
        <f t="shared" si="16"/>
        <v>145.46</v>
      </c>
      <c r="I297" s="2">
        <f t="shared" si="17"/>
        <v>1454.6000000000001</v>
      </c>
      <c r="J297" s="3">
        <v>45026</v>
      </c>
      <c r="K297" s="4">
        <v>0.68611111111111101</v>
      </c>
      <c r="L297" t="s">
        <v>26</v>
      </c>
      <c r="M297" s="2">
        <v>35.67</v>
      </c>
      <c r="N297" s="2">
        <f t="shared" si="18"/>
        <v>1248.45</v>
      </c>
      <c r="O297" s="2">
        <f t="shared" si="19"/>
        <v>206.15000000000009</v>
      </c>
      <c r="P297">
        <v>8.4</v>
      </c>
    </row>
    <row r="298" spans="1:16" x14ac:dyDescent="0.2">
      <c r="A298" t="s">
        <v>329</v>
      </c>
      <c r="B298" t="s">
        <v>17</v>
      </c>
      <c r="C298" t="s">
        <v>18</v>
      </c>
      <c r="D298" t="s">
        <v>19</v>
      </c>
      <c r="E298" t="s">
        <v>49</v>
      </c>
      <c r="F298">
        <v>75.84</v>
      </c>
      <c r="G298">
        <v>39</v>
      </c>
      <c r="H298" s="2">
        <f t="shared" si="16"/>
        <v>295.77600000000001</v>
      </c>
      <c r="I298" s="2">
        <f t="shared" si="17"/>
        <v>2957.76</v>
      </c>
      <c r="J298" s="3">
        <v>45026</v>
      </c>
      <c r="K298" s="4">
        <v>0.61736111111111114</v>
      </c>
      <c r="L298" t="s">
        <v>35</v>
      </c>
      <c r="M298" s="2">
        <v>67.959999999999994</v>
      </c>
      <c r="N298" s="2">
        <f t="shared" si="18"/>
        <v>2650.4399999999996</v>
      </c>
      <c r="O298" s="2">
        <f t="shared" si="19"/>
        <v>307.32000000000062</v>
      </c>
      <c r="P298">
        <v>6.9</v>
      </c>
    </row>
    <row r="299" spans="1:16" x14ac:dyDescent="0.2">
      <c r="A299" t="s">
        <v>330</v>
      </c>
      <c r="B299" t="s">
        <v>33</v>
      </c>
      <c r="C299" t="s">
        <v>34</v>
      </c>
      <c r="D299" t="s">
        <v>31</v>
      </c>
      <c r="E299" t="s">
        <v>20</v>
      </c>
      <c r="F299">
        <v>70.61</v>
      </c>
      <c r="G299">
        <v>33</v>
      </c>
      <c r="H299" s="2">
        <f t="shared" si="16"/>
        <v>233.01300000000003</v>
      </c>
      <c r="I299" s="2">
        <f t="shared" si="17"/>
        <v>2330.13</v>
      </c>
      <c r="J299" s="3">
        <v>45027</v>
      </c>
      <c r="K299" s="4">
        <v>0.50555555555555554</v>
      </c>
      <c r="L299" t="s">
        <v>21</v>
      </c>
      <c r="M299" s="2">
        <v>54.95</v>
      </c>
      <c r="N299" s="2">
        <f t="shared" si="18"/>
        <v>1813.3500000000001</v>
      </c>
      <c r="O299" s="2">
        <f t="shared" si="19"/>
        <v>516.78</v>
      </c>
      <c r="P299">
        <v>6</v>
      </c>
    </row>
    <row r="300" spans="1:16" x14ac:dyDescent="0.2">
      <c r="A300" t="s">
        <v>331</v>
      </c>
      <c r="B300" t="s">
        <v>17</v>
      </c>
      <c r="C300" t="s">
        <v>18</v>
      </c>
      <c r="D300" t="s">
        <v>31</v>
      </c>
      <c r="E300" t="s">
        <v>20</v>
      </c>
      <c r="F300">
        <v>17.11</v>
      </c>
      <c r="G300">
        <v>65</v>
      </c>
      <c r="H300" s="2">
        <f t="shared" si="16"/>
        <v>111.21499999999999</v>
      </c>
      <c r="I300" s="2">
        <f t="shared" si="17"/>
        <v>1112.1499999999999</v>
      </c>
      <c r="J300" s="3">
        <v>45027</v>
      </c>
      <c r="K300" s="4">
        <v>0.71388888888888891</v>
      </c>
      <c r="L300" t="s">
        <v>21</v>
      </c>
      <c r="M300" s="2">
        <v>13.78</v>
      </c>
      <c r="N300" s="2">
        <f t="shared" si="18"/>
        <v>895.69999999999993</v>
      </c>
      <c r="O300" s="2">
        <f t="shared" si="19"/>
        <v>216.44999999999993</v>
      </c>
      <c r="P300">
        <v>8.6</v>
      </c>
    </row>
    <row r="301" spans="1:16" x14ac:dyDescent="0.2">
      <c r="A301" t="s">
        <v>332</v>
      </c>
      <c r="B301" t="s">
        <v>23</v>
      </c>
      <c r="C301" t="s">
        <v>24</v>
      </c>
      <c r="D301" t="s">
        <v>19</v>
      </c>
      <c r="E301" t="s">
        <v>28</v>
      </c>
      <c r="F301">
        <v>61.77</v>
      </c>
      <c r="G301">
        <v>33</v>
      </c>
      <c r="H301" s="2">
        <f t="shared" si="16"/>
        <v>203.84100000000001</v>
      </c>
      <c r="I301" s="2">
        <f t="shared" si="17"/>
        <v>2038.41</v>
      </c>
      <c r="J301" s="3">
        <v>45028</v>
      </c>
      <c r="K301" s="4">
        <v>0.79722222222222217</v>
      </c>
      <c r="L301" t="s">
        <v>21</v>
      </c>
      <c r="M301" s="2">
        <v>55.8</v>
      </c>
      <c r="N301" s="2">
        <f t="shared" si="18"/>
        <v>1841.3999999999999</v>
      </c>
      <c r="O301" s="2">
        <f t="shared" si="19"/>
        <v>197.01000000000022</v>
      </c>
      <c r="P301">
        <v>6.2</v>
      </c>
    </row>
    <row r="302" spans="1:16" x14ac:dyDescent="0.2">
      <c r="A302" t="s">
        <v>333</v>
      </c>
      <c r="B302" t="s">
        <v>23</v>
      </c>
      <c r="C302" t="s">
        <v>24</v>
      </c>
      <c r="D302" t="s">
        <v>31</v>
      </c>
      <c r="E302" t="s">
        <v>28</v>
      </c>
      <c r="F302" s="2">
        <v>76.03</v>
      </c>
      <c r="G302">
        <v>42</v>
      </c>
      <c r="H302" s="2">
        <f t="shared" si="16"/>
        <v>319.32600000000002</v>
      </c>
      <c r="I302" s="2">
        <f t="shared" si="17"/>
        <v>3193.26</v>
      </c>
      <c r="J302" s="3">
        <v>45028</v>
      </c>
      <c r="K302" s="4">
        <v>0.51041666666666663</v>
      </c>
      <c r="L302" t="s">
        <v>26</v>
      </c>
      <c r="M302" s="2">
        <v>61.41</v>
      </c>
      <c r="N302" s="2">
        <f t="shared" si="18"/>
        <v>2579.2199999999998</v>
      </c>
      <c r="O302" s="2">
        <f t="shared" si="19"/>
        <v>614.04000000000042</v>
      </c>
      <c r="P302">
        <v>8.1</v>
      </c>
    </row>
    <row r="303" spans="1:16" x14ac:dyDescent="0.2">
      <c r="A303" t="s">
        <v>334</v>
      </c>
      <c r="B303" t="s">
        <v>23</v>
      </c>
      <c r="C303" t="s">
        <v>24</v>
      </c>
      <c r="D303" t="s">
        <v>19</v>
      </c>
      <c r="E303" t="s">
        <v>46</v>
      </c>
      <c r="F303">
        <v>19.28</v>
      </c>
      <c r="G303">
        <v>71</v>
      </c>
      <c r="H303" s="2">
        <f t="shared" si="16"/>
        <v>136.88800000000001</v>
      </c>
      <c r="I303" s="2">
        <f t="shared" si="17"/>
        <v>1368.88</v>
      </c>
      <c r="J303" s="3">
        <v>45028</v>
      </c>
      <c r="K303" s="4">
        <v>0.52500000000000002</v>
      </c>
      <c r="L303" t="s">
        <v>26</v>
      </c>
      <c r="M303" s="2">
        <v>19.96</v>
      </c>
      <c r="N303" s="2">
        <f t="shared" si="18"/>
        <v>1417.16</v>
      </c>
      <c r="O303" s="2">
        <f t="shared" si="19"/>
        <v>-48.279999999999973</v>
      </c>
      <c r="P303">
        <v>6.3</v>
      </c>
    </row>
    <row r="304" spans="1:16" x14ac:dyDescent="0.2">
      <c r="A304" t="s">
        <v>335</v>
      </c>
      <c r="B304" t="s">
        <v>23</v>
      </c>
      <c r="C304" t="s">
        <v>24</v>
      </c>
      <c r="D304" t="s">
        <v>31</v>
      </c>
      <c r="E304" t="s">
        <v>49</v>
      </c>
      <c r="F304" s="2">
        <v>11.75</v>
      </c>
      <c r="G304">
        <v>27</v>
      </c>
      <c r="H304" s="2">
        <f t="shared" si="16"/>
        <v>31.725000000000001</v>
      </c>
      <c r="I304" s="2">
        <f t="shared" si="17"/>
        <v>317.25</v>
      </c>
      <c r="J304" s="3">
        <v>45029</v>
      </c>
      <c r="K304" s="4">
        <v>0.45694444444444443</v>
      </c>
      <c r="L304" t="s">
        <v>35</v>
      </c>
      <c r="M304" s="2">
        <v>9.3699999999999992</v>
      </c>
      <c r="N304" s="2">
        <f t="shared" si="18"/>
        <v>252.98999999999998</v>
      </c>
      <c r="O304" s="2">
        <f t="shared" si="19"/>
        <v>64.260000000000019</v>
      </c>
      <c r="P304">
        <v>7</v>
      </c>
    </row>
    <row r="305" spans="1:16" x14ac:dyDescent="0.2">
      <c r="A305" t="s">
        <v>336</v>
      </c>
      <c r="B305" t="s">
        <v>23</v>
      </c>
      <c r="C305" t="s">
        <v>24</v>
      </c>
      <c r="D305" t="s">
        <v>19</v>
      </c>
      <c r="E305" t="s">
        <v>20</v>
      </c>
      <c r="F305" s="2">
        <v>73.430000000000007</v>
      </c>
      <c r="G305">
        <v>57</v>
      </c>
      <c r="H305" s="2">
        <f t="shared" si="16"/>
        <v>418.55100000000004</v>
      </c>
      <c r="I305" s="2">
        <f t="shared" si="17"/>
        <v>4185.51</v>
      </c>
      <c r="J305" s="3">
        <v>45029</v>
      </c>
      <c r="K305" s="4">
        <v>0.54375000000000007</v>
      </c>
      <c r="L305" t="s">
        <v>35</v>
      </c>
      <c r="M305" s="2">
        <v>63.52</v>
      </c>
      <c r="N305" s="2">
        <f t="shared" si="18"/>
        <v>3620.6400000000003</v>
      </c>
      <c r="O305" s="2">
        <f t="shared" si="19"/>
        <v>564.86999999999989</v>
      </c>
      <c r="P305">
        <v>5.6</v>
      </c>
    </row>
    <row r="306" spans="1:16" x14ac:dyDescent="0.2">
      <c r="A306" t="s">
        <v>337</v>
      </c>
      <c r="B306" t="s">
        <v>23</v>
      </c>
      <c r="C306" t="s">
        <v>24</v>
      </c>
      <c r="D306" t="s">
        <v>19</v>
      </c>
      <c r="E306" t="s">
        <v>20</v>
      </c>
      <c r="F306" s="2">
        <v>17</v>
      </c>
      <c r="G306">
        <v>60</v>
      </c>
      <c r="H306" s="2">
        <f t="shared" si="16"/>
        <v>102</v>
      </c>
      <c r="I306" s="2">
        <f t="shared" si="17"/>
        <v>1020</v>
      </c>
      <c r="J306" s="3">
        <v>45029</v>
      </c>
      <c r="K306" s="4">
        <v>0.50972222222222219</v>
      </c>
      <c r="L306" t="s">
        <v>21</v>
      </c>
      <c r="M306" s="2">
        <v>15.18</v>
      </c>
      <c r="N306" s="2">
        <f t="shared" si="18"/>
        <v>910.8</v>
      </c>
      <c r="O306" s="2">
        <f t="shared" si="19"/>
        <v>109.20000000000005</v>
      </c>
      <c r="P306">
        <v>5</v>
      </c>
    </row>
    <row r="307" spans="1:16" x14ac:dyDescent="0.2">
      <c r="A307" t="s">
        <v>338</v>
      </c>
      <c r="B307" t="s">
        <v>33</v>
      </c>
      <c r="C307" t="s">
        <v>34</v>
      </c>
      <c r="D307" t="s">
        <v>31</v>
      </c>
      <c r="E307" t="s">
        <v>28</v>
      </c>
      <c r="F307">
        <v>23.1</v>
      </c>
      <c r="G307">
        <v>67</v>
      </c>
      <c r="H307" s="2">
        <f t="shared" si="16"/>
        <v>154.77000000000001</v>
      </c>
      <c r="I307" s="2">
        <f t="shared" si="17"/>
        <v>1547.7</v>
      </c>
      <c r="J307" s="3">
        <v>45030</v>
      </c>
      <c r="K307" s="4">
        <v>0.65</v>
      </c>
      <c r="L307" t="s">
        <v>35</v>
      </c>
      <c r="M307" s="2">
        <v>17.489999999999998</v>
      </c>
      <c r="N307" s="2">
        <f t="shared" si="18"/>
        <v>1171.83</v>
      </c>
      <c r="O307" s="2">
        <f t="shared" si="19"/>
        <v>375.87000000000012</v>
      </c>
      <c r="P307">
        <v>7.4</v>
      </c>
    </row>
    <row r="308" spans="1:16" x14ac:dyDescent="0.2">
      <c r="A308" t="s">
        <v>339</v>
      </c>
      <c r="B308" t="s">
        <v>23</v>
      </c>
      <c r="C308" t="s">
        <v>24</v>
      </c>
      <c r="D308" t="s">
        <v>31</v>
      </c>
      <c r="E308" t="s">
        <v>46</v>
      </c>
      <c r="F308">
        <v>13.82</v>
      </c>
      <c r="G308">
        <v>65</v>
      </c>
      <c r="H308" s="2">
        <f t="shared" si="16"/>
        <v>89.830000000000013</v>
      </c>
      <c r="I308" s="2">
        <f t="shared" si="17"/>
        <v>898.30000000000007</v>
      </c>
      <c r="J308" s="3">
        <v>45030</v>
      </c>
      <c r="K308" s="4">
        <v>0.78472222222222221</v>
      </c>
      <c r="L308" t="s">
        <v>35</v>
      </c>
      <c r="M308" s="2">
        <v>14.41</v>
      </c>
      <c r="N308" s="2">
        <f t="shared" si="18"/>
        <v>936.65</v>
      </c>
      <c r="O308" s="2">
        <f t="shared" si="19"/>
        <v>-38.349999999999909</v>
      </c>
      <c r="P308">
        <v>7.6</v>
      </c>
    </row>
    <row r="309" spans="1:16" x14ac:dyDescent="0.2">
      <c r="A309" t="s">
        <v>340</v>
      </c>
      <c r="B309" t="s">
        <v>33</v>
      </c>
      <c r="C309" t="s">
        <v>34</v>
      </c>
      <c r="D309" t="s">
        <v>19</v>
      </c>
      <c r="E309" t="s">
        <v>20</v>
      </c>
      <c r="F309" s="2">
        <v>94.68</v>
      </c>
      <c r="G309">
        <v>46</v>
      </c>
      <c r="H309" s="2">
        <f t="shared" si="16"/>
        <v>435.52800000000008</v>
      </c>
      <c r="I309" s="2">
        <f t="shared" si="17"/>
        <v>4355.2800000000007</v>
      </c>
      <c r="J309" s="3">
        <v>45031</v>
      </c>
      <c r="K309" s="4">
        <v>0.72638888888888886</v>
      </c>
      <c r="L309" t="s">
        <v>35</v>
      </c>
      <c r="M309" s="2">
        <v>79.16</v>
      </c>
      <c r="N309" s="2">
        <f t="shared" si="18"/>
        <v>3641.3599999999997</v>
      </c>
      <c r="O309" s="2">
        <f t="shared" si="19"/>
        <v>713.92000000000098</v>
      </c>
      <c r="P309">
        <v>9.9</v>
      </c>
    </row>
    <row r="310" spans="1:16" x14ac:dyDescent="0.2">
      <c r="A310" t="s">
        <v>341</v>
      </c>
      <c r="B310" t="s">
        <v>33</v>
      </c>
      <c r="C310" t="s">
        <v>34</v>
      </c>
      <c r="D310" t="s">
        <v>19</v>
      </c>
      <c r="E310" t="s">
        <v>38</v>
      </c>
      <c r="F310" s="2">
        <v>103.71</v>
      </c>
      <c r="G310">
        <v>41</v>
      </c>
      <c r="H310" s="2">
        <f t="shared" si="16"/>
        <v>425.21100000000001</v>
      </c>
      <c r="I310" s="2">
        <f t="shared" si="17"/>
        <v>4252.1099999999997</v>
      </c>
      <c r="J310" s="3">
        <v>45031</v>
      </c>
      <c r="K310" s="4">
        <v>0.62986111111111109</v>
      </c>
      <c r="L310" t="s">
        <v>35</v>
      </c>
      <c r="M310" s="2">
        <v>90.26</v>
      </c>
      <c r="N310" s="2">
        <f t="shared" si="18"/>
        <v>3700.6600000000003</v>
      </c>
      <c r="O310" s="2">
        <f t="shared" si="19"/>
        <v>551.44999999999936</v>
      </c>
      <c r="P310">
        <v>8.4</v>
      </c>
    </row>
    <row r="311" spans="1:16" x14ac:dyDescent="0.2">
      <c r="A311" t="s">
        <v>342</v>
      </c>
      <c r="B311" t="s">
        <v>23</v>
      </c>
      <c r="C311" t="s">
        <v>24</v>
      </c>
      <c r="D311" t="s">
        <v>19</v>
      </c>
      <c r="E311" t="s">
        <v>25</v>
      </c>
      <c r="F311">
        <v>38.31</v>
      </c>
      <c r="G311">
        <v>38</v>
      </c>
      <c r="H311" s="2">
        <f t="shared" si="16"/>
        <v>145.57800000000003</v>
      </c>
      <c r="I311" s="2">
        <f t="shared" si="17"/>
        <v>1455.7800000000002</v>
      </c>
      <c r="J311" s="3">
        <v>45031</v>
      </c>
      <c r="K311" s="4">
        <v>0.80694444444444446</v>
      </c>
      <c r="L311" t="s">
        <v>35</v>
      </c>
      <c r="M311" s="2">
        <v>32.6</v>
      </c>
      <c r="N311" s="2">
        <f t="shared" si="18"/>
        <v>1238.8</v>
      </c>
      <c r="O311" s="2">
        <f t="shared" si="19"/>
        <v>216.98000000000025</v>
      </c>
      <c r="P311">
        <v>5.7</v>
      </c>
    </row>
    <row r="312" spans="1:16" x14ac:dyDescent="0.2">
      <c r="A312" t="s">
        <v>343</v>
      </c>
      <c r="B312" t="s">
        <v>17</v>
      </c>
      <c r="C312" t="s">
        <v>18</v>
      </c>
      <c r="D312" t="s">
        <v>31</v>
      </c>
      <c r="E312" t="s">
        <v>38</v>
      </c>
      <c r="F312" s="2">
        <v>15.38</v>
      </c>
      <c r="G312">
        <v>36</v>
      </c>
      <c r="H312" s="2">
        <f t="shared" si="16"/>
        <v>55.368000000000009</v>
      </c>
      <c r="I312" s="2">
        <f t="shared" si="17"/>
        <v>553.68000000000006</v>
      </c>
      <c r="J312" s="3">
        <v>45031</v>
      </c>
      <c r="K312" s="4">
        <v>0.77569444444444446</v>
      </c>
      <c r="L312" t="s">
        <v>26</v>
      </c>
      <c r="M312" s="2">
        <v>12.65</v>
      </c>
      <c r="N312" s="2">
        <f t="shared" si="18"/>
        <v>455.40000000000003</v>
      </c>
      <c r="O312" s="2">
        <f t="shared" si="19"/>
        <v>98.28000000000003</v>
      </c>
      <c r="P312">
        <v>6.6</v>
      </c>
    </row>
    <row r="313" spans="1:16" x14ac:dyDescent="0.2">
      <c r="A313" t="s">
        <v>344</v>
      </c>
      <c r="B313" t="s">
        <v>17</v>
      </c>
      <c r="C313" t="s">
        <v>18</v>
      </c>
      <c r="D313" t="s">
        <v>19</v>
      </c>
      <c r="E313" t="s">
        <v>49</v>
      </c>
      <c r="F313" s="2">
        <v>85.58</v>
      </c>
      <c r="G313">
        <v>52</v>
      </c>
      <c r="H313" s="2">
        <f t="shared" si="16"/>
        <v>445.01600000000002</v>
      </c>
      <c r="I313" s="2">
        <f t="shared" si="17"/>
        <v>4450.16</v>
      </c>
      <c r="J313" s="3">
        <v>45031</v>
      </c>
      <c r="K313" s="4">
        <v>0.47430555555555554</v>
      </c>
      <c r="L313" t="s">
        <v>35</v>
      </c>
      <c r="M313" s="2">
        <v>75.87</v>
      </c>
      <c r="N313" s="2">
        <f t="shared" si="18"/>
        <v>3945.2400000000002</v>
      </c>
      <c r="O313" s="2">
        <f t="shared" si="19"/>
        <v>504.91999999999962</v>
      </c>
      <c r="P313">
        <v>7.3</v>
      </c>
    </row>
    <row r="314" spans="1:16" x14ac:dyDescent="0.2">
      <c r="A314" t="s">
        <v>345</v>
      </c>
      <c r="B314" t="s">
        <v>33</v>
      </c>
      <c r="C314" t="s">
        <v>34</v>
      </c>
      <c r="D314" t="s">
        <v>31</v>
      </c>
      <c r="E314" t="s">
        <v>46</v>
      </c>
      <c r="F314" s="2">
        <v>33.64</v>
      </c>
      <c r="G314">
        <v>43</v>
      </c>
      <c r="H314" s="2">
        <f t="shared" si="16"/>
        <v>144.65200000000002</v>
      </c>
      <c r="I314" s="2">
        <f t="shared" si="17"/>
        <v>1446.52</v>
      </c>
      <c r="J314" s="3">
        <v>45033</v>
      </c>
      <c r="K314" s="4">
        <v>0.75416666666666676</v>
      </c>
      <c r="L314" t="s">
        <v>21</v>
      </c>
      <c r="M314" s="2">
        <v>35.26</v>
      </c>
      <c r="N314" s="2">
        <f t="shared" si="18"/>
        <v>1516.1799999999998</v>
      </c>
      <c r="O314" s="2">
        <f t="shared" si="19"/>
        <v>-69.659999999999854</v>
      </c>
      <c r="P314">
        <v>5</v>
      </c>
    </row>
    <row r="315" spans="1:16" x14ac:dyDescent="0.2">
      <c r="A315" t="s">
        <v>346</v>
      </c>
      <c r="B315" t="s">
        <v>17</v>
      </c>
      <c r="C315" t="s">
        <v>18</v>
      </c>
      <c r="D315" t="s">
        <v>19</v>
      </c>
      <c r="E315" t="s">
        <v>46</v>
      </c>
      <c r="F315">
        <v>26.35</v>
      </c>
      <c r="G315">
        <v>30</v>
      </c>
      <c r="H315" s="2">
        <f t="shared" si="16"/>
        <v>79.050000000000011</v>
      </c>
      <c r="I315" s="2">
        <f t="shared" si="17"/>
        <v>790.5</v>
      </c>
      <c r="J315" s="3">
        <v>45033</v>
      </c>
      <c r="K315" s="4">
        <v>0.68333333333333324</v>
      </c>
      <c r="L315" t="s">
        <v>26</v>
      </c>
      <c r="M315" s="2">
        <v>27.36</v>
      </c>
      <c r="N315" s="2">
        <f t="shared" si="18"/>
        <v>820.8</v>
      </c>
      <c r="O315" s="2">
        <f t="shared" si="19"/>
        <v>-30.299999999999955</v>
      </c>
      <c r="P315">
        <v>9.6999999999999993</v>
      </c>
    </row>
    <row r="316" spans="1:16" x14ac:dyDescent="0.2">
      <c r="A316" t="s">
        <v>347</v>
      </c>
      <c r="B316" t="s">
        <v>17</v>
      </c>
      <c r="C316" t="s">
        <v>18</v>
      </c>
      <c r="D316" t="s">
        <v>19</v>
      </c>
      <c r="E316" t="s">
        <v>25</v>
      </c>
      <c r="F316">
        <v>9.42</v>
      </c>
      <c r="G316">
        <v>30</v>
      </c>
      <c r="H316" s="2">
        <f t="shared" si="16"/>
        <v>28.260000000000005</v>
      </c>
      <c r="I316" s="2">
        <f t="shared" si="17"/>
        <v>282.60000000000002</v>
      </c>
      <c r="J316" s="3">
        <v>45033</v>
      </c>
      <c r="K316" s="4">
        <v>0.65694444444444444</v>
      </c>
      <c r="L316" t="s">
        <v>21</v>
      </c>
      <c r="M316" s="2">
        <v>9.33</v>
      </c>
      <c r="N316" s="2">
        <f t="shared" si="18"/>
        <v>279.89999999999998</v>
      </c>
      <c r="O316" s="2">
        <f t="shared" si="19"/>
        <v>2.7000000000000455</v>
      </c>
      <c r="P316">
        <v>6.1</v>
      </c>
    </row>
    <row r="317" spans="1:16" x14ac:dyDescent="0.2">
      <c r="A317" t="s">
        <v>348</v>
      </c>
      <c r="B317" t="s">
        <v>33</v>
      </c>
      <c r="C317" t="s">
        <v>34</v>
      </c>
      <c r="D317" t="s">
        <v>31</v>
      </c>
      <c r="E317" t="s">
        <v>20</v>
      </c>
      <c r="F317">
        <v>68.39</v>
      </c>
      <c r="G317">
        <v>77</v>
      </c>
      <c r="H317" s="2">
        <f t="shared" si="16"/>
        <v>526.60299999999995</v>
      </c>
      <c r="I317" s="2">
        <f t="shared" si="17"/>
        <v>5266.03</v>
      </c>
      <c r="J317" s="3">
        <v>45034</v>
      </c>
      <c r="K317" s="4">
        <v>0.56597222222222221</v>
      </c>
      <c r="L317" t="s">
        <v>26</v>
      </c>
      <c r="M317" s="2">
        <v>55.29</v>
      </c>
      <c r="N317" s="2">
        <f t="shared" si="18"/>
        <v>4257.33</v>
      </c>
      <c r="O317" s="2">
        <f t="shared" si="19"/>
        <v>1008.6999999999998</v>
      </c>
      <c r="P317">
        <v>9.3000000000000007</v>
      </c>
    </row>
    <row r="318" spans="1:16" x14ac:dyDescent="0.2">
      <c r="A318" t="s">
        <v>349</v>
      </c>
      <c r="B318" t="s">
        <v>23</v>
      </c>
      <c r="C318" t="s">
        <v>24</v>
      </c>
      <c r="D318" t="s">
        <v>31</v>
      </c>
      <c r="E318" t="s">
        <v>25</v>
      </c>
      <c r="F318" s="2">
        <v>71.5</v>
      </c>
      <c r="G318">
        <v>32</v>
      </c>
      <c r="H318" s="2">
        <f t="shared" si="16"/>
        <v>228.8</v>
      </c>
      <c r="I318" s="2">
        <f t="shared" si="17"/>
        <v>2288</v>
      </c>
      <c r="J318" s="3">
        <v>45034</v>
      </c>
      <c r="K318" s="4">
        <v>0.8125</v>
      </c>
      <c r="L318" t="s">
        <v>26</v>
      </c>
      <c r="M318" s="2">
        <v>55.21</v>
      </c>
      <c r="N318" s="2">
        <f t="shared" si="18"/>
        <v>1766.72</v>
      </c>
      <c r="O318" s="2">
        <f t="shared" si="19"/>
        <v>521.28</v>
      </c>
      <c r="P318">
        <v>8.5</v>
      </c>
    </row>
    <row r="319" spans="1:16" x14ac:dyDescent="0.2">
      <c r="A319" t="s">
        <v>350</v>
      </c>
      <c r="B319" t="s">
        <v>23</v>
      </c>
      <c r="C319" t="s">
        <v>24</v>
      </c>
      <c r="D319" t="s">
        <v>19</v>
      </c>
      <c r="E319" t="s">
        <v>46</v>
      </c>
      <c r="F319" s="2">
        <v>32.07</v>
      </c>
      <c r="G319">
        <v>46</v>
      </c>
      <c r="H319" s="2">
        <f t="shared" si="16"/>
        <v>147.52200000000002</v>
      </c>
      <c r="I319" s="2">
        <f t="shared" si="17"/>
        <v>1475.22</v>
      </c>
      <c r="J319" s="3">
        <v>45034</v>
      </c>
      <c r="K319" s="4">
        <v>0.73402777777777783</v>
      </c>
      <c r="L319" t="s">
        <v>21</v>
      </c>
      <c r="M319" s="2">
        <v>33.299999999999997</v>
      </c>
      <c r="N319" s="2">
        <f t="shared" si="18"/>
        <v>1531.8</v>
      </c>
      <c r="O319" s="2">
        <f t="shared" si="19"/>
        <v>-56.579999999999927</v>
      </c>
      <c r="P319">
        <v>7</v>
      </c>
    </row>
    <row r="320" spans="1:16" x14ac:dyDescent="0.2">
      <c r="A320" t="s">
        <v>351</v>
      </c>
      <c r="B320" t="s">
        <v>17</v>
      </c>
      <c r="C320" t="s">
        <v>18</v>
      </c>
      <c r="D320" t="s">
        <v>19</v>
      </c>
      <c r="E320" t="s">
        <v>25</v>
      </c>
      <c r="F320">
        <v>85.2</v>
      </c>
      <c r="G320">
        <v>71</v>
      </c>
      <c r="H320" s="2">
        <f t="shared" si="16"/>
        <v>604.91999999999996</v>
      </c>
      <c r="I320" s="2">
        <f t="shared" si="17"/>
        <v>6049.2</v>
      </c>
      <c r="J320" s="3">
        <v>45034</v>
      </c>
      <c r="K320" s="4">
        <v>0.81874999999999998</v>
      </c>
      <c r="L320" t="s">
        <v>35</v>
      </c>
      <c r="M320" s="2">
        <v>84.02</v>
      </c>
      <c r="N320" s="2">
        <f t="shared" si="18"/>
        <v>5965.42</v>
      </c>
      <c r="O320" s="2">
        <f t="shared" si="19"/>
        <v>83.779999999999745</v>
      </c>
      <c r="P320">
        <v>6.2</v>
      </c>
    </row>
    <row r="321" spans="1:16" x14ac:dyDescent="0.2">
      <c r="A321" t="s">
        <v>352</v>
      </c>
      <c r="B321" t="s">
        <v>33</v>
      </c>
      <c r="C321" t="s">
        <v>34</v>
      </c>
      <c r="D321" t="s">
        <v>19</v>
      </c>
      <c r="E321" t="s">
        <v>46</v>
      </c>
      <c r="F321">
        <v>18.809999999999999</v>
      </c>
      <c r="G321">
        <v>76</v>
      </c>
      <c r="H321" s="2">
        <f t="shared" si="16"/>
        <v>142.95599999999999</v>
      </c>
      <c r="I321" s="2">
        <f t="shared" si="17"/>
        <v>1429.56</v>
      </c>
      <c r="J321" s="3">
        <v>45035</v>
      </c>
      <c r="K321" s="4">
        <v>0.4284722222222222</v>
      </c>
      <c r="L321" t="s">
        <v>21</v>
      </c>
      <c r="M321" s="2">
        <v>19.350000000000001</v>
      </c>
      <c r="N321" s="2">
        <f t="shared" si="18"/>
        <v>1470.6000000000001</v>
      </c>
      <c r="O321" s="2">
        <f t="shared" si="19"/>
        <v>-41.040000000000191</v>
      </c>
      <c r="P321">
        <v>9.1</v>
      </c>
    </row>
    <row r="322" spans="1:16" x14ac:dyDescent="0.2">
      <c r="A322" t="s">
        <v>353</v>
      </c>
      <c r="B322" t="s">
        <v>17</v>
      </c>
      <c r="C322" t="s">
        <v>18</v>
      </c>
      <c r="D322" t="s">
        <v>19</v>
      </c>
      <c r="E322" t="s">
        <v>38</v>
      </c>
      <c r="F322" s="2">
        <v>25.49</v>
      </c>
      <c r="G322">
        <v>69</v>
      </c>
      <c r="H322" s="2">
        <f t="shared" si="16"/>
        <v>175.881</v>
      </c>
      <c r="I322" s="2">
        <f t="shared" si="17"/>
        <v>1758.81</v>
      </c>
      <c r="J322" s="3">
        <v>45035</v>
      </c>
      <c r="K322" s="4">
        <v>0.44166666666666665</v>
      </c>
      <c r="L322" t="s">
        <v>21</v>
      </c>
      <c r="M322" s="2">
        <v>22.01</v>
      </c>
      <c r="N322" s="2">
        <f t="shared" si="18"/>
        <v>1518.69</v>
      </c>
      <c r="O322" s="2">
        <f t="shared" si="19"/>
        <v>240.11999999999989</v>
      </c>
      <c r="P322">
        <v>8.4</v>
      </c>
    </row>
    <row r="323" spans="1:16" x14ac:dyDescent="0.2">
      <c r="A323" t="s">
        <v>354</v>
      </c>
      <c r="B323" t="s">
        <v>23</v>
      </c>
      <c r="C323" t="s">
        <v>24</v>
      </c>
      <c r="D323" t="s">
        <v>31</v>
      </c>
      <c r="E323" t="s">
        <v>25</v>
      </c>
      <c r="F323">
        <v>52.67</v>
      </c>
      <c r="G323">
        <v>25</v>
      </c>
      <c r="H323" s="2">
        <f t="shared" ref="H323:H386" si="20">F323*G323*0.1</f>
        <v>131.67500000000001</v>
      </c>
      <c r="I323" s="2">
        <f t="shared" ref="I323:I386" si="21">F323*G323</f>
        <v>1316.75</v>
      </c>
      <c r="J323" s="3">
        <v>45036</v>
      </c>
      <c r="K323" s="4">
        <v>0.86944444444444446</v>
      </c>
      <c r="L323" t="s">
        <v>35</v>
      </c>
      <c r="M323" s="2">
        <v>41.77</v>
      </c>
      <c r="N323" s="2">
        <f t="shared" ref="N323:N386" si="22">G323*M323</f>
        <v>1044.25</v>
      </c>
      <c r="O323" s="2">
        <f t="shared" ref="O323:O386" si="23">I323-N323</f>
        <v>272.5</v>
      </c>
      <c r="P323">
        <v>6.2</v>
      </c>
    </row>
    <row r="324" spans="1:16" x14ac:dyDescent="0.2">
      <c r="A324" t="s">
        <v>355</v>
      </c>
      <c r="B324" t="s">
        <v>23</v>
      </c>
      <c r="C324" t="s">
        <v>24</v>
      </c>
      <c r="D324" t="s">
        <v>19</v>
      </c>
      <c r="E324" t="s">
        <v>49</v>
      </c>
      <c r="F324" s="2">
        <v>20.62</v>
      </c>
      <c r="G324">
        <v>25</v>
      </c>
      <c r="H324" s="2">
        <f t="shared" si="20"/>
        <v>51.550000000000004</v>
      </c>
      <c r="I324" s="2">
        <f t="shared" si="21"/>
        <v>515.5</v>
      </c>
      <c r="J324" s="3">
        <v>45036</v>
      </c>
      <c r="K324" s="4">
        <v>0.77986111111111101</v>
      </c>
      <c r="L324" t="s">
        <v>26</v>
      </c>
      <c r="M324" s="2">
        <v>17.2</v>
      </c>
      <c r="N324" s="2">
        <f t="shared" si="22"/>
        <v>430</v>
      </c>
      <c r="O324" s="2">
        <f t="shared" si="23"/>
        <v>85.5</v>
      </c>
      <c r="P324">
        <v>4.7</v>
      </c>
    </row>
    <row r="325" spans="1:16" x14ac:dyDescent="0.2">
      <c r="A325" t="s">
        <v>356</v>
      </c>
      <c r="B325" t="s">
        <v>17</v>
      </c>
      <c r="C325" t="s">
        <v>18</v>
      </c>
      <c r="D325" t="s">
        <v>31</v>
      </c>
      <c r="E325" t="s">
        <v>28</v>
      </c>
      <c r="F325" s="2">
        <v>69.44</v>
      </c>
      <c r="G325">
        <v>56</v>
      </c>
      <c r="H325" s="2">
        <f t="shared" si="20"/>
        <v>388.86400000000003</v>
      </c>
      <c r="I325" s="2">
        <f t="shared" si="21"/>
        <v>3888.64</v>
      </c>
      <c r="J325" s="3">
        <v>45037</v>
      </c>
      <c r="K325" s="4">
        <v>0.48819444444444443</v>
      </c>
      <c r="L325" t="s">
        <v>35</v>
      </c>
      <c r="M325" s="2">
        <v>57.87</v>
      </c>
      <c r="N325" s="2">
        <f t="shared" si="22"/>
        <v>3240.72</v>
      </c>
      <c r="O325" s="2">
        <f t="shared" si="23"/>
        <v>647.92000000000007</v>
      </c>
      <c r="P325">
        <v>5</v>
      </c>
    </row>
    <row r="326" spans="1:16" x14ac:dyDescent="0.2">
      <c r="A326" t="s">
        <v>357</v>
      </c>
      <c r="B326" t="s">
        <v>17</v>
      </c>
      <c r="C326" t="s">
        <v>18</v>
      </c>
      <c r="D326" t="s">
        <v>31</v>
      </c>
      <c r="E326" t="s">
        <v>20</v>
      </c>
      <c r="F326" s="2">
        <v>18.07</v>
      </c>
      <c r="G326">
        <v>76</v>
      </c>
      <c r="H326" s="2">
        <f t="shared" si="20"/>
        <v>137.33199999999999</v>
      </c>
      <c r="I326" s="2">
        <f t="shared" si="21"/>
        <v>1373.32</v>
      </c>
      <c r="J326" s="3">
        <v>45037</v>
      </c>
      <c r="K326" s="4">
        <v>0.50138888888888888</v>
      </c>
      <c r="L326" t="s">
        <v>35</v>
      </c>
      <c r="M326" s="2">
        <v>14.25</v>
      </c>
      <c r="N326" s="2">
        <f t="shared" si="22"/>
        <v>1083</v>
      </c>
      <c r="O326" s="2">
        <f t="shared" si="23"/>
        <v>290.31999999999994</v>
      </c>
      <c r="P326">
        <v>9.5</v>
      </c>
    </row>
    <row r="327" spans="1:16" x14ac:dyDescent="0.2">
      <c r="A327" t="s">
        <v>358</v>
      </c>
      <c r="B327" t="s">
        <v>17</v>
      </c>
      <c r="C327" t="s">
        <v>18</v>
      </c>
      <c r="D327" t="s">
        <v>19</v>
      </c>
      <c r="E327" t="s">
        <v>25</v>
      </c>
      <c r="F327" s="2">
        <v>74.92</v>
      </c>
      <c r="G327">
        <v>34</v>
      </c>
      <c r="H327" s="2">
        <f t="shared" si="20"/>
        <v>254.72800000000004</v>
      </c>
      <c r="I327" s="2">
        <f t="shared" si="21"/>
        <v>2547.2800000000002</v>
      </c>
      <c r="J327" s="3">
        <v>45037</v>
      </c>
      <c r="K327" s="4">
        <v>0.55694444444444446</v>
      </c>
      <c r="L327" t="s">
        <v>35</v>
      </c>
      <c r="M327" s="2">
        <v>71.349999999999994</v>
      </c>
      <c r="N327" s="2">
        <f t="shared" si="22"/>
        <v>2425.8999999999996</v>
      </c>
      <c r="O327" s="2">
        <f t="shared" si="23"/>
        <v>121.38000000000056</v>
      </c>
      <c r="P327">
        <v>7.2</v>
      </c>
    </row>
    <row r="328" spans="1:16" x14ac:dyDescent="0.2">
      <c r="A328" t="s">
        <v>359</v>
      </c>
      <c r="B328" t="s">
        <v>17</v>
      </c>
      <c r="C328" t="s">
        <v>18</v>
      </c>
      <c r="D328" t="s">
        <v>19</v>
      </c>
      <c r="E328" t="s">
        <v>28</v>
      </c>
      <c r="F328">
        <v>6.67</v>
      </c>
      <c r="G328">
        <v>56</v>
      </c>
      <c r="H328" s="2">
        <f t="shared" si="20"/>
        <v>37.351999999999997</v>
      </c>
      <c r="I328" s="2">
        <f t="shared" si="21"/>
        <v>373.52</v>
      </c>
      <c r="J328" s="3">
        <v>45038</v>
      </c>
      <c r="K328" s="4">
        <v>0.54722222222222217</v>
      </c>
      <c r="L328" t="s">
        <v>26</v>
      </c>
      <c r="M328" s="2">
        <v>6.06</v>
      </c>
      <c r="N328" s="2">
        <f t="shared" si="22"/>
        <v>339.35999999999996</v>
      </c>
      <c r="O328" s="2">
        <f t="shared" si="23"/>
        <v>34.160000000000025</v>
      </c>
      <c r="P328">
        <v>4.0999999999999996</v>
      </c>
    </row>
    <row r="329" spans="1:16" x14ac:dyDescent="0.2">
      <c r="A329" t="s">
        <v>360</v>
      </c>
      <c r="B329" t="s">
        <v>33</v>
      </c>
      <c r="C329" t="s">
        <v>34</v>
      </c>
      <c r="D329" t="s">
        <v>19</v>
      </c>
      <c r="E329" t="s">
        <v>25</v>
      </c>
      <c r="F329" s="2">
        <v>21.25</v>
      </c>
      <c r="G329">
        <v>27</v>
      </c>
      <c r="H329" s="2">
        <f t="shared" si="20"/>
        <v>57.375</v>
      </c>
      <c r="I329" s="2">
        <f t="shared" si="21"/>
        <v>573.75</v>
      </c>
      <c r="J329" s="3">
        <v>45039</v>
      </c>
      <c r="K329" s="4">
        <v>0.68263888888888891</v>
      </c>
      <c r="L329" t="s">
        <v>21</v>
      </c>
      <c r="M329" s="2">
        <v>17.920000000000002</v>
      </c>
      <c r="N329" s="2">
        <f t="shared" si="22"/>
        <v>483.84000000000003</v>
      </c>
      <c r="O329" s="2">
        <f t="shared" si="23"/>
        <v>89.909999999999968</v>
      </c>
      <c r="P329">
        <v>4.4000000000000004</v>
      </c>
    </row>
    <row r="330" spans="1:16" x14ac:dyDescent="0.2">
      <c r="A330" t="s">
        <v>361</v>
      </c>
      <c r="B330" t="s">
        <v>33</v>
      </c>
      <c r="C330" t="s">
        <v>34</v>
      </c>
      <c r="D330" t="s">
        <v>19</v>
      </c>
      <c r="E330" t="s">
        <v>49</v>
      </c>
      <c r="F330" s="2">
        <v>97.19</v>
      </c>
      <c r="G330">
        <v>26</v>
      </c>
      <c r="H330" s="2">
        <f t="shared" si="20"/>
        <v>252.69400000000002</v>
      </c>
      <c r="I330" s="2">
        <f t="shared" si="21"/>
        <v>2526.94</v>
      </c>
      <c r="J330" s="3">
        <v>45039</v>
      </c>
      <c r="K330" s="4">
        <v>0.45347222222222222</v>
      </c>
      <c r="L330" t="s">
        <v>26</v>
      </c>
      <c r="M330" s="2">
        <v>83.35</v>
      </c>
      <c r="N330" s="2">
        <f t="shared" si="22"/>
        <v>2167.1</v>
      </c>
      <c r="O330" s="2">
        <f t="shared" si="23"/>
        <v>359.84000000000015</v>
      </c>
      <c r="P330">
        <v>7.3</v>
      </c>
    </row>
    <row r="331" spans="1:16" x14ac:dyDescent="0.2">
      <c r="A331" t="s">
        <v>362</v>
      </c>
      <c r="B331" t="s">
        <v>17</v>
      </c>
      <c r="C331" t="s">
        <v>18</v>
      </c>
      <c r="D331" t="s">
        <v>19</v>
      </c>
      <c r="E331" t="s">
        <v>38</v>
      </c>
      <c r="F331" s="2">
        <v>78.040000000000006</v>
      </c>
      <c r="G331">
        <v>49</v>
      </c>
      <c r="H331" s="2">
        <f t="shared" si="20"/>
        <v>382.39600000000007</v>
      </c>
      <c r="I331" s="2">
        <f t="shared" si="21"/>
        <v>3823.9600000000005</v>
      </c>
      <c r="J331" s="3">
        <v>45039</v>
      </c>
      <c r="K331" s="4">
        <v>0.64722222222222225</v>
      </c>
      <c r="L331" t="s">
        <v>26</v>
      </c>
      <c r="M331" s="2">
        <v>70.69</v>
      </c>
      <c r="N331" s="2">
        <f t="shared" si="22"/>
        <v>3463.81</v>
      </c>
      <c r="O331" s="2">
        <f t="shared" si="23"/>
        <v>360.15000000000055</v>
      </c>
      <c r="P331">
        <v>4.2</v>
      </c>
    </row>
    <row r="332" spans="1:16" x14ac:dyDescent="0.2">
      <c r="A332" t="s">
        <v>363</v>
      </c>
      <c r="B332" t="s">
        <v>17</v>
      </c>
      <c r="C332" t="s">
        <v>18</v>
      </c>
      <c r="D332" t="s">
        <v>19</v>
      </c>
      <c r="E332" t="s">
        <v>25</v>
      </c>
      <c r="F332" s="2">
        <v>44.97</v>
      </c>
      <c r="G332">
        <v>65</v>
      </c>
      <c r="H332" s="2">
        <f t="shared" si="20"/>
        <v>292.30500000000001</v>
      </c>
      <c r="I332" s="2">
        <f t="shared" si="21"/>
        <v>2923.0499999999997</v>
      </c>
      <c r="J332" s="3">
        <v>45039</v>
      </c>
      <c r="K332" s="4">
        <v>0.80555555555555547</v>
      </c>
      <c r="L332" t="s">
        <v>35</v>
      </c>
      <c r="M332" s="2">
        <v>44.61</v>
      </c>
      <c r="N332" s="2">
        <f t="shared" si="22"/>
        <v>2899.65</v>
      </c>
      <c r="O332" s="2">
        <f t="shared" si="23"/>
        <v>23.399999999999636</v>
      </c>
      <c r="P332">
        <v>4.0999999999999996</v>
      </c>
    </row>
    <row r="333" spans="1:16" x14ac:dyDescent="0.2">
      <c r="A333" t="s">
        <v>364</v>
      </c>
      <c r="B333" t="s">
        <v>33</v>
      </c>
      <c r="C333" t="s">
        <v>34</v>
      </c>
      <c r="D333" t="s">
        <v>19</v>
      </c>
      <c r="E333" t="s">
        <v>25</v>
      </c>
      <c r="F333" s="2">
        <v>29.91</v>
      </c>
      <c r="G333">
        <v>34</v>
      </c>
      <c r="H333" s="2">
        <f t="shared" si="20"/>
        <v>101.69400000000002</v>
      </c>
      <c r="I333" s="2">
        <f t="shared" si="21"/>
        <v>1016.94</v>
      </c>
      <c r="J333" s="3">
        <v>45040</v>
      </c>
      <c r="K333" s="4">
        <v>0.59305555555555556</v>
      </c>
      <c r="L333" t="s">
        <v>21</v>
      </c>
      <c r="M333" s="2">
        <v>26.52</v>
      </c>
      <c r="N333" s="2">
        <f t="shared" si="22"/>
        <v>901.68</v>
      </c>
      <c r="O333" s="2">
        <f t="shared" si="23"/>
        <v>115.2600000000001</v>
      </c>
      <c r="P333">
        <v>4.0999999999999996</v>
      </c>
    </row>
    <row r="334" spans="1:16" x14ac:dyDescent="0.2">
      <c r="A334" t="s">
        <v>365</v>
      </c>
      <c r="B334" t="s">
        <v>33</v>
      </c>
      <c r="C334" t="s">
        <v>34</v>
      </c>
      <c r="D334" t="s">
        <v>31</v>
      </c>
      <c r="E334" t="s">
        <v>20</v>
      </c>
      <c r="F334">
        <v>84.89</v>
      </c>
      <c r="G334">
        <v>36</v>
      </c>
      <c r="H334" s="2">
        <f t="shared" si="20"/>
        <v>305.60399999999998</v>
      </c>
      <c r="I334" s="2">
        <f t="shared" si="21"/>
        <v>3056.04</v>
      </c>
      <c r="J334" s="3">
        <v>45040</v>
      </c>
      <c r="K334" s="4">
        <v>0.80902777777777779</v>
      </c>
      <c r="L334" t="s">
        <v>26</v>
      </c>
      <c r="M334" s="2">
        <v>63.3</v>
      </c>
      <c r="N334" s="2">
        <f t="shared" si="22"/>
        <v>2278.7999999999997</v>
      </c>
      <c r="O334" s="2">
        <f t="shared" si="23"/>
        <v>777.24000000000024</v>
      </c>
      <c r="P334">
        <v>9.1999999999999993</v>
      </c>
    </row>
    <row r="335" spans="1:16" x14ac:dyDescent="0.2">
      <c r="A335" t="s">
        <v>366</v>
      </c>
      <c r="B335" t="s">
        <v>33</v>
      </c>
      <c r="C335" t="s">
        <v>34</v>
      </c>
      <c r="D335" t="s">
        <v>31</v>
      </c>
      <c r="E335" t="s">
        <v>46</v>
      </c>
      <c r="F335">
        <v>71.38</v>
      </c>
      <c r="G335">
        <v>74</v>
      </c>
      <c r="H335" s="2">
        <f t="shared" si="20"/>
        <v>528.21199999999999</v>
      </c>
      <c r="I335" s="2">
        <f t="shared" si="21"/>
        <v>5282.12</v>
      </c>
      <c r="J335" s="3">
        <v>45040</v>
      </c>
      <c r="K335" s="4">
        <v>0.69305555555555554</v>
      </c>
      <c r="L335" t="s">
        <v>26</v>
      </c>
      <c r="M335" s="2">
        <v>72.91</v>
      </c>
      <c r="N335" s="2">
        <f t="shared" si="22"/>
        <v>5395.34</v>
      </c>
      <c r="O335" s="2">
        <f t="shared" si="23"/>
        <v>-113.22000000000025</v>
      </c>
      <c r="P335">
        <v>5.4</v>
      </c>
    </row>
    <row r="336" spans="1:16" x14ac:dyDescent="0.2">
      <c r="A336" t="s">
        <v>367</v>
      </c>
      <c r="B336" t="s">
        <v>23</v>
      </c>
      <c r="C336" t="s">
        <v>24</v>
      </c>
      <c r="D336" t="s">
        <v>31</v>
      </c>
      <c r="E336" t="s">
        <v>49</v>
      </c>
      <c r="F336">
        <v>81.42</v>
      </c>
      <c r="G336">
        <v>67</v>
      </c>
      <c r="H336" s="2">
        <f t="shared" si="20"/>
        <v>545.51400000000001</v>
      </c>
      <c r="I336" s="2">
        <f t="shared" si="21"/>
        <v>5455.14</v>
      </c>
      <c r="J336" s="3">
        <v>45041</v>
      </c>
      <c r="K336" s="4">
        <v>0.62847222222222221</v>
      </c>
      <c r="L336" t="s">
        <v>26</v>
      </c>
      <c r="M336" s="2">
        <v>64.88</v>
      </c>
      <c r="N336" s="2">
        <f t="shared" si="22"/>
        <v>4346.96</v>
      </c>
      <c r="O336" s="2">
        <f t="shared" si="23"/>
        <v>1108.1800000000003</v>
      </c>
      <c r="P336">
        <v>8.4</v>
      </c>
    </row>
    <row r="337" spans="1:16" x14ac:dyDescent="0.2">
      <c r="A337" t="s">
        <v>368</v>
      </c>
      <c r="B337" t="s">
        <v>33</v>
      </c>
      <c r="C337" t="s">
        <v>34</v>
      </c>
      <c r="D337" t="s">
        <v>19</v>
      </c>
      <c r="E337" t="s">
        <v>38</v>
      </c>
      <c r="F337" s="2">
        <v>14.81</v>
      </c>
      <c r="G337">
        <v>68</v>
      </c>
      <c r="H337" s="2">
        <f t="shared" si="20"/>
        <v>100.70800000000001</v>
      </c>
      <c r="I337" s="2">
        <f t="shared" si="21"/>
        <v>1007.08</v>
      </c>
      <c r="J337" s="3">
        <v>45041</v>
      </c>
      <c r="K337" s="4">
        <v>0.7090277777777777</v>
      </c>
      <c r="L337" t="s">
        <v>21</v>
      </c>
      <c r="M337" s="2">
        <v>12.57</v>
      </c>
      <c r="N337" s="2">
        <f t="shared" si="22"/>
        <v>854.76</v>
      </c>
      <c r="O337" s="2">
        <f t="shared" si="23"/>
        <v>152.32000000000005</v>
      </c>
      <c r="P337">
        <v>9.6</v>
      </c>
    </row>
    <row r="338" spans="1:16" x14ac:dyDescent="0.2">
      <c r="A338" t="s">
        <v>369</v>
      </c>
      <c r="B338" t="s">
        <v>33</v>
      </c>
      <c r="C338" t="s">
        <v>34</v>
      </c>
      <c r="D338" t="s">
        <v>19</v>
      </c>
      <c r="E338" t="s">
        <v>46</v>
      </c>
      <c r="F338" s="2">
        <v>3.77</v>
      </c>
      <c r="G338">
        <v>20</v>
      </c>
      <c r="H338" s="2">
        <f t="shared" si="20"/>
        <v>7.5400000000000009</v>
      </c>
      <c r="I338" s="2">
        <f t="shared" si="21"/>
        <v>75.400000000000006</v>
      </c>
      <c r="J338" s="3">
        <v>45041</v>
      </c>
      <c r="K338" s="4">
        <v>0.53263888888888888</v>
      </c>
      <c r="L338" t="s">
        <v>21</v>
      </c>
      <c r="M338" s="2">
        <v>3.84</v>
      </c>
      <c r="N338" s="2">
        <f t="shared" si="22"/>
        <v>76.8</v>
      </c>
      <c r="O338" s="2">
        <f t="shared" si="23"/>
        <v>-1.3999999999999915</v>
      </c>
      <c r="P338">
        <v>8.1</v>
      </c>
    </row>
    <row r="339" spans="1:16" x14ac:dyDescent="0.2">
      <c r="A339" t="s">
        <v>370</v>
      </c>
      <c r="B339" t="s">
        <v>23</v>
      </c>
      <c r="C339" t="s">
        <v>24</v>
      </c>
      <c r="D339" t="s">
        <v>31</v>
      </c>
      <c r="E339" t="s">
        <v>25</v>
      </c>
      <c r="F339">
        <v>66.36</v>
      </c>
      <c r="G339">
        <v>77</v>
      </c>
      <c r="H339" s="2">
        <f t="shared" si="20"/>
        <v>510.97200000000004</v>
      </c>
      <c r="I339" s="2">
        <f t="shared" si="21"/>
        <v>5109.72</v>
      </c>
      <c r="J339" s="3">
        <v>45042</v>
      </c>
      <c r="K339" s="4">
        <v>0.85486111111111107</v>
      </c>
      <c r="L339" t="s">
        <v>26</v>
      </c>
      <c r="M339" s="2">
        <v>50.77</v>
      </c>
      <c r="N339" s="2">
        <f t="shared" si="22"/>
        <v>3909.2900000000004</v>
      </c>
      <c r="O339" s="2">
        <f t="shared" si="23"/>
        <v>1200.4299999999998</v>
      </c>
      <c r="P339">
        <v>6.5</v>
      </c>
    </row>
    <row r="340" spans="1:16" x14ac:dyDescent="0.2">
      <c r="A340" t="s">
        <v>371</v>
      </c>
      <c r="B340" t="s">
        <v>17</v>
      </c>
      <c r="C340" t="s">
        <v>18</v>
      </c>
      <c r="D340" t="s">
        <v>31</v>
      </c>
      <c r="E340" t="s">
        <v>38</v>
      </c>
      <c r="F340" s="2">
        <v>64.959999999999994</v>
      </c>
      <c r="G340">
        <v>36</v>
      </c>
      <c r="H340" s="2">
        <f t="shared" si="20"/>
        <v>233.85599999999999</v>
      </c>
      <c r="I340" s="2">
        <f t="shared" si="21"/>
        <v>2338.56</v>
      </c>
      <c r="J340" s="3">
        <v>45042</v>
      </c>
      <c r="K340" s="4">
        <v>0.71111111111111114</v>
      </c>
      <c r="L340" t="s">
        <v>26</v>
      </c>
      <c r="M340" s="2">
        <v>51.39</v>
      </c>
      <c r="N340" s="2">
        <f t="shared" si="22"/>
        <v>1850.04</v>
      </c>
      <c r="O340" s="2">
        <f t="shared" si="23"/>
        <v>488.52</v>
      </c>
      <c r="P340">
        <v>5.9</v>
      </c>
    </row>
    <row r="341" spans="1:16" x14ac:dyDescent="0.2">
      <c r="A341" t="s">
        <v>372</v>
      </c>
      <c r="B341" t="s">
        <v>17</v>
      </c>
      <c r="C341" t="s">
        <v>18</v>
      </c>
      <c r="D341" t="s">
        <v>31</v>
      </c>
      <c r="E341" t="s">
        <v>49</v>
      </c>
      <c r="F341">
        <v>63.08</v>
      </c>
      <c r="G341">
        <v>37</v>
      </c>
      <c r="H341" s="2">
        <f t="shared" si="20"/>
        <v>233.39600000000002</v>
      </c>
      <c r="I341" s="2">
        <f t="shared" si="21"/>
        <v>2333.96</v>
      </c>
      <c r="J341" s="3">
        <v>45042</v>
      </c>
      <c r="K341" s="4">
        <v>0.52847222222222223</v>
      </c>
      <c r="L341" t="s">
        <v>35</v>
      </c>
      <c r="M341" s="2">
        <v>47.11</v>
      </c>
      <c r="N341" s="2">
        <f t="shared" si="22"/>
        <v>1743.07</v>
      </c>
      <c r="O341" s="2">
        <f t="shared" si="23"/>
        <v>590.8900000000001</v>
      </c>
      <c r="P341">
        <v>8.5</v>
      </c>
    </row>
    <row r="342" spans="1:16" x14ac:dyDescent="0.2">
      <c r="A342" t="s">
        <v>373</v>
      </c>
      <c r="B342" t="s">
        <v>23</v>
      </c>
      <c r="C342" t="s">
        <v>24</v>
      </c>
      <c r="D342" t="s">
        <v>31</v>
      </c>
      <c r="E342" t="s">
        <v>25</v>
      </c>
      <c r="F342" s="2">
        <v>89.75</v>
      </c>
      <c r="G342">
        <v>45</v>
      </c>
      <c r="H342" s="2">
        <f t="shared" si="20"/>
        <v>403.875</v>
      </c>
      <c r="I342" s="2">
        <f t="shared" si="21"/>
        <v>4038.75</v>
      </c>
      <c r="J342" s="3">
        <v>45045</v>
      </c>
      <c r="K342" s="4">
        <v>0.43958333333333338</v>
      </c>
      <c r="L342" t="s">
        <v>21</v>
      </c>
      <c r="M342" s="2">
        <v>74.36</v>
      </c>
      <c r="N342" s="2">
        <f t="shared" si="22"/>
        <v>3346.2</v>
      </c>
      <c r="O342" s="2">
        <f t="shared" si="23"/>
        <v>692.55000000000018</v>
      </c>
      <c r="P342">
        <v>5.5</v>
      </c>
    </row>
    <row r="343" spans="1:16" x14ac:dyDescent="0.2">
      <c r="A343" t="s">
        <v>374</v>
      </c>
      <c r="B343" t="s">
        <v>17</v>
      </c>
      <c r="C343" t="s">
        <v>18</v>
      </c>
      <c r="D343" t="s">
        <v>31</v>
      </c>
      <c r="E343" t="s">
        <v>38</v>
      </c>
      <c r="F343" s="2">
        <v>105.8</v>
      </c>
      <c r="G343">
        <v>62</v>
      </c>
      <c r="H343" s="2">
        <f t="shared" si="20"/>
        <v>655.96</v>
      </c>
      <c r="I343" s="2">
        <f t="shared" si="21"/>
        <v>6559.5999999999995</v>
      </c>
      <c r="J343" s="3">
        <v>45045</v>
      </c>
      <c r="K343" s="4">
        <v>0.79722222222222217</v>
      </c>
      <c r="L343" t="s">
        <v>35</v>
      </c>
      <c r="M343" s="2">
        <v>78.599999999999994</v>
      </c>
      <c r="N343" s="2">
        <f t="shared" si="22"/>
        <v>4873.2</v>
      </c>
      <c r="O343" s="2">
        <f t="shared" si="23"/>
        <v>1686.3999999999996</v>
      </c>
      <c r="P343">
        <v>9.1999999999999993</v>
      </c>
    </row>
    <row r="344" spans="1:16" x14ac:dyDescent="0.2">
      <c r="A344" t="s">
        <v>375</v>
      </c>
      <c r="B344" t="s">
        <v>23</v>
      </c>
      <c r="C344" t="s">
        <v>24</v>
      </c>
      <c r="D344" t="s">
        <v>31</v>
      </c>
      <c r="E344" t="s">
        <v>20</v>
      </c>
      <c r="F344" s="2">
        <v>112.62</v>
      </c>
      <c r="G344">
        <v>46</v>
      </c>
      <c r="H344" s="2">
        <f t="shared" si="20"/>
        <v>518.05200000000002</v>
      </c>
      <c r="I344" s="2">
        <f t="shared" si="21"/>
        <v>5180.5200000000004</v>
      </c>
      <c r="J344" s="3">
        <v>45046</v>
      </c>
      <c r="K344" s="4">
        <v>0.82847222222222217</v>
      </c>
      <c r="L344" t="s">
        <v>26</v>
      </c>
      <c r="M344" s="2">
        <v>91.34</v>
      </c>
      <c r="N344" s="2">
        <f t="shared" si="22"/>
        <v>4201.6400000000003</v>
      </c>
      <c r="O344" s="2">
        <f t="shared" si="23"/>
        <v>978.88000000000011</v>
      </c>
      <c r="P344">
        <v>6.4</v>
      </c>
    </row>
    <row r="345" spans="1:16" x14ac:dyDescent="0.2">
      <c r="A345" t="s">
        <v>376</v>
      </c>
      <c r="B345" t="s">
        <v>17</v>
      </c>
      <c r="C345" t="s">
        <v>18</v>
      </c>
      <c r="D345" t="s">
        <v>19</v>
      </c>
      <c r="E345" t="s">
        <v>25</v>
      </c>
      <c r="F345">
        <v>37.04</v>
      </c>
      <c r="G345">
        <v>61</v>
      </c>
      <c r="H345" s="2">
        <f t="shared" si="20"/>
        <v>225.94400000000002</v>
      </c>
      <c r="I345" s="2">
        <f t="shared" si="21"/>
        <v>2259.44</v>
      </c>
      <c r="J345" s="3">
        <v>45046</v>
      </c>
      <c r="K345" s="4">
        <v>0.71319444444444446</v>
      </c>
      <c r="L345" t="s">
        <v>21</v>
      </c>
      <c r="M345" s="2">
        <v>35.619999999999997</v>
      </c>
      <c r="N345" s="2">
        <f t="shared" si="22"/>
        <v>2172.8199999999997</v>
      </c>
      <c r="O345" s="2">
        <f t="shared" si="23"/>
        <v>86.620000000000346</v>
      </c>
      <c r="P345">
        <v>8.6</v>
      </c>
    </row>
    <row r="346" spans="1:16" x14ac:dyDescent="0.2">
      <c r="A346" t="s">
        <v>377</v>
      </c>
      <c r="B346" t="s">
        <v>33</v>
      </c>
      <c r="C346" t="s">
        <v>34</v>
      </c>
      <c r="D346" t="s">
        <v>31</v>
      </c>
      <c r="E346" t="s">
        <v>38</v>
      </c>
      <c r="F346">
        <v>57</v>
      </c>
      <c r="G346">
        <v>68</v>
      </c>
      <c r="H346" s="2">
        <f t="shared" si="20"/>
        <v>387.6</v>
      </c>
      <c r="I346" s="2">
        <f t="shared" si="21"/>
        <v>3876</v>
      </c>
      <c r="J346" s="3">
        <v>45047</v>
      </c>
      <c r="K346" s="4">
        <v>0.68819444444444444</v>
      </c>
      <c r="L346" t="s">
        <v>35</v>
      </c>
      <c r="M346" s="2">
        <v>44.78</v>
      </c>
      <c r="N346" s="2">
        <f t="shared" si="22"/>
        <v>3045.04</v>
      </c>
      <c r="O346" s="2">
        <f t="shared" si="23"/>
        <v>830.96</v>
      </c>
      <c r="P346">
        <v>6.5</v>
      </c>
    </row>
    <row r="347" spans="1:16" x14ac:dyDescent="0.2">
      <c r="A347" t="s">
        <v>378</v>
      </c>
      <c r="B347" t="s">
        <v>17</v>
      </c>
      <c r="C347" t="s">
        <v>18</v>
      </c>
      <c r="D347" t="s">
        <v>31</v>
      </c>
      <c r="E347" t="s">
        <v>28</v>
      </c>
      <c r="F347">
        <v>67.7</v>
      </c>
      <c r="G347">
        <v>76</v>
      </c>
      <c r="H347" s="2">
        <f t="shared" si="20"/>
        <v>514.52</v>
      </c>
      <c r="I347" s="2">
        <f t="shared" si="21"/>
        <v>5145.2</v>
      </c>
      <c r="J347" s="3">
        <v>45047</v>
      </c>
      <c r="K347" s="4">
        <v>0.52916666666666667</v>
      </c>
      <c r="L347" t="s">
        <v>26</v>
      </c>
      <c r="M347" s="2">
        <v>52.32</v>
      </c>
      <c r="N347" s="2">
        <f t="shared" si="22"/>
        <v>3976.32</v>
      </c>
      <c r="O347" s="2">
        <f t="shared" si="23"/>
        <v>1168.8799999999997</v>
      </c>
      <c r="P347">
        <v>6</v>
      </c>
    </row>
    <row r="348" spans="1:16" x14ac:dyDescent="0.2">
      <c r="A348" t="s">
        <v>379</v>
      </c>
      <c r="B348" t="s">
        <v>17</v>
      </c>
      <c r="C348" t="s">
        <v>18</v>
      </c>
      <c r="D348" t="s">
        <v>19</v>
      </c>
      <c r="E348" t="s">
        <v>38</v>
      </c>
      <c r="F348">
        <v>85.19</v>
      </c>
      <c r="G348">
        <v>62</v>
      </c>
      <c r="H348" s="2">
        <f t="shared" si="20"/>
        <v>528.178</v>
      </c>
      <c r="I348" s="2">
        <f t="shared" si="21"/>
        <v>5281.78</v>
      </c>
      <c r="J348" s="3">
        <v>45047</v>
      </c>
      <c r="K348" s="4">
        <v>0.68333333333333324</v>
      </c>
      <c r="L348" t="s">
        <v>26</v>
      </c>
      <c r="M348" s="2">
        <v>71.709999999999994</v>
      </c>
      <c r="N348" s="2">
        <f t="shared" si="22"/>
        <v>4446.0199999999995</v>
      </c>
      <c r="O348" s="2">
        <f t="shared" si="23"/>
        <v>835.76000000000022</v>
      </c>
      <c r="P348">
        <v>6.6</v>
      </c>
    </row>
    <row r="349" spans="1:16" x14ac:dyDescent="0.2">
      <c r="A349" t="s">
        <v>380</v>
      </c>
      <c r="B349" t="s">
        <v>23</v>
      </c>
      <c r="C349" t="s">
        <v>24</v>
      </c>
      <c r="D349" t="s">
        <v>31</v>
      </c>
      <c r="E349" t="s">
        <v>38</v>
      </c>
      <c r="F349" s="2">
        <v>14.52</v>
      </c>
      <c r="G349">
        <v>34</v>
      </c>
      <c r="H349" s="2">
        <f t="shared" si="20"/>
        <v>49.368000000000002</v>
      </c>
      <c r="I349" s="2">
        <f t="shared" si="21"/>
        <v>493.68</v>
      </c>
      <c r="J349" s="3">
        <v>45048</v>
      </c>
      <c r="K349" s="4">
        <v>0.50277777777777777</v>
      </c>
      <c r="L349" t="s">
        <v>26</v>
      </c>
      <c r="M349" s="2">
        <v>11.09</v>
      </c>
      <c r="N349" s="2">
        <f t="shared" si="22"/>
        <v>377.06</v>
      </c>
      <c r="O349" s="2">
        <f t="shared" si="23"/>
        <v>116.62</v>
      </c>
      <c r="P349">
        <v>8.6999999999999993</v>
      </c>
    </row>
    <row r="350" spans="1:16" x14ac:dyDescent="0.2">
      <c r="A350" t="s">
        <v>381</v>
      </c>
      <c r="B350" t="s">
        <v>23</v>
      </c>
      <c r="C350" t="s">
        <v>24</v>
      </c>
      <c r="D350" t="s">
        <v>19</v>
      </c>
      <c r="E350" t="s">
        <v>38</v>
      </c>
      <c r="F350">
        <v>58.3</v>
      </c>
      <c r="G350">
        <v>62</v>
      </c>
      <c r="H350" s="2">
        <f t="shared" si="20"/>
        <v>361.46000000000004</v>
      </c>
      <c r="I350" s="2">
        <f t="shared" si="21"/>
        <v>3614.6</v>
      </c>
      <c r="J350" s="3">
        <v>45048</v>
      </c>
      <c r="K350" s="4">
        <v>0.54583333333333328</v>
      </c>
      <c r="L350" t="s">
        <v>26</v>
      </c>
      <c r="M350" s="2">
        <v>50.04</v>
      </c>
      <c r="N350" s="2">
        <f t="shared" si="22"/>
        <v>3102.48</v>
      </c>
      <c r="O350" s="2">
        <f t="shared" si="23"/>
        <v>512.11999999999989</v>
      </c>
      <c r="P350">
        <v>7.7</v>
      </c>
    </row>
    <row r="351" spans="1:16" x14ac:dyDescent="0.2">
      <c r="A351" t="s">
        <v>382</v>
      </c>
      <c r="B351" t="s">
        <v>17</v>
      </c>
      <c r="C351" t="s">
        <v>18</v>
      </c>
      <c r="D351" t="s">
        <v>19</v>
      </c>
      <c r="E351" t="s">
        <v>38</v>
      </c>
      <c r="F351" s="2">
        <v>10.97</v>
      </c>
      <c r="G351">
        <v>28</v>
      </c>
      <c r="H351" s="2">
        <f t="shared" si="20"/>
        <v>30.716000000000005</v>
      </c>
      <c r="I351" s="2">
        <f t="shared" si="21"/>
        <v>307.16000000000003</v>
      </c>
      <c r="J351" s="3">
        <v>45048</v>
      </c>
      <c r="K351" s="4">
        <v>0.80902777777777779</v>
      </c>
      <c r="L351" t="s">
        <v>35</v>
      </c>
      <c r="M351" s="2">
        <v>9.34</v>
      </c>
      <c r="N351" s="2">
        <f t="shared" si="22"/>
        <v>261.52</v>
      </c>
      <c r="O351" s="2">
        <f t="shared" si="23"/>
        <v>45.640000000000043</v>
      </c>
      <c r="P351">
        <v>8.1</v>
      </c>
    </row>
    <row r="352" spans="1:16" x14ac:dyDescent="0.2">
      <c r="A352" t="s">
        <v>383</v>
      </c>
      <c r="B352" t="s">
        <v>17</v>
      </c>
      <c r="C352" t="s">
        <v>18</v>
      </c>
      <c r="D352" t="s">
        <v>19</v>
      </c>
      <c r="E352" t="s">
        <v>38</v>
      </c>
      <c r="F352">
        <v>50.46</v>
      </c>
      <c r="G352">
        <v>65</v>
      </c>
      <c r="H352" s="2">
        <f t="shared" si="20"/>
        <v>327.99</v>
      </c>
      <c r="I352" s="2">
        <f t="shared" si="21"/>
        <v>3279.9</v>
      </c>
      <c r="J352" s="3">
        <v>45048</v>
      </c>
      <c r="K352" s="4">
        <v>0.8027777777777777</v>
      </c>
      <c r="L352" t="s">
        <v>21</v>
      </c>
      <c r="M352" s="2">
        <v>43.39</v>
      </c>
      <c r="N352" s="2">
        <f t="shared" si="22"/>
        <v>2820.35</v>
      </c>
      <c r="O352" s="2">
        <f t="shared" si="23"/>
        <v>459.55000000000018</v>
      </c>
      <c r="P352">
        <v>6.4</v>
      </c>
    </row>
    <row r="353" spans="1:16" x14ac:dyDescent="0.2">
      <c r="A353" t="s">
        <v>384</v>
      </c>
      <c r="B353" t="s">
        <v>33</v>
      </c>
      <c r="C353" t="s">
        <v>34</v>
      </c>
      <c r="D353" t="s">
        <v>31</v>
      </c>
      <c r="E353" t="s">
        <v>28</v>
      </c>
      <c r="F353">
        <v>8.4700000000000006</v>
      </c>
      <c r="G353">
        <v>55</v>
      </c>
      <c r="H353" s="2">
        <f t="shared" si="20"/>
        <v>46.585000000000008</v>
      </c>
      <c r="I353" s="2">
        <f t="shared" si="21"/>
        <v>465.85</v>
      </c>
      <c r="J353" s="3">
        <v>45049</v>
      </c>
      <c r="K353" s="4">
        <v>0.75138888888888899</v>
      </c>
      <c r="L353" t="s">
        <v>35</v>
      </c>
      <c r="M353" s="2">
        <v>6.3</v>
      </c>
      <c r="N353" s="2">
        <f t="shared" si="22"/>
        <v>346.5</v>
      </c>
      <c r="O353" s="2">
        <f t="shared" si="23"/>
        <v>119.35000000000002</v>
      </c>
      <c r="P353">
        <v>9.5</v>
      </c>
    </row>
    <row r="354" spans="1:16" x14ac:dyDescent="0.2">
      <c r="A354" t="s">
        <v>385</v>
      </c>
      <c r="B354" t="s">
        <v>17</v>
      </c>
      <c r="C354" t="s">
        <v>18</v>
      </c>
      <c r="D354" t="s">
        <v>19</v>
      </c>
      <c r="E354" t="s">
        <v>25</v>
      </c>
      <c r="F354">
        <v>76.209999999999994</v>
      </c>
      <c r="G354">
        <v>62</v>
      </c>
      <c r="H354" s="2">
        <f t="shared" si="20"/>
        <v>472.50199999999995</v>
      </c>
      <c r="I354" s="2">
        <f t="shared" si="21"/>
        <v>4725.0199999999995</v>
      </c>
      <c r="J354" s="3">
        <v>45049</v>
      </c>
      <c r="K354" s="4">
        <v>0.58680555555555558</v>
      </c>
      <c r="L354" t="s">
        <v>21</v>
      </c>
      <c r="M354" s="2">
        <v>73.849999999999994</v>
      </c>
      <c r="N354" s="2">
        <f t="shared" si="22"/>
        <v>4578.7</v>
      </c>
      <c r="O354" s="2">
        <f t="shared" si="23"/>
        <v>146.31999999999971</v>
      </c>
      <c r="P354">
        <v>9.5</v>
      </c>
    </row>
    <row r="355" spans="1:16" x14ac:dyDescent="0.2">
      <c r="A355" t="s">
        <v>386</v>
      </c>
      <c r="B355" t="s">
        <v>33</v>
      </c>
      <c r="C355" t="s">
        <v>34</v>
      </c>
      <c r="D355" t="s">
        <v>19</v>
      </c>
      <c r="E355" t="s">
        <v>49</v>
      </c>
      <c r="F355">
        <v>31.79</v>
      </c>
      <c r="G355">
        <v>64</v>
      </c>
      <c r="H355" s="2">
        <f t="shared" si="20"/>
        <v>203.45600000000002</v>
      </c>
      <c r="I355" s="2">
        <f t="shared" si="21"/>
        <v>2034.56</v>
      </c>
      <c r="J355" s="3">
        <v>45050</v>
      </c>
      <c r="K355" s="4">
        <v>0.56527777777777777</v>
      </c>
      <c r="L355" t="s">
        <v>26</v>
      </c>
      <c r="M355" s="2">
        <v>28.54</v>
      </c>
      <c r="N355" s="2">
        <f t="shared" si="22"/>
        <v>1826.56</v>
      </c>
      <c r="O355" s="2">
        <f t="shared" si="23"/>
        <v>208</v>
      </c>
      <c r="P355">
        <v>7</v>
      </c>
    </row>
    <row r="356" spans="1:16" x14ac:dyDescent="0.2">
      <c r="A356" t="s">
        <v>387</v>
      </c>
      <c r="B356" t="s">
        <v>33</v>
      </c>
      <c r="C356" t="s">
        <v>34</v>
      </c>
      <c r="D356" t="s">
        <v>19</v>
      </c>
      <c r="E356" t="s">
        <v>38</v>
      </c>
      <c r="F356" s="2">
        <v>70.33</v>
      </c>
      <c r="G356">
        <v>32</v>
      </c>
      <c r="H356" s="2">
        <f t="shared" si="20"/>
        <v>225.05600000000001</v>
      </c>
      <c r="I356" s="2">
        <f t="shared" si="21"/>
        <v>2250.56</v>
      </c>
      <c r="J356" s="3">
        <v>45050</v>
      </c>
      <c r="K356" s="4">
        <v>0.47569444444444442</v>
      </c>
      <c r="L356" t="s">
        <v>26</v>
      </c>
      <c r="M356" s="2">
        <v>63.25</v>
      </c>
      <c r="N356" s="2">
        <f t="shared" si="22"/>
        <v>2024</v>
      </c>
      <c r="O356" s="2">
        <f t="shared" si="23"/>
        <v>226.55999999999995</v>
      </c>
      <c r="P356">
        <v>4.2</v>
      </c>
    </row>
    <row r="357" spans="1:16" x14ac:dyDescent="0.2">
      <c r="A357" t="s">
        <v>388</v>
      </c>
      <c r="B357" t="s">
        <v>33</v>
      </c>
      <c r="C357" t="s">
        <v>34</v>
      </c>
      <c r="D357" t="s">
        <v>31</v>
      </c>
      <c r="E357" t="s">
        <v>25</v>
      </c>
      <c r="F357" s="2">
        <v>88.12</v>
      </c>
      <c r="G357">
        <v>65</v>
      </c>
      <c r="H357" s="2">
        <f t="shared" si="20"/>
        <v>572.78000000000009</v>
      </c>
      <c r="I357" s="2">
        <f t="shared" si="21"/>
        <v>5727.8</v>
      </c>
      <c r="J357" s="3">
        <v>45050</v>
      </c>
      <c r="K357" s="4">
        <v>0.71944444444444444</v>
      </c>
      <c r="L357" t="s">
        <v>21</v>
      </c>
      <c r="M357" s="2">
        <v>68.150000000000006</v>
      </c>
      <c r="N357" s="2">
        <f t="shared" si="22"/>
        <v>4429.75</v>
      </c>
      <c r="O357" s="2">
        <f t="shared" si="23"/>
        <v>1298.0500000000002</v>
      </c>
      <c r="P357">
        <v>4.9000000000000004</v>
      </c>
    </row>
    <row r="358" spans="1:16" x14ac:dyDescent="0.2">
      <c r="A358" t="s">
        <v>389</v>
      </c>
      <c r="B358" t="s">
        <v>23</v>
      </c>
      <c r="C358" t="s">
        <v>24</v>
      </c>
      <c r="D358" t="s">
        <v>19</v>
      </c>
      <c r="E358" t="s">
        <v>25</v>
      </c>
      <c r="F358" s="2">
        <v>18.899999999999999</v>
      </c>
      <c r="G358">
        <v>57</v>
      </c>
      <c r="H358" s="2">
        <f t="shared" si="20"/>
        <v>107.73</v>
      </c>
      <c r="I358" s="2">
        <f t="shared" si="21"/>
        <v>1077.3</v>
      </c>
      <c r="J358" s="3">
        <v>45051</v>
      </c>
      <c r="K358" s="4">
        <v>0.52013888888888882</v>
      </c>
      <c r="L358" t="s">
        <v>26</v>
      </c>
      <c r="M358" s="2">
        <v>16.64</v>
      </c>
      <c r="N358" s="2">
        <f t="shared" si="22"/>
        <v>948.48</v>
      </c>
      <c r="O358" s="2">
        <f t="shared" si="23"/>
        <v>128.81999999999994</v>
      </c>
      <c r="P358">
        <v>5.3</v>
      </c>
    </row>
    <row r="359" spans="1:16" x14ac:dyDescent="0.2">
      <c r="A359" t="s">
        <v>390</v>
      </c>
      <c r="B359" t="s">
        <v>33</v>
      </c>
      <c r="C359" t="s">
        <v>34</v>
      </c>
      <c r="D359" t="s">
        <v>19</v>
      </c>
      <c r="E359" t="s">
        <v>20</v>
      </c>
      <c r="F359">
        <v>38.72</v>
      </c>
      <c r="G359">
        <v>58</v>
      </c>
      <c r="H359" s="2">
        <f t="shared" si="20"/>
        <v>224.57599999999999</v>
      </c>
      <c r="I359" s="2">
        <f t="shared" si="21"/>
        <v>2245.7599999999998</v>
      </c>
      <c r="J359" s="3">
        <v>45051</v>
      </c>
      <c r="K359" s="4">
        <v>0.83124999999999993</v>
      </c>
      <c r="L359" t="s">
        <v>21</v>
      </c>
      <c r="M359" s="2">
        <v>34.42</v>
      </c>
      <c r="N359" s="2">
        <f t="shared" si="22"/>
        <v>1996.3600000000001</v>
      </c>
      <c r="O359" s="2">
        <f t="shared" si="23"/>
        <v>249.39999999999964</v>
      </c>
      <c r="P359">
        <v>9.6</v>
      </c>
    </row>
    <row r="360" spans="1:16" x14ac:dyDescent="0.2">
      <c r="A360" t="s">
        <v>391</v>
      </c>
      <c r="B360" t="s">
        <v>33</v>
      </c>
      <c r="C360" t="s">
        <v>34</v>
      </c>
      <c r="D360" t="s">
        <v>19</v>
      </c>
      <c r="E360" t="s">
        <v>25</v>
      </c>
      <c r="F360" s="2">
        <v>90.85</v>
      </c>
      <c r="G360">
        <v>61</v>
      </c>
      <c r="H360" s="2">
        <f t="shared" si="20"/>
        <v>554.18499999999995</v>
      </c>
      <c r="I360" s="2">
        <f t="shared" si="21"/>
        <v>5541.8499999999995</v>
      </c>
      <c r="J360" s="3">
        <v>45052</v>
      </c>
      <c r="K360" s="4">
        <v>0.75277777777777777</v>
      </c>
      <c r="L360" t="s">
        <v>21</v>
      </c>
      <c r="M360" s="2">
        <v>79.48</v>
      </c>
      <c r="N360" s="2">
        <f t="shared" si="22"/>
        <v>4848.2800000000007</v>
      </c>
      <c r="O360" s="2">
        <f t="shared" si="23"/>
        <v>693.5699999999988</v>
      </c>
      <c r="P360">
        <v>7.2</v>
      </c>
    </row>
    <row r="361" spans="1:16" x14ac:dyDescent="0.2">
      <c r="A361" t="s">
        <v>392</v>
      </c>
      <c r="B361" t="s">
        <v>33</v>
      </c>
      <c r="C361" t="s">
        <v>34</v>
      </c>
      <c r="D361" t="s">
        <v>19</v>
      </c>
      <c r="E361" t="s">
        <v>49</v>
      </c>
      <c r="F361">
        <v>91.19</v>
      </c>
      <c r="G361">
        <v>21</v>
      </c>
      <c r="H361" s="2">
        <f t="shared" si="20"/>
        <v>191.49900000000002</v>
      </c>
      <c r="I361" s="2">
        <f t="shared" si="21"/>
        <v>1914.99</v>
      </c>
      <c r="J361" s="3">
        <v>45052</v>
      </c>
      <c r="K361" s="4">
        <v>0.82291666666666663</v>
      </c>
      <c r="L361" t="s">
        <v>35</v>
      </c>
      <c r="M361" s="2">
        <v>80.77</v>
      </c>
      <c r="N361" s="2">
        <f t="shared" si="22"/>
        <v>1696.1699999999998</v>
      </c>
      <c r="O361" s="2">
        <f t="shared" si="23"/>
        <v>218.82000000000016</v>
      </c>
      <c r="P361">
        <v>6.6</v>
      </c>
    </row>
    <row r="362" spans="1:16" x14ac:dyDescent="0.2">
      <c r="A362" t="s">
        <v>393</v>
      </c>
      <c r="B362" t="s">
        <v>23</v>
      </c>
      <c r="C362" t="s">
        <v>24</v>
      </c>
      <c r="D362" t="s">
        <v>19</v>
      </c>
      <c r="E362" t="s">
        <v>25</v>
      </c>
      <c r="F362">
        <v>26.06</v>
      </c>
      <c r="G362">
        <v>47</v>
      </c>
      <c r="H362" s="2">
        <f t="shared" si="20"/>
        <v>122.482</v>
      </c>
      <c r="I362" s="2">
        <f t="shared" si="21"/>
        <v>1224.82</v>
      </c>
      <c r="J362" s="3">
        <v>45052</v>
      </c>
      <c r="K362" s="4">
        <v>0.70763888888888893</v>
      </c>
      <c r="L362" t="s">
        <v>35</v>
      </c>
      <c r="M362" s="2">
        <v>22.66</v>
      </c>
      <c r="N362" s="2">
        <f t="shared" si="22"/>
        <v>1065.02</v>
      </c>
      <c r="O362" s="2">
        <f t="shared" si="23"/>
        <v>159.79999999999995</v>
      </c>
      <c r="P362">
        <v>6.9</v>
      </c>
    </row>
    <row r="363" spans="1:16" x14ac:dyDescent="0.2">
      <c r="A363" t="s">
        <v>394</v>
      </c>
      <c r="B363" t="s">
        <v>33</v>
      </c>
      <c r="C363" t="s">
        <v>34</v>
      </c>
      <c r="D363" t="s">
        <v>19</v>
      </c>
      <c r="E363" t="s">
        <v>49</v>
      </c>
      <c r="F363">
        <v>95.78</v>
      </c>
      <c r="G363">
        <v>30</v>
      </c>
      <c r="H363" s="2">
        <f t="shared" si="20"/>
        <v>287.34000000000003</v>
      </c>
      <c r="I363" s="2">
        <f t="shared" si="21"/>
        <v>2873.4</v>
      </c>
      <c r="J363" s="3">
        <v>45052</v>
      </c>
      <c r="K363" s="4">
        <v>0.71458333333333324</v>
      </c>
      <c r="L363" t="s">
        <v>35</v>
      </c>
      <c r="M363" s="2">
        <v>84.69</v>
      </c>
      <c r="N363" s="2">
        <f t="shared" si="22"/>
        <v>2540.6999999999998</v>
      </c>
      <c r="O363" s="2">
        <f t="shared" si="23"/>
        <v>332.70000000000027</v>
      </c>
      <c r="P363">
        <v>4.0999999999999996</v>
      </c>
    </row>
    <row r="364" spans="1:16" x14ac:dyDescent="0.2">
      <c r="A364" t="s">
        <v>395</v>
      </c>
      <c r="B364" t="s">
        <v>17</v>
      </c>
      <c r="C364" t="s">
        <v>18</v>
      </c>
      <c r="D364" t="s">
        <v>31</v>
      </c>
      <c r="E364" t="s">
        <v>38</v>
      </c>
      <c r="F364">
        <v>111.74</v>
      </c>
      <c r="G364">
        <v>29</v>
      </c>
      <c r="H364" s="2">
        <f t="shared" si="20"/>
        <v>324.04600000000005</v>
      </c>
      <c r="I364" s="2">
        <f t="shared" si="21"/>
        <v>3240.46</v>
      </c>
      <c r="J364" s="3">
        <v>45052</v>
      </c>
      <c r="K364" s="4">
        <v>0.75555555555555554</v>
      </c>
      <c r="L364" t="s">
        <v>35</v>
      </c>
      <c r="M364" s="2">
        <v>84.46</v>
      </c>
      <c r="N364" s="2">
        <f t="shared" si="22"/>
        <v>2449.3399999999997</v>
      </c>
      <c r="O364" s="2">
        <f t="shared" si="23"/>
        <v>791.12000000000035</v>
      </c>
      <c r="P364">
        <v>8.8000000000000007</v>
      </c>
    </row>
    <row r="365" spans="1:16" x14ac:dyDescent="0.2">
      <c r="A365" t="s">
        <v>396</v>
      </c>
      <c r="B365" t="s">
        <v>17</v>
      </c>
      <c r="C365" t="s">
        <v>18</v>
      </c>
      <c r="D365" t="s">
        <v>31</v>
      </c>
      <c r="E365" t="s">
        <v>46</v>
      </c>
      <c r="F365" s="2">
        <v>67.61</v>
      </c>
      <c r="G365">
        <v>36</v>
      </c>
      <c r="H365" s="2">
        <f t="shared" si="20"/>
        <v>243.39600000000002</v>
      </c>
      <c r="I365" s="2">
        <f t="shared" si="21"/>
        <v>2433.96</v>
      </c>
      <c r="J365" s="3">
        <v>45052</v>
      </c>
      <c r="K365" s="4">
        <v>0.63472222222222219</v>
      </c>
      <c r="L365" t="s">
        <v>26</v>
      </c>
      <c r="M365" s="2">
        <v>70.430000000000007</v>
      </c>
      <c r="N365" s="2">
        <f t="shared" si="22"/>
        <v>2535.4800000000005</v>
      </c>
      <c r="O365" s="2">
        <f t="shared" si="23"/>
        <v>-101.52000000000044</v>
      </c>
      <c r="P365">
        <v>7.2</v>
      </c>
    </row>
    <row r="366" spans="1:16" x14ac:dyDescent="0.2">
      <c r="A366" t="s">
        <v>397</v>
      </c>
      <c r="B366" t="s">
        <v>33</v>
      </c>
      <c r="C366" t="s">
        <v>34</v>
      </c>
      <c r="D366" t="s">
        <v>31</v>
      </c>
      <c r="E366" t="s">
        <v>28</v>
      </c>
      <c r="F366" s="2">
        <v>6.71</v>
      </c>
      <c r="G366">
        <v>47</v>
      </c>
      <c r="H366" s="2">
        <f t="shared" si="20"/>
        <v>31.537000000000003</v>
      </c>
      <c r="I366" s="2">
        <f t="shared" si="21"/>
        <v>315.37</v>
      </c>
      <c r="J366" s="3">
        <v>45053</v>
      </c>
      <c r="K366" s="4">
        <v>0.75208333333333333</v>
      </c>
      <c r="L366" t="s">
        <v>26</v>
      </c>
      <c r="M366" s="2">
        <v>5.46</v>
      </c>
      <c r="N366" s="2">
        <f t="shared" si="22"/>
        <v>256.62</v>
      </c>
      <c r="O366" s="2">
        <f t="shared" si="23"/>
        <v>58.75</v>
      </c>
      <c r="P366">
        <v>9.8000000000000007</v>
      </c>
    </row>
    <row r="367" spans="1:16" x14ac:dyDescent="0.2">
      <c r="A367" t="s">
        <v>398</v>
      </c>
      <c r="B367" t="s">
        <v>33</v>
      </c>
      <c r="C367" t="s">
        <v>34</v>
      </c>
      <c r="D367" t="s">
        <v>19</v>
      </c>
      <c r="E367" t="s">
        <v>46</v>
      </c>
      <c r="F367" s="2">
        <v>56.8</v>
      </c>
      <c r="G367">
        <v>62</v>
      </c>
      <c r="H367" s="2">
        <f t="shared" si="20"/>
        <v>352.16</v>
      </c>
      <c r="I367" s="2">
        <f t="shared" si="21"/>
        <v>3521.6</v>
      </c>
      <c r="J367" s="3">
        <v>45053</v>
      </c>
      <c r="K367" s="4">
        <v>0.8534722222222223</v>
      </c>
      <c r="L367" t="s">
        <v>35</v>
      </c>
      <c r="M367" s="2">
        <v>57.78</v>
      </c>
      <c r="N367" s="2">
        <f t="shared" si="22"/>
        <v>3582.36</v>
      </c>
      <c r="O367" s="2">
        <f t="shared" si="23"/>
        <v>-60.760000000000218</v>
      </c>
      <c r="P367">
        <v>4.7</v>
      </c>
    </row>
    <row r="368" spans="1:16" x14ac:dyDescent="0.2">
      <c r="A368" t="s">
        <v>399</v>
      </c>
      <c r="B368" t="s">
        <v>23</v>
      </c>
      <c r="C368" t="s">
        <v>24</v>
      </c>
      <c r="D368" t="s">
        <v>31</v>
      </c>
      <c r="E368" t="s">
        <v>25</v>
      </c>
      <c r="F368" s="2">
        <v>40.5</v>
      </c>
      <c r="G368">
        <v>53</v>
      </c>
      <c r="H368" s="2">
        <f t="shared" si="20"/>
        <v>214.65</v>
      </c>
      <c r="I368" s="2">
        <f t="shared" si="21"/>
        <v>2146.5</v>
      </c>
      <c r="J368" s="3">
        <v>45054</v>
      </c>
      <c r="K368" s="4">
        <v>0.5541666666666667</v>
      </c>
      <c r="L368" t="s">
        <v>35</v>
      </c>
      <c r="M368" s="2">
        <v>32.119999999999997</v>
      </c>
      <c r="N368" s="2">
        <f t="shared" si="22"/>
        <v>1702.36</v>
      </c>
      <c r="O368" s="2">
        <f t="shared" si="23"/>
        <v>444.1400000000001</v>
      </c>
      <c r="P368">
        <v>7.5</v>
      </c>
    </row>
    <row r="369" spans="1:16" x14ac:dyDescent="0.2">
      <c r="A369" t="s">
        <v>400</v>
      </c>
      <c r="B369" t="s">
        <v>23</v>
      </c>
      <c r="C369" t="s">
        <v>24</v>
      </c>
      <c r="D369" t="s">
        <v>31</v>
      </c>
      <c r="E369" t="s">
        <v>20</v>
      </c>
      <c r="F369">
        <v>93.58</v>
      </c>
      <c r="G369">
        <v>25</v>
      </c>
      <c r="H369" s="2">
        <f t="shared" si="20"/>
        <v>233.95000000000002</v>
      </c>
      <c r="I369" s="2">
        <f t="shared" si="21"/>
        <v>2339.5</v>
      </c>
      <c r="J369" s="3">
        <v>45054</v>
      </c>
      <c r="K369" s="4">
        <v>0.70694444444444438</v>
      </c>
      <c r="L369" t="s">
        <v>35</v>
      </c>
      <c r="M369" s="2">
        <v>69.37</v>
      </c>
      <c r="N369" s="2">
        <f t="shared" si="22"/>
        <v>1734.25</v>
      </c>
      <c r="O369" s="2">
        <f t="shared" si="23"/>
        <v>605.25</v>
      </c>
      <c r="P369">
        <v>5.6</v>
      </c>
    </row>
    <row r="370" spans="1:16" x14ac:dyDescent="0.2">
      <c r="A370" t="s">
        <v>401</v>
      </c>
      <c r="B370" t="s">
        <v>33</v>
      </c>
      <c r="C370" t="s">
        <v>34</v>
      </c>
      <c r="D370" t="s">
        <v>19</v>
      </c>
      <c r="E370" t="s">
        <v>46</v>
      </c>
      <c r="F370" s="2">
        <v>62.45</v>
      </c>
      <c r="G370">
        <v>34</v>
      </c>
      <c r="H370" s="2">
        <f t="shared" si="20"/>
        <v>212.33000000000004</v>
      </c>
      <c r="I370" s="2">
        <f t="shared" si="21"/>
        <v>2123.3000000000002</v>
      </c>
      <c r="J370" s="3">
        <v>45054</v>
      </c>
      <c r="K370" s="4">
        <v>0.50972222222222219</v>
      </c>
      <c r="L370" t="s">
        <v>35</v>
      </c>
      <c r="M370" s="2">
        <v>64.650000000000006</v>
      </c>
      <c r="N370" s="2">
        <f t="shared" si="22"/>
        <v>2198.1000000000004</v>
      </c>
      <c r="O370" s="2">
        <f t="shared" si="23"/>
        <v>-74.800000000000182</v>
      </c>
      <c r="P370">
        <v>7.3</v>
      </c>
    </row>
    <row r="371" spans="1:16" x14ac:dyDescent="0.2">
      <c r="A371" t="s">
        <v>402</v>
      </c>
      <c r="B371" t="s">
        <v>33</v>
      </c>
      <c r="C371" t="s">
        <v>34</v>
      </c>
      <c r="D371" t="s">
        <v>31</v>
      </c>
      <c r="E371" t="s">
        <v>28</v>
      </c>
      <c r="F371" s="2">
        <v>51.63</v>
      </c>
      <c r="G371">
        <v>59</v>
      </c>
      <c r="H371" s="2">
        <f t="shared" si="20"/>
        <v>304.61700000000002</v>
      </c>
      <c r="I371" s="2">
        <f t="shared" si="21"/>
        <v>3046.17</v>
      </c>
      <c r="J371" s="3">
        <v>45055</v>
      </c>
      <c r="K371" s="4">
        <v>0.57847222222222217</v>
      </c>
      <c r="L371" t="s">
        <v>21</v>
      </c>
      <c r="M371" s="2">
        <v>41.91</v>
      </c>
      <c r="N371" s="2">
        <f t="shared" si="22"/>
        <v>2472.6899999999996</v>
      </c>
      <c r="O371" s="2">
        <f t="shared" si="23"/>
        <v>573.48000000000047</v>
      </c>
      <c r="P371">
        <v>9.8000000000000007</v>
      </c>
    </row>
    <row r="372" spans="1:16" x14ac:dyDescent="0.2">
      <c r="A372" t="s">
        <v>403</v>
      </c>
      <c r="B372" t="s">
        <v>33</v>
      </c>
      <c r="C372" t="s">
        <v>34</v>
      </c>
      <c r="D372" t="s">
        <v>31</v>
      </c>
      <c r="E372" t="s">
        <v>20</v>
      </c>
      <c r="F372" s="2">
        <v>26.4</v>
      </c>
      <c r="G372">
        <v>35</v>
      </c>
      <c r="H372" s="2">
        <f t="shared" si="20"/>
        <v>92.4</v>
      </c>
      <c r="I372" s="2">
        <f t="shared" si="21"/>
        <v>924</v>
      </c>
      <c r="J372" s="3">
        <v>45056</v>
      </c>
      <c r="K372" s="4">
        <v>0.74930555555555556</v>
      </c>
      <c r="L372" t="s">
        <v>26</v>
      </c>
      <c r="M372" s="2">
        <v>19.600000000000001</v>
      </c>
      <c r="N372" s="2">
        <f t="shared" si="22"/>
        <v>686</v>
      </c>
      <c r="O372" s="2">
        <f t="shared" si="23"/>
        <v>238</v>
      </c>
      <c r="P372">
        <v>6.1</v>
      </c>
    </row>
    <row r="373" spans="1:16" x14ac:dyDescent="0.2">
      <c r="A373" t="s">
        <v>404</v>
      </c>
      <c r="B373" t="s">
        <v>23</v>
      </c>
      <c r="C373" t="s">
        <v>24</v>
      </c>
      <c r="D373" t="s">
        <v>19</v>
      </c>
      <c r="E373" t="s">
        <v>20</v>
      </c>
      <c r="F373">
        <v>26.58</v>
      </c>
      <c r="G373">
        <v>80</v>
      </c>
      <c r="H373" s="2">
        <f t="shared" si="20"/>
        <v>212.64</v>
      </c>
      <c r="I373" s="2">
        <f t="shared" si="21"/>
        <v>2126.3999999999996</v>
      </c>
      <c r="J373" s="3">
        <v>45056</v>
      </c>
      <c r="K373" s="4">
        <v>0.66180555555555554</v>
      </c>
      <c r="L373" t="s">
        <v>35</v>
      </c>
      <c r="M373" s="2">
        <v>23.11</v>
      </c>
      <c r="N373" s="2">
        <f t="shared" si="22"/>
        <v>1848.8</v>
      </c>
      <c r="O373" s="2">
        <f t="shared" si="23"/>
        <v>277.59999999999968</v>
      </c>
      <c r="P373">
        <v>6.5</v>
      </c>
    </row>
    <row r="374" spans="1:16" x14ac:dyDescent="0.2">
      <c r="A374" t="s">
        <v>405</v>
      </c>
      <c r="B374" t="s">
        <v>33</v>
      </c>
      <c r="C374" t="s">
        <v>34</v>
      </c>
      <c r="D374" t="s">
        <v>19</v>
      </c>
      <c r="E374" t="s">
        <v>25</v>
      </c>
      <c r="F374" s="2">
        <v>42.86</v>
      </c>
      <c r="G374">
        <v>59</v>
      </c>
      <c r="H374" s="2">
        <f t="shared" si="20"/>
        <v>252.874</v>
      </c>
      <c r="I374" s="2">
        <f t="shared" si="21"/>
        <v>2528.7399999999998</v>
      </c>
      <c r="J374" s="3">
        <v>45057</v>
      </c>
      <c r="K374" s="4">
        <v>0.7715277777777777</v>
      </c>
      <c r="L374" t="s">
        <v>21</v>
      </c>
      <c r="M374" s="2">
        <v>37.630000000000003</v>
      </c>
      <c r="N374" s="2">
        <f t="shared" si="22"/>
        <v>2220.17</v>
      </c>
      <c r="O374" s="2">
        <f t="shared" si="23"/>
        <v>308.56999999999971</v>
      </c>
      <c r="P374">
        <v>5.5</v>
      </c>
    </row>
    <row r="375" spans="1:16" x14ac:dyDescent="0.2">
      <c r="A375" t="s">
        <v>406</v>
      </c>
      <c r="B375" t="s">
        <v>33</v>
      </c>
      <c r="C375" t="s">
        <v>34</v>
      </c>
      <c r="D375" t="s">
        <v>19</v>
      </c>
      <c r="E375" t="s">
        <v>49</v>
      </c>
      <c r="F375" s="2">
        <v>49.07</v>
      </c>
      <c r="G375">
        <v>58</v>
      </c>
      <c r="H375" s="2">
        <f t="shared" si="20"/>
        <v>284.60599999999999</v>
      </c>
      <c r="I375" s="2">
        <f t="shared" si="21"/>
        <v>2846.06</v>
      </c>
      <c r="J375" s="3">
        <v>45057</v>
      </c>
      <c r="K375" s="4">
        <v>0.4236111111111111</v>
      </c>
      <c r="L375" t="s">
        <v>21</v>
      </c>
      <c r="M375" s="2">
        <v>43.58</v>
      </c>
      <c r="N375" s="2">
        <f t="shared" si="22"/>
        <v>2527.64</v>
      </c>
      <c r="O375" s="2">
        <f t="shared" si="23"/>
        <v>318.42000000000007</v>
      </c>
      <c r="P375">
        <v>4.0999999999999996</v>
      </c>
    </row>
    <row r="376" spans="1:16" x14ac:dyDescent="0.2">
      <c r="A376" t="s">
        <v>407</v>
      </c>
      <c r="B376" t="s">
        <v>23</v>
      </c>
      <c r="C376" t="s">
        <v>24</v>
      </c>
      <c r="D376" t="s">
        <v>19</v>
      </c>
      <c r="E376" t="s">
        <v>38</v>
      </c>
      <c r="F376">
        <v>14.67</v>
      </c>
      <c r="G376">
        <v>73</v>
      </c>
      <c r="H376" s="2">
        <f t="shared" si="20"/>
        <v>107.09100000000001</v>
      </c>
      <c r="I376" s="2">
        <f t="shared" si="21"/>
        <v>1070.9100000000001</v>
      </c>
      <c r="J376" s="3">
        <v>45058</v>
      </c>
      <c r="K376" s="4">
        <v>0.57847222222222217</v>
      </c>
      <c r="L376" t="s">
        <v>21</v>
      </c>
      <c r="M376" s="2">
        <v>12.87</v>
      </c>
      <c r="N376" s="2">
        <f t="shared" si="22"/>
        <v>939.51</v>
      </c>
      <c r="O376" s="2">
        <f t="shared" si="23"/>
        <v>131.40000000000009</v>
      </c>
      <c r="P376">
        <v>8</v>
      </c>
    </row>
    <row r="377" spans="1:16" x14ac:dyDescent="0.2">
      <c r="A377" t="s">
        <v>408</v>
      </c>
      <c r="B377" t="s">
        <v>23</v>
      </c>
      <c r="C377" t="s">
        <v>24</v>
      </c>
      <c r="D377" t="s">
        <v>31</v>
      </c>
      <c r="E377" t="s">
        <v>38</v>
      </c>
      <c r="F377">
        <v>19.77</v>
      </c>
      <c r="G377">
        <v>54</v>
      </c>
      <c r="H377" s="2">
        <f t="shared" si="20"/>
        <v>106.758</v>
      </c>
      <c r="I377" s="2">
        <f t="shared" si="21"/>
        <v>1067.58</v>
      </c>
      <c r="J377" s="3">
        <v>45059</v>
      </c>
      <c r="K377" s="4">
        <v>0.81319444444444444</v>
      </c>
      <c r="L377" t="s">
        <v>35</v>
      </c>
      <c r="M377" s="2">
        <v>14.82</v>
      </c>
      <c r="N377" s="2">
        <f t="shared" si="22"/>
        <v>800.28</v>
      </c>
      <c r="O377" s="2">
        <f t="shared" si="23"/>
        <v>267.29999999999995</v>
      </c>
      <c r="P377">
        <v>6.3</v>
      </c>
    </row>
    <row r="378" spans="1:16" x14ac:dyDescent="0.2">
      <c r="A378" t="s">
        <v>409</v>
      </c>
      <c r="B378" t="s">
        <v>33</v>
      </c>
      <c r="C378" t="s">
        <v>34</v>
      </c>
      <c r="D378" t="s">
        <v>19</v>
      </c>
      <c r="E378" t="s">
        <v>28</v>
      </c>
      <c r="F378" s="2">
        <v>101.27</v>
      </c>
      <c r="G378">
        <v>55</v>
      </c>
      <c r="H378" s="2">
        <f t="shared" si="20"/>
        <v>556.98500000000001</v>
      </c>
      <c r="I378" s="2">
        <f t="shared" si="21"/>
        <v>5569.8499999999995</v>
      </c>
      <c r="J378" s="3">
        <v>45059</v>
      </c>
      <c r="K378" s="4">
        <v>0.59791666666666665</v>
      </c>
      <c r="L378" t="s">
        <v>26</v>
      </c>
      <c r="M378" s="2">
        <v>87.15</v>
      </c>
      <c r="N378" s="2">
        <f t="shared" si="22"/>
        <v>4793.25</v>
      </c>
      <c r="O378" s="2">
        <f t="shared" si="23"/>
        <v>776.59999999999945</v>
      </c>
      <c r="P378">
        <v>8.8000000000000007</v>
      </c>
    </row>
    <row r="379" spans="1:16" x14ac:dyDescent="0.2">
      <c r="A379" t="s">
        <v>410</v>
      </c>
      <c r="B379" t="s">
        <v>33</v>
      </c>
      <c r="C379" t="s">
        <v>34</v>
      </c>
      <c r="D379" t="s">
        <v>31</v>
      </c>
      <c r="E379" t="s">
        <v>38</v>
      </c>
      <c r="F379" s="2">
        <v>88.72</v>
      </c>
      <c r="G379">
        <v>61</v>
      </c>
      <c r="H379" s="2">
        <f t="shared" si="20"/>
        <v>541.19200000000001</v>
      </c>
      <c r="I379" s="2">
        <f t="shared" si="21"/>
        <v>5411.92</v>
      </c>
      <c r="J379" s="3">
        <v>45059</v>
      </c>
      <c r="K379" s="4">
        <v>0.44375000000000003</v>
      </c>
      <c r="L379" t="s">
        <v>35</v>
      </c>
      <c r="M379" s="2">
        <v>66.16</v>
      </c>
      <c r="N379" s="2">
        <f t="shared" si="22"/>
        <v>4035.7599999999998</v>
      </c>
      <c r="O379" s="2">
        <f t="shared" si="23"/>
        <v>1376.1600000000003</v>
      </c>
      <c r="P379">
        <v>8.5</v>
      </c>
    </row>
    <row r="380" spans="1:16" x14ac:dyDescent="0.2">
      <c r="A380" t="s">
        <v>411</v>
      </c>
      <c r="B380" t="s">
        <v>33</v>
      </c>
      <c r="C380" t="s">
        <v>34</v>
      </c>
      <c r="D380" t="s">
        <v>19</v>
      </c>
      <c r="E380" t="s">
        <v>49</v>
      </c>
      <c r="F380" s="2">
        <v>69.56</v>
      </c>
      <c r="G380">
        <v>80</v>
      </c>
      <c r="H380" s="2">
        <f t="shared" si="20"/>
        <v>556.48</v>
      </c>
      <c r="I380" s="2">
        <f t="shared" si="21"/>
        <v>5564.8</v>
      </c>
      <c r="J380" s="3">
        <v>45060</v>
      </c>
      <c r="K380" s="4">
        <v>0.47569444444444442</v>
      </c>
      <c r="L380" t="s">
        <v>35</v>
      </c>
      <c r="M380" s="2">
        <v>58.45</v>
      </c>
      <c r="N380" s="2">
        <f t="shared" si="22"/>
        <v>4676</v>
      </c>
      <c r="O380" s="2">
        <f t="shared" si="23"/>
        <v>888.80000000000018</v>
      </c>
      <c r="P380">
        <v>4.2</v>
      </c>
    </row>
    <row r="381" spans="1:16" x14ac:dyDescent="0.2">
      <c r="A381" t="s">
        <v>412</v>
      </c>
      <c r="B381" t="s">
        <v>23</v>
      </c>
      <c r="C381" t="s">
        <v>24</v>
      </c>
      <c r="D381" t="s">
        <v>31</v>
      </c>
      <c r="E381" t="s">
        <v>46</v>
      </c>
      <c r="F381" s="2">
        <v>37.01</v>
      </c>
      <c r="G381">
        <v>62</v>
      </c>
      <c r="H381" s="2">
        <f t="shared" si="20"/>
        <v>229.46199999999999</v>
      </c>
      <c r="I381" s="2">
        <f t="shared" si="21"/>
        <v>2294.62</v>
      </c>
      <c r="J381" s="3">
        <v>45060</v>
      </c>
      <c r="K381" s="4">
        <v>0.58194444444444449</v>
      </c>
      <c r="L381" t="s">
        <v>26</v>
      </c>
      <c r="M381" s="2">
        <v>36.72</v>
      </c>
      <c r="N381" s="2">
        <f t="shared" si="22"/>
        <v>2276.64</v>
      </c>
      <c r="O381" s="2">
        <f t="shared" si="23"/>
        <v>17.980000000000018</v>
      </c>
      <c r="P381">
        <v>5.7</v>
      </c>
    </row>
    <row r="382" spans="1:16" x14ac:dyDescent="0.2">
      <c r="A382" t="s">
        <v>413</v>
      </c>
      <c r="B382" t="s">
        <v>17</v>
      </c>
      <c r="C382" t="s">
        <v>18</v>
      </c>
      <c r="D382" t="s">
        <v>31</v>
      </c>
      <c r="E382" t="s">
        <v>38</v>
      </c>
      <c r="F382" s="2">
        <v>58.48</v>
      </c>
      <c r="G382">
        <v>27</v>
      </c>
      <c r="H382" s="2">
        <f t="shared" si="20"/>
        <v>157.89599999999999</v>
      </c>
      <c r="I382" s="2">
        <f t="shared" si="21"/>
        <v>1578.9599999999998</v>
      </c>
      <c r="J382" s="3">
        <v>45060</v>
      </c>
      <c r="K382" s="4">
        <v>0.43194444444444446</v>
      </c>
      <c r="L382" t="s">
        <v>21</v>
      </c>
      <c r="M382" s="2">
        <v>46.12</v>
      </c>
      <c r="N382" s="2">
        <f t="shared" si="22"/>
        <v>1245.24</v>
      </c>
      <c r="O382" s="2">
        <f t="shared" si="23"/>
        <v>333.7199999999998</v>
      </c>
      <c r="P382">
        <v>6.3</v>
      </c>
    </row>
    <row r="383" spans="1:16" x14ac:dyDescent="0.2">
      <c r="A383" t="s">
        <v>414</v>
      </c>
      <c r="B383" t="s">
        <v>17</v>
      </c>
      <c r="C383" t="s">
        <v>18</v>
      </c>
      <c r="D383" t="s">
        <v>31</v>
      </c>
      <c r="E383" t="s">
        <v>46</v>
      </c>
      <c r="F383">
        <v>21.78</v>
      </c>
      <c r="G383">
        <v>30</v>
      </c>
      <c r="H383" s="2">
        <f t="shared" si="20"/>
        <v>65.340000000000018</v>
      </c>
      <c r="I383" s="2">
        <f t="shared" si="21"/>
        <v>653.40000000000009</v>
      </c>
      <c r="J383" s="3">
        <v>45060</v>
      </c>
      <c r="K383" s="4">
        <v>0.72222222222222221</v>
      </c>
      <c r="L383" t="s">
        <v>26</v>
      </c>
      <c r="M383" s="2">
        <v>21.85</v>
      </c>
      <c r="N383" s="2">
        <f t="shared" si="22"/>
        <v>655.5</v>
      </c>
      <c r="O383" s="2">
        <f t="shared" si="23"/>
        <v>-2.0999999999999091</v>
      </c>
      <c r="P383">
        <v>6</v>
      </c>
    </row>
    <row r="384" spans="1:16" x14ac:dyDescent="0.2">
      <c r="A384" t="s">
        <v>415</v>
      </c>
      <c r="B384" t="s">
        <v>23</v>
      </c>
      <c r="C384" t="s">
        <v>24</v>
      </c>
      <c r="D384" t="s">
        <v>19</v>
      </c>
      <c r="E384" t="s">
        <v>49</v>
      </c>
      <c r="F384" s="2">
        <v>102.91</v>
      </c>
      <c r="G384">
        <v>79</v>
      </c>
      <c r="H384" s="2">
        <f t="shared" si="20"/>
        <v>812.98900000000003</v>
      </c>
      <c r="I384" s="2">
        <f t="shared" si="21"/>
        <v>8129.8899999999994</v>
      </c>
      <c r="J384" s="3">
        <v>45061</v>
      </c>
      <c r="K384" s="4">
        <v>0.79166666666666663</v>
      </c>
      <c r="L384" t="s">
        <v>26</v>
      </c>
      <c r="M384" s="2">
        <v>86.99</v>
      </c>
      <c r="N384" s="2">
        <f t="shared" si="22"/>
        <v>6872.21</v>
      </c>
      <c r="O384" s="2">
        <f t="shared" si="23"/>
        <v>1257.6799999999994</v>
      </c>
      <c r="P384">
        <v>7.5</v>
      </c>
    </row>
    <row r="385" spans="1:16" x14ac:dyDescent="0.2">
      <c r="A385" t="s">
        <v>416</v>
      </c>
      <c r="B385" t="s">
        <v>33</v>
      </c>
      <c r="C385" t="s">
        <v>34</v>
      </c>
      <c r="D385" t="s">
        <v>19</v>
      </c>
      <c r="E385" t="s">
        <v>49</v>
      </c>
      <c r="F385" s="2">
        <v>66.53</v>
      </c>
      <c r="G385">
        <v>48</v>
      </c>
      <c r="H385" s="2">
        <f t="shared" si="20"/>
        <v>319.34400000000005</v>
      </c>
      <c r="I385" s="2">
        <f t="shared" si="21"/>
        <v>3193.44</v>
      </c>
      <c r="J385" s="3">
        <v>45061</v>
      </c>
      <c r="K385" s="4">
        <v>0.4368055555555555</v>
      </c>
      <c r="L385" t="s">
        <v>35</v>
      </c>
      <c r="M385" s="2">
        <v>59.94</v>
      </c>
      <c r="N385" s="2">
        <f t="shared" si="22"/>
        <v>2877.12</v>
      </c>
      <c r="O385" s="2">
        <f t="shared" si="23"/>
        <v>316.32000000000016</v>
      </c>
      <c r="P385">
        <v>6</v>
      </c>
    </row>
    <row r="386" spans="1:16" x14ac:dyDescent="0.2">
      <c r="A386" t="s">
        <v>417</v>
      </c>
      <c r="B386" t="s">
        <v>33</v>
      </c>
      <c r="C386" t="s">
        <v>34</v>
      </c>
      <c r="D386" t="s">
        <v>19</v>
      </c>
      <c r="E386" t="s">
        <v>46</v>
      </c>
      <c r="F386">
        <v>57.96</v>
      </c>
      <c r="G386">
        <v>50</v>
      </c>
      <c r="H386" s="2">
        <f t="shared" si="20"/>
        <v>289.8</v>
      </c>
      <c r="I386" s="2">
        <f t="shared" si="21"/>
        <v>2898</v>
      </c>
      <c r="J386" s="3">
        <v>45061</v>
      </c>
      <c r="K386" s="4">
        <v>0.71111111111111114</v>
      </c>
      <c r="L386" t="s">
        <v>35</v>
      </c>
      <c r="M386" s="2">
        <v>57.84</v>
      </c>
      <c r="N386" s="2">
        <f t="shared" si="22"/>
        <v>2892</v>
      </c>
      <c r="O386" s="2">
        <f t="shared" si="23"/>
        <v>6</v>
      </c>
      <c r="P386">
        <v>6.6</v>
      </c>
    </row>
    <row r="387" spans="1:16" x14ac:dyDescent="0.2">
      <c r="A387" t="s">
        <v>418</v>
      </c>
      <c r="B387" t="s">
        <v>23</v>
      </c>
      <c r="C387" t="s">
        <v>24</v>
      </c>
      <c r="D387" t="s">
        <v>31</v>
      </c>
      <c r="E387" t="s">
        <v>20</v>
      </c>
      <c r="F387">
        <v>66.31</v>
      </c>
      <c r="G387">
        <v>58</v>
      </c>
      <c r="H387" s="2">
        <f t="shared" ref="H387:H450" si="24">F387*G387*0.1</f>
        <v>384.59800000000001</v>
      </c>
      <c r="I387" s="2">
        <f t="shared" ref="I387:I450" si="25">F387*G387</f>
        <v>3845.98</v>
      </c>
      <c r="J387" s="3">
        <v>45062</v>
      </c>
      <c r="K387" s="4">
        <v>0.54305555555555551</v>
      </c>
      <c r="L387" t="s">
        <v>35</v>
      </c>
      <c r="M387" s="2">
        <v>52.75</v>
      </c>
      <c r="N387" s="2">
        <f t="shared" ref="N387:N450" si="26">G387*M387</f>
        <v>3059.5</v>
      </c>
      <c r="O387" s="2">
        <f t="shared" ref="O387:O450" si="27">I387-N387</f>
        <v>786.48</v>
      </c>
      <c r="P387">
        <v>5.2</v>
      </c>
    </row>
    <row r="388" spans="1:16" x14ac:dyDescent="0.2">
      <c r="A388" t="s">
        <v>419</v>
      </c>
      <c r="B388" t="s">
        <v>23</v>
      </c>
      <c r="C388" t="s">
        <v>24</v>
      </c>
      <c r="D388" t="s">
        <v>19</v>
      </c>
      <c r="E388" t="s">
        <v>20</v>
      </c>
      <c r="F388" s="2">
        <v>93.78</v>
      </c>
      <c r="G388">
        <v>45</v>
      </c>
      <c r="H388" s="2">
        <f t="shared" si="24"/>
        <v>422.01000000000005</v>
      </c>
      <c r="I388" s="2">
        <f t="shared" si="25"/>
        <v>4220.1000000000004</v>
      </c>
      <c r="J388" s="3">
        <v>45063</v>
      </c>
      <c r="K388" s="4">
        <v>0.6166666666666667</v>
      </c>
      <c r="L388" t="s">
        <v>21</v>
      </c>
      <c r="M388" s="2">
        <v>84.03</v>
      </c>
      <c r="N388" s="2">
        <f t="shared" si="26"/>
        <v>3781.35</v>
      </c>
      <c r="O388" s="2">
        <f t="shared" si="27"/>
        <v>438.75000000000045</v>
      </c>
      <c r="P388">
        <v>6.5</v>
      </c>
    </row>
    <row r="389" spans="1:16" x14ac:dyDescent="0.2">
      <c r="A389" t="s">
        <v>420</v>
      </c>
      <c r="B389" t="s">
        <v>33</v>
      </c>
      <c r="C389" t="s">
        <v>34</v>
      </c>
      <c r="D389" t="s">
        <v>19</v>
      </c>
      <c r="E389" t="s">
        <v>46</v>
      </c>
      <c r="F389" s="2">
        <v>52.4</v>
      </c>
      <c r="G389">
        <v>54</v>
      </c>
      <c r="H389" s="2">
        <f t="shared" si="24"/>
        <v>282.95999999999998</v>
      </c>
      <c r="I389" s="2">
        <f t="shared" si="25"/>
        <v>2829.6</v>
      </c>
      <c r="J389" s="3">
        <v>45063</v>
      </c>
      <c r="K389" s="4">
        <v>0.44861111111111113</v>
      </c>
      <c r="L389" t="s">
        <v>21</v>
      </c>
      <c r="M389" s="2">
        <v>56.65</v>
      </c>
      <c r="N389" s="2">
        <f t="shared" si="26"/>
        <v>3059.1</v>
      </c>
      <c r="O389" s="2">
        <f t="shared" si="27"/>
        <v>-229.5</v>
      </c>
      <c r="P389">
        <v>9.6999999999999993</v>
      </c>
    </row>
    <row r="390" spans="1:16" x14ac:dyDescent="0.2">
      <c r="A390" t="s">
        <v>421</v>
      </c>
      <c r="B390" t="s">
        <v>23</v>
      </c>
      <c r="C390" t="s">
        <v>24</v>
      </c>
      <c r="D390" t="s">
        <v>31</v>
      </c>
      <c r="E390" t="s">
        <v>38</v>
      </c>
      <c r="F390" s="2">
        <v>23.42</v>
      </c>
      <c r="G390">
        <v>28</v>
      </c>
      <c r="H390" s="2">
        <f t="shared" si="24"/>
        <v>65.576000000000008</v>
      </c>
      <c r="I390" s="2">
        <f t="shared" si="25"/>
        <v>655.76</v>
      </c>
      <c r="J390" s="3">
        <v>45065</v>
      </c>
      <c r="K390" s="4">
        <v>0.60138888888888886</v>
      </c>
      <c r="L390" t="s">
        <v>26</v>
      </c>
      <c r="M390" s="2">
        <v>17.53</v>
      </c>
      <c r="N390" s="2">
        <f t="shared" si="26"/>
        <v>490.84000000000003</v>
      </c>
      <c r="O390" s="2">
        <f t="shared" si="27"/>
        <v>164.91999999999996</v>
      </c>
      <c r="P390">
        <v>8.9</v>
      </c>
    </row>
    <row r="391" spans="1:16" x14ac:dyDescent="0.2">
      <c r="A391" t="s">
        <v>422</v>
      </c>
      <c r="B391" t="s">
        <v>33</v>
      </c>
      <c r="C391" t="s">
        <v>34</v>
      </c>
      <c r="D391" t="s">
        <v>19</v>
      </c>
      <c r="E391" t="s">
        <v>38</v>
      </c>
      <c r="F391">
        <v>111.27</v>
      </c>
      <c r="G391">
        <v>61</v>
      </c>
      <c r="H391" s="2">
        <f t="shared" si="24"/>
        <v>678.74699999999996</v>
      </c>
      <c r="I391" s="2">
        <f t="shared" si="25"/>
        <v>6787.4699999999993</v>
      </c>
      <c r="J391" s="3">
        <v>45065</v>
      </c>
      <c r="K391" s="4">
        <v>0.79791666666666661</v>
      </c>
      <c r="L391" t="s">
        <v>35</v>
      </c>
      <c r="M391" s="2">
        <v>94.38</v>
      </c>
      <c r="N391" s="2">
        <f t="shared" si="26"/>
        <v>5757.1799999999994</v>
      </c>
      <c r="O391" s="2">
        <f t="shared" si="27"/>
        <v>1030.29</v>
      </c>
      <c r="P391">
        <v>5.4</v>
      </c>
    </row>
    <row r="392" spans="1:16" x14ac:dyDescent="0.2">
      <c r="A392" t="s">
        <v>423</v>
      </c>
      <c r="B392" t="s">
        <v>33</v>
      </c>
      <c r="C392" t="s">
        <v>34</v>
      </c>
      <c r="D392" t="s">
        <v>19</v>
      </c>
      <c r="E392" t="s">
        <v>49</v>
      </c>
      <c r="F392" s="2">
        <v>44.98</v>
      </c>
      <c r="G392">
        <v>20</v>
      </c>
      <c r="H392" s="2">
        <f t="shared" si="24"/>
        <v>89.96</v>
      </c>
      <c r="I392" s="2">
        <f t="shared" si="25"/>
        <v>899.59999999999991</v>
      </c>
      <c r="J392" s="3">
        <v>45065</v>
      </c>
      <c r="K392" s="4">
        <v>0.47638888888888892</v>
      </c>
      <c r="L392" t="s">
        <v>35</v>
      </c>
      <c r="M392" s="2">
        <v>38.54</v>
      </c>
      <c r="N392" s="2">
        <f t="shared" si="26"/>
        <v>770.8</v>
      </c>
      <c r="O392" s="2">
        <f t="shared" si="27"/>
        <v>128.79999999999995</v>
      </c>
      <c r="P392">
        <v>5.8</v>
      </c>
    </row>
    <row r="393" spans="1:16" x14ac:dyDescent="0.2">
      <c r="A393" t="s">
        <v>424</v>
      </c>
      <c r="B393" t="s">
        <v>33</v>
      </c>
      <c r="C393" t="s">
        <v>34</v>
      </c>
      <c r="D393" t="s">
        <v>19</v>
      </c>
      <c r="E393" t="s">
        <v>46</v>
      </c>
      <c r="F393">
        <v>9.61</v>
      </c>
      <c r="G393">
        <v>56</v>
      </c>
      <c r="H393" s="2">
        <f t="shared" si="24"/>
        <v>53.816000000000003</v>
      </c>
      <c r="I393" s="2">
        <f t="shared" si="25"/>
        <v>538.16</v>
      </c>
      <c r="J393" s="3">
        <v>45065</v>
      </c>
      <c r="K393" s="4">
        <v>0.52083333333333337</v>
      </c>
      <c r="L393" t="s">
        <v>26</v>
      </c>
      <c r="M393" s="2">
        <v>10.42</v>
      </c>
      <c r="N393" s="2">
        <f t="shared" si="26"/>
        <v>583.52</v>
      </c>
      <c r="O393" s="2">
        <f t="shared" si="27"/>
        <v>-45.360000000000014</v>
      </c>
      <c r="P393">
        <v>7</v>
      </c>
    </row>
    <row r="394" spans="1:16" x14ac:dyDescent="0.2">
      <c r="A394" t="s">
        <v>425</v>
      </c>
      <c r="B394" t="s">
        <v>33</v>
      </c>
      <c r="C394" t="s">
        <v>34</v>
      </c>
      <c r="D394" t="s">
        <v>31</v>
      </c>
      <c r="E394" t="s">
        <v>49</v>
      </c>
      <c r="F394" s="2">
        <v>108.5</v>
      </c>
      <c r="G394">
        <v>73</v>
      </c>
      <c r="H394" s="2">
        <f t="shared" si="24"/>
        <v>792.05000000000007</v>
      </c>
      <c r="I394" s="2">
        <f t="shared" si="25"/>
        <v>7920.5</v>
      </c>
      <c r="J394" s="3">
        <v>45066</v>
      </c>
      <c r="K394" s="4">
        <v>0.42291666666666666</v>
      </c>
      <c r="L394" t="s">
        <v>35</v>
      </c>
      <c r="M394" s="2">
        <v>86.32</v>
      </c>
      <c r="N394" s="2">
        <f t="shared" si="26"/>
        <v>6301.36</v>
      </c>
      <c r="O394" s="2">
        <f t="shared" si="27"/>
        <v>1619.1400000000003</v>
      </c>
      <c r="P394">
        <v>6.8</v>
      </c>
    </row>
    <row r="395" spans="1:16" x14ac:dyDescent="0.2">
      <c r="A395" t="s">
        <v>426</v>
      </c>
      <c r="B395" t="s">
        <v>23</v>
      </c>
      <c r="C395" t="s">
        <v>24</v>
      </c>
      <c r="D395" t="s">
        <v>31</v>
      </c>
      <c r="E395" t="s">
        <v>25</v>
      </c>
      <c r="F395">
        <v>115.68</v>
      </c>
      <c r="G395">
        <v>34</v>
      </c>
      <c r="H395" s="2">
        <f t="shared" si="24"/>
        <v>393.31200000000007</v>
      </c>
      <c r="I395" s="2">
        <f t="shared" si="25"/>
        <v>3933.1200000000003</v>
      </c>
      <c r="J395" s="3">
        <v>45066</v>
      </c>
      <c r="K395" s="4">
        <v>0.81874999999999998</v>
      </c>
      <c r="L395" t="s">
        <v>21</v>
      </c>
      <c r="M395" s="2">
        <v>89.33</v>
      </c>
      <c r="N395" s="2">
        <f t="shared" si="26"/>
        <v>3037.22</v>
      </c>
      <c r="O395" s="2">
        <f t="shared" si="27"/>
        <v>895.90000000000055</v>
      </c>
      <c r="P395">
        <v>4.8</v>
      </c>
    </row>
    <row r="396" spans="1:16" x14ac:dyDescent="0.2">
      <c r="A396" t="s">
        <v>427</v>
      </c>
      <c r="B396" t="s">
        <v>17</v>
      </c>
      <c r="C396" t="s">
        <v>18</v>
      </c>
      <c r="D396" t="s">
        <v>31</v>
      </c>
      <c r="E396" t="s">
        <v>20</v>
      </c>
      <c r="F396">
        <v>9.2100000000000009</v>
      </c>
      <c r="G396">
        <v>27</v>
      </c>
      <c r="H396" s="2">
        <f t="shared" si="24"/>
        <v>24.867000000000004</v>
      </c>
      <c r="I396" s="2">
        <f t="shared" si="25"/>
        <v>248.67000000000002</v>
      </c>
      <c r="J396" s="3">
        <v>45066</v>
      </c>
      <c r="K396" s="4">
        <v>0.8222222222222223</v>
      </c>
      <c r="L396" t="s">
        <v>21</v>
      </c>
      <c r="M396" s="2">
        <v>7.19</v>
      </c>
      <c r="N396" s="2">
        <f t="shared" si="26"/>
        <v>194.13000000000002</v>
      </c>
      <c r="O396" s="2">
        <f t="shared" si="27"/>
        <v>54.539999999999992</v>
      </c>
      <c r="P396">
        <v>7.2</v>
      </c>
    </row>
    <row r="397" spans="1:16" x14ac:dyDescent="0.2">
      <c r="A397" t="s">
        <v>428</v>
      </c>
      <c r="B397" t="s">
        <v>33</v>
      </c>
      <c r="C397" t="s">
        <v>34</v>
      </c>
      <c r="D397" t="s">
        <v>31</v>
      </c>
      <c r="E397" t="s">
        <v>25</v>
      </c>
      <c r="F397">
        <v>69.44</v>
      </c>
      <c r="G397">
        <v>47</v>
      </c>
      <c r="H397" s="2">
        <f t="shared" si="24"/>
        <v>326.36799999999999</v>
      </c>
      <c r="I397" s="2">
        <f t="shared" si="25"/>
        <v>3263.68</v>
      </c>
      <c r="J397" s="3">
        <v>45067</v>
      </c>
      <c r="K397" s="4">
        <v>0.55625000000000002</v>
      </c>
      <c r="L397" t="s">
        <v>35</v>
      </c>
      <c r="M397" s="2">
        <v>55.07</v>
      </c>
      <c r="N397" s="2">
        <f t="shared" si="26"/>
        <v>2588.29</v>
      </c>
      <c r="O397" s="2">
        <f t="shared" si="27"/>
        <v>675.38999999999987</v>
      </c>
      <c r="P397">
        <v>6.7</v>
      </c>
    </row>
    <row r="398" spans="1:16" x14ac:dyDescent="0.2">
      <c r="A398" t="s">
        <v>429</v>
      </c>
      <c r="B398" t="s">
        <v>23</v>
      </c>
      <c r="C398" t="s">
        <v>24</v>
      </c>
      <c r="D398" t="s">
        <v>31</v>
      </c>
      <c r="E398" t="s">
        <v>25</v>
      </c>
      <c r="F398" s="2">
        <v>80.52</v>
      </c>
      <c r="G398">
        <v>30</v>
      </c>
      <c r="H398" s="2">
        <f t="shared" si="24"/>
        <v>241.56</v>
      </c>
      <c r="I398" s="2">
        <f t="shared" si="25"/>
        <v>2415.6</v>
      </c>
      <c r="J398" s="3">
        <v>45069</v>
      </c>
      <c r="K398" s="4">
        <v>0.82500000000000007</v>
      </c>
      <c r="L398" t="s">
        <v>21</v>
      </c>
      <c r="M398" s="2">
        <v>62.18</v>
      </c>
      <c r="N398" s="2">
        <f t="shared" si="26"/>
        <v>1865.4</v>
      </c>
      <c r="O398" s="2">
        <f t="shared" si="27"/>
        <v>550.19999999999982</v>
      </c>
      <c r="P398">
        <v>6.9</v>
      </c>
    </row>
    <row r="399" spans="1:16" x14ac:dyDescent="0.2">
      <c r="A399" t="s">
        <v>430</v>
      </c>
      <c r="B399" t="s">
        <v>17</v>
      </c>
      <c r="C399" t="s">
        <v>18</v>
      </c>
      <c r="D399" t="s">
        <v>31</v>
      </c>
      <c r="E399" t="s">
        <v>28</v>
      </c>
      <c r="F399" s="2">
        <v>97.2</v>
      </c>
      <c r="G399">
        <v>26</v>
      </c>
      <c r="H399" s="2">
        <f t="shared" si="24"/>
        <v>252.72000000000003</v>
      </c>
      <c r="I399" s="2">
        <f t="shared" si="25"/>
        <v>2527.2000000000003</v>
      </c>
      <c r="J399" s="3">
        <v>45069</v>
      </c>
      <c r="K399" s="4">
        <v>0.69652777777777775</v>
      </c>
      <c r="L399" t="s">
        <v>26</v>
      </c>
      <c r="M399" s="2">
        <v>76</v>
      </c>
      <c r="N399" s="2">
        <f t="shared" si="26"/>
        <v>1976</v>
      </c>
      <c r="O399" s="2">
        <f t="shared" si="27"/>
        <v>551.20000000000027</v>
      </c>
      <c r="P399">
        <v>5.3</v>
      </c>
    </row>
    <row r="400" spans="1:16" x14ac:dyDescent="0.2">
      <c r="A400" t="s">
        <v>431</v>
      </c>
      <c r="B400" t="s">
        <v>33</v>
      </c>
      <c r="C400" t="s">
        <v>34</v>
      </c>
      <c r="D400" t="s">
        <v>19</v>
      </c>
      <c r="E400" t="s">
        <v>28</v>
      </c>
      <c r="F400" s="2">
        <v>39.380000000000003</v>
      </c>
      <c r="G400">
        <v>39</v>
      </c>
      <c r="H400" s="2">
        <f t="shared" si="24"/>
        <v>153.58200000000002</v>
      </c>
      <c r="I400" s="2">
        <f t="shared" si="25"/>
        <v>1535.8200000000002</v>
      </c>
      <c r="J400" s="3">
        <v>45070</v>
      </c>
      <c r="K400" s="4">
        <v>0.74583333333333324</v>
      </c>
      <c r="L400" t="s">
        <v>21</v>
      </c>
      <c r="M400" s="2">
        <v>32.82</v>
      </c>
      <c r="N400" s="2">
        <f t="shared" si="26"/>
        <v>1279.98</v>
      </c>
      <c r="O400" s="2">
        <f t="shared" si="27"/>
        <v>255.84000000000015</v>
      </c>
      <c r="P400">
        <v>6.8</v>
      </c>
    </row>
    <row r="401" spans="1:16" x14ac:dyDescent="0.2">
      <c r="A401" t="s">
        <v>432</v>
      </c>
      <c r="B401" t="s">
        <v>33</v>
      </c>
      <c r="C401" t="s">
        <v>34</v>
      </c>
      <c r="D401" t="s">
        <v>19</v>
      </c>
      <c r="E401" t="s">
        <v>38</v>
      </c>
      <c r="F401" s="2">
        <v>49.79</v>
      </c>
      <c r="G401">
        <v>72</v>
      </c>
      <c r="H401" s="2">
        <f t="shared" si="24"/>
        <v>358.48800000000006</v>
      </c>
      <c r="I401" s="2">
        <f t="shared" si="25"/>
        <v>3584.88</v>
      </c>
      <c r="J401" s="3">
        <v>45070</v>
      </c>
      <c r="K401" s="4">
        <v>0.52430555555555558</v>
      </c>
      <c r="L401" t="s">
        <v>35</v>
      </c>
      <c r="M401" s="2">
        <v>42.63</v>
      </c>
      <c r="N401" s="2">
        <f t="shared" si="26"/>
        <v>3069.36</v>
      </c>
      <c r="O401" s="2">
        <f t="shared" si="27"/>
        <v>515.52</v>
      </c>
      <c r="P401">
        <v>5</v>
      </c>
    </row>
    <row r="402" spans="1:16" x14ac:dyDescent="0.2">
      <c r="A402" t="s">
        <v>433</v>
      </c>
      <c r="B402" t="s">
        <v>33</v>
      </c>
      <c r="C402" t="s">
        <v>34</v>
      </c>
      <c r="D402" t="s">
        <v>31</v>
      </c>
      <c r="E402" t="s">
        <v>38</v>
      </c>
      <c r="F402">
        <v>24.69</v>
      </c>
      <c r="G402">
        <v>66</v>
      </c>
      <c r="H402" s="2">
        <f t="shared" si="24"/>
        <v>162.95400000000004</v>
      </c>
      <c r="I402" s="2">
        <f t="shared" si="25"/>
        <v>1629.5400000000002</v>
      </c>
      <c r="J402" s="3">
        <v>45070</v>
      </c>
      <c r="K402" s="4">
        <v>0.4381944444444445</v>
      </c>
      <c r="L402" t="s">
        <v>21</v>
      </c>
      <c r="M402" s="2">
        <v>18.68</v>
      </c>
      <c r="N402" s="2">
        <f t="shared" si="26"/>
        <v>1232.8799999999999</v>
      </c>
      <c r="O402" s="2">
        <f t="shared" si="27"/>
        <v>396.66000000000031</v>
      </c>
      <c r="P402">
        <v>8.6</v>
      </c>
    </row>
    <row r="403" spans="1:16" x14ac:dyDescent="0.2">
      <c r="A403" t="s">
        <v>434</v>
      </c>
      <c r="B403" t="s">
        <v>23</v>
      </c>
      <c r="C403" t="s">
        <v>24</v>
      </c>
      <c r="D403" t="s">
        <v>31</v>
      </c>
      <c r="E403" t="s">
        <v>28</v>
      </c>
      <c r="F403">
        <v>28.74</v>
      </c>
      <c r="G403">
        <v>78</v>
      </c>
      <c r="H403" s="2">
        <f t="shared" si="24"/>
        <v>224.172</v>
      </c>
      <c r="I403" s="2">
        <f t="shared" si="25"/>
        <v>2241.7199999999998</v>
      </c>
      <c r="J403" s="3">
        <v>45070</v>
      </c>
      <c r="K403" s="4">
        <v>0.7631944444444444</v>
      </c>
      <c r="L403" t="s">
        <v>35</v>
      </c>
      <c r="M403" s="2">
        <v>22.35</v>
      </c>
      <c r="N403" s="2">
        <f t="shared" si="26"/>
        <v>1743.3000000000002</v>
      </c>
      <c r="O403" s="2">
        <f t="shared" si="27"/>
        <v>498.41999999999962</v>
      </c>
      <c r="P403">
        <v>8</v>
      </c>
    </row>
    <row r="404" spans="1:16" x14ac:dyDescent="0.2">
      <c r="A404" t="s">
        <v>435</v>
      </c>
      <c r="B404" t="s">
        <v>17</v>
      </c>
      <c r="C404" t="s">
        <v>18</v>
      </c>
      <c r="D404" t="s">
        <v>19</v>
      </c>
      <c r="E404" t="s">
        <v>20</v>
      </c>
      <c r="F404" s="2">
        <v>71.63</v>
      </c>
      <c r="G404">
        <v>57</v>
      </c>
      <c r="H404" s="2">
        <f t="shared" si="24"/>
        <v>408.291</v>
      </c>
      <c r="I404" s="2">
        <f t="shared" si="25"/>
        <v>4082.91</v>
      </c>
      <c r="J404" s="3">
        <v>45070</v>
      </c>
      <c r="K404" s="4">
        <v>0.70138888888888884</v>
      </c>
      <c r="L404" t="s">
        <v>26</v>
      </c>
      <c r="M404" s="2">
        <v>62.29</v>
      </c>
      <c r="N404" s="2">
        <f t="shared" si="26"/>
        <v>3550.5299999999997</v>
      </c>
      <c r="O404" s="2">
        <f t="shared" si="27"/>
        <v>532.38000000000011</v>
      </c>
      <c r="P404">
        <v>5.7</v>
      </c>
    </row>
    <row r="405" spans="1:16" x14ac:dyDescent="0.2">
      <c r="A405" t="s">
        <v>436</v>
      </c>
      <c r="B405" t="s">
        <v>23</v>
      </c>
      <c r="C405" t="s">
        <v>24</v>
      </c>
      <c r="D405" t="s">
        <v>31</v>
      </c>
      <c r="E405" t="s">
        <v>28</v>
      </c>
      <c r="F405" s="2">
        <v>91.76</v>
      </c>
      <c r="G405">
        <v>34</v>
      </c>
      <c r="H405" s="2">
        <f t="shared" si="24"/>
        <v>311.98400000000004</v>
      </c>
      <c r="I405" s="2">
        <f t="shared" si="25"/>
        <v>3119.84</v>
      </c>
      <c r="J405" s="3">
        <v>45071</v>
      </c>
      <c r="K405" s="4">
        <v>0.45416666666666666</v>
      </c>
      <c r="L405" t="s">
        <v>35</v>
      </c>
      <c r="M405" s="2">
        <v>76.09</v>
      </c>
      <c r="N405" s="2">
        <f t="shared" si="26"/>
        <v>2587.06</v>
      </c>
      <c r="O405" s="2">
        <f t="shared" si="27"/>
        <v>532.7800000000002</v>
      </c>
      <c r="P405">
        <v>8</v>
      </c>
    </row>
    <row r="406" spans="1:16" x14ac:dyDescent="0.2">
      <c r="A406" t="s">
        <v>437</v>
      </c>
      <c r="B406" t="s">
        <v>23</v>
      </c>
      <c r="C406" t="s">
        <v>24</v>
      </c>
      <c r="D406" t="s">
        <v>31</v>
      </c>
      <c r="E406" t="s">
        <v>25</v>
      </c>
      <c r="F406">
        <v>34.46</v>
      </c>
      <c r="G406">
        <v>58</v>
      </c>
      <c r="H406" s="2">
        <f t="shared" si="24"/>
        <v>199.86800000000002</v>
      </c>
      <c r="I406" s="2">
        <f t="shared" si="25"/>
        <v>1998.68</v>
      </c>
      <c r="J406" s="3">
        <v>45072</v>
      </c>
      <c r="K406" s="4">
        <v>0.64652777777777781</v>
      </c>
      <c r="L406" t="s">
        <v>35</v>
      </c>
      <c r="M406" s="2">
        <v>26.82</v>
      </c>
      <c r="N406" s="2">
        <f t="shared" si="26"/>
        <v>1555.56</v>
      </c>
      <c r="O406" s="2">
        <f t="shared" si="27"/>
        <v>443.12000000000012</v>
      </c>
      <c r="P406">
        <v>6.7</v>
      </c>
    </row>
    <row r="407" spans="1:16" x14ac:dyDescent="0.2">
      <c r="A407" t="s">
        <v>438</v>
      </c>
      <c r="B407" t="s">
        <v>33</v>
      </c>
      <c r="C407" t="s">
        <v>34</v>
      </c>
      <c r="D407" t="s">
        <v>19</v>
      </c>
      <c r="E407" t="s">
        <v>20</v>
      </c>
      <c r="F407" s="2">
        <v>20.28</v>
      </c>
      <c r="G407">
        <v>59</v>
      </c>
      <c r="H407" s="2">
        <f t="shared" si="24"/>
        <v>119.652</v>
      </c>
      <c r="I407" s="2">
        <f t="shared" si="25"/>
        <v>1196.52</v>
      </c>
      <c r="J407" s="3">
        <v>45072</v>
      </c>
      <c r="K407" s="4">
        <v>0.45833333333333331</v>
      </c>
      <c r="L407" t="s">
        <v>35</v>
      </c>
      <c r="M407" s="2">
        <v>18.04</v>
      </c>
      <c r="N407" s="2">
        <f t="shared" si="26"/>
        <v>1064.3599999999999</v>
      </c>
      <c r="O407" s="2">
        <f t="shared" si="27"/>
        <v>132.16000000000008</v>
      </c>
      <c r="P407">
        <v>4.2</v>
      </c>
    </row>
    <row r="408" spans="1:16" x14ac:dyDescent="0.2">
      <c r="A408" t="s">
        <v>439</v>
      </c>
      <c r="B408" t="s">
        <v>23</v>
      </c>
      <c r="C408" t="s">
        <v>24</v>
      </c>
      <c r="D408" t="s">
        <v>31</v>
      </c>
      <c r="E408" t="s">
        <v>28</v>
      </c>
      <c r="F408" s="2">
        <v>7.75</v>
      </c>
      <c r="G408">
        <v>29</v>
      </c>
      <c r="H408" s="2">
        <f t="shared" si="24"/>
        <v>22.475000000000001</v>
      </c>
      <c r="I408" s="2">
        <f t="shared" si="25"/>
        <v>224.75</v>
      </c>
      <c r="J408" s="3">
        <v>45072</v>
      </c>
      <c r="K408" s="4">
        <v>0.47916666666666669</v>
      </c>
      <c r="L408" t="s">
        <v>21</v>
      </c>
      <c r="M408" s="2">
        <v>6.12</v>
      </c>
      <c r="N408" s="2">
        <f t="shared" si="26"/>
        <v>177.48</v>
      </c>
      <c r="O408" s="2">
        <f t="shared" si="27"/>
        <v>47.27000000000001</v>
      </c>
      <c r="P408">
        <v>8.6999999999999993</v>
      </c>
    </row>
    <row r="409" spans="1:16" x14ac:dyDescent="0.2">
      <c r="A409" t="s">
        <v>440</v>
      </c>
      <c r="B409" t="s">
        <v>33</v>
      </c>
      <c r="C409" t="s">
        <v>34</v>
      </c>
      <c r="D409" t="s">
        <v>31</v>
      </c>
      <c r="E409" t="s">
        <v>49</v>
      </c>
      <c r="F409">
        <v>12.48</v>
      </c>
      <c r="G409">
        <v>36</v>
      </c>
      <c r="H409" s="2">
        <f t="shared" si="24"/>
        <v>44.928000000000004</v>
      </c>
      <c r="I409" s="2">
        <f t="shared" si="25"/>
        <v>449.28000000000003</v>
      </c>
      <c r="J409" s="3">
        <v>45072</v>
      </c>
      <c r="K409" s="4">
        <v>0.62847222222222221</v>
      </c>
      <c r="L409" t="s">
        <v>21</v>
      </c>
      <c r="M409" s="2">
        <v>9.98</v>
      </c>
      <c r="N409" s="2">
        <f t="shared" si="26"/>
        <v>359.28000000000003</v>
      </c>
      <c r="O409" s="2">
        <f t="shared" si="27"/>
        <v>90</v>
      </c>
      <c r="P409">
        <v>8.3000000000000007</v>
      </c>
    </row>
    <row r="410" spans="1:16" x14ac:dyDescent="0.2">
      <c r="A410" t="s">
        <v>441</v>
      </c>
      <c r="B410" t="s">
        <v>33</v>
      </c>
      <c r="C410" t="s">
        <v>34</v>
      </c>
      <c r="D410" t="s">
        <v>31</v>
      </c>
      <c r="E410" t="s">
        <v>49</v>
      </c>
      <c r="F410" s="2">
        <v>88.63</v>
      </c>
      <c r="G410">
        <v>72</v>
      </c>
      <c r="H410" s="2">
        <f t="shared" si="24"/>
        <v>638.13599999999997</v>
      </c>
      <c r="I410" s="2">
        <f t="shared" si="25"/>
        <v>6381.36</v>
      </c>
      <c r="J410" s="3">
        <v>45073</v>
      </c>
      <c r="K410" s="4">
        <v>0.69236111111111109</v>
      </c>
      <c r="L410" t="s">
        <v>26</v>
      </c>
      <c r="M410" s="2">
        <v>69.95</v>
      </c>
      <c r="N410" s="2">
        <f t="shared" si="26"/>
        <v>5036.4000000000005</v>
      </c>
      <c r="O410" s="2">
        <f t="shared" si="27"/>
        <v>1344.9599999999991</v>
      </c>
      <c r="P410">
        <v>8</v>
      </c>
    </row>
    <row r="411" spans="1:16" x14ac:dyDescent="0.2">
      <c r="A411" t="s">
        <v>442</v>
      </c>
      <c r="B411" t="s">
        <v>33</v>
      </c>
      <c r="C411" t="s">
        <v>34</v>
      </c>
      <c r="D411" t="s">
        <v>19</v>
      </c>
      <c r="E411" t="s">
        <v>38</v>
      </c>
      <c r="F411" s="2">
        <v>94.76</v>
      </c>
      <c r="G411">
        <v>44</v>
      </c>
      <c r="H411" s="2">
        <f t="shared" si="24"/>
        <v>416.94400000000007</v>
      </c>
      <c r="I411" s="2">
        <f t="shared" si="25"/>
        <v>4169.4400000000005</v>
      </c>
      <c r="J411" s="3">
        <v>45073</v>
      </c>
      <c r="K411" s="4">
        <v>0.8208333333333333</v>
      </c>
      <c r="L411" t="s">
        <v>26</v>
      </c>
      <c r="M411" s="2">
        <v>81.2</v>
      </c>
      <c r="N411" s="2">
        <f t="shared" si="26"/>
        <v>3572.8</v>
      </c>
      <c r="O411" s="2">
        <f t="shared" si="27"/>
        <v>596.64000000000033</v>
      </c>
      <c r="P411">
        <v>6.7</v>
      </c>
    </row>
    <row r="412" spans="1:16" x14ac:dyDescent="0.2">
      <c r="A412" t="s">
        <v>443</v>
      </c>
      <c r="B412" t="s">
        <v>23</v>
      </c>
      <c r="C412" t="s">
        <v>24</v>
      </c>
      <c r="D412" t="s">
        <v>19</v>
      </c>
      <c r="E412" t="s">
        <v>20</v>
      </c>
      <c r="F412">
        <v>21.16</v>
      </c>
      <c r="G412">
        <v>49</v>
      </c>
      <c r="H412" s="2">
        <f t="shared" si="24"/>
        <v>103.684</v>
      </c>
      <c r="I412" s="2">
        <f t="shared" si="25"/>
        <v>1036.8399999999999</v>
      </c>
      <c r="J412" s="3">
        <v>45074</v>
      </c>
      <c r="K412" s="4">
        <v>0.80555555555555547</v>
      </c>
      <c r="L412" t="s">
        <v>26</v>
      </c>
      <c r="M412" s="2">
        <v>18.18</v>
      </c>
      <c r="N412" s="2">
        <f t="shared" si="26"/>
        <v>890.81999999999994</v>
      </c>
      <c r="O412" s="2">
        <f t="shared" si="27"/>
        <v>146.01999999999998</v>
      </c>
      <c r="P412">
        <v>4.9000000000000004</v>
      </c>
    </row>
    <row r="413" spans="1:16" x14ac:dyDescent="0.2">
      <c r="A413" t="s">
        <v>444</v>
      </c>
      <c r="B413" t="s">
        <v>17</v>
      </c>
      <c r="C413" t="s">
        <v>18</v>
      </c>
      <c r="D413" t="s">
        <v>19</v>
      </c>
      <c r="E413" t="s">
        <v>25</v>
      </c>
      <c r="F413" s="2">
        <v>39.36</v>
      </c>
      <c r="G413">
        <v>76</v>
      </c>
      <c r="H413" s="2">
        <f t="shared" si="24"/>
        <v>299.13600000000002</v>
      </c>
      <c r="I413" s="2">
        <f t="shared" si="25"/>
        <v>2991.36</v>
      </c>
      <c r="J413" s="3">
        <v>45074</v>
      </c>
      <c r="K413" s="4">
        <v>0.73472222222222217</v>
      </c>
      <c r="L413" t="s">
        <v>21</v>
      </c>
      <c r="M413" s="2">
        <v>39.24</v>
      </c>
      <c r="N413" s="2">
        <f t="shared" si="26"/>
        <v>2982.2400000000002</v>
      </c>
      <c r="O413" s="2">
        <f t="shared" si="27"/>
        <v>9.1199999999998909</v>
      </c>
      <c r="P413">
        <v>6.5</v>
      </c>
    </row>
    <row r="414" spans="1:16" x14ac:dyDescent="0.2">
      <c r="A414" t="s">
        <v>445</v>
      </c>
      <c r="B414" t="s">
        <v>33</v>
      </c>
      <c r="C414" t="s">
        <v>34</v>
      </c>
      <c r="D414" t="s">
        <v>19</v>
      </c>
      <c r="E414" t="s">
        <v>20</v>
      </c>
      <c r="F414">
        <v>92.46</v>
      </c>
      <c r="G414">
        <v>79</v>
      </c>
      <c r="H414" s="2">
        <f t="shared" si="24"/>
        <v>730.43399999999997</v>
      </c>
      <c r="I414" s="2">
        <f t="shared" si="25"/>
        <v>7304.3399999999992</v>
      </c>
      <c r="J414" s="3">
        <v>45075</v>
      </c>
      <c r="K414" s="4">
        <v>0.8569444444444444</v>
      </c>
      <c r="L414" t="s">
        <v>35</v>
      </c>
      <c r="M414" s="2">
        <v>83.83</v>
      </c>
      <c r="N414" s="2">
        <f t="shared" si="26"/>
        <v>6622.57</v>
      </c>
      <c r="O414" s="2">
        <f t="shared" si="27"/>
        <v>681.76999999999953</v>
      </c>
      <c r="P414">
        <v>8.3000000000000007</v>
      </c>
    </row>
    <row r="415" spans="1:16" x14ac:dyDescent="0.2">
      <c r="A415" t="s">
        <v>446</v>
      </c>
      <c r="B415" t="s">
        <v>33</v>
      </c>
      <c r="C415" t="s">
        <v>34</v>
      </c>
      <c r="D415" t="s">
        <v>19</v>
      </c>
      <c r="E415" t="s">
        <v>49</v>
      </c>
      <c r="F415">
        <v>19.7</v>
      </c>
      <c r="G415">
        <v>36</v>
      </c>
      <c r="H415" s="2">
        <f t="shared" si="24"/>
        <v>70.92</v>
      </c>
      <c r="I415" s="2">
        <f t="shared" si="25"/>
        <v>709.19999999999993</v>
      </c>
      <c r="J415" s="3">
        <v>45075</v>
      </c>
      <c r="K415" s="4">
        <v>0.49444444444444446</v>
      </c>
      <c r="L415" t="s">
        <v>21</v>
      </c>
      <c r="M415" s="2">
        <v>17.39</v>
      </c>
      <c r="N415" s="2">
        <f t="shared" si="26"/>
        <v>626.04</v>
      </c>
      <c r="O415" s="2">
        <f t="shared" si="27"/>
        <v>83.159999999999968</v>
      </c>
      <c r="P415">
        <v>5.9</v>
      </c>
    </row>
    <row r="416" spans="1:16" x14ac:dyDescent="0.2">
      <c r="A416" t="s">
        <v>447</v>
      </c>
      <c r="B416" t="s">
        <v>33</v>
      </c>
      <c r="C416" t="s">
        <v>34</v>
      </c>
      <c r="D416" t="s">
        <v>31</v>
      </c>
      <c r="E416" t="s">
        <v>38</v>
      </c>
      <c r="F416" s="2">
        <v>54.06</v>
      </c>
      <c r="G416">
        <v>80</v>
      </c>
      <c r="H416" s="2">
        <f t="shared" si="24"/>
        <v>432.48</v>
      </c>
      <c r="I416" s="2">
        <f t="shared" si="25"/>
        <v>4324.8</v>
      </c>
      <c r="J416" s="3">
        <v>45076</v>
      </c>
      <c r="K416" s="4">
        <v>0.5625</v>
      </c>
      <c r="L416" t="s">
        <v>21</v>
      </c>
      <c r="M416" s="2">
        <v>42.7</v>
      </c>
      <c r="N416" s="2">
        <f t="shared" si="26"/>
        <v>3416</v>
      </c>
      <c r="O416" s="2">
        <f t="shared" si="27"/>
        <v>908.80000000000018</v>
      </c>
      <c r="P416">
        <v>9.5</v>
      </c>
    </row>
    <row r="417" spans="1:16" x14ac:dyDescent="0.2">
      <c r="A417" t="s">
        <v>448</v>
      </c>
      <c r="B417" t="s">
        <v>33</v>
      </c>
      <c r="C417" t="s">
        <v>34</v>
      </c>
      <c r="D417" t="s">
        <v>31</v>
      </c>
      <c r="E417" t="s">
        <v>38</v>
      </c>
      <c r="F417">
        <v>79.47</v>
      </c>
      <c r="G417">
        <v>69</v>
      </c>
      <c r="H417" s="2">
        <f t="shared" si="24"/>
        <v>548.34300000000007</v>
      </c>
      <c r="I417" s="2">
        <f t="shared" si="25"/>
        <v>5483.43</v>
      </c>
      <c r="J417" s="3">
        <v>45076</v>
      </c>
      <c r="K417" s="4">
        <v>0.7597222222222223</v>
      </c>
      <c r="L417" t="s">
        <v>26</v>
      </c>
      <c r="M417" s="2">
        <v>59.62</v>
      </c>
      <c r="N417" s="2">
        <f t="shared" si="26"/>
        <v>4113.78</v>
      </c>
      <c r="O417" s="2">
        <f t="shared" si="27"/>
        <v>1369.6500000000005</v>
      </c>
      <c r="P417">
        <v>6.9</v>
      </c>
    </row>
    <row r="418" spans="1:16" x14ac:dyDescent="0.2">
      <c r="A418" t="s">
        <v>449</v>
      </c>
      <c r="B418" t="s">
        <v>17</v>
      </c>
      <c r="C418" t="s">
        <v>18</v>
      </c>
      <c r="D418" t="s">
        <v>31</v>
      </c>
      <c r="E418" t="s">
        <v>38</v>
      </c>
      <c r="F418" s="2">
        <v>117.77</v>
      </c>
      <c r="G418">
        <v>67</v>
      </c>
      <c r="H418" s="2">
        <f t="shared" si="24"/>
        <v>789.05900000000008</v>
      </c>
      <c r="I418" s="2">
        <f t="shared" si="25"/>
        <v>7890.59</v>
      </c>
      <c r="J418" s="3">
        <v>45076</v>
      </c>
      <c r="K418" s="4">
        <v>0.85902777777777783</v>
      </c>
      <c r="L418" t="s">
        <v>26</v>
      </c>
      <c r="M418" s="2">
        <v>91.79</v>
      </c>
      <c r="N418" s="2">
        <f t="shared" si="26"/>
        <v>6149.93</v>
      </c>
      <c r="O418" s="2">
        <f t="shared" si="27"/>
        <v>1740.6599999999999</v>
      </c>
      <c r="P418">
        <v>8</v>
      </c>
    </row>
    <row r="419" spans="1:16" x14ac:dyDescent="0.2">
      <c r="A419" t="s">
        <v>450</v>
      </c>
      <c r="B419" t="s">
        <v>23</v>
      </c>
      <c r="C419" t="s">
        <v>24</v>
      </c>
      <c r="D419" t="s">
        <v>31</v>
      </c>
      <c r="E419" t="s">
        <v>28</v>
      </c>
      <c r="F419" s="2">
        <v>15.19</v>
      </c>
      <c r="G419">
        <v>55</v>
      </c>
      <c r="H419" s="2">
        <f t="shared" si="24"/>
        <v>83.545000000000002</v>
      </c>
      <c r="I419" s="2">
        <f t="shared" si="25"/>
        <v>835.44999999999993</v>
      </c>
      <c r="J419" s="3">
        <v>45077</v>
      </c>
      <c r="K419" s="4">
        <v>0.86319444444444438</v>
      </c>
      <c r="L419" t="s">
        <v>26</v>
      </c>
      <c r="M419" s="2">
        <v>11.57</v>
      </c>
      <c r="N419" s="2">
        <f t="shared" si="26"/>
        <v>636.35</v>
      </c>
      <c r="O419" s="2">
        <f t="shared" si="27"/>
        <v>199.09999999999991</v>
      </c>
      <c r="P419">
        <v>6.4</v>
      </c>
    </row>
    <row r="420" spans="1:16" x14ac:dyDescent="0.2">
      <c r="A420" t="s">
        <v>451</v>
      </c>
      <c r="B420" t="s">
        <v>23</v>
      </c>
      <c r="C420" t="s">
        <v>24</v>
      </c>
      <c r="D420" t="s">
        <v>19</v>
      </c>
      <c r="E420" t="s">
        <v>38</v>
      </c>
      <c r="F420">
        <v>103.38</v>
      </c>
      <c r="G420">
        <v>33</v>
      </c>
      <c r="H420" s="2">
        <f t="shared" si="24"/>
        <v>341.154</v>
      </c>
      <c r="I420" s="2">
        <f t="shared" si="25"/>
        <v>3411.54</v>
      </c>
      <c r="J420" s="3">
        <v>45077</v>
      </c>
      <c r="K420" s="4">
        <v>0.83333333333333337</v>
      </c>
      <c r="L420" t="s">
        <v>26</v>
      </c>
      <c r="M420" s="2">
        <v>92.39</v>
      </c>
      <c r="N420" s="2">
        <f t="shared" si="26"/>
        <v>3048.87</v>
      </c>
      <c r="O420" s="2">
        <f t="shared" si="27"/>
        <v>362.67000000000007</v>
      </c>
      <c r="P420">
        <v>6.4</v>
      </c>
    </row>
    <row r="421" spans="1:16" x14ac:dyDescent="0.2">
      <c r="A421" t="s">
        <v>452</v>
      </c>
      <c r="B421" t="s">
        <v>33</v>
      </c>
      <c r="C421" t="s">
        <v>34</v>
      </c>
      <c r="D421" t="s">
        <v>31</v>
      </c>
      <c r="E421" t="s">
        <v>49</v>
      </c>
      <c r="F421">
        <v>111.25</v>
      </c>
      <c r="G421">
        <v>74</v>
      </c>
      <c r="H421" s="2">
        <f t="shared" si="24"/>
        <v>823.25</v>
      </c>
      <c r="I421" s="2">
        <f t="shared" si="25"/>
        <v>8232.5</v>
      </c>
      <c r="J421" s="3">
        <v>45077</v>
      </c>
      <c r="K421" s="4">
        <v>0.48888888888888887</v>
      </c>
      <c r="L421" t="s">
        <v>26</v>
      </c>
      <c r="M421" s="2">
        <v>91.04</v>
      </c>
      <c r="N421" s="2">
        <f t="shared" si="26"/>
        <v>6736.96</v>
      </c>
      <c r="O421" s="2">
        <f t="shared" si="27"/>
        <v>1495.54</v>
      </c>
      <c r="P421">
        <v>6.9</v>
      </c>
    </row>
    <row r="422" spans="1:16" x14ac:dyDescent="0.2">
      <c r="A422" t="s">
        <v>453</v>
      </c>
      <c r="B422" t="s">
        <v>23</v>
      </c>
      <c r="C422" t="s">
        <v>24</v>
      </c>
      <c r="D422" t="s">
        <v>19</v>
      </c>
      <c r="E422" t="s">
        <v>20</v>
      </c>
      <c r="F422" s="2">
        <v>100.77</v>
      </c>
      <c r="G422">
        <v>49</v>
      </c>
      <c r="H422" s="2">
        <f t="shared" si="24"/>
        <v>493.77299999999997</v>
      </c>
      <c r="I422" s="2">
        <f t="shared" si="25"/>
        <v>4937.7299999999996</v>
      </c>
      <c r="J422" s="3">
        <v>45078</v>
      </c>
      <c r="K422" s="4">
        <v>0.75208333333333333</v>
      </c>
      <c r="L422" t="s">
        <v>21</v>
      </c>
      <c r="M422" s="2">
        <v>84.54</v>
      </c>
      <c r="N422" s="2">
        <f t="shared" si="26"/>
        <v>4142.46</v>
      </c>
      <c r="O422" s="2">
        <f t="shared" si="27"/>
        <v>795.26999999999953</v>
      </c>
      <c r="P422">
        <v>6.2</v>
      </c>
    </row>
    <row r="423" spans="1:16" x14ac:dyDescent="0.2">
      <c r="A423" t="s">
        <v>454</v>
      </c>
      <c r="B423" t="s">
        <v>17</v>
      </c>
      <c r="C423" t="s">
        <v>18</v>
      </c>
      <c r="D423" t="s">
        <v>19</v>
      </c>
      <c r="E423" t="s">
        <v>25</v>
      </c>
      <c r="F423">
        <v>36.6</v>
      </c>
      <c r="G423">
        <v>76</v>
      </c>
      <c r="H423" s="2">
        <f t="shared" si="24"/>
        <v>278.16000000000003</v>
      </c>
      <c r="I423" s="2">
        <f t="shared" si="25"/>
        <v>2781.6</v>
      </c>
      <c r="J423" s="3">
        <v>45078</v>
      </c>
      <c r="K423" s="4">
        <v>0.74652777777777779</v>
      </c>
      <c r="L423" t="s">
        <v>26</v>
      </c>
      <c r="M423" s="2">
        <v>34.96</v>
      </c>
      <c r="N423" s="2">
        <f t="shared" si="26"/>
        <v>2656.96</v>
      </c>
      <c r="O423" s="2">
        <f t="shared" si="27"/>
        <v>124.63999999999987</v>
      </c>
      <c r="P423">
        <v>8.5</v>
      </c>
    </row>
    <row r="424" spans="1:16" x14ac:dyDescent="0.2">
      <c r="A424" t="s">
        <v>455</v>
      </c>
      <c r="B424" t="s">
        <v>33</v>
      </c>
      <c r="C424" t="s">
        <v>34</v>
      </c>
      <c r="D424" t="s">
        <v>19</v>
      </c>
      <c r="E424" t="s">
        <v>25</v>
      </c>
      <c r="F424" s="2">
        <v>15.86</v>
      </c>
      <c r="G424">
        <v>30</v>
      </c>
      <c r="H424" s="2">
        <f t="shared" si="24"/>
        <v>47.58</v>
      </c>
      <c r="I424" s="2">
        <f t="shared" si="25"/>
        <v>475.79999999999995</v>
      </c>
      <c r="J424" s="3">
        <v>45079</v>
      </c>
      <c r="K424" s="4">
        <v>0.65833333333333333</v>
      </c>
      <c r="L424" t="s">
        <v>21</v>
      </c>
      <c r="M424" s="2">
        <v>14.31</v>
      </c>
      <c r="N424" s="2">
        <f t="shared" si="26"/>
        <v>429.3</v>
      </c>
      <c r="O424" s="2">
        <f t="shared" si="27"/>
        <v>46.499999999999943</v>
      </c>
      <c r="P424">
        <v>5.7</v>
      </c>
    </row>
    <row r="425" spans="1:16" x14ac:dyDescent="0.2">
      <c r="A425" t="s">
        <v>456</v>
      </c>
      <c r="B425" t="s">
        <v>23</v>
      </c>
      <c r="C425" t="s">
        <v>24</v>
      </c>
      <c r="D425" t="s">
        <v>19</v>
      </c>
      <c r="E425" t="s">
        <v>28</v>
      </c>
      <c r="F425">
        <v>89.68</v>
      </c>
      <c r="G425">
        <v>56</v>
      </c>
      <c r="H425" s="2">
        <f t="shared" si="24"/>
        <v>502.20800000000003</v>
      </c>
      <c r="I425" s="2">
        <f t="shared" si="25"/>
        <v>5022.08</v>
      </c>
      <c r="J425" s="3">
        <v>45079</v>
      </c>
      <c r="K425" s="4">
        <v>0.6118055555555556</v>
      </c>
      <c r="L425" t="s">
        <v>35</v>
      </c>
      <c r="M425" s="2">
        <v>77.58</v>
      </c>
      <c r="N425" s="2">
        <f t="shared" si="26"/>
        <v>4344.4799999999996</v>
      </c>
      <c r="O425" s="2">
        <f t="shared" si="27"/>
        <v>677.60000000000036</v>
      </c>
      <c r="P425">
        <v>5</v>
      </c>
    </row>
    <row r="426" spans="1:16" x14ac:dyDescent="0.2">
      <c r="A426" t="s">
        <v>457</v>
      </c>
      <c r="B426" t="s">
        <v>17</v>
      </c>
      <c r="C426" t="s">
        <v>18</v>
      </c>
      <c r="D426" t="s">
        <v>31</v>
      </c>
      <c r="E426" t="s">
        <v>28</v>
      </c>
      <c r="F426" s="2">
        <v>10.220000000000001</v>
      </c>
      <c r="G426">
        <v>27</v>
      </c>
      <c r="H426" s="2">
        <f t="shared" si="24"/>
        <v>27.594000000000001</v>
      </c>
      <c r="I426" s="2">
        <f t="shared" si="25"/>
        <v>275.94</v>
      </c>
      <c r="J426" s="3">
        <v>45079</v>
      </c>
      <c r="K426" s="4">
        <v>0.53472222222222221</v>
      </c>
      <c r="L426" t="s">
        <v>26</v>
      </c>
      <c r="M426" s="2">
        <v>7.85</v>
      </c>
      <c r="N426" s="2">
        <f t="shared" si="26"/>
        <v>211.95</v>
      </c>
      <c r="O426" s="2">
        <f t="shared" si="27"/>
        <v>63.990000000000009</v>
      </c>
      <c r="P426">
        <v>6</v>
      </c>
    </row>
    <row r="427" spans="1:16" x14ac:dyDescent="0.2">
      <c r="A427" t="s">
        <v>458</v>
      </c>
      <c r="B427" t="s">
        <v>23</v>
      </c>
      <c r="C427" t="s">
        <v>24</v>
      </c>
      <c r="D427" t="s">
        <v>31</v>
      </c>
      <c r="E427" t="s">
        <v>49</v>
      </c>
      <c r="F427">
        <v>19.34</v>
      </c>
      <c r="G427">
        <v>33</v>
      </c>
      <c r="H427" s="2">
        <f t="shared" si="24"/>
        <v>63.822000000000003</v>
      </c>
      <c r="I427" s="2">
        <f t="shared" si="25"/>
        <v>638.22</v>
      </c>
      <c r="J427" s="3">
        <v>45080</v>
      </c>
      <c r="K427" s="4">
        <v>0.78333333333333333</v>
      </c>
      <c r="L427" t="s">
        <v>35</v>
      </c>
      <c r="M427" s="2">
        <v>15.22</v>
      </c>
      <c r="N427" s="2">
        <f t="shared" si="26"/>
        <v>502.26000000000005</v>
      </c>
      <c r="O427" s="2">
        <f t="shared" si="27"/>
        <v>135.95999999999998</v>
      </c>
      <c r="P427">
        <v>6.8</v>
      </c>
    </row>
    <row r="428" spans="1:16" x14ac:dyDescent="0.2">
      <c r="A428" t="s">
        <v>459</v>
      </c>
      <c r="B428" t="s">
        <v>33</v>
      </c>
      <c r="C428" t="s">
        <v>34</v>
      </c>
      <c r="D428" t="s">
        <v>31</v>
      </c>
      <c r="E428" t="s">
        <v>25</v>
      </c>
      <c r="F428">
        <v>54.45</v>
      </c>
      <c r="G428">
        <v>67</v>
      </c>
      <c r="H428" s="2">
        <f t="shared" si="24"/>
        <v>364.81500000000005</v>
      </c>
      <c r="I428" s="2">
        <f t="shared" si="25"/>
        <v>3648.15</v>
      </c>
      <c r="J428" s="3">
        <v>45080</v>
      </c>
      <c r="K428" s="4">
        <v>0.83750000000000002</v>
      </c>
      <c r="L428" t="s">
        <v>21</v>
      </c>
      <c r="M428" s="2">
        <v>42.41</v>
      </c>
      <c r="N428" s="2">
        <f t="shared" si="26"/>
        <v>2841.47</v>
      </c>
      <c r="O428" s="2">
        <f t="shared" si="27"/>
        <v>806.68000000000029</v>
      </c>
      <c r="P428">
        <v>4</v>
      </c>
    </row>
    <row r="429" spans="1:16" x14ac:dyDescent="0.2">
      <c r="A429" t="s">
        <v>460</v>
      </c>
      <c r="B429" t="s">
        <v>23</v>
      </c>
      <c r="C429" t="s">
        <v>24</v>
      </c>
      <c r="D429" t="s">
        <v>19</v>
      </c>
      <c r="E429" t="s">
        <v>49</v>
      </c>
      <c r="F429" s="2">
        <v>14.65</v>
      </c>
      <c r="G429">
        <v>52</v>
      </c>
      <c r="H429" s="2">
        <f t="shared" si="24"/>
        <v>76.180000000000007</v>
      </c>
      <c r="I429" s="2">
        <f t="shared" si="25"/>
        <v>761.80000000000007</v>
      </c>
      <c r="J429" s="3">
        <v>45081</v>
      </c>
      <c r="K429" s="4">
        <v>0.52916666666666667</v>
      </c>
      <c r="L429" t="s">
        <v>21</v>
      </c>
      <c r="M429" s="2">
        <v>12.37</v>
      </c>
      <c r="N429" s="2">
        <f t="shared" si="26"/>
        <v>643.24</v>
      </c>
      <c r="O429" s="2">
        <f t="shared" si="27"/>
        <v>118.56000000000006</v>
      </c>
      <c r="P429">
        <v>5.4</v>
      </c>
    </row>
    <row r="430" spans="1:16" x14ac:dyDescent="0.2">
      <c r="A430" t="s">
        <v>461</v>
      </c>
      <c r="B430" t="s">
        <v>33</v>
      </c>
      <c r="C430" t="s">
        <v>34</v>
      </c>
      <c r="D430" t="s">
        <v>31</v>
      </c>
      <c r="E430" t="s">
        <v>38</v>
      </c>
      <c r="F430" s="2">
        <v>75.16</v>
      </c>
      <c r="G430">
        <v>56</v>
      </c>
      <c r="H430" s="2">
        <f t="shared" si="24"/>
        <v>420.89600000000002</v>
      </c>
      <c r="I430" s="2">
        <f t="shared" si="25"/>
        <v>4208.96</v>
      </c>
      <c r="J430" s="3">
        <v>45081</v>
      </c>
      <c r="K430" s="4">
        <v>0.64583333333333337</v>
      </c>
      <c r="L430" t="s">
        <v>21</v>
      </c>
      <c r="M430" s="2">
        <v>62.48</v>
      </c>
      <c r="N430" s="2">
        <f t="shared" si="26"/>
        <v>3498.8799999999997</v>
      </c>
      <c r="O430" s="2">
        <f t="shared" si="27"/>
        <v>710.08000000000038</v>
      </c>
      <c r="P430">
        <v>9.1999999999999993</v>
      </c>
    </row>
    <row r="431" spans="1:16" x14ac:dyDescent="0.2">
      <c r="A431" t="s">
        <v>462</v>
      </c>
      <c r="B431" t="s">
        <v>17</v>
      </c>
      <c r="C431" t="s">
        <v>18</v>
      </c>
      <c r="D431" t="s">
        <v>31</v>
      </c>
      <c r="E431" t="s">
        <v>46</v>
      </c>
      <c r="F431">
        <v>64.400000000000006</v>
      </c>
      <c r="G431">
        <v>79</v>
      </c>
      <c r="H431" s="2">
        <f t="shared" si="24"/>
        <v>508.76000000000005</v>
      </c>
      <c r="I431" s="2">
        <f t="shared" si="25"/>
        <v>5087.6000000000004</v>
      </c>
      <c r="J431" s="3">
        <v>45081</v>
      </c>
      <c r="K431" s="4">
        <v>0.48125000000000001</v>
      </c>
      <c r="L431" t="s">
        <v>26</v>
      </c>
      <c r="M431" s="2">
        <v>66.39</v>
      </c>
      <c r="N431" s="2">
        <f t="shared" si="26"/>
        <v>5244.81</v>
      </c>
      <c r="O431" s="2">
        <f t="shared" si="27"/>
        <v>-157.21000000000004</v>
      </c>
      <c r="P431">
        <v>5.5</v>
      </c>
    </row>
    <row r="432" spans="1:16" x14ac:dyDescent="0.2">
      <c r="A432" t="s">
        <v>463</v>
      </c>
      <c r="B432" t="s">
        <v>17</v>
      </c>
      <c r="C432" t="s">
        <v>18</v>
      </c>
      <c r="D432" t="s">
        <v>19</v>
      </c>
      <c r="E432" t="s">
        <v>25</v>
      </c>
      <c r="F432">
        <v>96.33</v>
      </c>
      <c r="G432">
        <v>64</v>
      </c>
      <c r="H432" s="2">
        <f t="shared" si="24"/>
        <v>616.51200000000006</v>
      </c>
      <c r="I432" s="2">
        <f t="shared" si="25"/>
        <v>6165.12</v>
      </c>
      <c r="J432" s="3">
        <v>45081</v>
      </c>
      <c r="K432" s="4">
        <v>0.72916666666666663</v>
      </c>
      <c r="L432" t="s">
        <v>26</v>
      </c>
      <c r="M432" s="2">
        <v>92.89</v>
      </c>
      <c r="N432" s="2">
        <f t="shared" si="26"/>
        <v>5944.96</v>
      </c>
      <c r="O432" s="2">
        <f t="shared" si="27"/>
        <v>220.15999999999985</v>
      </c>
      <c r="P432">
        <v>4.9000000000000004</v>
      </c>
    </row>
    <row r="433" spans="1:16" x14ac:dyDescent="0.2">
      <c r="A433" t="s">
        <v>464</v>
      </c>
      <c r="B433" t="s">
        <v>23</v>
      </c>
      <c r="C433" t="s">
        <v>24</v>
      </c>
      <c r="D433" t="s">
        <v>31</v>
      </c>
      <c r="E433" t="s">
        <v>28</v>
      </c>
      <c r="F433">
        <v>92.59</v>
      </c>
      <c r="G433">
        <v>53</v>
      </c>
      <c r="H433" s="2">
        <f t="shared" si="24"/>
        <v>490.72700000000009</v>
      </c>
      <c r="I433" s="2">
        <f t="shared" si="25"/>
        <v>4907.2700000000004</v>
      </c>
      <c r="J433" s="3">
        <v>45082</v>
      </c>
      <c r="K433" s="4">
        <v>0.54861111111111105</v>
      </c>
      <c r="L433" t="s">
        <v>26</v>
      </c>
      <c r="M433" s="2">
        <v>69.41</v>
      </c>
      <c r="N433" s="2">
        <f t="shared" si="26"/>
        <v>3678.73</v>
      </c>
      <c r="O433" s="2">
        <f t="shared" si="27"/>
        <v>1228.5400000000004</v>
      </c>
      <c r="P433">
        <v>4</v>
      </c>
    </row>
    <row r="434" spans="1:16" x14ac:dyDescent="0.2">
      <c r="A434" t="s">
        <v>465</v>
      </c>
      <c r="B434" t="s">
        <v>23</v>
      </c>
      <c r="C434" t="s">
        <v>24</v>
      </c>
      <c r="D434" t="s">
        <v>19</v>
      </c>
      <c r="E434" t="s">
        <v>49</v>
      </c>
      <c r="F434" s="2">
        <v>63.03</v>
      </c>
      <c r="G434">
        <v>58</v>
      </c>
      <c r="H434" s="2">
        <f t="shared" si="24"/>
        <v>365.57400000000007</v>
      </c>
      <c r="I434" s="2">
        <f t="shared" si="25"/>
        <v>3655.7400000000002</v>
      </c>
      <c r="J434" s="3">
        <v>45083</v>
      </c>
      <c r="K434" s="4">
        <v>0.67986111111111114</v>
      </c>
      <c r="L434" t="s">
        <v>35</v>
      </c>
      <c r="M434" s="2">
        <v>54.38</v>
      </c>
      <c r="N434" s="2">
        <f t="shared" si="26"/>
        <v>3154.04</v>
      </c>
      <c r="O434" s="2">
        <f t="shared" si="27"/>
        <v>501.70000000000027</v>
      </c>
      <c r="P434">
        <v>6</v>
      </c>
    </row>
    <row r="435" spans="1:16" x14ac:dyDescent="0.2">
      <c r="A435" t="s">
        <v>466</v>
      </c>
      <c r="B435" t="s">
        <v>17</v>
      </c>
      <c r="C435" t="s">
        <v>18</v>
      </c>
      <c r="D435" t="s">
        <v>19</v>
      </c>
      <c r="E435" t="s">
        <v>38</v>
      </c>
      <c r="F435">
        <v>23.75</v>
      </c>
      <c r="G435">
        <v>33</v>
      </c>
      <c r="H435" s="2">
        <f t="shared" si="24"/>
        <v>78.375</v>
      </c>
      <c r="I435" s="2">
        <f t="shared" si="25"/>
        <v>783.75</v>
      </c>
      <c r="J435" s="3">
        <v>45083</v>
      </c>
      <c r="K435" s="4">
        <v>0.79791666666666661</v>
      </c>
      <c r="L435" t="s">
        <v>21</v>
      </c>
      <c r="M435" s="2">
        <v>20.010000000000002</v>
      </c>
      <c r="N435" s="2">
        <f t="shared" si="26"/>
        <v>660.33</v>
      </c>
      <c r="O435" s="2">
        <f t="shared" si="27"/>
        <v>123.41999999999996</v>
      </c>
      <c r="P435">
        <v>4.3</v>
      </c>
    </row>
    <row r="436" spans="1:16" x14ac:dyDescent="0.2">
      <c r="A436" t="s">
        <v>467</v>
      </c>
      <c r="B436" t="s">
        <v>17</v>
      </c>
      <c r="C436" t="s">
        <v>18</v>
      </c>
      <c r="D436" t="s">
        <v>31</v>
      </c>
      <c r="E436" t="s">
        <v>38</v>
      </c>
      <c r="F436" s="2">
        <v>44.14</v>
      </c>
      <c r="G436">
        <v>68</v>
      </c>
      <c r="H436" s="2">
        <f t="shared" si="24"/>
        <v>300.15199999999999</v>
      </c>
      <c r="I436" s="2">
        <f t="shared" si="25"/>
        <v>3001.52</v>
      </c>
      <c r="J436" s="3">
        <v>45083</v>
      </c>
      <c r="K436" s="4">
        <v>0.68263888888888891</v>
      </c>
      <c r="L436" t="s">
        <v>35</v>
      </c>
      <c r="M436" s="2">
        <v>34.14</v>
      </c>
      <c r="N436" s="2">
        <f t="shared" si="26"/>
        <v>2321.52</v>
      </c>
      <c r="O436" s="2">
        <f t="shared" si="27"/>
        <v>680</v>
      </c>
      <c r="P436">
        <v>7.1</v>
      </c>
    </row>
    <row r="437" spans="1:16" x14ac:dyDescent="0.2">
      <c r="A437" t="s">
        <v>468</v>
      </c>
      <c r="B437" t="s">
        <v>17</v>
      </c>
      <c r="C437" t="s">
        <v>18</v>
      </c>
      <c r="D437" t="s">
        <v>19</v>
      </c>
      <c r="E437" t="s">
        <v>28</v>
      </c>
      <c r="F437">
        <v>87.68</v>
      </c>
      <c r="G437">
        <v>72</v>
      </c>
      <c r="H437" s="2">
        <f t="shared" si="24"/>
        <v>631.29600000000016</v>
      </c>
      <c r="I437" s="2">
        <f t="shared" si="25"/>
        <v>6312.9600000000009</v>
      </c>
      <c r="J437" s="3">
        <v>45083</v>
      </c>
      <c r="K437" s="4">
        <v>0.79236111111111107</v>
      </c>
      <c r="L437" t="s">
        <v>21</v>
      </c>
      <c r="M437" s="2">
        <v>77.87</v>
      </c>
      <c r="N437" s="2">
        <f t="shared" si="26"/>
        <v>5606.64</v>
      </c>
      <c r="O437" s="2">
        <f t="shared" si="27"/>
        <v>706.32000000000062</v>
      </c>
      <c r="P437">
        <v>8</v>
      </c>
    </row>
    <row r="438" spans="1:16" x14ac:dyDescent="0.2">
      <c r="A438" t="s">
        <v>469</v>
      </c>
      <c r="B438" t="s">
        <v>17</v>
      </c>
      <c r="C438" t="s">
        <v>18</v>
      </c>
      <c r="D438" t="s">
        <v>19</v>
      </c>
      <c r="E438" t="s">
        <v>28</v>
      </c>
      <c r="F438">
        <v>12.93</v>
      </c>
      <c r="G438">
        <v>79</v>
      </c>
      <c r="H438" s="2">
        <f t="shared" si="24"/>
        <v>102.14700000000001</v>
      </c>
      <c r="I438" s="2">
        <f t="shared" si="25"/>
        <v>1021.47</v>
      </c>
      <c r="J438" s="3">
        <v>45084</v>
      </c>
      <c r="K438" s="4">
        <v>0.80347222222222225</v>
      </c>
      <c r="L438" t="s">
        <v>35</v>
      </c>
      <c r="M438" s="2">
        <v>11.42</v>
      </c>
      <c r="N438" s="2">
        <f t="shared" si="26"/>
        <v>902.18</v>
      </c>
      <c r="O438" s="2">
        <f t="shared" si="27"/>
        <v>119.29000000000008</v>
      </c>
      <c r="P438">
        <v>9.6999999999999993</v>
      </c>
    </row>
    <row r="439" spans="1:16" x14ac:dyDescent="0.2">
      <c r="A439" t="s">
        <v>470</v>
      </c>
      <c r="B439" t="s">
        <v>17</v>
      </c>
      <c r="C439" t="s">
        <v>18</v>
      </c>
      <c r="D439" t="s">
        <v>31</v>
      </c>
      <c r="E439" t="s">
        <v>28</v>
      </c>
      <c r="F439">
        <v>16.21</v>
      </c>
      <c r="G439">
        <v>74</v>
      </c>
      <c r="H439" s="2">
        <f t="shared" si="24"/>
        <v>119.95400000000001</v>
      </c>
      <c r="I439" s="2">
        <f t="shared" si="25"/>
        <v>1199.54</v>
      </c>
      <c r="J439" s="3">
        <v>45085</v>
      </c>
      <c r="K439" s="4">
        <v>0.80833333333333324</v>
      </c>
      <c r="L439" t="s">
        <v>35</v>
      </c>
      <c r="M439" s="2">
        <v>13.5</v>
      </c>
      <c r="N439" s="2">
        <f t="shared" si="26"/>
        <v>999</v>
      </c>
      <c r="O439" s="2">
        <f t="shared" si="27"/>
        <v>200.53999999999996</v>
      </c>
      <c r="P439">
        <v>8.3000000000000007</v>
      </c>
    </row>
    <row r="440" spans="1:16" x14ac:dyDescent="0.2">
      <c r="A440" t="s">
        <v>471</v>
      </c>
      <c r="B440" t="s">
        <v>17</v>
      </c>
      <c r="C440" t="s">
        <v>18</v>
      </c>
      <c r="D440" t="s">
        <v>31</v>
      </c>
      <c r="E440" t="s">
        <v>38</v>
      </c>
      <c r="F440">
        <v>105.43</v>
      </c>
      <c r="G440">
        <v>25</v>
      </c>
      <c r="H440" s="2">
        <f t="shared" si="24"/>
        <v>263.57499999999999</v>
      </c>
      <c r="I440" s="2">
        <f t="shared" si="25"/>
        <v>2635.75</v>
      </c>
      <c r="J440" s="3">
        <v>45085</v>
      </c>
      <c r="K440" s="4">
        <v>0.6333333333333333</v>
      </c>
      <c r="L440" t="s">
        <v>35</v>
      </c>
      <c r="M440" s="2">
        <v>85.37</v>
      </c>
      <c r="N440" s="2">
        <f t="shared" si="26"/>
        <v>2134.25</v>
      </c>
      <c r="O440" s="2">
        <f t="shared" si="27"/>
        <v>501.5</v>
      </c>
      <c r="P440">
        <v>9.1</v>
      </c>
    </row>
    <row r="441" spans="1:16" x14ac:dyDescent="0.2">
      <c r="A441" t="s">
        <v>472</v>
      </c>
      <c r="B441" t="s">
        <v>33</v>
      </c>
      <c r="C441" t="s">
        <v>34</v>
      </c>
      <c r="D441" t="s">
        <v>19</v>
      </c>
      <c r="E441" t="s">
        <v>49</v>
      </c>
      <c r="F441" s="2">
        <v>14.57</v>
      </c>
      <c r="G441">
        <v>28</v>
      </c>
      <c r="H441" s="2">
        <f t="shared" si="24"/>
        <v>40.796000000000006</v>
      </c>
      <c r="I441" s="2">
        <f t="shared" si="25"/>
        <v>407.96000000000004</v>
      </c>
      <c r="J441" s="3">
        <v>45086</v>
      </c>
      <c r="K441" s="4">
        <v>0.48888888888888887</v>
      </c>
      <c r="L441" t="s">
        <v>21</v>
      </c>
      <c r="M441" s="2">
        <v>12.74</v>
      </c>
      <c r="N441" s="2">
        <f t="shared" si="26"/>
        <v>356.72</v>
      </c>
      <c r="O441" s="2">
        <f t="shared" si="27"/>
        <v>51.240000000000009</v>
      </c>
      <c r="P441">
        <v>8.8000000000000007</v>
      </c>
    </row>
    <row r="442" spans="1:16" x14ac:dyDescent="0.2">
      <c r="A442" t="s">
        <v>473</v>
      </c>
      <c r="B442" t="s">
        <v>23</v>
      </c>
      <c r="C442" t="s">
        <v>24</v>
      </c>
      <c r="D442" t="s">
        <v>31</v>
      </c>
      <c r="E442" t="s">
        <v>25</v>
      </c>
      <c r="F442">
        <v>98.8</v>
      </c>
      <c r="G442">
        <v>26</v>
      </c>
      <c r="H442" s="2">
        <f t="shared" si="24"/>
        <v>256.88</v>
      </c>
      <c r="I442" s="2">
        <f t="shared" si="25"/>
        <v>2568.7999999999997</v>
      </c>
      <c r="J442" s="3">
        <v>45086</v>
      </c>
      <c r="K442" s="4">
        <v>0.47569444444444442</v>
      </c>
      <c r="L442" t="s">
        <v>21</v>
      </c>
      <c r="M442" s="2">
        <v>78.849999999999994</v>
      </c>
      <c r="N442" s="2">
        <f t="shared" si="26"/>
        <v>2050.1</v>
      </c>
      <c r="O442" s="2">
        <f t="shared" si="27"/>
        <v>518.69999999999982</v>
      </c>
      <c r="P442">
        <v>4.4000000000000004</v>
      </c>
    </row>
    <row r="443" spans="1:16" x14ac:dyDescent="0.2">
      <c r="A443" t="s">
        <v>474</v>
      </c>
      <c r="B443" t="s">
        <v>17</v>
      </c>
      <c r="C443" t="s">
        <v>18</v>
      </c>
      <c r="D443" t="s">
        <v>19</v>
      </c>
      <c r="E443" t="s">
        <v>49</v>
      </c>
      <c r="F443" s="2">
        <v>83.12</v>
      </c>
      <c r="G443">
        <v>72</v>
      </c>
      <c r="H443" s="2">
        <f t="shared" si="24"/>
        <v>598.46400000000006</v>
      </c>
      <c r="I443" s="2">
        <f t="shared" si="25"/>
        <v>5984.64</v>
      </c>
      <c r="J443" s="3">
        <v>45086</v>
      </c>
      <c r="K443" s="4">
        <v>0.85486111111111107</v>
      </c>
      <c r="L443" t="s">
        <v>21</v>
      </c>
      <c r="M443" s="2">
        <v>71.290000000000006</v>
      </c>
      <c r="N443" s="2">
        <f t="shared" si="26"/>
        <v>5132.88</v>
      </c>
      <c r="O443" s="2">
        <f t="shared" si="27"/>
        <v>851.76000000000022</v>
      </c>
      <c r="P443">
        <v>9.5</v>
      </c>
    </row>
    <row r="444" spans="1:16" x14ac:dyDescent="0.2">
      <c r="A444" t="s">
        <v>475</v>
      </c>
      <c r="B444" t="s">
        <v>17</v>
      </c>
      <c r="C444" t="s">
        <v>18</v>
      </c>
      <c r="D444" t="s">
        <v>31</v>
      </c>
      <c r="E444" t="s">
        <v>38</v>
      </c>
      <c r="F444">
        <v>48.3</v>
      </c>
      <c r="G444">
        <v>43</v>
      </c>
      <c r="H444" s="2">
        <f t="shared" si="24"/>
        <v>207.69000000000003</v>
      </c>
      <c r="I444" s="2">
        <f t="shared" si="25"/>
        <v>2076.9</v>
      </c>
      <c r="J444" s="3">
        <v>45086</v>
      </c>
      <c r="K444" s="4">
        <v>0.6381944444444444</v>
      </c>
      <c r="L444" t="s">
        <v>35</v>
      </c>
      <c r="M444" s="2">
        <v>36.020000000000003</v>
      </c>
      <c r="N444" s="2">
        <f t="shared" si="26"/>
        <v>1548.8600000000001</v>
      </c>
      <c r="O444" s="2">
        <f t="shared" si="27"/>
        <v>528.04</v>
      </c>
      <c r="P444">
        <v>4.5</v>
      </c>
    </row>
    <row r="445" spans="1:16" x14ac:dyDescent="0.2">
      <c r="A445" t="s">
        <v>476</v>
      </c>
      <c r="B445" t="s">
        <v>23</v>
      </c>
      <c r="C445" t="s">
        <v>24</v>
      </c>
      <c r="D445" t="s">
        <v>19</v>
      </c>
      <c r="E445" t="s">
        <v>38</v>
      </c>
      <c r="F445" s="2">
        <v>77.86</v>
      </c>
      <c r="G445">
        <v>24</v>
      </c>
      <c r="H445" s="2">
        <f t="shared" si="24"/>
        <v>186.864</v>
      </c>
      <c r="I445" s="2">
        <f t="shared" si="25"/>
        <v>1868.6399999999999</v>
      </c>
      <c r="J445" s="3">
        <v>45087</v>
      </c>
      <c r="K445" s="4">
        <v>0.53125</v>
      </c>
      <c r="L445" t="s">
        <v>21</v>
      </c>
      <c r="M445" s="2">
        <v>70.650000000000006</v>
      </c>
      <c r="N445" s="2">
        <f t="shared" si="26"/>
        <v>1695.6000000000001</v>
      </c>
      <c r="O445" s="2">
        <f t="shared" si="27"/>
        <v>173.03999999999974</v>
      </c>
      <c r="P445">
        <v>9.4</v>
      </c>
    </row>
    <row r="446" spans="1:16" x14ac:dyDescent="0.2">
      <c r="A446" t="s">
        <v>477</v>
      </c>
      <c r="B446" t="s">
        <v>17</v>
      </c>
      <c r="C446" t="s">
        <v>18</v>
      </c>
      <c r="D446" t="s">
        <v>19</v>
      </c>
      <c r="E446" t="s">
        <v>46</v>
      </c>
      <c r="F446" s="2">
        <v>37.92</v>
      </c>
      <c r="G446">
        <v>38</v>
      </c>
      <c r="H446" s="2">
        <f t="shared" si="24"/>
        <v>144.096</v>
      </c>
      <c r="I446" s="2">
        <f t="shared" si="25"/>
        <v>1440.96</v>
      </c>
      <c r="J446" s="3">
        <v>45087</v>
      </c>
      <c r="K446" s="4">
        <v>0.58194444444444449</v>
      </c>
      <c r="L446" t="s">
        <v>35</v>
      </c>
      <c r="M446" s="2">
        <v>38.97</v>
      </c>
      <c r="N446" s="2">
        <f t="shared" si="26"/>
        <v>1480.86</v>
      </c>
      <c r="O446" s="2">
        <f t="shared" si="27"/>
        <v>-39.899999999999864</v>
      </c>
      <c r="P446">
        <v>7.6</v>
      </c>
    </row>
    <row r="447" spans="1:16" x14ac:dyDescent="0.2">
      <c r="A447" t="s">
        <v>478</v>
      </c>
      <c r="B447" t="s">
        <v>33</v>
      </c>
      <c r="C447" t="s">
        <v>34</v>
      </c>
      <c r="D447" t="s">
        <v>31</v>
      </c>
      <c r="E447" t="s">
        <v>25</v>
      </c>
      <c r="F447">
        <v>118.9</v>
      </c>
      <c r="G447">
        <v>28</v>
      </c>
      <c r="H447" s="2">
        <f t="shared" si="24"/>
        <v>332.92000000000007</v>
      </c>
      <c r="I447" s="2">
        <f t="shared" si="25"/>
        <v>3329.2000000000003</v>
      </c>
      <c r="J447" s="3">
        <v>45088</v>
      </c>
      <c r="K447" s="4">
        <v>0.68055555555555547</v>
      </c>
      <c r="L447" t="s">
        <v>21</v>
      </c>
      <c r="M447" s="2">
        <v>90.28</v>
      </c>
      <c r="N447" s="2">
        <f t="shared" si="26"/>
        <v>2527.84</v>
      </c>
      <c r="O447" s="2">
        <f t="shared" si="27"/>
        <v>801.36000000000013</v>
      </c>
      <c r="P447">
        <v>8.6999999999999993</v>
      </c>
    </row>
    <row r="448" spans="1:16" x14ac:dyDescent="0.2">
      <c r="A448" t="s">
        <v>479</v>
      </c>
      <c r="B448" t="s">
        <v>23</v>
      </c>
      <c r="C448" t="s">
        <v>24</v>
      </c>
      <c r="D448" t="s">
        <v>19</v>
      </c>
      <c r="E448" t="s">
        <v>25</v>
      </c>
      <c r="F448">
        <v>12.62</v>
      </c>
      <c r="G448">
        <v>61</v>
      </c>
      <c r="H448" s="2">
        <f t="shared" si="24"/>
        <v>76.981999999999999</v>
      </c>
      <c r="I448" s="2">
        <f t="shared" si="25"/>
        <v>769.81999999999994</v>
      </c>
      <c r="J448" s="3">
        <v>45089</v>
      </c>
      <c r="K448" s="4">
        <v>0.61249999999999993</v>
      </c>
      <c r="L448" t="s">
        <v>26</v>
      </c>
      <c r="M448" s="2">
        <v>11.37</v>
      </c>
      <c r="N448" s="2">
        <f t="shared" si="26"/>
        <v>693.56999999999994</v>
      </c>
      <c r="O448" s="2">
        <f t="shared" si="27"/>
        <v>76.25</v>
      </c>
      <c r="P448">
        <v>6.5</v>
      </c>
    </row>
    <row r="449" spans="1:16" x14ac:dyDescent="0.2">
      <c r="A449" t="s">
        <v>480</v>
      </c>
      <c r="B449" t="s">
        <v>17</v>
      </c>
      <c r="C449" t="s">
        <v>18</v>
      </c>
      <c r="D449" t="s">
        <v>19</v>
      </c>
      <c r="E449" t="s">
        <v>28</v>
      </c>
      <c r="F449">
        <v>88.86</v>
      </c>
      <c r="G449">
        <v>66</v>
      </c>
      <c r="H449" s="2">
        <f t="shared" si="24"/>
        <v>586.476</v>
      </c>
      <c r="I449" s="2">
        <f t="shared" si="25"/>
        <v>5864.76</v>
      </c>
      <c r="J449" s="3">
        <v>45089</v>
      </c>
      <c r="K449" s="4">
        <v>0.52708333333333335</v>
      </c>
      <c r="L449" t="s">
        <v>21</v>
      </c>
      <c r="M449" s="2">
        <v>75.95</v>
      </c>
      <c r="N449" s="2">
        <f t="shared" si="26"/>
        <v>5012.7</v>
      </c>
      <c r="O449" s="2">
        <f t="shared" si="27"/>
        <v>852.0600000000004</v>
      </c>
      <c r="P449">
        <v>6</v>
      </c>
    </row>
    <row r="450" spans="1:16" x14ac:dyDescent="0.2">
      <c r="A450" t="s">
        <v>481</v>
      </c>
      <c r="B450" t="s">
        <v>17</v>
      </c>
      <c r="C450" t="s">
        <v>18</v>
      </c>
      <c r="D450" t="s">
        <v>19</v>
      </c>
      <c r="E450" t="s">
        <v>25</v>
      </c>
      <c r="F450" s="2">
        <v>3.32</v>
      </c>
      <c r="G450">
        <v>61</v>
      </c>
      <c r="H450" s="2">
        <f t="shared" si="24"/>
        <v>20.251999999999999</v>
      </c>
      <c r="I450" s="2">
        <f t="shared" si="25"/>
        <v>202.51999999999998</v>
      </c>
      <c r="J450" s="3">
        <v>45089</v>
      </c>
      <c r="K450" s="4">
        <v>0.59097222222222223</v>
      </c>
      <c r="L450" t="s">
        <v>26</v>
      </c>
      <c r="M450" s="2">
        <v>3.28</v>
      </c>
      <c r="N450" s="2">
        <f t="shared" si="26"/>
        <v>200.07999999999998</v>
      </c>
      <c r="O450" s="2">
        <f t="shared" si="27"/>
        <v>2.4399999999999977</v>
      </c>
      <c r="P450">
        <v>9.5</v>
      </c>
    </row>
    <row r="451" spans="1:16" x14ac:dyDescent="0.2">
      <c r="A451" t="s">
        <v>482</v>
      </c>
      <c r="B451" t="s">
        <v>23</v>
      </c>
      <c r="C451" t="s">
        <v>24</v>
      </c>
      <c r="D451" t="s">
        <v>31</v>
      </c>
      <c r="E451" t="s">
        <v>28</v>
      </c>
      <c r="F451">
        <v>61.44</v>
      </c>
      <c r="G451">
        <v>23</v>
      </c>
      <c r="H451" s="2">
        <f t="shared" ref="H451:H514" si="28">F451*G451*0.1</f>
        <v>141.31199999999998</v>
      </c>
      <c r="I451" s="2">
        <f t="shared" ref="I451:I514" si="29">F451*G451</f>
        <v>1413.12</v>
      </c>
      <c r="J451" s="3">
        <v>45090</v>
      </c>
      <c r="K451" s="4">
        <v>0.71736111111111101</v>
      </c>
      <c r="L451" t="s">
        <v>26</v>
      </c>
      <c r="M451" s="2">
        <v>48.92</v>
      </c>
      <c r="N451" s="2">
        <f t="shared" ref="N451:N514" si="30">G451*M451</f>
        <v>1125.1600000000001</v>
      </c>
      <c r="O451" s="2">
        <f t="shared" ref="O451:O514" si="31">I451-N451</f>
        <v>287.95999999999981</v>
      </c>
      <c r="P451">
        <v>8.3000000000000007</v>
      </c>
    </row>
    <row r="452" spans="1:16" x14ac:dyDescent="0.2">
      <c r="A452" t="s">
        <v>483</v>
      </c>
      <c r="B452" t="s">
        <v>23</v>
      </c>
      <c r="C452" t="s">
        <v>24</v>
      </c>
      <c r="D452" t="s">
        <v>31</v>
      </c>
      <c r="E452" t="s">
        <v>20</v>
      </c>
      <c r="F452" s="2">
        <v>58.61</v>
      </c>
      <c r="G452">
        <v>45</v>
      </c>
      <c r="H452" s="2">
        <f t="shared" si="28"/>
        <v>263.745</v>
      </c>
      <c r="I452" s="2">
        <f t="shared" si="29"/>
        <v>2637.45</v>
      </c>
      <c r="J452" s="3">
        <v>45090</v>
      </c>
      <c r="K452" s="4">
        <v>0.80833333333333324</v>
      </c>
      <c r="L452" t="s">
        <v>26</v>
      </c>
      <c r="M452" s="2">
        <v>46.55</v>
      </c>
      <c r="N452" s="2">
        <f t="shared" si="30"/>
        <v>2094.75</v>
      </c>
      <c r="O452" s="2">
        <f t="shared" si="31"/>
        <v>542.69999999999982</v>
      </c>
      <c r="P452">
        <v>7.9</v>
      </c>
    </row>
    <row r="453" spans="1:16" x14ac:dyDescent="0.2">
      <c r="A453" t="s">
        <v>484</v>
      </c>
      <c r="B453" t="s">
        <v>33</v>
      </c>
      <c r="C453" t="s">
        <v>34</v>
      </c>
      <c r="D453" t="s">
        <v>31</v>
      </c>
      <c r="E453" t="s">
        <v>20</v>
      </c>
      <c r="F453">
        <v>95.32</v>
      </c>
      <c r="G453">
        <v>23</v>
      </c>
      <c r="H453" s="2">
        <f t="shared" si="28"/>
        <v>219.23599999999999</v>
      </c>
      <c r="I453" s="2">
        <f t="shared" si="29"/>
        <v>2192.3599999999997</v>
      </c>
      <c r="J453" s="3">
        <v>45090</v>
      </c>
      <c r="K453" s="4">
        <v>0.60625000000000007</v>
      </c>
      <c r="L453" t="s">
        <v>21</v>
      </c>
      <c r="M453" s="2">
        <v>77.31</v>
      </c>
      <c r="N453" s="2">
        <f t="shared" si="30"/>
        <v>1778.13</v>
      </c>
      <c r="O453" s="2">
        <f t="shared" si="31"/>
        <v>414.22999999999956</v>
      </c>
      <c r="P453">
        <v>8.6</v>
      </c>
    </row>
    <row r="454" spans="1:16" x14ac:dyDescent="0.2">
      <c r="A454" t="s">
        <v>485</v>
      </c>
      <c r="B454" t="s">
        <v>33</v>
      </c>
      <c r="C454" t="s">
        <v>34</v>
      </c>
      <c r="D454" t="s">
        <v>31</v>
      </c>
      <c r="E454" t="s">
        <v>46</v>
      </c>
      <c r="F454" s="2">
        <v>21.87</v>
      </c>
      <c r="G454">
        <v>42</v>
      </c>
      <c r="H454" s="2">
        <f t="shared" si="28"/>
        <v>91.854000000000013</v>
      </c>
      <c r="I454" s="2">
        <f t="shared" si="29"/>
        <v>918.54000000000008</v>
      </c>
      <c r="J454" s="3">
        <v>45090</v>
      </c>
      <c r="K454" s="4">
        <v>0.4291666666666667</v>
      </c>
      <c r="L454" t="s">
        <v>21</v>
      </c>
      <c r="M454" s="2">
        <v>22.76</v>
      </c>
      <c r="N454" s="2">
        <f t="shared" si="30"/>
        <v>955.92000000000007</v>
      </c>
      <c r="O454" s="2">
        <f t="shared" si="31"/>
        <v>-37.379999999999995</v>
      </c>
      <c r="P454">
        <v>6.2</v>
      </c>
    </row>
    <row r="455" spans="1:16" x14ac:dyDescent="0.2">
      <c r="A455" t="s">
        <v>486</v>
      </c>
      <c r="B455" t="s">
        <v>33</v>
      </c>
      <c r="C455" t="s">
        <v>34</v>
      </c>
      <c r="D455" t="s">
        <v>19</v>
      </c>
      <c r="E455" t="s">
        <v>46</v>
      </c>
      <c r="F455" s="2">
        <v>10.91</v>
      </c>
      <c r="G455">
        <v>60</v>
      </c>
      <c r="H455" s="2">
        <f t="shared" si="28"/>
        <v>65.460000000000008</v>
      </c>
      <c r="I455" s="2">
        <f t="shared" si="29"/>
        <v>654.6</v>
      </c>
      <c r="J455" s="3">
        <v>45090</v>
      </c>
      <c r="K455" s="4">
        <v>0.78125</v>
      </c>
      <c r="L455" t="s">
        <v>35</v>
      </c>
      <c r="M455" s="2">
        <v>11.09</v>
      </c>
      <c r="N455" s="2">
        <f t="shared" si="30"/>
        <v>665.4</v>
      </c>
      <c r="O455" s="2">
        <f t="shared" si="31"/>
        <v>-10.799999999999955</v>
      </c>
      <c r="P455">
        <v>9.8000000000000007</v>
      </c>
    </row>
    <row r="456" spans="1:16" x14ac:dyDescent="0.2">
      <c r="A456" t="s">
        <v>487</v>
      </c>
      <c r="B456" t="s">
        <v>23</v>
      </c>
      <c r="C456" t="s">
        <v>24</v>
      </c>
      <c r="D456" t="s">
        <v>31</v>
      </c>
      <c r="E456" t="s">
        <v>38</v>
      </c>
      <c r="F456">
        <v>90.96</v>
      </c>
      <c r="G456">
        <v>49</v>
      </c>
      <c r="H456" s="2">
        <f t="shared" si="28"/>
        <v>445.70400000000001</v>
      </c>
      <c r="I456" s="2">
        <f t="shared" si="29"/>
        <v>4457.04</v>
      </c>
      <c r="J456" s="3">
        <v>45091</v>
      </c>
      <c r="K456" s="4">
        <v>0.79583333333333339</v>
      </c>
      <c r="L456" t="s">
        <v>21</v>
      </c>
      <c r="M456" s="2">
        <v>68.86</v>
      </c>
      <c r="N456" s="2">
        <f t="shared" si="30"/>
        <v>3374.14</v>
      </c>
      <c r="O456" s="2">
        <f t="shared" si="31"/>
        <v>1082.9000000000001</v>
      </c>
      <c r="P456">
        <v>4.2</v>
      </c>
    </row>
    <row r="457" spans="1:16" x14ac:dyDescent="0.2">
      <c r="A457" t="s">
        <v>488</v>
      </c>
      <c r="B457" t="s">
        <v>23</v>
      </c>
      <c r="C457" t="s">
        <v>24</v>
      </c>
      <c r="D457" t="s">
        <v>19</v>
      </c>
      <c r="E457" t="s">
        <v>38</v>
      </c>
      <c r="F457">
        <v>63.25</v>
      </c>
      <c r="G457">
        <v>44</v>
      </c>
      <c r="H457" s="2">
        <f t="shared" si="28"/>
        <v>278.3</v>
      </c>
      <c r="I457" s="2">
        <f t="shared" si="29"/>
        <v>2783</v>
      </c>
      <c r="J457" s="3">
        <v>45092</v>
      </c>
      <c r="K457" s="4">
        <v>0.55694444444444446</v>
      </c>
      <c r="L457" t="s">
        <v>26</v>
      </c>
      <c r="M457" s="2">
        <v>54.15</v>
      </c>
      <c r="N457" s="2">
        <f t="shared" si="30"/>
        <v>2382.6</v>
      </c>
      <c r="O457" s="2">
        <f t="shared" si="31"/>
        <v>400.40000000000009</v>
      </c>
      <c r="P457">
        <v>8.6999999999999993</v>
      </c>
    </row>
    <row r="458" spans="1:16" x14ac:dyDescent="0.2">
      <c r="A458" t="s">
        <v>489</v>
      </c>
      <c r="B458" t="s">
        <v>33</v>
      </c>
      <c r="C458" t="s">
        <v>34</v>
      </c>
      <c r="D458" t="s">
        <v>19</v>
      </c>
      <c r="E458" t="s">
        <v>25</v>
      </c>
      <c r="F458" s="2">
        <v>13.77</v>
      </c>
      <c r="G458">
        <v>47</v>
      </c>
      <c r="H458" s="2">
        <f t="shared" si="28"/>
        <v>64.718999999999994</v>
      </c>
      <c r="I458" s="2">
        <f t="shared" si="29"/>
        <v>647.18999999999994</v>
      </c>
      <c r="J458" s="3">
        <v>45092</v>
      </c>
      <c r="K458" s="4">
        <v>0.76388888888888884</v>
      </c>
      <c r="L458" t="s">
        <v>21</v>
      </c>
      <c r="M458" s="2">
        <v>12.46</v>
      </c>
      <c r="N458" s="2">
        <f t="shared" si="30"/>
        <v>585.62</v>
      </c>
      <c r="O458" s="2">
        <f t="shared" si="31"/>
        <v>61.569999999999936</v>
      </c>
      <c r="P458">
        <v>7.2</v>
      </c>
    </row>
    <row r="459" spans="1:16" x14ac:dyDescent="0.2">
      <c r="A459" t="s">
        <v>490</v>
      </c>
      <c r="B459" t="s">
        <v>17</v>
      </c>
      <c r="C459" t="s">
        <v>18</v>
      </c>
      <c r="D459" t="s">
        <v>31</v>
      </c>
      <c r="E459" t="s">
        <v>28</v>
      </c>
      <c r="F459" s="2">
        <v>126.52</v>
      </c>
      <c r="G459">
        <v>45</v>
      </c>
      <c r="H459" s="2">
        <f t="shared" si="28"/>
        <v>569.34</v>
      </c>
      <c r="I459" s="2">
        <f t="shared" si="29"/>
        <v>5693.4</v>
      </c>
      <c r="J459" s="3">
        <v>45092</v>
      </c>
      <c r="K459" s="4">
        <v>0.43958333333333338</v>
      </c>
      <c r="L459" t="s">
        <v>35</v>
      </c>
      <c r="M459" s="2">
        <v>93.86</v>
      </c>
      <c r="N459" s="2">
        <f t="shared" si="30"/>
        <v>4223.7</v>
      </c>
      <c r="O459" s="2">
        <f t="shared" si="31"/>
        <v>1469.6999999999998</v>
      </c>
      <c r="P459">
        <v>6.1</v>
      </c>
    </row>
    <row r="460" spans="1:16" x14ac:dyDescent="0.2">
      <c r="A460" t="s">
        <v>491</v>
      </c>
      <c r="B460" t="s">
        <v>17</v>
      </c>
      <c r="C460" t="s">
        <v>18</v>
      </c>
      <c r="D460" t="s">
        <v>19</v>
      </c>
      <c r="E460" t="s">
        <v>49</v>
      </c>
      <c r="F460" s="2">
        <v>87.8</v>
      </c>
      <c r="G460">
        <v>34</v>
      </c>
      <c r="H460" s="2">
        <f t="shared" si="28"/>
        <v>298.52</v>
      </c>
      <c r="I460" s="2">
        <f t="shared" si="29"/>
        <v>2985.2</v>
      </c>
      <c r="J460" s="3">
        <v>45092</v>
      </c>
      <c r="K460" s="4">
        <v>0.77638888888888891</v>
      </c>
      <c r="L460" t="s">
        <v>26</v>
      </c>
      <c r="M460" s="2">
        <v>77.290000000000006</v>
      </c>
      <c r="N460" s="2">
        <f t="shared" si="30"/>
        <v>2627.86</v>
      </c>
      <c r="O460" s="2">
        <f t="shared" si="31"/>
        <v>357.33999999999969</v>
      </c>
      <c r="P460">
        <v>9.4</v>
      </c>
    </row>
    <row r="461" spans="1:16" x14ac:dyDescent="0.2">
      <c r="A461" t="s">
        <v>492</v>
      </c>
      <c r="B461" t="s">
        <v>23</v>
      </c>
      <c r="C461" t="s">
        <v>24</v>
      </c>
      <c r="D461" t="s">
        <v>31</v>
      </c>
      <c r="E461" t="s">
        <v>20</v>
      </c>
      <c r="F461">
        <v>18.3</v>
      </c>
      <c r="G461">
        <v>70</v>
      </c>
      <c r="H461" s="2">
        <f t="shared" si="28"/>
        <v>128.1</v>
      </c>
      <c r="I461" s="2">
        <f t="shared" si="29"/>
        <v>1281</v>
      </c>
      <c r="J461" s="3">
        <v>45094</v>
      </c>
      <c r="K461" s="4">
        <v>0.69791666666666663</v>
      </c>
      <c r="L461" t="s">
        <v>26</v>
      </c>
      <c r="M461" s="2">
        <v>15.11</v>
      </c>
      <c r="N461" s="2">
        <f t="shared" si="30"/>
        <v>1057.7</v>
      </c>
      <c r="O461" s="2">
        <f t="shared" si="31"/>
        <v>223.29999999999995</v>
      </c>
      <c r="P461">
        <v>7.9</v>
      </c>
    </row>
    <row r="462" spans="1:16" x14ac:dyDescent="0.2">
      <c r="A462" t="s">
        <v>493</v>
      </c>
      <c r="B462" t="s">
        <v>33</v>
      </c>
      <c r="C462" t="s">
        <v>34</v>
      </c>
      <c r="D462" t="s">
        <v>31</v>
      </c>
      <c r="E462" t="s">
        <v>38</v>
      </c>
      <c r="F462" s="2">
        <v>59.15</v>
      </c>
      <c r="G462">
        <v>70</v>
      </c>
      <c r="H462" s="2">
        <f t="shared" si="28"/>
        <v>414.05</v>
      </c>
      <c r="I462" s="2">
        <f t="shared" si="29"/>
        <v>4140.5</v>
      </c>
      <c r="J462" s="3">
        <v>45094</v>
      </c>
      <c r="K462" s="4">
        <v>0.75</v>
      </c>
      <c r="L462" t="s">
        <v>21</v>
      </c>
      <c r="M462" s="2">
        <v>46.07</v>
      </c>
      <c r="N462" s="2">
        <f t="shared" si="30"/>
        <v>3224.9</v>
      </c>
      <c r="O462" s="2">
        <f t="shared" si="31"/>
        <v>915.59999999999991</v>
      </c>
      <c r="P462">
        <v>8.6</v>
      </c>
    </row>
    <row r="463" spans="1:16" x14ac:dyDescent="0.2">
      <c r="A463" t="s">
        <v>494</v>
      </c>
      <c r="B463" t="s">
        <v>33</v>
      </c>
      <c r="C463" t="s">
        <v>34</v>
      </c>
      <c r="D463" t="s">
        <v>19</v>
      </c>
      <c r="E463" t="s">
        <v>46</v>
      </c>
      <c r="F463" s="2">
        <v>15.78</v>
      </c>
      <c r="G463">
        <v>41</v>
      </c>
      <c r="H463" s="2">
        <f t="shared" si="28"/>
        <v>64.698000000000008</v>
      </c>
      <c r="I463" s="2">
        <f t="shared" si="29"/>
        <v>646.98</v>
      </c>
      <c r="J463" s="3">
        <v>45094</v>
      </c>
      <c r="K463" s="4">
        <v>0.57430555555555551</v>
      </c>
      <c r="L463" t="s">
        <v>35</v>
      </c>
      <c r="M463" s="2">
        <v>16.07</v>
      </c>
      <c r="N463" s="2">
        <f t="shared" si="30"/>
        <v>658.87</v>
      </c>
      <c r="O463" s="2">
        <f t="shared" si="31"/>
        <v>-11.889999999999986</v>
      </c>
      <c r="P463">
        <v>4.7</v>
      </c>
    </row>
    <row r="464" spans="1:16" x14ac:dyDescent="0.2">
      <c r="A464" t="s">
        <v>495</v>
      </c>
      <c r="B464" t="s">
        <v>17</v>
      </c>
      <c r="C464" t="s">
        <v>18</v>
      </c>
      <c r="D464" t="s">
        <v>31</v>
      </c>
      <c r="E464" t="s">
        <v>49</v>
      </c>
      <c r="F464">
        <v>120.29</v>
      </c>
      <c r="G464">
        <v>43</v>
      </c>
      <c r="H464" s="2">
        <f t="shared" si="28"/>
        <v>517.24700000000007</v>
      </c>
      <c r="I464" s="2">
        <f t="shared" si="29"/>
        <v>5172.47</v>
      </c>
      <c r="J464" s="3">
        <v>45094</v>
      </c>
      <c r="K464" s="4">
        <v>0.6791666666666667</v>
      </c>
      <c r="L464" t="s">
        <v>26</v>
      </c>
      <c r="M464" s="2">
        <v>89.5</v>
      </c>
      <c r="N464" s="2">
        <f t="shared" si="30"/>
        <v>3848.5</v>
      </c>
      <c r="O464" s="2">
        <f t="shared" si="31"/>
        <v>1323.9700000000003</v>
      </c>
      <c r="P464">
        <v>8</v>
      </c>
    </row>
    <row r="465" spans="1:16" x14ac:dyDescent="0.2">
      <c r="A465" t="s">
        <v>496</v>
      </c>
      <c r="B465" t="s">
        <v>17</v>
      </c>
      <c r="C465" t="s">
        <v>18</v>
      </c>
      <c r="D465" t="s">
        <v>31</v>
      </c>
      <c r="E465" t="s">
        <v>28</v>
      </c>
      <c r="F465">
        <v>83.98</v>
      </c>
      <c r="G465">
        <v>66</v>
      </c>
      <c r="H465" s="2">
        <f t="shared" si="28"/>
        <v>554.26800000000003</v>
      </c>
      <c r="I465" s="2">
        <f t="shared" si="29"/>
        <v>5542.68</v>
      </c>
      <c r="J465" s="3">
        <v>45094</v>
      </c>
      <c r="K465" s="4">
        <v>0.62361111111111112</v>
      </c>
      <c r="L465" t="s">
        <v>35</v>
      </c>
      <c r="M465" s="2">
        <v>62.81</v>
      </c>
      <c r="N465" s="2">
        <f t="shared" si="30"/>
        <v>4145.46</v>
      </c>
      <c r="O465" s="2">
        <f t="shared" si="31"/>
        <v>1397.2200000000003</v>
      </c>
      <c r="P465">
        <v>7.4</v>
      </c>
    </row>
    <row r="466" spans="1:16" x14ac:dyDescent="0.2">
      <c r="A466" t="s">
        <v>497</v>
      </c>
      <c r="B466" t="s">
        <v>33</v>
      </c>
      <c r="C466" t="s">
        <v>34</v>
      </c>
      <c r="D466" t="s">
        <v>19</v>
      </c>
      <c r="E466" t="s">
        <v>20</v>
      </c>
      <c r="F466">
        <v>5.7</v>
      </c>
      <c r="G466">
        <v>55</v>
      </c>
      <c r="H466" s="2">
        <f t="shared" si="28"/>
        <v>31.35</v>
      </c>
      <c r="I466" s="2">
        <f t="shared" si="29"/>
        <v>313.5</v>
      </c>
      <c r="J466" s="3">
        <v>45095</v>
      </c>
      <c r="K466" s="4">
        <v>0.75416666666666676</v>
      </c>
      <c r="L466" t="s">
        <v>26</v>
      </c>
      <c r="M466" s="2">
        <v>4.96</v>
      </c>
      <c r="N466" s="2">
        <f t="shared" si="30"/>
        <v>272.8</v>
      </c>
      <c r="O466" s="2">
        <f t="shared" si="31"/>
        <v>40.699999999999989</v>
      </c>
      <c r="P466">
        <v>7.8</v>
      </c>
    </row>
    <row r="467" spans="1:16" x14ac:dyDescent="0.2">
      <c r="A467" t="s">
        <v>498</v>
      </c>
      <c r="B467" t="s">
        <v>23</v>
      </c>
      <c r="C467" t="s">
        <v>24</v>
      </c>
      <c r="D467" t="s">
        <v>19</v>
      </c>
      <c r="E467" t="s">
        <v>25</v>
      </c>
      <c r="F467">
        <v>58.06</v>
      </c>
      <c r="G467">
        <v>51</v>
      </c>
      <c r="H467" s="2">
        <f t="shared" si="28"/>
        <v>296.10599999999999</v>
      </c>
      <c r="I467" s="2">
        <f t="shared" si="29"/>
        <v>2961.06</v>
      </c>
      <c r="J467" s="3">
        <v>45095</v>
      </c>
      <c r="K467" s="4">
        <v>0.84236111111111101</v>
      </c>
      <c r="L467" t="s">
        <v>26</v>
      </c>
      <c r="M467" s="2">
        <v>49.08</v>
      </c>
      <c r="N467" s="2">
        <f t="shared" si="30"/>
        <v>2503.08</v>
      </c>
      <c r="O467" s="2">
        <f t="shared" si="31"/>
        <v>457.98</v>
      </c>
      <c r="P467">
        <v>4.7</v>
      </c>
    </row>
    <row r="468" spans="1:16" x14ac:dyDescent="0.2">
      <c r="A468" t="s">
        <v>499</v>
      </c>
      <c r="B468" t="s">
        <v>33</v>
      </c>
      <c r="C468" t="s">
        <v>34</v>
      </c>
      <c r="D468" t="s">
        <v>31</v>
      </c>
      <c r="E468" t="s">
        <v>28</v>
      </c>
      <c r="F468">
        <v>111.64</v>
      </c>
      <c r="G468">
        <v>26</v>
      </c>
      <c r="H468" s="2">
        <f t="shared" si="28"/>
        <v>290.26400000000001</v>
      </c>
      <c r="I468" s="2">
        <f t="shared" si="29"/>
        <v>2902.64</v>
      </c>
      <c r="J468" s="3">
        <v>45095</v>
      </c>
      <c r="K468" s="4">
        <v>0.4777777777777778</v>
      </c>
      <c r="L468" t="s">
        <v>26</v>
      </c>
      <c r="M468" s="2">
        <v>83</v>
      </c>
      <c r="N468" s="2">
        <f t="shared" si="30"/>
        <v>2158</v>
      </c>
      <c r="O468" s="2">
        <f t="shared" si="31"/>
        <v>744.63999999999987</v>
      </c>
      <c r="P468">
        <v>6.6</v>
      </c>
    </row>
    <row r="469" spans="1:16" x14ac:dyDescent="0.2">
      <c r="A469" t="s">
        <v>500</v>
      </c>
      <c r="B469" t="s">
        <v>17</v>
      </c>
      <c r="C469" t="s">
        <v>18</v>
      </c>
      <c r="D469" t="s">
        <v>19</v>
      </c>
      <c r="E469" t="s">
        <v>25</v>
      </c>
      <c r="F469">
        <v>71.58</v>
      </c>
      <c r="G469">
        <v>75</v>
      </c>
      <c r="H469" s="2">
        <f t="shared" si="28"/>
        <v>536.85</v>
      </c>
      <c r="I469" s="2">
        <f t="shared" si="29"/>
        <v>5368.5</v>
      </c>
      <c r="J469" s="3">
        <v>45095</v>
      </c>
      <c r="K469" s="4">
        <v>0.8125</v>
      </c>
      <c r="L469" t="s">
        <v>35</v>
      </c>
      <c r="M469" s="2">
        <v>69.290000000000006</v>
      </c>
      <c r="N469" s="2">
        <f t="shared" si="30"/>
        <v>5196.7500000000009</v>
      </c>
      <c r="O469" s="2">
        <f t="shared" si="31"/>
        <v>171.74999999999909</v>
      </c>
      <c r="P469">
        <v>5</v>
      </c>
    </row>
    <row r="470" spans="1:16" x14ac:dyDescent="0.2">
      <c r="A470" t="s">
        <v>501</v>
      </c>
      <c r="B470" t="s">
        <v>23</v>
      </c>
      <c r="C470" t="s">
        <v>24</v>
      </c>
      <c r="D470" t="s">
        <v>19</v>
      </c>
      <c r="E470" t="s">
        <v>28</v>
      </c>
      <c r="F470">
        <v>74.98</v>
      </c>
      <c r="G470">
        <v>42</v>
      </c>
      <c r="H470" s="2">
        <f t="shared" si="28"/>
        <v>314.91600000000005</v>
      </c>
      <c r="I470" s="2">
        <f t="shared" si="29"/>
        <v>3149.1600000000003</v>
      </c>
      <c r="J470" s="3">
        <v>45096</v>
      </c>
      <c r="K470" s="4">
        <v>0.80138888888888893</v>
      </c>
      <c r="L470" t="s">
        <v>26</v>
      </c>
      <c r="M470" s="2">
        <v>65.37</v>
      </c>
      <c r="N470" s="2">
        <f t="shared" si="30"/>
        <v>2745.54</v>
      </c>
      <c r="O470" s="2">
        <f t="shared" si="31"/>
        <v>403.62000000000035</v>
      </c>
      <c r="P470">
        <v>4</v>
      </c>
    </row>
    <row r="471" spans="1:16" x14ac:dyDescent="0.2">
      <c r="A471" t="s">
        <v>502</v>
      </c>
      <c r="B471" t="s">
        <v>33</v>
      </c>
      <c r="C471" t="s">
        <v>34</v>
      </c>
      <c r="D471" t="s">
        <v>19</v>
      </c>
      <c r="E471" t="s">
        <v>38</v>
      </c>
      <c r="F471" s="2">
        <v>94.16</v>
      </c>
      <c r="G471">
        <v>79</v>
      </c>
      <c r="H471" s="2">
        <f t="shared" si="28"/>
        <v>743.86400000000003</v>
      </c>
      <c r="I471" s="2">
        <f t="shared" si="29"/>
        <v>7438.6399999999994</v>
      </c>
      <c r="J471" s="3">
        <v>45096</v>
      </c>
      <c r="K471" s="4">
        <v>0.8222222222222223</v>
      </c>
      <c r="L471" t="s">
        <v>35</v>
      </c>
      <c r="M471" s="2">
        <v>81.81</v>
      </c>
      <c r="N471" s="2">
        <f t="shared" si="30"/>
        <v>6462.99</v>
      </c>
      <c r="O471" s="2">
        <f t="shared" si="31"/>
        <v>975.64999999999964</v>
      </c>
      <c r="P471">
        <v>9.8000000000000007</v>
      </c>
    </row>
    <row r="472" spans="1:16" x14ac:dyDescent="0.2">
      <c r="A472" t="s">
        <v>503</v>
      </c>
      <c r="B472" t="s">
        <v>23</v>
      </c>
      <c r="C472" t="s">
        <v>24</v>
      </c>
      <c r="D472" t="s">
        <v>31</v>
      </c>
      <c r="E472" t="s">
        <v>46</v>
      </c>
      <c r="F472" s="2">
        <v>77.099999999999994</v>
      </c>
      <c r="G472">
        <v>23</v>
      </c>
      <c r="H472" s="2">
        <f t="shared" si="28"/>
        <v>177.33</v>
      </c>
      <c r="I472" s="2">
        <f t="shared" si="29"/>
        <v>1773.3</v>
      </c>
      <c r="J472" s="3">
        <v>45096</v>
      </c>
      <c r="K472" s="4">
        <v>0.86875000000000002</v>
      </c>
      <c r="L472" t="s">
        <v>21</v>
      </c>
      <c r="M472" s="2">
        <v>80.650000000000006</v>
      </c>
      <c r="N472" s="2">
        <f t="shared" si="30"/>
        <v>1854.95</v>
      </c>
      <c r="O472" s="2">
        <f t="shared" si="31"/>
        <v>-81.650000000000091</v>
      </c>
      <c r="P472">
        <v>7.6</v>
      </c>
    </row>
    <row r="473" spans="1:16" x14ac:dyDescent="0.2">
      <c r="A473" t="s">
        <v>504</v>
      </c>
      <c r="B473" t="s">
        <v>17</v>
      </c>
      <c r="C473" t="s">
        <v>18</v>
      </c>
      <c r="D473" t="s">
        <v>19</v>
      </c>
      <c r="E473" t="s">
        <v>38</v>
      </c>
      <c r="F473" s="2">
        <v>34.619999999999997</v>
      </c>
      <c r="G473">
        <v>59</v>
      </c>
      <c r="H473" s="2">
        <f t="shared" si="28"/>
        <v>204.25800000000001</v>
      </c>
      <c r="I473" s="2">
        <f t="shared" si="29"/>
        <v>2042.58</v>
      </c>
      <c r="J473" s="3">
        <v>45096</v>
      </c>
      <c r="K473" s="4">
        <v>0.68958333333333333</v>
      </c>
      <c r="L473" t="s">
        <v>35</v>
      </c>
      <c r="M473" s="2">
        <v>29.82</v>
      </c>
      <c r="N473" s="2">
        <f t="shared" si="30"/>
        <v>1759.38</v>
      </c>
      <c r="O473" s="2">
        <f t="shared" si="31"/>
        <v>283.19999999999982</v>
      </c>
      <c r="P473">
        <v>8.6</v>
      </c>
    </row>
    <row r="474" spans="1:16" x14ac:dyDescent="0.2">
      <c r="A474" t="s">
        <v>505</v>
      </c>
      <c r="B474" t="s">
        <v>17</v>
      </c>
      <c r="C474" t="s">
        <v>18</v>
      </c>
      <c r="D474" t="s">
        <v>31</v>
      </c>
      <c r="E474" t="s">
        <v>28</v>
      </c>
      <c r="F474">
        <v>31.45</v>
      </c>
      <c r="G474">
        <v>40</v>
      </c>
      <c r="H474" s="2">
        <f t="shared" si="28"/>
        <v>125.80000000000001</v>
      </c>
      <c r="I474" s="2">
        <f t="shared" si="29"/>
        <v>1258</v>
      </c>
      <c r="J474" s="3">
        <v>45097</v>
      </c>
      <c r="K474" s="4">
        <v>0.71527777777777779</v>
      </c>
      <c r="L474" t="s">
        <v>21</v>
      </c>
      <c r="M474" s="2">
        <v>24.34</v>
      </c>
      <c r="N474" s="2">
        <f t="shared" si="30"/>
        <v>973.6</v>
      </c>
      <c r="O474" s="2">
        <f t="shared" si="31"/>
        <v>284.39999999999998</v>
      </c>
      <c r="P474">
        <v>9.3000000000000007</v>
      </c>
    </row>
    <row r="475" spans="1:16" x14ac:dyDescent="0.2">
      <c r="A475" t="s">
        <v>506</v>
      </c>
      <c r="B475" t="s">
        <v>33</v>
      </c>
      <c r="C475" t="s">
        <v>34</v>
      </c>
      <c r="D475" t="s">
        <v>31</v>
      </c>
      <c r="E475" t="s">
        <v>38</v>
      </c>
      <c r="F475">
        <v>32.369999999999997</v>
      </c>
      <c r="G475">
        <v>57</v>
      </c>
      <c r="H475" s="2">
        <f t="shared" si="28"/>
        <v>184.50900000000001</v>
      </c>
      <c r="I475" s="2">
        <f t="shared" si="29"/>
        <v>1845.09</v>
      </c>
      <c r="J475" s="3">
        <v>45098</v>
      </c>
      <c r="K475" s="4">
        <v>0.8534722222222223</v>
      </c>
      <c r="L475" t="s">
        <v>26</v>
      </c>
      <c r="M475" s="2">
        <v>24.28</v>
      </c>
      <c r="N475" s="2">
        <f t="shared" si="30"/>
        <v>1383.96</v>
      </c>
      <c r="O475" s="2">
        <f t="shared" si="31"/>
        <v>461.12999999999988</v>
      </c>
      <c r="P475">
        <v>9.6</v>
      </c>
    </row>
    <row r="476" spans="1:16" x14ac:dyDescent="0.2">
      <c r="A476" t="s">
        <v>507</v>
      </c>
      <c r="B476" t="s">
        <v>17</v>
      </c>
      <c r="C476" t="s">
        <v>18</v>
      </c>
      <c r="D476" t="s">
        <v>19</v>
      </c>
      <c r="E476" t="s">
        <v>25</v>
      </c>
      <c r="F476" s="2">
        <v>18.100000000000001</v>
      </c>
      <c r="G476">
        <v>49</v>
      </c>
      <c r="H476" s="2">
        <f t="shared" si="28"/>
        <v>88.690000000000012</v>
      </c>
      <c r="I476" s="2">
        <f t="shared" si="29"/>
        <v>886.90000000000009</v>
      </c>
      <c r="J476" s="3">
        <v>45098</v>
      </c>
      <c r="K476" s="4">
        <v>0.4513888888888889</v>
      </c>
      <c r="L476" t="s">
        <v>21</v>
      </c>
      <c r="M476" s="2">
        <v>17.71</v>
      </c>
      <c r="N476" s="2">
        <f t="shared" si="30"/>
        <v>867.79000000000008</v>
      </c>
      <c r="O476" s="2">
        <f t="shared" si="31"/>
        <v>19.110000000000014</v>
      </c>
      <c r="P476">
        <v>4.8</v>
      </c>
    </row>
    <row r="477" spans="1:16" x14ac:dyDescent="0.2">
      <c r="A477" t="s">
        <v>508</v>
      </c>
      <c r="B477" t="s">
        <v>23</v>
      </c>
      <c r="C477" t="s">
        <v>24</v>
      </c>
      <c r="D477" t="s">
        <v>19</v>
      </c>
      <c r="E477" t="s">
        <v>49</v>
      </c>
      <c r="F477" s="2">
        <v>48.59</v>
      </c>
      <c r="G477">
        <v>68</v>
      </c>
      <c r="H477" s="2">
        <f t="shared" si="28"/>
        <v>330.41200000000003</v>
      </c>
      <c r="I477" s="2">
        <f t="shared" si="29"/>
        <v>3304.1200000000003</v>
      </c>
      <c r="J477" s="3">
        <v>45099</v>
      </c>
      <c r="K477" s="4">
        <v>0.54027777777777775</v>
      </c>
      <c r="L477" t="s">
        <v>21</v>
      </c>
      <c r="M477" s="2">
        <v>42.7</v>
      </c>
      <c r="N477" s="2">
        <f t="shared" si="30"/>
        <v>2903.6000000000004</v>
      </c>
      <c r="O477" s="2">
        <f t="shared" si="31"/>
        <v>400.52</v>
      </c>
      <c r="P477">
        <v>6.4</v>
      </c>
    </row>
    <row r="478" spans="1:16" x14ac:dyDescent="0.2">
      <c r="A478" t="s">
        <v>509</v>
      </c>
      <c r="B478" t="s">
        <v>23</v>
      </c>
      <c r="C478" t="s">
        <v>24</v>
      </c>
      <c r="D478" t="s">
        <v>19</v>
      </c>
      <c r="E478" t="s">
        <v>25</v>
      </c>
      <c r="F478">
        <v>96.17</v>
      </c>
      <c r="G478">
        <v>49</v>
      </c>
      <c r="H478" s="2">
        <f t="shared" si="28"/>
        <v>471.233</v>
      </c>
      <c r="I478" s="2">
        <f t="shared" si="29"/>
        <v>4712.33</v>
      </c>
      <c r="J478" s="3">
        <v>45100</v>
      </c>
      <c r="K478" s="4">
        <v>0.48958333333333331</v>
      </c>
      <c r="L478" t="s">
        <v>35</v>
      </c>
      <c r="M478" s="2">
        <v>86.02</v>
      </c>
      <c r="N478" s="2">
        <f t="shared" si="30"/>
        <v>4214.9799999999996</v>
      </c>
      <c r="O478" s="2">
        <f t="shared" si="31"/>
        <v>497.35000000000036</v>
      </c>
      <c r="P478">
        <v>7.2</v>
      </c>
    </row>
    <row r="479" spans="1:16" x14ac:dyDescent="0.2">
      <c r="A479" t="s">
        <v>510</v>
      </c>
      <c r="B479" t="s">
        <v>33</v>
      </c>
      <c r="C479" t="s">
        <v>34</v>
      </c>
      <c r="D479" t="s">
        <v>31</v>
      </c>
      <c r="E479" t="s">
        <v>25</v>
      </c>
      <c r="F479">
        <v>90.97</v>
      </c>
      <c r="G479">
        <v>61</v>
      </c>
      <c r="H479" s="2">
        <f t="shared" si="28"/>
        <v>554.91700000000003</v>
      </c>
      <c r="I479" s="2">
        <f t="shared" si="29"/>
        <v>5549.17</v>
      </c>
      <c r="J479" s="3">
        <v>45100</v>
      </c>
      <c r="K479" s="4">
        <v>0.66597222222222219</v>
      </c>
      <c r="L479" t="s">
        <v>35</v>
      </c>
      <c r="M479" s="2">
        <v>71.52</v>
      </c>
      <c r="N479" s="2">
        <f t="shared" si="30"/>
        <v>4362.7199999999993</v>
      </c>
      <c r="O479" s="2">
        <f t="shared" si="31"/>
        <v>1186.4500000000007</v>
      </c>
      <c r="P479">
        <v>5.5</v>
      </c>
    </row>
    <row r="480" spans="1:16" x14ac:dyDescent="0.2">
      <c r="A480" t="s">
        <v>511</v>
      </c>
      <c r="B480" t="s">
        <v>33</v>
      </c>
      <c r="C480" t="s">
        <v>34</v>
      </c>
      <c r="D480" t="s">
        <v>19</v>
      </c>
      <c r="E480" t="s">
        <v>28</v>
      </c>
      <c r="F480" s="2">
        <v>97.21</v>
      </c>
      <c r="G480">
        <v>58</v>
      </c>
      <c r="H480" s="2">
        <f t="shared" si="28"/>
        <v>563.81799999999998</v>
      </c>
      <c r="I480" s="2">
        <f t="shared" si="29"/>
        <v>5638.1799999999994</v>
      </c>
      <c r="J480" s="3">
        <v>45100</v>
      </c>
      <c r="K480" s="4">
        <v>0.68541666666666667</v>
      </c>
      <c r="L480" t="s">
        <v>35</v>
      </c>
      <c r="M480" s="2">
        <v>87.89</v>
      </c>
      <c r="N480" s="2">
        <f t="shared" si="30"/>
        <v>5097.62</v>
      </c>
      <c r="O480" s="2">
        <f t="shared" si="31"/>
        <v>540.55999999999949</v>
      </c>
      <c r="P480">
        <v>4.2</v>
      </c>
    </row>
    <row r="481" spans="1:16" x14ac:dyDescent="0.2">
      <c r="A481" t="s">
        <v>512</v>
      </c>
      <c r="B481" t="s">
        <v>33</v>
      </c>
      <c r="C481" t="s">
        <v>34</v>
      </c>
      <c r="D481" t="s">
        <v>31</v>
      </c>
      <c r="E481" t="s">
        <v>25</v>
      </c>
      <c r="F481">
        <v>110.22</v>
      </c>
      <c r="G481">
        <v>33</v>
      </c>
      <c r="H481" s="2">
        <f t="shared" si="28"/>
        <v>363.726</v>
      </c>
      <c r="I481" s="2">
        <f t="shared" si="29"/>
        <v>3637.2599999999998</v>
      </c>
      <c r="J481" s="3">
        <v>45100</v>
      </c>
      <c r="K481" s="4">
        <v>0.5541666666666667</v>
      </c>
      <c r="L481" t="s">
        <v>21</v>
      </c>
      <c r="M481" s="2">
        <v>91.09</v>
      </c>
      <c r="N481" s="2">
        <f t="shared" si="30"/>
        <v>3005.9700000000003</v>
      </c>
      <c r="O481" s="2">
        <f t="shared" si="31"/>
        <v>631.28999999999951</v>
      </c>
      <c r="P481">
        <v>6.2</v>
      </c>
    </row>
    <row r="482" spans="1:16" x14ac:dyDescent="0.2">
      <c r="A482" t="s">
        <v>513</v>
      </c>
      <c r="B482" t="s">
        <v>23</v>
      </c>
      <c r="C482" t="s">
        <v>24</v>
      </c>
      <c r="D482" t="s">
        <v>19</v>
      </c>
      <c r="E482" t="s">
        <v>49</v>
      </c>
      <c r="F482" s="2">
        <v>34.65</v>
      </c>
      <c r="G482">
        <v>76</v>
      </c>
      <c r="H482" s="2">
        <f t="shared" si="28"/>
        <v>263.34000000000003</v>
      </c>
      <c r="I482" s="2">
        <f t="shared" si="29"/>
        <v>2633.4</v>
      </c>
      <c r="J482" s="3">
        <v>45101</v>
      </c>
      <c r="K482" s="4">
        <v>0.57708333333333328</v>
      </c>
      <c r="L482" t="s">
        <v>26</v>
      </c>
      <c r="M482" s="2">
        <v>30.21</v>
      </c>
      <c r="N482" s="2">
        <f t="shared" si="30"/>
        <v>2295.96</v>
      </c>
      <c r="O482" s="2">
        <f t="shared" si="31"/>
        <v>337.44000000000005</v>
      </c>
      <c r="P482">
        <v>6.7</v>
      </c>
    </row>
    <row r="483" spans="1:16" x14ac:dyDescent="0.2">
      <c r="A483" t="s">
        <v>514</v>
      </c>
      <c r="B483" t="s">
        <v>33</v>
      </c>
      <c r="C483" t="s">
        <v>34</v>
      </c>
      <c r="D483" t="s">
        <v>31</v>
      </c>
      <c r="E483" t="s">
        <v>28</v>
      </c>
      <c r="F483">
        <v>25.17</v>
      </c>
      <c r="G483">
        <v>31</v>
      </c>
      <c r="H483" s="2">
        <f t="shared" si="28"/>
        <v>78.027000000000015</v>
      </c>
      <c r="I483" s="2">
        <f t="shared" si="29"/>
        <v>780.2700000000001</v>
      </c>
      <c r="J483" s="3">
        <v>45101</v>
      </c>
      <c r="K483" s="4">
        <v>0.63124999999999998</v>
      </c>
      <c r="L483" t="s">
        <v>26</v>
      </c>
      <c r="M483" s="2">
        <v>19.5</v>
      </c>
      <c r="N483" s="2">
        <f t="shared" si="30"/>
        <v>604.5</v>
      </c>
      <c r="O483" s="2">
        <f t="shared" si="31"/>
        <v>175.7700000000001</v>
      </c>
      <c r="P483">
        <v>5.5</v>
      </c>
    </row>
    <row r="484" spans="1:16" x14ac:dyDescent="0.2">
      <c r="A484" t="s">
        <v>515</v>
      </c>
      <c r="B484" t="s">
        <v>23</v>
      </c>
      <c r="C484" t="s">
        <v>24</v>
      </c>
      <c r="D484" t="s">
        <v>31</v>
      </c>
      <c r="E484" t="s">
        <v>28</v>
      </c>
      <c r="F484" s="2">
        <v>82.55</v>
      </c>
      <c r="G484">
        <v>71</v>
      </c>
      <c r="H484" s="2">
        <f t="shared" si="28"/>
        <v>586.10500000000002</v>
      </c>
      <c r="I484" s="2">
        <f t="shared" si="29"/>
        <v>5861.05</v>
      </c>
      <c r="J484" s="3">
        <v>45101</v>
      </c>
      <c r="K484" s="4">
        <v>0.58750000000000002</v>
      </c>
      <c r="L484" t="s">
        <v>35</v>
      </c>
      <c r="M484" s="2">
        <v>62.87</v>
      </c>
      <c r="N484" s="2">
        <f t="shared" si="30"/>
        <v>4463.7699999999995</v>
      </c>
      <c r="O484" s="2">
        <f t="shared" si="31"/>
        <v>1397.2800000000007</v>
      </c>
      <c r="P484">
        <v>8.9</v>
      </c>
    </row>
    <row r="485" spans="1:16" x14ac:dyDescent="0.2">
      <c r="A485" t="s">
        <v>516</v>
      </c>
      <c r="B485" t="s">
        <v>23</v>
      </c>
      <c r="C485" t="s">
        <v>24</v>
      </c>
      <c r="D485" t="s">
        <v>19</v>
      </c>
      <c r="E485" t="s">
        <v>46</v>
      </c>
      <c r="F485">
        <v>14.06</v>
      </c>
      <c r="G485">
        <v>53</v>
      </c>
      <c r="H485" s="2">
        <f t="shared" si="28"/>
        <v>74.518000000000015</v>
      </c>
      <c r="I485" s="2">
        <f t="shared" si="29"/>
        <v>745.18000000000006</v>
      </c>
      <c r="J485" s="3">
        <v>45101</v>
      </c>
      <c r="K485" s="4">
        <v>0.49374999999999997</v>
      </c>
      <c r="L485" t="s">
        <v>35</v>
      </c>
      <c r="M485" s="2">
        <v>15.23</v>
      </c>
      <c r="N485" s="2">
        <f t="shared" si="30"/>
        <v>807.19</v>
      </c>
      <c r="O485" s="2">
        <f t="shared" si="31"/>
        <v>-62.009999999999991</v>
      </c>
      <c r="P485">
        <v>6.2</v>
      </c>
    </row>
    <row r="486" spans="1:16" x14ac:dyDescent="0.2">
      <c r="A486" t="s">
        <v>517</v>
      </c>
      <c r="B486" t="s">
        <v>17</v>
      </c>
      <c r="C486" t="s">
        <v>18</v>
      </c>
      <c r="D486" t="s">
        <v>19</v>
      </c>
      <c r="E486" t="s">
        <v>38</v>
      </c>
      <c r="F486" s="2">
        <v>108.3</v>
      </c>
      <c r="G486">
        <v>29</v>
      </c>
      <c r="H486" s="2">
        <f t="shared" si="28"/>
        <v>314.07</v>
      </c>
      <c r="I486" s="2">
        <f t="shared" si="29"/>
        <v>3140.7</v>
      </c>
      <c r="J486" s="3">
        <v>45101</v>
      </c>
      <c r="K486" s="4">
        <v>0.7284722222222223</v>
      </c>
      <c r="L486" t="s">
        <v>35</v>
      </c>
      <c r="M486" s="2">
        <v>94.17</v>
      </c>
      <c r="N486" s="2">
        <f t="shared" si="30"/>
        <v>2730.93</v>
      </c>
      <c r="O486" s="2">
        <f t="shared" si="31"/>
        <v>409.77</v>
      </c>
      <c r="P486">
        <v>5.2</v>
      </c>
    </row>
    <row r="487" spans="1:16" x14ac:dyDescent="0.2">
      <c r="A487" t="s">
        <v>518</v>
      </c>
      <c r="B487" t="s">
        <v>23</v>
      </c>
      <c r="C487" t="s">
        <v>24</v>
      </c>
      <c r="D487" t="s">
        <v>19</v>
      </c>
      <c r="E487" t="s">
        <v>28</v>
      </c>
      <c r="F487">
        <v>103.47</v>
      </c>
      <c r="G487">
        <v>39</v>
      </c>
      <c r="H487" s="2">
        <f t="shared" si="28"/>
        <v>403.53300000000002</v>
      </c>
      <c r="I487" s="2">
        <f t="shared" si="29"/>
        <v>4035.33</v>
      </c>
      <c r="J487" s="3">
        <v>45102</v>
      </c>
      <c r="K487" s="4">
        <v>0.8354166666666667</v>
      </c>
      <c r="L487" t="s">
        <v>21</v>
      </c>
      <c r="M487" s="2">
        <v>87.76</v>
      </c>
      <c r="N487" s="2">
        <f t="shared" si="30"/>
        <v>3422.6400000000003</v>
      </c>
      <c r="O487" s="2">
        <f t="shared" si="31"/>
        <v>612.6899999999996</v>
      </c>
      <c r="P487">
        <v>8.4</v>
      </c>
    </row>
    <row r="488" spans="1:16" x14ac:dyDescent="0.2">
      <c r="A488" t="s">
        <v>519</v>
      </c>
      <c r="B488" t="s">
        <v>23</v>
      </c>
      <c r="C488" t="s">
        <v>24</v>
      </c>
      <c r="D488" t="s">
        <v>19</v>
      </c>
      <c r="E488" t="s">
        <v>28</v>
      </c>
      <c r="F488">
        <v>81.430000000000007</v>
      </c>
      <c r="G488">
        <v>75</v>
      </c>
      <c r="H488" s="2">
        <f t="shared" si="28"/>
        <v>610.72500000000014</v>
      </c>
      <c r="I488" s="2">
        <f t="shared" si="29"/>
        <v>6107.2500000000009</v>
      </c>
      <c r="J488" s="3">
        <v>45102</v>
      </c>
      <c r="K488" s="4">
        <v>0.60763888888888895</v>
      </c>
      <c r="L488" t="s">
        <v>35</v>
      </c>
      <c r="M488" s="2">
        <v>68.14</v>
      </c>
      <c r="N488" s="2">
        <f t="shared" si="30"/>
        <v>5110.5</v>
      </c>
      <c r="O488" s="2">
        <f t="shared" si="31"/>
        <v>996.75000000000091</v>
      </c>
      <c r="P488">
        <v>7.6</v>
      </c>
    </row>
    <row r="489" spans="1:16" x14ac:dyDescent="0.2">
      <c r="A489" t="s">
        <v>520</v>
      </c>
      <c r="B489" t="s">
        <v>33</v>
      </c>
      <c r="C489" t="s">
        <v>34</v>
      </c>
      <c r="D489" t="s">
        <v>31</v>
      </c>
      <c r="E489" t="s">
        <v>49</v>
      </c>
      <c r="F489" s="2">
        <v>32.47</v>
      </c>
      <c r="G489">
        <v>22</v>
      </c>
      <c r="H489" s="2">
        <f t="shared" si="28"/>
        <v>71.433999999999997</v>
      </c>
      <c r="I489" s="2">
        <f t="shared" si="29"/>
        <v>714.33999999999992</v>
      </c>
      <c r="J489" s="3">
        <v>45102</v>
      </c>
      <c r="K489" s="4">
        <v>0.65069444444444446</v>
      </c>
      <c r="L489" t="s">
        <v>21</v>
      </c>
      <c r="M489" s="2">
        <v>26.29</v>
      </c>
      <c r="N489" s="2">
        <f t="shared" si="30"/>
        <v>578.38</v>
      </c>
      <c r="O489" s="2">
        <f t="shared" si="31"/>
        <v>135.95999999999992</v>
      </c>
      <c r="P489">
        <v>7.7</v>
      </c>
    </row>
    <row r="490" spans="1:16" x14ac:dyDescent="0.2">
      <c r="A490" t="s">
        <v>521</v>
      </c>
      <c r="B490" t="s">
        <v>33</v>
      </c>
      <c r="C490" t="s">
        <v>34</v>
      </c>
      <c r="D490" t="s">
        <v>31</v>
      </c>
      <c r="E490" t="s">
        <v>25</v>
      </c>
      <c r="F490">
        <v>38.11</v>
      </c>
      <c r="G490">
        <v>34</v>
      </c>
      <c r="H490" s="2">
        <f t="shared" si="28"/>
        <v>129.57400000000001</v>
      </c>
      <c r="I490" s="2">
        <f t="shared" si="29"/>
        <v>1295.74</v>
      </c>
      <c r="J490" s="3">
        <v>45102</v>
      </c>
      <c r="K490" s="4">
        <v>0.7909722222222223</v>
      </c>
      <c r="L490" t="s">
        <v>26</v>
      </c>
      <c r="M490" s="2">
        <v>28.85</v>
      </c>
      <c r="N490" s="2">
        <f t="shared" si="30"/>
        <v>980.90000000000009</v>
      </c>
      <c r="O490" s="2">
        <f t="shared" si="31"/>
        <v>314.83999999999992</v>
      </c>
      <c r="P490">
        <v>8.3000000000000007</v>
      </c>
    </row>
    <row r="491" spans="1:16" x14ac:dyDescent="0.2">
      <c r="A491" t="s">
        <v>522</v>
      </c>
      <c r="B491" t="s">
        <v>33</v>
      </c>
      <c r="C491" t="s">
        <v>34</v>
      </c>
      <c r="D491" t="s">
        <v>19</v>
      </c>
      <c r="E491" t="s">
        <v>38</v>
      </c>
      <c r="F491" s="2">
        <v>49.38</v>
      </c>
      <c r="G491">
        <v>35</v>
      </c>
      <c r="H491" s="2">
        <f t="shared" si="28"/>
        <v>172.83000000000004</v>
      </c>
      <c r="I491" s="2">
        <f t="shared" si="29"/>
        <v>1728.3000000000002</v>
      </c>
      <c r="J491" s="3">
        <v>45102</v>
      </c>
      <c r="K491" s="4">
        <v>0.64652777777777781</v>
      </c>
      <c r="L491" t="s">
        <v>21</v>
      </c>
      <c r="M491" s="2">
        <v>42.24</v>
      </c>
      <c r="N491" s="2">
        <f t="shared" si="30"/>
        <v>1478.4</v>
      </c>
      <c r="O491" s="2">
        <f t="shared" si="31"/>
        <v>249.90000000000009</v>
      </c>
      <c r="P491">
        <v>9.1</v>
      </c>
    </row>
    <row r="492" spans="1:16" x14ac:dyDescent="0.2">
      <c r="A492" t="s">
        <v>523</v>
      </c>
      <c r="B492" t="s">
        <v>23</v>
      </c>
      <c r="C492" t="s">
        <v>24</v>
      </c>
      <c r="D492" t="s">
        <v>19</v>
      </c>
      <c r="E492" t="s">
        <v>46</v>
      </c>
      <c r="F492" s="2">
        <v>83.69</v>
      </c>
      <c r="G492">
        <v>33</v>
      </c>
      <c r="H492" s="2">
        <f t="shared" si="28"/>
        <v>276.17700000000002</v>
      </c>
      <c r="I492" s="2">
        <f t="shared" si="29"/>
        <v>2761.77</v>
      </c>
      <c r="J492" s="3">
        <v>45102</v>
      </c>
      <c r="K492" s="4">
        <v>0.45277777777777778</v>
      </c>
      <c r="L492" t="s">
        <v>35</v>
      </c>
      <c r="M492" s="2">
        <v>85.4</v>
      </c>
      <c r="N492" s="2">
        <f t="shared" si="30"/>
        <v>2818.2000000000003</v>
      </c>
      <c r="O492" s="2">
        <f t="shared" si="31"/>
        <v>-56.430000000000291</v>
      </c>
      <c r="P492">
        <v>5.3</v>
      </c>
    </row>
    <row r="493" spans="1:16" x14ac:dyDescent="0.2">
      <c r="A493" t="s">
        <v>524</v>
      </c>
      <c r="B493" t="s">
        <v>23</v>
      </c>
      <c r="C493" t="s">
        <v>24</v>
      </c>
      <c r="D493" t="s">
        <v>31</v>
      </c>
      <c r="E493" t="s">
        <v>49</v>
      </c>
      <c r="F493">
        <v>109.82</v>
      </c>
      <c r="G493">
        <v>76</v>
      </c>
      <c r="H493" s="2">
        <f t="shared" si="28"/>
        <v>834.63200000000006</v>
      </c>
      <c r="I493" s="2">
        <f t="shared" si="29"/>
        <v>8346.32</v>
      </c>
      <c r="J493" s="3">
        <v>45103</v>
      </c>
      <c r="K493" s="4">
        <v>0.81944444444444453</v>
      </c>
      <c r="L493" t="s">
        <v>26</v>
      </c>
      <c r="M493" s="2">
        <v>90.76</v>
      </c>
      <c r="N493" s="2">
        <f t="shared" si="30"/>
        <v>6897.76</v>
      </c>
      <c r="O493" s="2">
        <f t="shared" si="31"/>
        <v>1448.5599999999995</v>
      </c>
      <c r="P493">
        <v>4.7</v>
      </c>
    </row>
    <row r="494" spans="1:16" x14ac:dyDescent="0.2">
      <c r="A494" t="s">
        <v>525</v>
      </c>
      <c r="B494" t="s">
        <v>23</v>
      </c>
      <c r="C494" t="s">
        <v>24</v>
      </c>
      <c r="D494" t="s">
        <v>19</v>
      </c>
      <c r="E494" t="s">
        <v>38</v>
      </c>
      <c r="F494">
        <v>11.44</v>
      </c>
      <c r="G494">
        <v>47</v>
      </c>
      <c r="H494" s="2">
        <f t="shared" si="28"/>
        <v>53.768000000000001</v>
      </c>
      <c r="I494" s="2">
        <f t="shared" si="29"/>
        <v>537.67999999999995</v>
      </c>
      <c r="J494" s="3">
        <v>45103</v>
      </c>
      <c r="K494" s="4">
        <v>0.82361111111111107</v>
      </c>
      <c r="L494" t="s">
        <v>26</v>
      </c>
      <c r="M494" s="2">
        <v>10.08</v>
      </c>
      <c r="N494" s="2">
        <f t="shared" si="30"/>
        <v>473.76</v>
      </c>
      <c r="O494" s="2">
        <f t="shared" si="31"/>
        <v>63.919999999999959</v>
      </c>
      <c r="P494">
        <v>8</v>
      </c>
    </row>
    <row r="495" spans="1:16" x14ac:dyDescent="0.2">
      <c r="A495" t="s">
        <v>526</v>
      </c>
      <c r="B495" t="s">
        <v>17</v>
      </c>
      <c r="C495" t="s">
        <v>18</v>
      </c>
      <c r="D495" t="s">
        <v>31</v>
      </c>
      <c r="E495" t="s">
        <v>46</v>
      </c>
      <c r="F495">
        <v>21.61</v>
      </c>
      <c r="G495">
        <v>80</v>
      </c>
      <c r="H495" s="2">
        <f t="shared" si="28"/>
        <v>172.88</v>
      </c>
      <c r="I495" s="2">
        <f t="shared" si="29"/>
        <v>1728.8</v>
      </c>
      <c r="J495" s="3">
        <v>45103</v>
      </c>
      <c r="K495" s="4">
        <v>0.61388888888888882</v>
      </c>
      <c r="L495" t="s">
        <v>35</v>
      </c>
      <c r="M495" s="2">
        <v>22.44</v>
      </c>
      <c r="N495" s="2">
        <f t="shared" si="30"/>
        <v>1795.2</v>
      </c>
      <c r="O495" s="2">
        <f t="shared" si="31"/>
        <v>-66.400000000000091</v>
      </c>
      <c r="P495">
        <v>6.4</v>
      </c>
    </row>
    <row r="496" spans="1:16" x14ac:dyDescent="0.2">
      <c r="A496" t="s">
        <v>527</v>
      </c>
      <c r="B496" t="s">
        <v>33</v>
      </c>
      <c r="C496" t="s">
        <v>34</v>
      </c>
      <c r="D496" t="s">
        <v>31</v>
      </c>
      <c r="E496" t="s">
        <v>20</v>
      </c>
      <c r="F496" s="2">
        <v>49.57</v>
      </c>
      <c r="G496">
        <v>27</v>
      </c>
      <c r="H496" s="2">
        <f t="shared" si="28"/>
        <v>133.83900000000003</v>
      </c>
      <c r="I496" s="2">
        <f t="shared" si="29"/>
        <v>1338.39</v>
      </c>
      <c r="J496" s="3">
        <v>45104</v>
      </c>
      <c r="K496" s="4">
        <v>0.70624999999999993</v>
      </c>
      <c r="L496" t="s">
        <v>35</v>
      </c>
      <c r="M496" s="2">
        <v>36.770000000000003</v>
      </c>
      <c r="N496" s="2">
        <f t="shared" si="30"/>
        <v>992.79000000000008</v>
      </c>
      <c r="O496" s="2">
        <f t="shared" si="31"/>
        <v>345.6</v>
      </c>
      <c r="P496">
        <v>5.7</v>
      </c>
    </row>
    <row r="497" spans="1:16" x14ac:dyDescent="0.2">
      <c r="A497" t="s">
        <v>528</v>
      </c>
      <c r="B497" t="s">
        <v>33</v>
      </c>
      <c r="C497" t="s">
        <v>34</v>
      </c>
      <c r="D497" t="s">
        <v>31</v>
      </c>
      <c r="E497" t="s">
        <v>28</v>
      </c>
      <c r="F497">
        <v>72.180000000000007</v>
      </c>
      <c r="G497">
        <v>57</v>
      </c>
      <c r="H497" s="2">
        <f t="shared" si="28"/>
        <v>411.42600000000004</v>
      </c>
      <c r="I497" s="2">
        <f t="shared" si="29"/>
        <v>4114.26</v>
      </c>
      <c r="J497" s="3">
        <v>45104</v>
      </c>
      <c r="K497" s="4">
        <v>0.57916666666666672</v>
      </c>
      <c r="L497" t="s">
        <v>35</v>
      </c>
      <c r="M497" s="2">
        <v>56.57</v>
      </c>
      <c r="N497" s="2">
        <f t="shared" si="30"/>
        <v>3224.4900000000002</v>
      </c>
      <c r="O497" s="2">
        <f t="shared" si="31"/>
        <v>889.77</v>
      </c>
      <c r="P497">
        <v>7.7</v>
      </c>
    </row>
    <row r="498" spans="1:16" x14ac:dyDescent="0.2">
      <c r="A498" t="s">
        <v>529</v>
      </c>
      <c r="B498" t="s">
        <v>17</v>
      </c>
      <c r="C498" t="s">
        <v>18</v>
      </c>
      <c r="D498" t="s">
        <v>31</v>
      </c>
      <c r="E498" t="s">
        <v>20</v>
      </c>
      <c r="F498">
        <v>117.49</v>
      </c>
      <c r="G498">
        <v>20</v>
      </c>
      <c r="H498" s="2">
        <f t="shared" si="28"/>
        <v>234.98</v>
      </c>
      <c r="I498" s="2">
        <f t="shared" si="29"/>
        <v>2349.7999999999997</v>
      </c>
      <c r="J498" s="3">
        <v>45104</v>
      </c>
      <c r="K498" s="4">
        <v>0.57291666666666663</v>
      </c>
      <c r="L498" t="s">
        <v>35</v>
      </c>
      <c r="M498" s="2">
        <v>90.24</v>
      </c>
      <c r="N498" s="2">
        <f t="shared" si="30"/>
        <v>1804.8</v>
      </c>
      <c r="O498" s="2">
        <f t="shared" si="31"/>
        <v>544.99999999999977</v>
      </c>
      <c r="P498">
        <v>5.2</v>
      </c>
    </row>
    <row r="499" spans="1:16" x14ac:dyDescent="0.2">
      <c r="A499" t="s">
        <v>530</v>
      </c>
      <c r="B499" t="s">
        <v>17</v>
      </c>
      <c r="C499" t="s">
        <v>18</v>
      </c>
      <c r="D499" t="s">
        <v>31</v>
      </c>
      <c r="E499" t="s">
        <v>28</v>
      </c>
      <c r="F499">
        <v>113.36</v>
      </c>
      <c r="G499">
        <v>44</v>
      </c>
      <c r="H499" s="2">
        <f t="shared" si="28"/>
        <v>498.78400000000005</v>
      </c>
      <c r="I499" s="2">
        <f t="shared" si="29"/>
        <v>4987.84</v>
      </c>
      <c r="J499" s="3">
        <v>45104</v>
      </c>
      <c r="K499" s="4">
        <v>0.61249999999999993</v>
      </c>
      <c r="L499" t="s">
        <v>21</v>
      </c>
      <c r="M499" s="2">
        <v>93.69</v>
      </c>
      <c r="N499" s="2">
        <f t="shared" si="30"/>
        <v>4122.3599999999997</v>
      </c>
      <c r="O499" s="2">
        <f t="shared" si="31"/>
        <v>865.48000000000047</v>
      </c>
      <c r="P499">
        <v>5.5</v>
      </c>
    </row>
    <row r="500" spans="1:16" x14ac:dyDescent="0.2">
      <c r="A500" t="s">
        <v>531</v>
      </c>
      <c r="B500" t="s">
        <v>17</v>
      </c>
      <c r="C500" t="s">
        <v>18</v>
      </c>
      <c r="D500" t="s">
        <v>19</v>
      </c>
      <c r="E500" t="s">
        <v>38</v>
      </c>
      <c r="F500">
        <v>11.4</v>
      </c>
      <c r="G500">
        <v>51</v>
      </c>
      <c r="H500" s="2">
        <f t="shared" si="28"/>
        <v>58.14</v>
      </c>
      <c r="I500" s="2">
        <f t="shared" si="29"/>
        <v>581.4</v>
      </c>
      <c r="J500" s="3">
        <v>45104</v>
      </c>
      <c r="K500" s="4">
        <v>0.84375</v>
      </c>
      <c r="L500" t="s">
        <v>26</v>
      </c>
      <c r="M500" s="2">
        <v>10.039999999999999</v>
      </c>
      <c r="N500" s="2">
        <f t="shared" si="30"/>
        <v>512.04</v>
      </c>
      <c r="O500" s="2">
        <f t="shared" si="31"/>
        <v>69.360000000000014</v>
      </c>
      <c r="P500">
        <v>7</v>
      </c>
    </row>
    <row r="501" spans="1:16" x14ac:dyDescent="0.2">
      <c r="A501" t="s">
        <v>532</v>
      </c>
      <c r="B501" t="s">
        <v>17</v>
      </c>
      <c r="C501" t="s">
        <v>18</v>
      </c>
      <c r="D501" t="s">
        <v>31</v>
      </c>
      <c r="E501" t="s">
        <v>46</v>
      </c>
      <c r="F501" s="2">
        <v>46.34</v>
      </c>
      <c r="G501">
        <v>52</v>
      </c>
      <c r="H501" s="2">
        <f t="shared" si="28"/>
        <v>240.96800000000005</v>
      </c>
      <c r="I501" s="2">
        <f t="shared" si="29"/>
        <v>2409.6800000000003</v>
      </c>
      <c r="J501" s="3">
        <v>45104</v>
      </c>
      <c r="K501" s="4">
        <v>0.48819444444444443</v>
      </c>
      <c r="L501" t="s">
        <v>26</v>
      </c>
      <c r="M501" s="2">
        <v>47.53</v>
      </c>
      <c r="N501" s="2">
        <f t="shared" si="30"/>
        <v>2471.56</v>
      </c>
      <c r="O501" s="2">
        <f t="shared" si="31"/>
        <v>-61.879999999999654</v>
      </c>
      <c r="P501">
        <v>8.6</v>
      </c>
    </row>
    <row r="502" spans="1:16" x14ac:dyDescent="0.2">
      <c r="A502" t="s">
        <v>533</v>
      </c>
      <c r="B502" t="s">
        <v>17</v>
      </c>
      <c r="C502" t="s">
        <v>18</v>
      </c>
      <c r="D502" t="s">
        <v>19</v>
      </c>
      <c r="E502" t="s">
        <v>25</v>
      </c>
      <c r="F502" s="2">
        <v>91.61</v>
      </c>
      <c r="G502">
        <v>77</v>
      </c>
      <c r="H502" s="2">
        <f t="shared" si="28"/>
        <v>705.39700000000005</v>
      </c>
      <c r="I502" s="2">
        <f t="shared" si="29"/>
        <v>7053.97</v>
      </c>
      <c r="J502" s="3">
        <v>45104</v>
      </c>
      <c r="K502" s="4">
        <v>0.54166666666666663</v>
      </c>
      <c r="L502" t="s">
        <v>21</v>
      </c>
      <c r="M502" s="2">
        <v>88.51</v>
      </c>
      <c r="N502" s="2">
        <f t="shared" si="30"/>
        <v>6815.27</v>
      </c>
      <c r="O502" s="2">
        <f t="shared" si="31"/>
        <v>238.69999999999982</v>
      </c>
      <c r="P502">
        <v>8.6999999999999993</v>
      </c>
    </row>
    <row r="503" spans="1:16" x14ac:dyDescent="0.2">
      <c r="A503" t="s">
        <v>534</v>
      </c>
      <c r="B503" t="s">
        <v>33</v>
      </c>
      <c r="C503" t="s">
        <v>34</v>
      </c>
      <c r="D503" t="s">
        <v>31</v>
      </c>
      <c r="E503" t="s">
        <v>25</v>
      </c>
      <c r="F503" s="2">
        <v>93.33</v>
      </c>
      <c r="G503">
        <v>77</v>
      </c>
      <c r="H503" s="2">
        <f t="shared" si="28"/>
        <v>718.64100000000008</v>
      </c>
      <c r="I503" s="2">
        <f t="shared" si="29"/>
        <v>7186.41</v>
      </c>
      <c r="J503" s="3">
        <v>45105</v>
      </c>
      <c r="K503" s="4">
        <v>0.67361111111111116</v>
      </c>
      <c r="L503" t="s">
        <v>26</v>
      </c>
      <c r="M503" s="2">
        <v>70.33</v>
      </c>
      <c r="N503" s="2">
        <f t="shared" si="30"/>
        <v>5415.41</v>
      </c>
      <c r="O503" s="2">
        <f t="shared" si="31"/>
        <v>1771</v>
      </c>
      <c r="P503">
        <v>7.6</v>
      </c>
    </row>
    <row r="504" spans="1:16" x14ac:dyDescent="0.2">
      <c r="A504" t="s">
        <v>535</v>
      </c>
      <c r="B504" t="s">
        <v>23</v>
      </c>
      <c r="C504" t="s">
        <v>24</v>
      </c>
      <c r="D504" t="s">
        <v>19</v>
      </c>
      <c r="E504" t="s">
        <v>20</v>
      </c>
      <c r="F504" s="2">
        <v>111.37</v>
      </c>
      <c r="G504">
        <v>68</v>
      </c>
      <c r="H504" s="2">
        <f t="shared" si="28"/>
        <v>757.31600000000003</v>
      </c>
      <c r="I504" s="2">
        <f t="shared" si="29"/>
        <v>7573.16</v>
      </c>
      <c r="J504" s="3">
        <v>45105</v>
      </c>
      <c r="K504" s="4">
        <v>0.72638888888888886</v>
      </c>
      <c r="L504" t="s">
        <v>21</v>
      </c>
      <c r="M504" s="2">
        <v>95.76</v>
      </c>
      <c r="N504" s="2">
        <f t="shared" si="30"/>
        <v>6511.68</v>
      </c>
      <c r="O504" s="2">
        <f t="shared" si="31"/>
        <v>1061.4799999999996</v>
      </c>
      <c r="P504">
        <v>4.2</v>
      </c>
    </row>
    <row r="505" spans="1:16" x14ac:dyDescent="0.2">
      <c r="A505" t="s">
        <v>536</v>
      </c>
      <c r="B505" t="s">
        <v>33</v>
      </c>
      <c r="C505" t="s">
        <v>34</v>
      </c>
      <c r="D505" t="s">
        <v>31</v>
      </c>
      <c r="E505" t="s">
        <v>20</v>
      </c>
      <c r="F505">
        <v>6.99</v>
      </c>
      <c r="G505">
        <v>49</v>
      </c>
      <c r="H505" s="2">
        <f t="shared" si="28"/>
        <v>34.250999999999998</v>
      </c>
      <c r="I505" s="2">
        <f t="shared" si="29"/>
        <v>342.51</v>
      </c>
      <c r="J505" s="3">
        <v>45106</v>
      </c>
      <c r="K505" s="4">
        <v>0.47152777777777777</v>
      </c>
      <c r="L505" t="s">
        <v>21</v>
      </c>
      <c r="M505" s="2">
        <v>5.64</v>
      </c>
      <c r="N505" s="2">
        <f t="shared" si="30"/>
        <v>276.35999999999996</v>
      </c>
      <c r="O505" s="2">
        <f t="shared" si="31"/>
        <v>66.150000000000034</v>
      </c>
      <c r="P505">
        <v>6.7</v>
      </c>
    </row>
    <row r="506" spans="1:16" x14ac:dyDescent="0.2">
      <c r="A506" t="s">
        <v>537</v>
      </c>
      <c r="B506" t="s">
        <v>33</v>
      </c>
      <c r="C506" t="s">
        <v>34</v>
      </c>
      <c r="D506" t="s">
        <v>19</v>
      </c>
      <c r="E506" t="s">
        <v>38</v>
      </c>
      <c r="F506" s="2">
        <v>18.45</v>
      </c>
      <c r="G506">
        <v>48</v>
      </c>
      <c r="H506" s="2">
        <f t="shared" si="28"/>
        <v>88.56</v>
      </c>
      <c r="I506" s="2">
        <f t="shared" si="29"/>
        <v>885.59999999999991</v>
      </c>
      <c r="J506" s="3">
        <v>45106</v>
      </c>
      <c r="K506" s="4">
        <v>0.47291666666666665</v>
      </c>
      <c r="L506" t="s">
        <v>21</v>
      </c>
      <c r="M506" s="2">
        <v>15.58</v>
      </c>
      <c r="N506" s="2">
        <f t="shared" si="30"/>
        <v>747.84</v>
      </c>
      <c r="O506" s="2">
        <f t="shared" si="31"/>
        <v>137.75999999999988</v>
      </c>
      <c r="P506">
        <v>7.9</v>
      </c>
    </row>
    <row r="507" spans="1:16" x14ac:dyDescent="0.2">
      <c r="A507" t="s">
        <v>538</v>
      </c>
      <c r="B507" t="s">
        <v>17</v>
      </c>
      <c r="C507" t="s">
        <v>18</v>
      </c>
      <c r="D507" t="s">
        <v>19</v>
      </c>
      <c r="E507" t="s">
        <v>49</v>
      </c>
      <c r="F507" s="2">
        <v>4.72</v>
      </c>
      <c r="G507">
        <v>60</v>
      </c>
      <c r="H507" s="2">
        <f t="shared" si="28"/>
        <v>28.32</v>
      </c>
      <c r="I507" s="2">
        <f t="shared" si="29"/>
        <v>283.2</v>
      </c>
      <c r="J507" s="3">
        <v>45106</v>
      </c>
      <c r="K507" s="4">
        <v>0.56805555555555554</v>
      </c>
      <c r="L507" t="s">
        <v>26</v>
      </c>
      <c r="M507" s="2">
        <v>4.18</v>
      </c>
      <c r="N507" s="2">
        <f t="shared" si="30"/>
        <v>250.79999999999998</v>
      </c>
      <c r="O507" s="2">
        <f t="shared" si="31"/>
        <v>32.400000000000006</v>
      </c>
      <c r="P507">
        <v>9.8000000000000007</v>
      </c>
    </row>
    <row r="508" spans="1:16" x14ac:dyDescent="0.2">
      <c r="A508" t="s">
        <v>539</v>
      </c>
      <c r="B508" t="s">
        <v>33</v>
      </c>
      <c r="C508" t="s">
        <v>34</v>
      </c>
      <c r="D508" t="s">
        <v>19</v>
      </c>
      <c r="E508" t="s">
        <v>49</v>
      </c>
      <c r="F508">
        <v>77.19</v>
      </c>
      <c r="G508">
        <v>50</v>
      </c>
      <c r="H508" s="2">
        <f t="shared" si="28"/>
        <v>385.95000000000005</v>
      </c>
      <c r="I508" s="2">
        <f t="shared" si="29"/>
        <v>3859.5</v>
      </c>
      <c r="J508" s="3">
        <v>45107</v>
      </c>
      <c r="K508" s="4">
        <v>0.66319444444444442</v>
      </c>
      <c r="L508" t="s">
        <v>35</v>
      </c>
      <c r="M508" s="2">
        <v>66.95</v>
      </c>
      <c r="N508" s="2">
        <f t="shared" si="30"/>
        <v>3347.5</v>
      </c>
      <c r="O508" s="2">
        <f t="shared" si="31"/>
        <v>512</v>
      </c>
      <c r="P508">
        <v>5.4</v>
      </c>
    </row>
    <row r="509" spans="1:16" x14ac:dyDescent="0.2">
      <c r="A509" t="s">
        <v>540</v>
      </c>
      <c r="B509" t="s">
        <v>33</v>
      </c>
      <c r="C509" t="s">
        <v>34</v>
      </c>
      <c r="D509" t="s">
        <v>19</v>
      </c>
      <c r="E509" t="s">
        <v>28</v>
      </c>
      <c r="F509" s="2">
        <v>51.71</v>
      </c>
      <c r="G509">
        <v>31</v>
      </c>
      <c r="H509" s="2">
        <f t="shared" si="28"/>
        <v>160.30100000000002</v>
      </c>
      <c r="I509" s="2">
        <f t="shared" si="29"/>
        <v>1603.01</v>
      </c>
      <c r="J509" s="3">
        <v>45107</v>
      </c>
      <c r="K509" s="4">
        <v>0.75069444444444444</v>
      </c>
      <c r="L509" t="s">
        <v>35</v>
      </c>
      <c r="M509" s="2">
        <v>44.27</v>
      </c>
      <c r="N509" s="2">
        <f t="shared" si="30"/>
        <v>1372.3700000000001</v>
      </c>
      <c r="O509" s="2">
        <f t="shared" si="31"/>
        <v>230.63999999999987</v>
      </c>
      <c r="P509">
        <v>8.9</v>
      </c>
    </row>
    <row r="510" spans="1:16" x14ac:dyDescent="0.2">
      <c r="A510" t="s">
        <v>541</v>
      </c>
      <c r="B510" t="s">
        <v>23</v>
      </c>
      <c r="C510" t="s">
        <v>24</v>
      </c>
      <c r="D510" t="s">
        <v>19</v>
      </c>
      <c r="E510" t="s">
        <v>49</v>
      </c>
      <c r="F510">
        <v>91.37</v>
      </c>
      <c r="G510">
        <v>51</v>
      </c>
      <c r="H510" s="2">
        <f t="shared" si="28"/>
        <v>465.98700000000002</v>
      </c>
      <c r="I510" s="2">
        <f t="shared" si="29"/>
        <v>4659.87</v>
      </c>
      <c r="J510" s="3">
        <v>45107</v>
      </c>
      <c r="K510" s="4">
        <v>0.52777777777777779</v>
      </c>
      <c r="L510" t="s">
        <v>35</v>
      </c>
      <c r="M510" s="2">
        <v>82.09</v>
      </c>
      <c r="N510" s="2">
        <f t="shared" si="30"/>
        <v>4186.59</v>
      </c>
      <c r="O510" s="2">
        <f t="shared" si="31"/>
        <v>473.27999999999975</v>
      </c>
      <c r="P510">
        <v>6.3</v>
      </c>
    </row>
    <row r="511" spans="1:16" x14ac:dyDescent="0.2">
      <c r="A511" t="s">
        <v>542</v>
      </c>
      <c r="B511" t="s">
        <v>33</v>
      </c>
      <c r="C511" t="s">
        <v>34</v>
      </c>
      <c r="D511" t="s">
        <v>31</v>
      </c>
      <c r="E511" t="s">
        <v>46</v>
      </c>
      <c r="F511" s="2">
        <v>46.68</v>
      </c>
      <c r="G511">
        <v>46</v>
      </c>
      <c r="H511" s="2">
        <f t="shared" si="28"/>
        <v>214.72800000000004</v>
      </c>
      <c r="I511" s="2">
        <f t="shared" si="29"/>
        <v>2147.2800000000002</v>
      </c>
      <c r="J511" s="3">
        <v>45107</v>
      </c>
      <c r="K511" s="4">
        <v>0.71875</v>
      </c>
      <c r="L511" t="s">
        <v>21</v>
      </c>
      <c r="M511" s="2">
        <v>46.49</v>
      </c>
      <c r="N511" s="2">
        <f t="shared" si="30"/>
        <v>2138.54</v>
      </c>
      <c r="O511" s="2">
        <f t="shared" si="31"/>
        <v>8.7400000000002365</v>
      </c>
      <c r="P511">
        <v>4.7</v>
      </c>
    </row>
    <row r="512" spans="1:16" x14ac:dyDescent="0.2">
      <c r="A512" t="s">
        <v>543</v>
      </c>
      <c r="B512" t="s">
        <v>33</v>
      </c>
      <c r="C512" t="s">
        <v>34</v>
      </c>
      <c r="D512" t="s">
        <v>19</v>
      </c>
      <c r="E512" t="s">
        <v>38</v>
      </c>
      <c r="F512">
        <v>85.75</v>
      </c>
      <c r="G512">
        <v>62</v>
      </c>
      <c r="H512" s="2">
        <f t="shared" si="28"/>
        <v>531.65</v>
      </c>
      <c r="I512" s="2">
        <f t="shared" si="29"/>
        <v>5316.5</v>
      </c>
      <c r="J512" s="3">
        <v>45108</v>
      </c>
      <c r="K512" s="4">
        <v>0.45416666666666666</v>
      </c>
      <c r="L512" t="s">
        <v>21</v>
      </c>
      <c r="M512" s="2">
        <v>76.77</v>
      </c>
      <c r="N512" s="2">
        <f t="shared" si="30"/>
        <v>4759.74</v>
      </c>
      <c r="O512" s="2">
        <f t="shared" si="31"/>
        <v>556.76000000000022</v>
      </c>
      <c r="P512">
        <v>7</v>
      </c>
    </row>
    <row r="513" spans="1:16" x14ac:dyDescent="0.2">
      <c r="A513" t="s">
        <v>544</v>
      </c>
      <c r="B513" t="s">
        <v>33</v>
      </c>
      <c r="C513" t="s">
        <v>34</v>
      </c>
      <c r="D513" t="s">
        <v>19</v>
      </c>
      <c r="E513" t="s">
        <v>46</v>
      </c>
      <c r="F513">
        <v>59.3</v>
      </c>
      <c r="G513">
        <v>79</v>
      </c>
      <c r="H513" s="2">
        <f t="shared" si="28"/>
        <v>468.47</v>
      </c>
      <c r="I513" s="2">
        <f t="shared" si="29"/>
        <v>4684.7</v>
      </c>
      <c r="J513" s="3">
        <v>45108</v>
      </c>
      <c r="K513" s="4">
        <v>0.75555555555555554</v>
      </c>
      <c r="L513" t="s">
        <v>26</v>
      </c>
      <c r="M513" s="2">
        <v>63.56</v>
      </c>
      <c r="N513" s="2">
        <f t="shared" si="30"/>
        <v>5021.24</v>
      </c>
      <c r="O513" s="2">
        <f t="shared" si="31"/>
        <v>-336.53999999999996</v>
      </c>
      <c r="P513">
        <v>9.6999999999999993</v>
      </c>
    </row>
    <row r="514" spans="1:16" x14ac:dyDescent="0.2">
      <c r="A514" t="s">
        <v>545</v>
      </c>
      <c r="B514" t="s">
        <v>17</v>
      </c>
      <c r="C514" t="s">
        <v>18</v>
      </c>
      <c r="D514" t="s">
        <v>19</v>
      </c>
      <c r="E514" t="s">
        <v>25</v>
      </c>
      <c r="F514">
        <v>26.84</v>
      </c>
      <c r="G514">
        <v>27</v>
      </c>
      <c r="H514" s="2">
        <f t="shared" si="28"/>
        <v>72.468000000000004</v>
      </c>
      <c r="I514" s="2">
        <f t="shared" si="29"/>
        <v>724.68</v>
      </c>
      <c r="J514" s="3">
        <v>45108</v>
      </c>
      <c r="K514" s="4">
        <v>0.79583333333333339</v>
      </c>
      <c r="L514" t="s">
        <v>21</v>
      </c>
      <c r="M514" s="2">
        <v>26.79</v>
      </c>
      <c r="N514" s="2">
        <f t="shared" si="30"/>
        <v>723.32999999999993</v>
      </c>
      <c r="O514" s="2">
        <f t="shared" si="31"/>
        <v>1.3500000000000227</v>
      </c>
      <c r="P514">
        <v>8.4</v>
      </c>
    </row>
    <row r="515" spans="1:16" x14ac:dyDescent="0.2">
      <c r="A515" t="s">
        <v>546</v>
      </c>
      <c r="B515" t="s">
        <v>33</v>
      </c>
      <c r="C515" t="s">
        <v>34</v>
      </c>
      <c r="D515" t="s">
        <v>31</v>
      </c>
      <c r="E515" t="s">
        <v>49</v>
      </c>
      <c r="F515">
        <v>47.26</v>
      </c>
      <c r="G515">
        <v>46</v>
      </c>
      <c r="H515" s="2">
        <f t="shared" ref="H515:H578" si="32">F515*G515*0.1</f>
        <v>217.39600000000002</v>
      </c>
      <c r="I515" s="2">
        <f t="shared" ref="I515:I578" si="33">F515*G515</f>
        <v>2173.96</v>
      </c>
      <c r="J515" s="3">
        <v>45109</v>
      </c>
      <c r="K515" s="4">
        <v>0.55763888888888891</v>
      </c>
      <c r="L515" t="s">
        <v>21</v>
      </c>
      <c r="M515" s="2">
        <v>38.93</v>
      </c>
      <c r="N515" s="2">
        <f t="shared" ref="N515:N578" si="34">G515*M515</f>
        <v>1790.78</v>
      </c>
      <c r="O515" s="2">
        <f t="shared" ref="O515:O578" si="35">I515-N515</f>
        <v>383.18000000000006</v>
      </c>
      <c r="P515">
        <v>7.4</v>
      </c>
    </row>
    <row r="516" spans="1:16" x14ac:dyDescent="0.2">
      <c r="A516" t="s">
        <v>547</v>
      </c>
      <c r="B516" t="s">
        <v>23</v>
      </c>
      <c r="C516" t="s">
        <v>24</v>
      </c>
      <c r="D516" t="s">
        <v>19</v>
      </c>
      <c r="E516" t="s">
        <v>20</v>
      </c>
      <c r="F516">
        <v>103.58</v>
      </c>
      <c r="G516">
        <v>72</v>
      </c>
      <c r="H516" s="2">
        <f t="shared" si="32"/>
        <v>745.77600000000007</v>
      </c>
      <c r="I516" s="2">
        <f t="shared" si="33"/>
        <v>7457.76</v>
      </c>
      <c r="J516" s="3">
        <v>45109</v>
      </c>
      <c r="K516" s="4">
        <v>0.54513888888888895</v>
      </c>
      <c r="L516" t="s">
        <v>35</v>
      </c>
      <c r="M516" s="2">
        <v>91.5</v>
      </c>
      <c r="N516" s="2">
        <f t="shared" si="34"/>
        <v>6588</v>
      </c>
      <c r="O516" s="2">
        <f t="shared" si="35"/>
        <v>869.76000000000022</v>
      </c>
      <c r="P516">
        <v>5.3</v>
      </c>
    </row>
    <row r="517" spans="1:16" x14ac:dyDescent="0.2">
      <c r="A517" t="s">
        <v>548</v>
      </c>
      <c r="B517" t="s">
        <v>33</v>
      </c>
      <c r="C517" t="s">
        <v>34</v>
      </c>
      <c r="D517" t="s">
        <v>31</v>
      </c>
      <c r="E517" t="s">
        <v>46</v>
      </c>
      <c r="F517">
        <v>17.37</v>
      </c>
      <c r="G517">
        <v>48</v>
      </c>
      <c r="H517" s="2">
        <f t="shared" si="32"/>
        <v>83.376000000000005</v>
      </c>
      <c r="I517" s="2">
        <f t="shared" si="33"/>
        <v>833.76</v>
      </c>
      <c r="J517" s="3">
        <v>45109</v>
      </c>
      <c r="K517" s="4">
        <v>0.87430555555555556</v>
      </c>
      <c r="L517" t="s">
        <v>21</v>
      </c>
      <c r="M517" s="2">
        <v>17.510000000000002</v>
      </c>
      <c r="N517" s="2">
        <f t="shared" si="34"/>
        <v>840.48</v>
      </c>
      <c r="O517" s="2">
        <f t="shared" si="35"/>
        <v>-6.7200000000000273</v>
      </c>
      <c r="P517">
        <v>8.8000000000000007</v>
      </c>
    </row>
    <row r="518" spans="1:16" x14ac:dyDescent="0.2">
      <c r="A518" t="s">
        <v>549</v>
      </c>
      <c r="B518" t="s">
        <v>17</v>
      </c>
      <c r="C518" t="s">
        <v>18</v>
      </c>
      <c r="D518" t="s">
        <v>19</v>
      </c>
      <c r="E518" t="s">
        <v>38</v>
      </c>
      <c r="F518" s="2">
        <v>106.95</v>
      </c>
      <c r="G518">
        <v>57</v>
      </c>
      <c r="H518" s="2">
        <f t="shared" si="32"/>
        <v>609.61500000000012</v>
      </c>
      <c r="I518" s="2">
        <f t="shared" si="33"/>
        <v>6096.1500000000005</v>
      </c>
      <c r="J518" s="3">
        <v>45109</v>
      </c>
      <c r="K518" s="4">
        <v>0.86041666666666661</v>
      </c>
      <c r="L518" t="s">
        <v>35</v>
      </c>
      <c r="M518" s="2">
        <v>91.1</v>
      </c>
      <c r="N518" s="2">
        <f t="shared" si="34"/>
        <v>5192.7</v>
      </c>
      <c r="O518" s="2">
        <f t="shared" si="35"/>
        <v>903.45000000000073</v>
      </c>
      <c r="P518">
        <v>7.6</v>
      </c>
    </row>
    <row r="519" spans="1:16" x14ac:dyDescent="0.2">
      <c r="A519" t="s">
        <v>550</v>
      </c>
      <c r="B519" t="s">
        <v>17</v>
      </c>
      <c r="C519" t="s">
        <v>18</v>
      </c>
      <c r="D519" t="s">
        <v>19</v>
      </c>
      <c r="E519" t="s">
        <v>25</v>
      </c>
      <c r="F519" s="2">
        <v>82.84</v>
      </c>
      <c r="G519">
        <v>22</v>
      </c>
      <c r="H519" s="2">
        <f t="shared" si="32"/>
        <v>182.24800000000002</v>
      </c>
      <c r="I519" s="2">
        <f t="shared" si="33"/>
        <v>1822.48</v>
      </c>
      <c r="J519" s="3">
        <v>45109</v>
      </c>
      <c r="K519" s="4">
        <v>0.64513888888888882</v>
      </c>
      <c r="L519" t="s">
        <v>35</v>
      </c>
      <c r="M519" s="2">
        <v>82.18</v>
      </c>
      <c r="N519" s="2">
        <f t="shared" si="34"/>
        <v>1807.96</v>
      </c>
      <c r="O519" s="2">
        <f t="shared" si="35"/>
        <v>14.519999999999982</v>
      </c>
      <c r="P519">
        <v>9.8000000000000007</v>
      </c>
    </row>
    <row r="520" spans="1:16" x14ac:dyDescent="0.2">
      <c r="A520" t="s">
        <v>551</v>
      </c>
      <c r="B520" t="s">
        <v>23</v>
      </c>
      <c r="C520" t="s">
        <v>24</v>
      </c>
      <c r="D520" t="s">
        <v>31</v>
      </c>
      <c r="E520" t="s">
        <v>20</v>
      </c>
      <c r="F520">
        <v>52.69</v>
      </c>
      <c r="G520">
        <v>75</v>
      </c>
      <c r="H520" s="2">
        <f t="shared" si="32"/>
        <v>395.17500000000001</v>
      </c>
      <c r="I520" s="2">
        <f t="shared" si="33"/>
        <v>3951.75</v>
      </c>
      <c r="J520" s="3">
        <v>45110</v>
      </c>
      <c r="K520" s="4">
        <v>0.55833333333333335</v>
      </c>
      <c r="L520" t="s">
        <v>21</v>
      </c>
      <c r="M520" s="2">
        <v>42.02</v>
      </c>
      <c r="N520" s="2">
        <f t="shared" si="34"/>
        <v>3151.5000000000005</v>
      </c>
      <c r="O520" s="2">
        <f t="shared" si="35"/>
        <v>800.24999999999955</v>
      </c>
      <c r="P520">
        <v>4.4000000000000004</v>
      </c>
    </row>
    <row r="521" spans="1:16" x14ac:dyDescent="0.2">
      <c r="A521" t="s">
        <v>552</v>
      </c>
      <c r="B521" t="s">
        <v>23</v>
      </c>
      <c r="C521" t="s">
        <v>24</v>
      </c>
      <c r="D521" t="s">
        <v>31</v>
      </c>
      <c r="E521" t="s">
        <v>25</v>
      </c>
      <c r="F521" s="2">
        <v>71.25</v>
      </c>
      <c r="G521">
        <v>61</v>
      </c>
      <c r="H521" s="2">
        <f t="shared" si="32"/>
        <v>434.625</v>
      </c>
      <c r="I521" s="2">
        <f t="shared" si="33"/>
        <v>4346.25</v>
      </c>
      <c r="J521" s="3">
        <v>45110</v>
      </c>
      <c r="K521" s="4">
        <v>0.81874999999999998</v>
      </c>
      <c r="L521" t="s">
        <v>21</v>
      </c>
      <c r="M521" s="2">
        <v>56.06</v>
      </c>
      <c r="N521" s="2">
        <f t="shared" si="34"/>
        <v>3419.6600000000003</v>
      </c>
      <c r="O521" s="2">
        <f t="shared" si="35"/>
        <v>926.58999999999969</v>
      </c>
      <c r="P521">
        <v>4.9000000000000004</v>
      </c>
    </row>
    <row r="522" spans="1:16" x14ac:dyDescent="0.2">
      <c r="A522" t="s">
        <v>553</v>
      </c>
      <c r="B522" t="s">
        <v>33</v>
      </c>
      <c r="C522" t="s">
        <v>34</v>
      </c>
      <c r="D522" t="s">
        <v>31</v>
      </c>
      <c r="E522" t="s">
        <v>28</v>
      </c>
      <c r="F522">
        <v>29.26</v>
      </c>
      <c r="G522">
        <v>52</v>
      </c>
      <c r="H522" s="2">
        <f t="shared" si="32"/>
        <v>152.15200000000002</v>
      </c>
      <c r="I522" s="2">
        <f t="shared" si="33"/>
        <v>1521.52</v>
      </c>
      <c r="J522" s="3">
        <v>45110</v>
      </c>
      <c r="K522" s="4">
        <v>0.7006944444444444</v>
      </c>
      <c r="L522" t="s">
        <v>21</v>
      </c>
      <c r="M522" s="2">
        <v>22.32</v>
      </c>
      <c r="N522" s="2">
        <f t="shared" si="34"/>
        <v>1160.6400000000001</v>
      </c>
      <c r="O522" s="2">
        <f t="shared" si="35"/>
        <v>360.87999999999988</v>
      </c>
      <c r="P522">
        <v>10</v>
      </c>
    </row>
    <row r="523" spans="1:16" x14ac:dyDescent="0.2">
      <c r="A523" t="s">
        <v>554</v>
      </c>
      <c r="B523" t="s">
        <v>23</v>
      </c>
      <c r="C523" t="s">
        <v>24</v>
      </c>
      <c r="D523" t="s">
        <v>31</v>
      </c>
      <c r="E523" t="s">
        <v>46</v>
      </c>
      <c r="F523" s="2">
        <v>78.319999999999993</v>
      </c>
      <c r="G523">
        <v>48</v>
      </c>
      <c r="H523" s="2">
        <f t="shared" si="32"/>
        <v>375.93599999999998</v>
      </c>
      <c r="I523" s="2">
        <f t="shared" si="33"/>
        <v>3759.3599999999997</v>
      </c>
      <c r="J523" s="3">
        <v>45110</v>
      </c>
      <c r="K523" s="4">
        <v>0.63680555555555551</v>
      </c>
      <c r="L523" t="s">
        <v>35</v>
      </c>
      <c r="M523" s="2">
        <v>81.58</v>
      </c>
      <c r="N523" s="2">
        <f t="shared" si="34"/>
        <v>3915.84</v>
      </c>
      <c r="O523" s="2">
        <f t="shared" si="35"/>
        <v>-156.48000000000047</v>
      </c>
      <c r="P523">
        <v>5.5</v>
      </c>
    </row>
    <row r="524" spans="1:16" x14ac:dyDescent="0.2">
      <c r="A524" t="s">
        <v>555</v>
      </c>
      <c r="B524" t="s">
        <v>23</v>
      </c>
      <c r="C524" t="s">
        <v>24</v>
      </c>
      <c r="D524" t="s">
        <v>19</v>
      </c>
      <c r="E524" t="s">
        <v>46</v>
      </c>
      <c r="F524" s="2">
        <v>15.92</v>
      </c>
      <c r="G524">
        <v>72</v>
      </c>
      <c r="H524" s="2">
        <f t="shared" si="32"/>
        <v>114.62400000000001</v>
      </c>
      <c r="I524" s="2">
        <f t="shared" si="33"/>
        <v>1146.24</v>
      </c>
      <c r="J524" s="3">
        <v>45110</v>
      </c>
      <c r="K524" s="4">
        <v>0.81944444444444453</v>
      </c>
      <c r="L524" t="s">
        <v>35</v>
      </c>
      <c r="M524" s="2">
        <v>16.36</v>
      </c>
      <c r="N524" s="2">
        <f t="shared" si="34"/>
        <v>1177.92</v>
      </c>
      <c r="O524" s="2">
        <f t="shared" si="35"/>
        <v>-31.680000000000064</v>
      </c>
      <c r="P524">
        <v>9.9</v>
      </c>
    </row>
    <row r="525" spans="1:16" x14ac:dyDescent="0.2">
      <c r="A525" t="s">
        <v>556</v>
      </c>
      <c r="B525" t="s">
        <v>23</v>
      </c>
      <c r="C525" t="s">
        <v>24</v>
      </c>
      <c r="D525" t="s">
        <v>19</v>
      </c>
      <c r="E525" t="s">
        <v>20</v>
      </c>
      <c r="F525" s="2">
        <v>106.71</v>
      </c>
      <c r="G525">
        <v>77</v>
      </c>
      <c r="H525" s="2">
        <f t="shared" si="32"/>
        <v>821.66700000000003</v>
      </c>
      <c r="I525" s="2">
        <f t="shared" si="33"/>
        <v>8216.67</v>
      </c>
      <c r="J525" s="3">
        <v>45111</v>
      </c>
      <c r="K525" s="4">
        <v>0.67986111111111114</v>
      </c>
      <c r="L525" t="s">
        <v>35</v>
      </c>
      <c r="M525" s="2">
        <v>89.22</v>
      </c>
      <c r="N525" s="2">
        <f t="shared" si="34"/>
        <v>6869.94</v>
      </c>
      <c r="O525" s="2">
        <f t="shared" si="35"/>
        <v>1346.7300000000005</v>
      </c>
      <c r="P525">
        <v>4.5</v>
      </c>
    </row>
    <row r="526" spans="1:16" x14ac:dyDescent="0.2">
      <c r="A526" t="s">
        <v>557</v>
      </c>
      <c r="B526" t="s">
        <v>23</v>
      </c>
      <c r="C526" t="s">
        <v>24</v>
      </c>
      <c r="D526" t="s">
        <v>31</v>
      </c>
      <c r="E526" t="s">
        <v>25</v>
      </c>
      <c r="F526">
        <v>39.71</v>
      </c>
      <c r="G526">
        <v>30</v>
      </c>
      <c r="H526" s="2">
        <f t="shared" si="32"/>
        <v>119.13</v>
      </c>
      <c r="I526" s="2">
        <f t="shared" si="33"/>
        <v>1191.3</v>
      </c>
      <c r="J526" s="3">
        <v>45111</v>
      </c>
      <c r="K526" s="4">
        <v>0.4465277777777778</v>
      </c>
      <c r="L526" t="s">
        <v>26</v>
      </c>
      <c r="M526" s="2">
        <v>30.15</v>
      </c>
      <c r="N526" s="2">
        <f t="shared" si="34"/>
        <v>904.5</v>
      </c>
      <c r="O526" s="2">
        <f t="shared" si="35"/>
        <v>286.79999999999995</v>
      </c>
      <c r="P526">
        <v>9.6</v>
      </c>
    </row>
    <row r="527" spans="1:16" x14ac:dyDescent="0.2">
      <c r="A527" t="s">
        <v>558</v>
      </c>
      <c r="B527" t="s">
        <v>17</v>
      </c>
      <c r="C527" t="s">
        <v>18</v>
      </c>
      <c r="D527" t="s">
        <v>19</v>
      </c>
      <c r="E527" t="s">
        <v>25</v>
      </c>
      <c r="F527">
        <v>57.36</v>
      </c>
      <c r="G527">
        <v>36</v>
      </c>
      <c r="H527" s="2">
        <f t="shared" si="32"/>
        <v>206.49600000000001</v>
      </c>
      <c r="I527" s="2">
        <f t="shared" si="33"/>
        <v>2064.96</v>
      </c>
      <c r="J527" s="3">
        <v>45111</v>
      </c>
      <c r="K527" s="4">
        <v>0.68263888888888891</v>
      </c>
      <c r="L527" t="s">
        <v>26</v>
      </c>
      <c r="M527" s="2">
        <v>55.74</v>
      </c>
      <c r="N527" s="2">
        <f t="shared" si="34"/>
        <v>2006.64</v>
      </c>
      <c r="O527" s="2">
        <f t="shared" si="35"/>
        <v>58.319999999999936</v>
      </c>
      <c r="P527">
        <v>5</v>
      </c>
    </row>
    <row r="528" spans="1:16" x14ac:dyDescent="0.2">
      <c r="A528" t="s">
        <v>559</v>
      </c>
      <c r="B528" t="s">
        <v>33</v>
      </c>
      <c r="C528" t="s">
        <v>34</v>
      </c>
      <c r="D528" t="s">
        <v>31</v>
      </c>
      <c r="E528" t="s">
        <v>38</v>
      </c>
      <c r="F528" s="2">
        <v>60.19</v>
      </c>
      <c r="G528">
        <v>33</v>
      </c>
      <c r="H528" s="2">
        <f t="shared" si="32"/>
        <v>198.62700000000001</v>
      </c>
      <c r="I528" s="2">
        <f t="shared" si="33"/>
        <v>1986.27</v>
      </c>
      <c r="J528" s="3">
        <v>45112</v>
      </c>
      <c r="K528" s="4">
        <v>0.6381944444444444</v>
      </c>
      <c r="L528" t="s">
        <v>26</v>
      </c>
      <c r="M528" s="2">
        <v>47.39</v>
      </c>
      <c r="N528" s="2">
        <f t="shared" si="34"/>
        <v>1563.8700000000001</v>
      </c>
      <c r="O528" s="2">
        <f t="shared" si="35"/>
        <v>422.39999999999986</v>
      </c>
      <c r="P528">
        <v>8</v>
      </c>
    </row>
    <row r="529" spans="1:16" x14ac:dyDescent="0.2">
      <c r="A529" t="s">
        <v>560</v>
      </c>
      <c r="B529" t="s">
        <v>17</v>
      </c>
      <c r="C529" t="s">
        <v>18</v>
      </c>
      <c r="D529" t="s">
        <v>31</v>
      </c>
      <c r="E529" t="s">
        <v>28</v>
      </c>
      <c r="F529">
        <v>64.430000000000007</v>
      </c>
      <c r="G529">
        <v>55</v>
      </c>
      <c r="H529" s="2">
        <f t="shared" si="32"/>
        <v>354.36500000000007</v>
      </c>
      <c r="I529" s="2">
        <f t="shared" si="33"/>
        <v>3543.6500000000005</v>
      </c>
      <c r="J529" s="3">
        <v>45112</v>
      </c>
      <c r="K529" s="4">
        <v>0.65416666666666667</v>
      </c>
      <c r="L529" t="s">
        <v>26</v>
      </c>
      <c r="M529" s="2">
        <v>48.19</v>
      </c>
      <c r="N529" s="2">
        <f t="shared" si="34"/>
        <v>2650.45</v>
      </c>
      <c r="O529" s="2">
        <f t="shared" si="35"/>
        <v>893.20000000000073</v>
      </c>
      <c r="P529">
        <v>5</v>
      </c>
    </row>
    <row r="530" spans="1:16" x14ac:dyDescent="0.2">
      <c r="A530" t="s">
        <v>561</v>
      </c>
      <c r="B530" t="s">
        <v>33</v>
      </c>
      <c r="C530" t="s">
        <v>34</v>
      </c>
      <c r="D530" t="s">
        <v>31</v>
      </c>
      <c r="E530" t="s">
        <v>49</v>
      </c>
      <c r="F530" s="2">
        <v>44.95</v>
      </c>
      <c r="G530">
        <v>75</v>
      </c>
      <c r="H530" s="2">
        <f t="shared" si="32"/>
        <v>337.125</v>
      </c>
      <c r="I530" s="2">
        <f t="shared" si="33"/>
        <v>3371.25</v>
      </c>
      <c r="J530" s="3">
        <v>45113</v>
      </c>
      <c r="K530" s="4">
        <v>0.7284722222222223</v>
      </c>
      <c r="L530" t="s">
        <v>26</v>
      </c>
      <c r="M530" s="2">
        <v>36.81</v>
      </c>
      <c r="N530" s="2">
        <f t="shared" si="34"/>
        <v>2760.75</v>
      </c>
      <c r="O530" s="2">
        <f t="shared" si="35"/>
        <v>610.5</v>
      </c>
      <c r="P530">
        <v>6.1</v>
      </c>
    </row>
    <row r="531" spans="1:16" x14ac:dyDescent="0.2">
      <c r="A531" t="s">
        <v>562</v>
      </c>
      <c r="B531" t="s">
        <v>23</v>
      </c>
      <c r="C531" t="s">
        <v>24</v>
      </c>
      <c r="D531" t="s">
        <v>19</v>
      </c>
      <c r="E531" t="s">
        <v>49</v>
      </c>
      <c r="F531" s="2">
        <v>40.42</v>
      </c>
      <c r="G531">
        <v>53</v>
      </c>
      <c r="H531" s="2">
        <f t="shared" si="32"/>
        <v>214.22600000000003</v>
      </c>
      <c r="I531" s="2">
        <f t="shared" si="33"/>
        <v>2142.2600000000002</v>
      </c>
      <c r="J531" s="3">
        <v>45113</v>
      </c>
      <c r="K531" s="4">
        <v>0.45902777777777781</v>
      </c>
      <c r="L531" t="s">
        <v>26</v>
      </c>
      <c r="M531" s="2">
        <v>35.33</v>
      </c>
      <c r="N531" s="2">
        <f t="shared" si="34"/>
        <v>1872.49</v>
      </c>
      <c r="O531" s="2">
        <f t="shared" si="35"/>
        <v>269.77000000000021</v>
      </c>
      <c r="P531">
        <v>5.4</v>
      </c>
    </row>
    <row r="532" spans="1:16" x14ac:dyDescent="0.2">
      <c r="A532" t="s">
        <v>563</v>
      </c>
      <c r="B532" t="s">
        <v>23</v>
      </c>
      <c r="C532" t="s">
        <v>24</v>
      </c>
      <c r="D532" t="s">
        <v>31</v>
      </c>
      <c r="E532" t="s">
        <v>46</v>
      </c>
      <c r="F532" s="2">
        <v>48.51</v>
      </c>
      <c r="G532">
        <v>41</v>
      </c>
      <c r="H532" s="2">
        <f t="shared" si="32"/>
        <v>198.89099999999999</v>
      </c>
      <c r="I532" s="2">
        <f t="shared" si="33"/>
        <v>1988.9099999999999</v>
      </c>
      <c r="J532" s="3">
        <v>45113</v>
      </c>
      <c r="K532" s="4">
        <v>0.62916666666666665</v>
      </c>
      <c r="L532" t="s">
        <v>35</v>
      </c>
      <c r="M532" s="2">
        <v>49.81</v>
      </c>
      <c r="N532" s="2">
        <f t="shared" si="34"/>
        <v>2042.21</v>
      </c>
      <c r="O532" s="2">
        <f t="shared" si="35"/>
        <v>-53.300000000000182</v>
      </c>
      <c r="P532">
        <v>8.1</v>
      </c>
    </row>
    <row r="533" spans="1:16" x14ac:dyDescent="0.2">
      <c r="A533" t="s">
        <v>564</v>
      </c>
      <c r="B533" t="s">
        <v>33</v>
      </c>
      <c r="C533" t="s">
        <v>34</v>
      </c>
      <c r="D533" t="s">
        <v>31</v>
      </c>
      <c r="E533" t="s">
        <v>46</v>
      </c>
      <c r="F533">
        <v>89.68</v>
      </c>
      <c r="G533">
        <v>44</v>
      </c>
      <c r="H533" s="2">
        <f t="shared" si="32"/>
        <v>394.59200000000004</v>
      </c>
      <c r="I533" s="2">
        <f t="shared" si="33"/>
        <v>3945.92</v>
      </c>
      <c r="J533" s="3">
        <v>45113</v>
      </c>
      <c r="K533" s="4">
        <v>0.58333333333333337</v>
      </c>
      <c r="L533" t="s">
        <v>35</v>
      </c>
      <c r="M533" s="2">
        <v>89.15</v>
      </c>
      <c r="N533" s="2">
        <f t="shared" si="34"/>
        <v>3922.6000000000004</v>
      </c>
      <c r="O533" s="2">
        <f t="shared" si="35"/>
        <v>23.319999999999709</v>
      </c>
      <c r="P533">
        <v>6</v>
      </c>
    </row>
    <row r="534" spans="1:16" x14ac:dyDescent="0.2">
      <c r="A534" t="s">
        <v>565</v>
      </c>
      <c r="B534" t="s">
        <v>33</v>
      </c>
      <c r="C534" t="s">
        <v>34</v>
      </c>
      <c r="D534" t="s">
        <v>19</v>
      </c>
      <c r="E534" t="s">
        <v>46</v>
      </c>
      <c r="F534">
        <v>62.79</v>
      </c>
      <c r="G534">
        <v>48</v>
      </c>
      <c r="H534" s="2">
        <f t="shared" si="32"/>
        <v>301.392</v>
      </c>
      <c r="I534" s="2">
        <f t="shared" si="33"/>
        <v>3013.92</v>
      </c>
      <c r="J534" s="3">
        <v>45113</v>
      </c>
      <c r="K534" s="4">
        <v>0.6743055555555556</v>
      </c>
      <c r="L534" t="s">
        <v>21</v>
      </c>
      <c r="M534" s="2">
        <v>68.92</v>
      </c>
      <c r="N534" s="2">
        <f t="shared" si="34"/>
        <v>3308.16</v>
      </c>
      <c r="O534" s="2">
        <f t="shared" si="35"/>
        <v>-294.23999999999978</v>
      </c>
      <c r="P534">
        <v>8.8000000000000007</v>
      </c>
    </row>
    <row r="535" spans="1:16" x14ac:dyDescent="0.2">
      <c r="A535" t="s">
        <v>566</v>
      </c>
      <c r="B535" t="s">
        <v>23</v>
      </c>
      <c r="C535" t="s">
        <v>24</v>
      </c>
      <c r="D535" t="s">
        <v>31</v>
      </c>
      <c r="E535" t="s">
        <v>38</v>
      </c>
      <c r="F535">
        <v>76.069999999999993</v>
      </c>
      <c r="G535">
        <v>28</v>
      </c>
      <c r="H535" s="2">
        <f t="shared" si="32"/>
        <v>212.99600000000001</v>
      </c>
      <c r="I535" s="2">
        <f t="shared" si="33"/>
        <v>2129.96</v>
      </c>
      <c r="J535" s="3">
        <v>45114</v>
      </c>
      <c r="K535" s="4">
        <v>0.86111111111111116</v>
      </c>
      <c r="L535" t="s">
        <v>21</v>
      </c>
      <c r="M535" s="2">
        <v>62</v>
      </c>
      <c r="N535" s="2">
        <f t="shared" si="34"/>
        <v>1736</v>
      </c>
      <c r="O535" s="2">
        <f t="shared" si="35"/>
        <v>393.96000000000004</v>
      </c>
      <c r="P535">
        <v>9.1999999999999993</v>
      </c>
    </row>
    <row r="536" spans="1:16" x14ac:dyDescent="0.2">
      <c r="A536" t="s">
        <v>567</v>
      </c>
      <c r="B536" t="s">
        <v>33</v>
      </c>
      <c r="C536" t="s">
        <v>34</v>
      </c>
      <c r="D536" t="s">
        <v>31</v>
      </c>
      <c r="E536" t="s">
        <v>46</v>
      </c>
      <c r="F536">
        <v>24.56</v>
      </c>
      <c r="G536">
        <v>72</v>
      </c>
      <c r="H536" s="2">
        <f t="shared" si="32"/>
        <v>176.83199999999999</v>
      </c>
      <c r="I536" s="2">
        <f t="shared" si="33"/>
        <v>1768.32</v>
      </c>
      <c r="J536" s="3">
        <v>45114</v>
      </c>
      <c r="K536" s="4">
        <v>0.46875</v>
      </c>
      <c r="L536" t="s">
        <v>26</v>
      </c>
      <c r="M536" s="2">
        <v>24.66</v>
      </c>
      <c r="N536" s="2">
        <f t="shared" si="34"/>
        <v>1775.52</v>
      </c>
      <c r="O536" s="2">
        <f t="shared" si="35"/>
        <v>-7.2000000000000455</v>
      </c>
      <c r="P536">
        <v>9.9</v>
      </c>
    </row>
    <row r="537" spans="1:16" x14ac:dyDescent="0.2">
      <c r="A537" t="s">
        <v>568</v>
      </c>
      <c r="B537" t="s">
        <v>33</v>
      </c>
      <c r="C537" t="s">
        <v>34</v>
      </c>
      <c r="D537" t="s">
        <v>19</v>
      </c>
      <c r="E537" t="s">
        <v>49</v>
      </c>
      <c r="F537">
        <v>78.25</v>
      </c>
      <c r="G537">
        <v>79</v>
      </c>
      <c r="H537" s="2">
        <f t="shared" si="32"/>
        <v>618.17500000000007</v>
      </c>
      <c r="I537" s="2">
        <f t="shared" si="33"/>
        <v>6181.75</v>
      </c>
      <c r="J537" s="3">
        <v>45115</v>
      </c>
      <c r="K537" s="4">
        <v>0.72499999999999998</v>
      </c>
      <c r="L537" t="s">
        <v>35</v>
      </c>
      <c r="M537" s="2">
        <v>65.48</v>
      </c>
      <c r="N537" s="2">
        <f t="shared" si="34"/>
        <v>5172.92</v>
      </c>
      <c r="O537" s="2">
        <f t="shared" si="35"/>
        <v>1008.8299999999999</v>
      </c>
      <c r="P537">
        <v>7.3</v>
      </c>
    </row>
    <row r="538" spans="1:16" x14ac:dyDescent="0.2">
      <c r="A538" t="s">
        <v>569</v>
      </c>
      <c r="B538" t="s">
        <v>23</v>
      </c>
      <c r="C538" t="s">
        <v>24</v>
      </c>
      <c r="D538" t="s">
        <v>19</v>
      </c>
      <c r="E538" t="s">
        <v>20</v>
      </c>
      <c r="F538" s="2">
        <v>91.5</v>
      </c>
      <c r="G538">
        <v>38</v>
      </c>
      <c r="H538" s="2">
        <f t="shared" si="32"/>
        <v>347.70000000000005</v>
      </c>
      <c r="I538" s="2">
        <f t="shared" si="33"/>
        <v>3477</v>
      </c>
      <c r="J538" s="3">
        <v>45115</v>
      </c>
      <c r="K538" s="4">
        <v>0.73472222222222217</v>
      </c>
      <c r="L538" t="s">
        <v>21</v>
      </c>
      <c r="M538" s="2">
        <v>83.11</v>
      </c>
      <c r="N538" s="2">
        <f t="shared" si="34"/>
        <v>3158.18</v>
      </c>
      <c r="O538" s="2">
        <f t="shared" si="35"/>
        <v>318.82000000000016</v>
      </c>
      <c r="P538">
        <v>5.2</v>
      </c>
    </row>
    <row r="539" spans="1:16" x14ac:dyDescent="0.2">
      <c r="A539" t="s">
        <v>570</v>
      </c>
      <c r="B539" t="s">
        <v>17</v>
      </c>
      <c r="C539" t="s">
        <v>18</v>
      </c>
      <c r="D539" t="s">
        <v>19</v>
      </c>
      <c r="E539" t="s">
        <v>28</v>
      </c>
      <c r="F539" s="2">
        <v>100.08</v>
      </c>
      <c r="G539">
        <v>60</v>
      </c>
      <c r="H539" s="2">
        <f t="shared" si="32"/>
        <v>600.48</v>
      </c>
      <c r="I539" s="2">
        <f t="shared" si="33"/>
        <v>6004.8</v>
      </c>
      <c r="J539" s="3">
        <v>45115</v>
      </c>
      <c r="K539" s="4">
        <v>0.44513888888888892</v>
      </c>
      <c r="L539" t="s">
        <v>21</v>
      </c>
      <c r="M539" s="2">
        <v>90.41</v>
      </c>
      <c r="N539" s="2">
        <f t="shared" si="34"/>
        <v>5424.5999999999995</v>
      </c>
      <c r="O539" s="2">
        <f t="shared" si="35"/>
        <v>580.20000000000073</v>
      </c>
      <c r="P539">
        <v>7.8</v>
      </c>
    </row>
    <row r="540" spans="1:16" x14ac:dyDescent="0.2">
      <c r="A540" t="s">
        <v>571</v>
      </c>
      <c r="B540" t="s">
        <v>17</v>
      </c>
      <c r="C540" t="s">
        <v>18</v>
      </c>
      <c r="D540" t="s">
        <v>19</v>
      </c>
      <c r="E540" t="s">
        <v>38</v>
      </c>
      <c r="F540" s="2">
        <v>18.850000000000001</v>
      </c>
      <c r="G540">
        <v>73</v>
      </c>
      <c r="H540" s="2">
        <f t="shared" si="32"/>
        <v>137.60500000000002</v>
      </c>
      <c r="I540" s="2">
        <f t="shared" si="33"/>
        <v>1376.0500000000002</v>
      </c>
      <c r="J540" s="3">
        <v>45115</v>
      </c>
      <c r="K540" s="4">
        <v>0.79027777777777775</v>
      </c>
      <c r="L540" t="s">
        <v>35</v>
      </c>
      <c r="M540" s="2">
        <v>16.22</v>
      </c>
      <c r="N540" s="2">
        <f t="shared" si="34"/>
        <v>1184.06</v>
      </c>
      <c r="O540" s="2">
        <f t="shared" si="35"/>
        <v>191.99000000000024</v>
      </c>
      <c r="P540">
        <v>6.4</v>
      </c>
    </row>
    <row r="541" spans="1:16" x14ac:dyDescent="0.2">
      <c r="A541" t="s">
        <v>572</v>
      </c>
      <c r="B541" t="s">
        <v>17</v>
      </c>
      <c r="C541" t="s">
        <v>18</v>
      </c>
      <c r="D541" t="s">
        <v>19</v>
      </c>
      <c r="E541" t="s">
        <v>25</v>
      </c>
      <c r="F541" s="2">
        <v>20.18</v>
      </c>
      <c r="G541">
        <v>33</v>
      </c>
      <c r="H541" s="2">
        <f t="shared" si="32"/>
        <v>66.593999999999994</v>
      </c>
      <c r="I541" s="2">
        <f t="shared" si="33"/>
        <v>665.93999999999994</v>
      </c>
      <c r="J541" s="3">
        <v>45115</v>
      </c>
      <c r="K541" s="4">
        <v>0.54236111111111118</v>
      </c>
      <c r="L541" t="s">
        <v>21</v>
      </c>
      <c r="M541" s="2">
        <v>19.920000000000002</v>
      </c>
      <c r="N541" s="2">
        <f t="shared" si="34"/>
        <v>657.36</v>
      </c>
      <c r="O541" s="2">
        <f t="shared" si="35"/>
        <v>8.5799999999999272</v>
      </c>
      <c r="P541">
        <v>7.1</v>
      </c>
    </row>
    <row r="542" spans="1:16" x14ac:dyDescent="0.2">
      <c r="A542" t="s">
        <v>573</v>
      </c>
      <c r="B542" t="s">
        <v>33</v>
      </c>
      <c r="C542" t="s">
        <v>34</v>
      </c>
      <c r="D542" t="s">
        <v>19</v>
      </c>
      <c r="E542" t="s">
        <v>20</v>
      </c>
      <c r="F542" s="2">
        <v>23.14</v>
      </c>
      <c r="G542">
        <v>76</v>
      </c>
      <c r="H542" s="2">
        <f t="shared" si="32"/>
        <v>175.86400000000003</v>
      </c>
      <c r="I542" s="2">
        <f t="shared" si="33"/>
        <v>1758.64</v>
      </c>
      <c r="J542" s="3">
        <v>45116</v>
      </c>
      <c r="K542" s="4">
        <v>0.85138888888888886</v>
      </c>
      <c r="L542" t="s">
        <v>26</v>
      </c>
      <c r="M542" s="2">
        <v>20.14</v>
      </c>
      <c r="N542" s="2">
        <f t="shared" si="34"/>
        <v>1530.64</v>
      </c>
      <c r="O542" s="2">
        <f t="shared" si="35"/>
        <v>228</v>
      </c>
      <c r="P542">
        <v>6.9</v>
      </c>
    </row>
    <row r="543" spans="1:16" x14ac:dyDescent="0.2">
      <c r="A543" t="s">
        <v>574</v>
      </c>
      <c r="B543" t="s">
        <v>23</v>
      </c>
      <c r="C543" t="s">
        <v>24</v>
      </c>
      <c r="D543" t="s">
        <v>31</v>
      </c>
      <c r="E543" t="s">
        <v>49</v>
      </c>
      <c r="F543" s="2">
        <v>67.540000000000006</v>
      </c>
      <c r="G543">
        <v>23</v>
      </c>
      <c r="H543" s="2">
        <f t="shared" si="32"/>
        <v>155.34200000000001</v>
      </c>
      <c r="I543" s="2">
        <f t="shared" si="33"/>
        <v>1553.42</v>
      </c>
      <c r="J543" s="3">
        <v>45116</v>
      </c>
      <c r="K543" s="4">
        <v>0.85</v>
      </c>
      <c r="L543" t="s">
        <v>26</v>
      </c>
      <c r="M543" s="2">
        <v>53.35</v>
      </c>
      <c r="N543" s="2">
        <f t="shared" si="34"/>
        <v>1227.05</v>
      </c>
      <c r="O543" s="2">
        <f t="shared" si="35"/>
        <v>326.37000000000012</v>
      </c>
      <c r="P543">
        <v>9.8000000000000007</v>
      </c>
    </row>
    <row r="544" spans="1:16" x14ac:dyDescent="0.2">
      <c r="A544" t="s">
        <v>575</v>
      </c>
      <c r="B544" t="s">
        <v>33</v>
      </c>
      <c r="C544" t="s">
        <v>34</v>
      </c>
      <c r="D544" t="s">
        <v>19</v>
      </c>
      <c r="E544" t="s">
        <v>49</v>
      </c>
      <c r="F544">
        <v>83.54</v>
      </c>
      <c r="G544">
        <v>35</v>
      </c>
      <c r="H544" s="2">
        <f t="shared" si="32"/>
        <v>292.39000000000004</v>
      </c>
      <c r="I544" s="2">
        <f t="shared" si="33"/>
        <v>2923.9</v>
      </c>
      <c r="J544" s="3">
        <v>45116</v>
      </c>
      <c r="K544" s="4">
        <v>0.59444444444444444</v>
      </c>
      <c r="L544" t="s">
        <v>26</v>
      </c>
      <c r="M544" s="2">
        <v>72.58</v>
      </c>
      <c r="N544" s="2">
        <f t="shared" si="34"/>
        <v>2540.2999999999997</v>
      </c>
      <c r="O544" s="2">
        <f t="shared" si="35"/>
        <v>383.60000000000036</v>
      </c>
      <c r="P544">
        <v>5.8</v>
      </c>
    </row>
    <row r="545" spans="1:16" x14ac:dyDescent="0.2">
      <c r="A545" t="s">
        <v>576</v>
      </c>
      <c r="B545" t="s">
        <v>23</v>
      </c>
      <c r="C545" t="s">
        <v>24</v>
      </c>
      <c r="D545" t="s">
        <v>19</v>
      </c>
      <c r="E545" t="s">
        <v>38</v>
      </c>
      <c r="F545" s="2">
        <v>54.18</v>
      </c>
      <c r="G545">
        <v>45</v>
      </c>
      <c r="H545" s="2">
        <f t="shared" si="32"/>
        <v>243.81</v>
      </c>
      <c r="I545" s="2">
        <f t="shared" si="33"/>
        <v>2438.1</v>
      </c>
      <c r="J545" s="3">
        <v>45116</v>
      </c>
      <c r="K545" s="4">
        <v>0.44236111111111115</v>
      </c>
      <c r="L545" t="s">
        <v>26</v>
      </c>
      <c r="M545" s="2">
        <v>48.99</v>
      </c>
      <c r="N545" s="2">
        <f t="shared" si="34"/>
        <v>2204.5500000000002</v>
      </c>
      <c r="O545" s="2">
        <f t="shared" si="35"/>
        <v>233.54999999999973</v>
      </c>
      <c r="P545">
        <v>8.9</v>
      </c>
    </row>
    <row r="546" spans="1:16" x14ac:dyDescent="0.2">
      <c r="A546" t="s">
        <v>577</v>
      </c>
      <c r="B546" t="s">
        <v>33</v>
      </c>
      <c r="C546" t="s">
        <v>34</v>
      </c>
      <c r="D546" t="s">
        <v>19</v>
      </c>
      <c r="E546" t="s">
        <v>46</v>
      </c>
      <c r="F546" s="2">
        <v>24.54</v>
      </c>
      <c r="G546">
        <v>27</v>
      </c>
      <c r="H546" s="2">
        <f t="shared" si="32"/>
        <v>66.257999999999996</v>
      </c>
      <c r="I546" s="2">
        <f t="shared" si="33"/>
        <v>662.57999999999993</v>
      </c>
      <c r="J546" s="3">
        <v>45116</v>
      </c>
      <c r="K546" s="4">
        <v>0.52638888888888891</v>
      </c>
      <c r="L546" t="s">
        <v>26</v>
      </c>
      <c r="M546" s="2">
        <v>25.75</v>
      </c>
      <c r="N546" s="2">
        <f t="shared" si="34"/>
        <v>695.25</v>
      </c>
      <c r="O546" s="2">
        <f t="shared" si="35"/>
        <v>-32.670000000000073</v>
      </c>
      <c r="P546">
        <v>6.5</v>
      </c>
    </row>
    <row r="547" spans="1:16" x14ac:dyDescent="0.2">
      <c r="A547" t="s">
        <v>578</v>
      </c>
      <c r="B547" t="s">
        <v>23</v>
      </c>
      <c r="C547" t="s">
        <v>24</v>
      </c>
      <c r="D547" t="s">
        <v>31</v>
      </c>
      <c r="E547" t="s">
        <v>25</v>
      </c>
      <c r="F547" s="2">
        <v>95.01</v>
      </c>
      <c r="G547">
        <v>47</v>
      </c>
      <c r="H547" s="2">
        <f t="shared" si="32"/>
        <v>446.54700000000003</v>
      </c>
      <c r="I547" s="2">
        <f t="shared" si="33"/>
        <v>4465.47</v>
      </c>
      <c r="J547" s="3">
        <v>45117</v>
      </c>
      <c r="K547" s="4">
        <v>0.81111111111111101</v>
      </c>
      <c r="L547" t="s">
        <v>35</v>
      </c>
      <c r="M547" s="2">
        <v>74.87</v>
      </c>
      <c r="N547" s="2">
        <f t="shared" si="34"/>
        <v>3518.8900000000003</v>
      </c>
      <c r="O547" s="2">
        <f t="shared" si="35"/>
        <v>946.57999999999993</v>
      </c>
      <c r="P547">
        <v>6.5</v>
      </c>
    </row>
    <row r="548" spans="1:16" x14ac:dyDescent="0.2">
      <c r="A548" t="s">
        <v>579</v>
      </c>
      <c r="B548" t="s">
        <v>23</v>
      </c>
      <c r="C548" t="s">
        <v>24</v>
      </c>
      <c r="D548" t="s">
        <v>31</v>
      </c>
      <c r="E548" t="s">
        <v>20</v>
      </c>
      <c r="F548">
        <v>42.02</v>
      </c>
      <c r="G548">
        <v>24</v>
      </c>
      <c r="H548" s="2">
        <f t="shared" si="32"/>
        <v>100.84800000000001</v>
      </c>
      <c r="I548" s="2">
        <f t="shared" si="33"/>
        <v>1008.48</v>
      </c>
      <c r="J548" s="3">
        <v>45117</v>
      </c>
      <c r="K548" s="4">
        <v>0.7729166666666667</v>
      </c>
      <c r="L548" t="s">
        <v>35</v>
      </c>
      <c r="M548" s="2">
        <v>32.520000000000003</v>
      </c>
      <c r="N548" s="2">
        <f t="shared" si="34"/>
        <v>780.48</v>
      </c>
      <c r="O548" s="2">
        <f t="shared" si="35"/>
        <v>228</v>
      </c>
      <c r="P548">
        <v>4.5</v>
      </c>
    </row>
    <row r="549" spans="1:16" x14ac:dyDescent="0.2">
      <c r="A549" t="s">
        <v>580</v>
      </c>
      <c r="B549" t="s">
        <v>33</v>
      </c>
      <c r="C549" t="s">
        <v>34</v>
      </c>
      <c r="D549" t="s">
        <v>19</v>
      </c>
      <c r="E549" t="s">
        <v>46</v>
      </c>
      <c r="F549" s="2">
        <v>76.89</v>
      </c>
      <c r="G549">
        <v>28</v>
      </c>
      <c r="H549" s="2">
        <f t="shared" si="32"/>
        <v>215.29200000000003</v>
      </c>
      <c r="I549" s="2">
        <f t="shared" si="33"/>
        <v>2152.92</v>
      </c>
      <c r="J549" s="3">
        <v>45117</v>
      </c>
      <c r="K549" s="4">
        <v>0.53611111111111109</v>
      </c>
      <c r="L549" t="s">
        <v>21</v>
      </c>
      <c r="M549" s="2">
        <v>83.3</v>
      </c>
      <c r="N549" s="2">
        <f t="shared" si="34"/>
        <v>2332.4</v>
      </c>
      <c r="O549" s="2">
        <f t="shared" si="35"/>
        <v>-179.48000000000002</v>
      </c>
      <c r="P549">
        <v>9.3000000000000007</v>
      </c>
    </row>
    <row r="550" spans="1:16" x14ac:dyDescent="0.2">
      <c r="A550" t="s">
        <v>581</v>
      </c>
      <c r="B550" t="s">
        <v>17</v>
      </c>
      <c r="C550" t="s">
        <v>18</v>
      </c>
      <c r="D550" t="s">
        <v>19</v>
      </c>
      <c r="E550" t="s">
        <v>25</v>
      </c>
      <c r="F550">
        <v>76.67</v>
      </c>
      <c r="G550">
        <v>66</v>
      </c>
      <c r="H550" s="2">
        <f t="shared" si="32"/>
        <v>506.02200000000005</v>
      </c>
      <c r="I550" s="2">
        <f t="shared" si="33"/>
        <v>5060.22</v>
      </c>
      <c r="J550" s="3">
        <v>45117</v>
      </c>
      <c r="K550" s="4">
        <v>0.71388888888888891</v>
      </c>
      <c r="L550" t="s">
        <v>26</v>
      </c>
      <c r="M550" s="2">
        <v>74.73</v>
      </c>
      <c r="N550" s="2">
        <f t="shared" si="34"/>
        <v>4932.18</v>
      </c>
      <c r="O550" s="2">
        <f t="shared" si="35"/>
        <v>128.03999999999996</v>
      </c>
      <c r="P550">
        <v>7.9</v>
      </c>
    </row>
    <row r="551" spans="1:16" x14ac:dyDescent="0.2">
      <c r="A551" t="s">
        <v>582</v>
      </c>
      <c r="B551" t="s">
        <v>33</v>
      </c>
      <c r="C551" t="s">
        <v>34</v>
      </c>
      <c r="D551" t="s">
        <v>31</v>
      </c>
      <c r="E551" t="s">
        <v>20</v>
      </c>
      <c r="F551">
        <v>29.02</v>
      </c>
      <c r="G551">
        <v>80</v>
      </c>
      <c r="H551" s="2">
        <f t="shared" si="32"/>
        <v>232.16</v>
      </c>
      <c r="I551" s="2">
        <f t="shared" si="33"/>
        <v>2321.6</v>
      </c>
      <c r="J551" s="3">
        <v>45118</v>
      </c>
      <c r="K551" s="4">
        <v>0.55972222222222223</v>
      </c>
      <c r="L551" t="s">
        <v>35</v>
      </c>
      <c r="M551" s="2">
        <v>23.25</v>
      </c>
      <c r="N551" s="2">
        <f t="shared" si="34"/>
        <v>1860</v>
      </c>
      <c r="O551" s="2">
        <f t="shared" si="35"/>
        <v>461.59999999999991</v>
      </c>
      <c r="P551">
        <v>9</v>
      </c>
    </row>
    <row r="552" spans="1:16" x14ac:dyDescent="0.2">
      <c r="A552" t="s">
        <v>583</v>
      </c>
      <c r="B552" t="s">
        <v>17</v>
      </c>
      <c r="C552" t="s">
        <v>18</v>
      </c>
      <c r="D552" t="s">
        <v>31</v>
      </c>
      <c r="E552" t="s">
        <v>46</v>
      </c>
      <c r="F552">
        <v>51.98</v>
      </c>
      <c r="G552">
        <v>38</v>
      </c>
      <c r="H552" s="2">
        <f t="shared" si="32"/>
        <v>197.524</v>
      </c>
      <c r="I552" s="2">
        <f t="shared" si="33"/>
        <v>1975.2399999999998</v>
      </c>
      <c r="J552" s="3">
        <v>45118</v>
      </c>
      <c r="K552" s="4">
        <v>0.66041666666666665</v>
      </c>
      <c r="L552" t="s">
        <v>35</v>
      </c>
      <c r="M552" s="2">
        <v>54.72</v>
      </c>
      <c r="N552" s="2">
        <f t="shared" si="34"/>
        <v>2079.36</v>
      </c>
      <c r="O552" s="2">
        <f t="shared" si="35"/>
        <v>-104.12000000000035</v>
      </c>
      <c r="P552">
        <v>8.5</v>
      </c>
    </row>
    <row r="553" spans="1:16" x14ac:dyDescent="0.2">
      <c r="A553" t="s">
        <v>584</v>
      </c>
      <c r="B553" t="s">
        <v>33</v>
      </c>
      <c r="C553" t="s">
        <v>34</v>
      </c>
      <c r="D553" t="s">
        <v>19</v>
      </c>
      <c r="E553" t="s">
        <v>28</v>
      </c>
      <c r="F553">
        <v>43.82</v>
      </c>
      <c r="G553">
        <v>33</v>
      </c>
      <c r="H553" s="2">
        <f t="shared" si="32"/>
        <v>144.60599999999999</v>
      </c>
      <c r="I553" s="2">
        <f t="shared" si="33"/>
        <v>1446.06</v>
      </c>
      <c r="J553" s="3">
        <v>45119</v>
      </c>
      <c r="K553" s="4">
        <v>0.59791666666666665</v>
      </c>
      <c r="L553" t="s">
        <v>35</v>
      </c>
      <c r="M553" s="2">
        <v>38.57</v>
      </c>
      <c r="N553" s="2">
        <f t="shared" si="34"/>
        <v>1272.81</v>
      </c>
      <c r="O553" s="2">
        <f t="shared" si="35"/>
        <v>173.25</v>
      </c>
      <c r="P553">
        <v>9.1</v>
      </c>
    </row>
    <row r="554" spans="1:16" x14ac:dyDescent="0.2">
      <c r="A554" t="s">
        <v>585</v>
      </c>
      <c r="B554" t="s">
        <v>17</v>
      </c>
      <c r="C554" t="s">
        <v>18</v>
      </c>
      <c r="D554" t="s">
        <v>19</v>
      </c>
      <c r="E554" t="s">
        <v>20</v>
      </c>
      <c r="F554">
        <v>10.98</v>
      </c>
      <c r="G554">
        <v>58</v>
      </c>
      <c r="H554" s="2">
        <f t="shared" si="32"/>
        <v>63.684000000000005</v>
      </c>
      <c r="I554" s="2">
        <f t="shared" si="33"/>
        <v>636.84</v>
      </c>
      <c r="J554" s="3">
        <v>45120</v>
      </c>
      <c r="K554" s="4">
        <v>0.50486111111111109</v>
      </c>
      <c r="L554" t="s">
        <v>21</v>
      </c>
      <c r="M554" s="2">
        <v>9.24</v>
      </c>
      <c r="N554" s="2">
        <f t="shared" si="34"/>
        <v>535.91999999999996</v>
      </c>
      <c r="O554" s="2">
        <f t="shared" si="35"/>
        <v>100.92000000000007</v>
      </c>
      <c r="P554">
        <v>7.9</v>
      </c>
    </row>
    <row r="555" spans="1:16" x14ac:dyDescent="0.2">
      <c r="A555" t="s">
        <v>586</v>
      </c>
      <c r="B555" t="s">
        <v>17</v>
      </c>
      <c r="C555" t="s">
        <v>18</v>
      </c>
      <c r="D555" t="s">
        <v>19</v>
      </c>
      <c r="E555" t="s">
        <v>28</v>
      </c>
      <c r="F555" s="2">
        <v>48.12</v>
      </c>
      <c r="G555">
        <v>77</v>
      </c>
      <c r="H555" s="2">
        <f t="shared" si="32"/>
        <v>370.524</v>
      </c>
      <c r="I555" s="2">
        <f t="shared" si="33"/>
        <v>3705.24</v>
      </c>
      <c r="J555" s="3">
        <v>45121</v>
      </c>
      <c r="K555" s="4">
        <v>0.59652777777777777</v>
      </c>
      <c r="L555" t="s">
        <v>26</v>
      </c>
      <c r="M555" s="2">
        <v>43.31</v>
      </c>
      <c r="N555" s="2">
        <f t="shared" si="34"/>
        <v>3334.8700000000003</v>
      </c>
      <c r="O555" s="2">
        <f t="shared" si="35"/>
        <v>370.36999999999944</v>
      </c>
      <c r="P555">
        <v>4.4000000000000004</v>
      </c>
    </row>
    <row r="556" spans="1:16" x14ac:dyDescent="0.2">
      <c r="A556" t="s">
        <v>587</v>
      </c>
      <c r="B556" t="s">
        <v>23</v>
      </c>
      <c r="C556" t="s">
        <v>24</v>
      </c>
      <c r="D556" t="s">
        <v>19</v>
      </c>
      <c r="E556" t="s">
        <v>38</v>
      </c>
      <c r="F556" s="2">
        <v>78.22</v>
      </c>
      <c r="G556">
        <v>40</v>
      </c>
      <c r="H556" s="2">
        <f t="shared" si="32"/>
        <v>312.88000000000005</v>
      </c>
      <c r="I556" s="2">
        <f t="shared" si="33"/>
        <v>3128.8</v>
      </c>
      <c r="J556" s="3">
        <v>45122</v>
      </c>
      <c r="K556" s="4">
        <v>0.6694444444444444</v>
      </c>
      <c r="L556" t="s">
        <v>35</v>
      </c>
      <c r="M556" s="2">
        <v>69.78</v>
      </c>
      <c r="N556" s="2">
        <f t="shared" si="34"/>
        <v>2791.2</v>
      </c>
      <c r="O556" s="2">
        <f t="shared" si="35"/>
        <v>337.60000000000036</v>
      </c>
      <c r="P556">
        <v>9.1</v>
      </c>
    </row>
    <row r="557" spans="1:16" x14ac:dyDescent="0.2">
      <c r="A557" t="s">
        <v>588</v>
      </c>
      <c r="B557" t="s">
        <v>23</v>
      </c>
      <c r="C557" t="s">
        <v>24</v>
      </c>
      <c r="D557" t="s">
        <v>31</v>
      </c>
      <c r="E557" t="s">
        <v>28</v>
      </c>
      <c r="F557" s="2">
        <v>10.44</v>
      </c>
      <c r="G557">
        <v>53</v>
      </c>
      <c r="H557" s="2">
        <f t="shared" si="32"/>
        <v>55.331999999999994</v>
      </c>
      <c r="I557" s="2">
        <f t="shared" si="33"/>
        <v>553.31999999999994</v>
      </c>
      <c r="J557" s="3">
        <v>45122</v>
      </c>
      <c r="K557" s="4">
        <v>0.46249999999999997</v>
      </c>
      <c r="L557" t="s">
        <v>21</v>
      </c>
      <c r="M557" s="2">
        <v>8.6999999999999993</v>
      </c>
      <c r="N557" s="2">
        <f t="shared" si="34"/>
        <v>461.09999999999997</v>
      </c>
      <c r="O557" s="2">
        <f t="shared" si="35"/>
        <v>92.21999999999997</v>
      </c>
      <c r="P557">
        <v>4.8</v>
      </c>
    </row>
    <row r="558" spans="1:16" x14ac:dyDescent="0.2">
      <c r="A558" t="s">
        <v>589</v>
      </c>
      <c r="B558" t="s">
        <v>17</v>
      </c>
      <c r="C558" t="s">
        <v>18</v>
      </c>
      <c r="D558" t="s">
        <v>31</v>
      </c>
      <c r="E558" t="s">
        <v>20</v>
      </c>
      <c r="F558" s="2">
        <v>48.98</v>
      </c>
      <c r="G558">
        <v>47</v>
      </c>
      <c r="H558" s="2">
        <f t="shared" si="32"/>
        <v>230.20600000000002</v>
      </c>
      <c r="I558" s="2">
        <f t="shared" si="33"/>
        <v>2302.06</v>
      </c>
      <c r="J558" s="3">
        <v>45122</v>
      </c>
      <c r="K558" s="4">
        <v>0.82916666666666661</v>
      </c>
      <c r="L558" t="s">
        <v>26</v>
      </c>
      <c r="M558" s="2">
        <v>36.659999999999997</v>
      </c>
      <c r="N558" s="2">
        <f t="shared" si="34"/>
        <v>1723.0199999999998</v>
      </c>
      <c r="O558" s="2">
        <f t="shared" si="35"/>
        <v>579.04000000000019</v>
      </c>
      <c r="P558">
        <v>8.1999999999999993</v>
      </c>
    </row>
    <row r="559" spans="1:16" x14ac:dyDescent="0.2">
      <c r="A559" t="s">
        <v>590</v>
      </c>
      <c r="B559" t="s">
        <v>33</v>
      </c>
      <c r="C559" t="s">
        <v>34</v>
      </c>
      <c r="D559" t="s">
        <v>19</v>
      </c>
      <c r="E559" t="s">
        <v>25</v>
      </c>
      <c r="F559">
        <v>93.92</v>
      </c>
      <c r="G559">
        <v>53</v>
      </c>
      <c r="H559" s="2">
        <f t="shared" si="32"/>
        <v>497.77600000000007</v>
      </c>
      <c r="I559" s="2">
        <f t="shared" si="33"/>
        <v>4977.76</v>
      </c>
      <c r="J559" s="3">
        <v>45123</v>
      </c>
      <c r="K559" s="4">
        <v>0.56111111111111112</v>
      </c>
      <c r="L559" t="s">
        <v>35</v>
      </c>
      <c r="M559" s="2">
        <v>81.739999999999995</v>
      </c>
      <c r="N559" s="2">
        <f t="shared" si="34"/>
        <v>4332.2199999999993</v>
      </c>
      <c r="O559" s="2">
        <f t="shared" si="35"/>
        <v>645.54000000000087</v>
      </c>
      <c r="P559">
        <v>6.6</v>
      </c>
    </row>
    <row r="560" spans="1:16" x14ac:dyDescent="0.2">
      <c r="A560" t="s">
        <v>591</v>
      </c>
      <c r="B560" t="s">
        <v>33</v>
      </c>
      <c r="C560" t="s">
        <v>34</v>
      </c>
      <c r="D560" t="s">
        <v>19</v>
      </c>
      <c r="E560" t="s">
        <v>46</v>
      </c>
      <c r="F560">
        <v>86.83</v>
      </c>
      <c r="G560">
        <v>39</v>
      </c>
      <c r="H560" s="2">
        <f t="shared" si="32"/>
        <v>338.637</v>
      </c>
      <c r="I560" s="2">
        <f t="shared" si="33"/>
        <v>3386.37</v>
      </c>
      <c r="J560" s="3">
        <v>45123</v>
      </c>
      <c r="K560" s="4">
        <v>0.48055555555555557</v>
      </c>
      <c r="L560" t="s">
        <v>21</v>
      </c>
      <c r="M560" s="2">
        <v>87.88</v>
      </c>
      <c r="N560" s="2">
        <f t="shared" si="34"/>
        <v>3427.3199999999997</v>
      </c>
      <c r="O560" s="2">
        <f t="shared" si="35"/>
        <v>-40.949999999999818</v>
      </c>
      <c r="P560">
        <v>5.9</v>
      </c>
    </row>
    <row r="561" spans="1:16" x14ac:dyDescent="0.2">
      <c r="A561" t="s">
        <v>592</v>
      </c>
      <c r="B561" t="s">
        <v>17</v>
      </c>
      <c r="C561" t="s">
        <v>18</v>
      </c>
      <c r="D561" t="s">
        <v>31</v>
      </c>
      <c r="E561" t="s">
        <v>49</v>
      </c>
      <c r="F561">
        <v>74.709999999999994</v>
      </c>
      <c r="G561">
        <v>67</v>
      </c>
      <c r="H561" s="2">
        <f t="shared" si="32"/>
        <v>500.55700000000002</v>
      </c>
      <c r="I561" s="2">
        <f t="shared" si="33"/>
        <v>5005.57</v>
      </c>
      <c r="J561" s="3">
        <v>45123</v>
      </c>
      <c r="K561" s="4">
        <v>0.82500000000000007</v>
      </c>
      <c r="L561" t="s">
        <v>26</v>
      </c>
      <c r="M561" s="2">
        <v>60.4</v>
      </c>
      <c r="N561" s="2">
        <f t="shared" si="34"/>
        <v>4046.7999999999997</v>
      </c>
      <c r="O561" s="2">
        <f t="shared" si="35"/>
        <v>958.77</v>
      </c>
      <c r="P561">
        <v>9</v>
      </c>
    </row>
    <row r="562" spans="1:16" x14ac:dyDescent="0.2">
      <c r="A562" t="s">
        <v>593</v>
      </c>
      <c r="B562" t="s">
        <v>33</v>
      </c>
      <c r="C562" t="s">
        <v>34</v>
      </c>
      <c r="D562" t="s">
        <v>31</v>
      </c>
      <c r="E562" t="s">
        <v>28</v>
      </c>
      <c r="F562">
        <v>90.84</v>
      </c>
      <c r="G562">
        <v>70</v>
      </c>
      <c r="H562" s="2">
        <f t="shared" si="32"/>
        <v>635.88000000000011</v>
      </c>
      <c r="I562" s="2">
        <f t="shared" si="33"/>
        <v>6358.8</v>
      </c>
      <c r="J562" s="3">
        <v>45124</v>
      </c>
      <c r="K562" s="4">
        <v>0.85833333333333339</v>
      </c>
      <c r="L562" t="s">
        <v>26</v>
      </c>
      <c r="M562" s="2">
        <v>73.2</v>
      </c>
      <c r="N562" s="2">
        <f t="shared" si="34"/>
        <v>5124</v>
      </c>
      <c r="O562" s="2">
        <f t="shared" si="35"/>
        <v>1234.8000000000002</v>
      </c>
      <c r="P562">
        <v>4.3</v>
      </c>
    </row>
    <row r="563" spans="1:16" x14ac:dyDescent="0.2">
      <c r="A563" t="s">
        <v>594</v>
      </c>
      <c r="B563" t="s">
        <v>33</v>
      </c>
      <c r="C563" t="s">
        <v>34</v>
      </c>
      <c r="D563" t="s">
        <v>31</v>
      </c>
      <c r="E563" t="s">
        <v>38</v>
      </c>
      <c r="F563" s="2">
        <v>45.35</v>
      </c>
      <c r="G563">
        <v>49</v>
      </c>
      <c r="H563" s="2">
        <f t="shared" si="32"/>
        <v>222.21500000000003</v>
      </c>
      <c r="I563" s="2">
        <f t="shared" si="33"/>
        <v>2222.15</v>
      </c>
      <c r="J563" s="3">
        <v>45124</v>
      </c>
      <c r="K563" s="4">
        <v>0.70000000000000007</v>
      </c>
      <c r="L563" t="s">
        <v>26</v>
      </c>
      <c r="M563" s="2">
        <v>34.99</v>
      </c>
      <c r="N563" s="2">
        <f t="shared" si="34"/>
        <v>1714.51</v>
      </c>
      <c r="O563" s="2">
        <f t="shared" si="35"/>
        <v>507.6400000000001</v>
      </c>
      <c r="P563">
        <v>8.1999999999999993</v>
      </c>
    </row>
    <row r="564" spans="1:16" x14ac:dyDescent="0.2">
      <c r="A564" t="s">
        <v>595</v>
      </c>
      <c r="B564" t="s">
        <v>17</v>
      </c>
      <c r="C564" t="s">
        <v>18</v>
      </c>
      <c r="D564" t="s">
        <v>31</v>
      </c>
      <c r="E564" t="s">
        <v>46</v>
      </c>
      <c r="F564">
        <v>78.36</v>
      </c>
      <c r="G564">
        <v>40</v>
      </c>
      <c r="H564" s="2">
        <f t="shared" si="32"/>
        <v>313.44000000000005</v>
      </c>
      <c r="I564" s="2">
        <f t="shared" si="33"/>
        <v>3134.4</v>
      </c>
      <c r="J564" s="3">
        <v>45124</v>
      </c>
      <c r="K564" s="4">
        <v>0.77083333333333337</v>
      </c>
      <c r="L564" t="s">
        <v>26</v>
      </c>
      <c r="M564" s="2">
        <v>81.290000000000006</v>
      </c>
      <c r="N564" s="2">
        <f t="shared" si="34"/>
        <v>3251.6000000000004</v>
      </c>
      <c r="O564" s="2">
        <f t="shared" si="35"/>
        <v>-117.20000000000027</v>
      </c>
      <c r="P564">
        <v>4.0999999999999996</v>
      </c>
    </row>
    <row r="565" spans="1:16" x14ac:dyDescent="0.2">
      <c r="A565" t="s">
        <v>596</v>
      </c>
      <c r="B565" t="s">
        <v>33</v>
      </c>
      <c r="C565" t="s">
        <v>34</v>
      </c>
      <c r="D565" t="s">
        <v>31</v>
      </c>
      <c r="E565" t="s">
        <v>46</v>
      </c>
      <c r="F565">
        <v>22.92</v>
      </c>
      <c r="G565">
        <v>66</v>
      </c>
      <c r="H565" s="2">
        <f t="shared" si="32"/>
        <v>151.27200000000002</v>
      </c>
      <c r="I565" s="2">
        <f t="shared" si="33"/>
        <v>1512.72</v>
      </c>
      <c r="J565" s="3">
        <v>45125</v>
      </c>
      <c r="K565" s="4">
        <v>0.47916666666666669</v>
      </c>
      <c r="L565" t="s">
        <v>21</v>
      </c>
      <c r="M565" s="2">
        <v>22.81</v>
      </c>
      <c r="N565" s="2">
        <f t="shared" si="34"/>
        <v>1505.4599999999998</v>
      </c>
      <c r="O565" s="2">
        <f t="shared" si="35"/>
        <v>7.2600000000002183</v>
      </c>
      <c r="P565">
        <v>9.9</v>
      </c>
    </row>
    <row r="566" spans="1:16" x14ac:dyDescent="0.2">
      <c r="A566" t="s">
        <v>597</v>
      </c>
      <c r="B566" t="s">
        <v>17</v>
      </c>
      <c r="C566" t="s">
        <v>18</v>
      </c>
      <c r="D566" t="s">
        <v>19</v>
      </c>
      <c r="E566" t="s">
        <v>25</v>
      </c>
      <c r="F566">
        <v>94.25</v>
      </c>
      <c r="G566">
        <v>72</v>
      </c>
      <c r="H566" s="2">
        <f t="shared" si="32"/>
        <v>678.6</v>
      </c>
      <c r="I566" s="2">
        <f t="shared" si="33"/>
        <v>6786</v>
      </c>
      <c r="J566" s="3">
        <v>45125</v>
      </c>
      <c r="K566" s="4">
        <v>0.4465277777777778</v>
      </c>
      <c r="L566" t="s">
        <v>35</v>
      </c>
      <c r="M566" s="2">
        <v>93.22</v>
      </c>
      <c r="N566" s="2">
        <f t="shared" si="34"/>
        <v>6711.84</v>
      </c>
      <c r="O566" s="2">
        <f t="shared" si="35"/>
        <v>74.159999999999854</v>
      </c>
      <c r="P566">
        <v>6.6</v>
      </c>
    </row>
    <row r="567" spans="1:16" x14ac:dyDescent="0.2">
      <c r="A567" t="s">
        <v>598</v>
      </c>
      <c r="B567" t="s">
        <v>33</v>
      </c>
      <c r="C567" t="s">
        <v>34</v>
      </c>
      <c r="D567" t="s">
        <v>19</v>
      </c>
      <c r="E567" t="s">
        <v>49</v>
      </c>
      <c r="F567" s="2">
        <v>92.88</v>
      </c>
      <c r="G567">
        <v>61</v>
      </c>
      <c r="H567" s="2">
        <f t="shared" si="32"/>
        <v>566.56799999999998</v>
      </c>
      <c r="I567" s="2">
        <f t="shared" si="33"/>
        <v>5665.6799999999994</v>
      </c>
      <c r="J567" s="3">
        <v>45127</v>
      </c>
      <c r="K567" s="4">
        <v>0.65416666666666667</v>
      </c>
      <c r="L567" t="s">
        <v>21</v>
      </c>
      <c r="M567" s="2">
        <v>82.71</v>
      </c>
      <c r="N567" s="2">
        <f t="shared" si="34"/>
        <v>5045.3099999999995</v>
      </c>
      <c r="O567" s="2">
        <f t="shared" si="35"/>
        <v>620.36999999999989</v>
      </c>
      <c r="P567">
        <v>6.5</v>
      </c>
    </row>
    <row r="568" spans="1:16" x14ac:dyDescent="0.2">
      <c r="A568" t="s">
        <v>599</v>
      </c>
      <c r="B568" t="s">
        <v>23</v>
      </c>
      <c r="C568" t="s">
        <v>24</v>
      </c>
      <c r="D568" t="s">
        <v>31</v>
      </c>
      <c r="E568" t="s">
        <v>25</v>
      </c>
      <c r="F568" s="2">
        <v>35.96</v>
      </c>
      <c r="G568">
        <v>43</v>
      </c>
      <c r="H568" s="2">
        <f t="shared" si="32"/>
        <v>154.62800000000001</v>
      </c>
      <c r="I568" s="2">
        <f t="shared" si="33"/>
        <v>1546.28</v>
      </c>
      <c r="J568" s="3">
        <v>45127</v>
      </c>
      <c r="K568" s="4">
        <v>0.61875000000000002</v>
      </c>
      <c r="L568" t="s">
        <v>35</v>
      </c>
      <c r="M568" s="2">
        <v>28.25</v>
      </c>
      <c r="N568" s="2">
        <f t="shared" si="34"/>
        <v>1214.75</v>
      </c>
      <c r="O568" s="2">
        <f t="shared" si="35"/>
        <v>331.53</v>
      </c>
      <c r="P568">
        <v>9.6999999999999993</v>
      </c>
    </row>
    <row r="569" spans="1:16" x14ac:dyDescent="0.2">
      <c r="A569" t="s">
        <v>600</v>
      </c>
      <c r="B569" t="s">
        <v>23</v>
      </c>
      <c r="C569" t="s">
        <v>24</v>
      </c>
      <c r="D569" t="s">
        <v>19</v>
      </c>
      <c r="E569" t="s">
        <v>28</v>
      </c>
      <c r="F569">
        <v>106.91</v>
      </c>
      <c r="G569">
        <v>22</v>
      </c>
      <c r="H569" s="2">
        <f t="shared" si="32"/>
        <v>235.202</v>
      </c>
      <c r="I569" s="2">
        <f t="shared" si="33"/>
        <v>2352.02</v>
      </c>
      <c r="J569" s="3">
        <v>45127</v>
      </c>
      <c r="K569" s="4">
        <v>0.61319444444444449</v>
      </c>
      <c r="L569" t="s">
        <v>26</v>
      </c>
      <c r="M569" s="2">
        <v>91.22</v>
      </c>
      <c r="N569" s="2">
        <f t="shared" si="34"/>
        <v>2006.84</v>
      </c>
      <c r="O569" s="2">
        <f t="shared" si="35"/>
        <v>345.18000000000006</v>
      </c>
      <c r="P569">
        <v>6</v>
      </c>
    </row>
    <row r="570" spans="1:16" x14ac:dyDescent="0.2">
      <c r="A570" t="s">
        <v>601</v>
      </c>
      <c r="B570" t="s">
        <v>17</v>
      </c>
      <c r="C570" t="s">
        <v>18</v>
      </c>
      <c r="D570" t="s">
        <v>31</v>
      </c>
      <c r="E570" t="s">
        <v>38</v>
      </c>
      <c r="F570">
        <v>21.72</v>
      </c>
      <c r="G570">
        <v>67</v>
      </c>
      <c r="H570" s="2">
        <f t="shared" si="32"/>
        <v>145.524</v>
      </c>
      <c r="I570" s="2">
        <f t="shared" si="33"/>
        <v>1455.24</v>
      </c>
      <c r="J570" s="3">
        <v>45127</v>
      </c>
      <c r="K570" s="4">
        <v>0.85138888888888886</v>
      </c>
      <c r="L570" t="s">
        <v>35</v>
      </c>
      <c r="M570" s="2">
        <v>17.43</v>
      </c>
      <c r="N570" s="2">
        <f t="shared" si="34"/>
        <v>1167.81</v>
      </c>
      <c r="O570" s="2">
        <f t="shared" si="35"/>
        <v>287.43000000000006</v>
      </c>
      <c r="P570">
        <v>5.5</v>
      </c>
    </row>
    <row r="571" spans="1:16" x14ac:dyDescent="0.2">
      <c r="A571" t="s">
        <v>602</v>
      </c>
      <c r="B571" t="s">
        <v>17</v>
      </c>
      <c r="C571" t="s">
        <v>18</v>
      </c>
      <c r="D571" t="s">
        <v>31</v>
      </c>
      <c r="E571" t="s">
        <v>46</v>
      </c>
      <c r="F571" s="2">
        <v>38.700000000000003</v>
      </c>
      <c r="G571">
        <v>47</v>
      </c>
      <c r="H571" s="2">
        <f t="shared" si="32"/>
        <v>181.89000000000001</v>
      </c>
      <c r="I571" s="2">
        <f t="shared" si="33"/>
        <v>1818.9</v>
      </c>
      <c r="J571" s="3">
        <v>45127</v>
      </c>
      <c r="K571" s="4">
        <v>0.51111111111111118</v>
      </c>
      <c r="L571" t="s">
        <v>35</v>
      </c>
      <c r="M571" s="2">
        <v>39.9</v>
      </c>
      <c r="N571" s="2">
        <f t="shared" si="34"/>
        <v>1875.3</v>
      </c>
      <c r="O571" s="2">
        <f t="shared" si="35"/>
        <v>-56.399999999999864</v>
      </c>
      <c r="P571">
        <v>6.3</v>
      </c>
    </row>
    <row r="572" spans="1:16" x14ac:dyDescent="0.2">
      <c r="A572" t="s">
        <v>603</v>
      </c>
      <c r="B572" t="s">
        <v>23</v>
      </c>
      <c r="C572" t="s">
        <v>24</v>
      </c>
      <c r="D572" t="s">
        <v>31</v>
      </c>
      <c r="E572" t="s">
        <v>49</v>
      </c>
      <c r="F572">
        <v>75.34</v>
      </c>
      <c r="G572">
        <v>26</v>
      </c>
      <c r="H572" s="2">
        <f t="shared" si="32"/>
        <v>195.88400000000001</v>
      </c>
      <c r="I572" s="2">
        <f t="shared" si="33"/>
        <v>1958.8400000000001</v>
      </c>
      <c r="J572" s="3">
        <v>45128</v>
      </c>
      <c r="K572" s="4">
        <v>0.47638888888888892</v>
      </c>
      <c r="L572" t="s">
        <v>26</v>
      </c>
      <c r="M572" s="2">
        <v>60.27</v>
      </c>
      <c r="N572" s="2">
        <f t="shared" si="34"/>
        <v>1567.02</v>
      </c>
      <c r="O572" s="2">
        <f t="shared" si="35"/>
        <v>391.82000000000016</v>
      </c>
      <c r="P572">
        <v>8.6999999999999993</v>
      </c>
    </row>
    <row r="573" spans="1:16" x14ac:dyDescent="0.2">
      <c r="A573" t="s">
        <v>604</v>
      </c>
      <c r="B573" t="s">
        <v>17</v>
      </c>
      <c r="C573" t="s">
        <v>18</v>
      </c>
      <c r="D573" t="s">
        <v>19</v>
      </c>
      <c r="E573" t="s">
        <v>46</v>
      </c>
      <c r="F573" s="2">
        <v>13.07</v>
      </c>
      <c r="G573">
        <v>27</v>
      </c>
      <c r="H573" s="2">
        <f t="shared" si="32"/>
        <v>35.289000000000001</v>
      </c>
      <c r="I573" s="2">
        <f t="shared" si="33"/>
        <v>352.89</v>
      </c>
      <c r="J573" s="3">
        <v>45128</v>
      </c>
      <c r="K573" s="4">
        <v>0.69652777777777775</v>
      </c>
      <c r="L573" t="s">
        <v>21</v>
      </c>
      <c r="M573" s="2">
        <v>13.27</v>
      </c>
      <c r="N573" s="2">
        <f t="shared" si="34"/>
        <v>358.28999999999996</v>
      </c>
      <c r="O573" s="2">
        <f t="shared" si="35"/>
        <v>-5.3999999999999773</v>
      </c>
      <c r="P573">
        <v>5.5</v>
      </c>
    </row>
    <row r="574" spans="1:16" x14ac:dyDescent="0.2">
      <c r="A574" t="s">
        <v>605</v>
      </c>
      <c r="B574" t="s">
        <v>23</v>
      </c>
      <c r="C574" t="s">
        <v>24</v>
      </c>
      <c r="D574" t="s">
        <v>19</v>
      </c>
      <c r="E574" t="s">
        <v>28</v>
      </c>
      <c r="F574">
        <v>40.18</v>
      </c>
      <c r="G574">
        <v>32</v>
      </c>
      <c r="H574" s="2">
        <f t="shared" si="32"/>
        <v>128.57599999999999</v>
      </c>
      <c r="I574" s="2">
        <f t="shared" si="33"/>
        <v>1285.76</v>
      </c>
      <c r="J574" s="3">
        <v>45129</v>
      </c>
      <c r="K574" s="4">
        <v>0.69861111111111107</v>
      </c>
      <c r="L574" t="s">
        <v>21</v>
      </c>
      <c r="M574" s="2">
        <v>34.31</v>
      </c>
      <c r="N574" s="2">
        <f t="shared" si="34"/>
        <v>1097.92</v>
      </c>
      <c r="O574" s="2">
        <f t="shared" si="35"/>
        <v>187.83999999999992</v>
      </c>
      <c r="P574">
        <v>4.7</v>
      </c>
    </row>
    <row r="575" spans="1:16" x14ac:dyDescent="0.2">
      <c r="A575" t="s">
        <v>606</v>
      </c>
      <c r="B575" t="s">
        <v>17</v>
      </c>
      <c r="C575" t="s">
        <v>18</v>
      </c>
      <c r="D575" t="s">
        <v>19</v>
      </c>
      <c r="E575" t="s">
        <v>25</v>
      </c>
      <c r="F575">
        <v>81.75</v>
      </c>
      <c r="G575">
        <v>47</v>
      </c>
      <c r="H575" s="2">
        <f t="shared" si="32"/>
        <v>384.22500000000002</v>
      </c>
      <c r="I575" s="2">
        <f t="shared" si="33"/>
        <v>3842.25</v>
      </c>
      <c r="J575" s="3">
        <v>45129</v>
      </c>
      <c r="K575" s="4">
        <v>0.74930555555555556</v>
      </c>
      <c r="L575" t="s">
        <v>35</v>
      </c>
      <c r="M575" s="2">
        <v>77.930000000000007</v>
      </c>
      <c r="N575" s="2">
        <f t="shared" si="34"/>
        <v>3662.7100000000005</v>
      </c>
      <c r="O575" s="2">
        <f t="shared" si="35"/>
        <v>179.53999999999951</v>
      </c>
      <c r="P575">
        <v>8.1999999999999993</v>
      </c>
    </row>
    <row r="576" spans="1:16" x14ac:dyDescent="0.2">
      <c r="A576" t="s">
        <v>607</v>
      </c>
      <c r="B576" t="s">
        <v>33</v>
      </c>
      <c r="C576" t="s">
        <v>34</v>
      </c>
      <c r="D576" t="s">
        <v>31</v>
      </c>
      <c r="E576" t="s">
        <v>49</v>
      </c>
      <c r="F576" s="2">
        <v>120.64</v>
      </c>
      <c r="G576">
        <v>47</v>
      </c>
      <c r="H576" s="2">
        <f t="shared" si="32"/>
        <v>567.00800000000004</v>
      </c>
      <c r="I576" s="2">
        <f t="shared" si="33"/>
        <v>5670.08</v>
      </c>
      <c r="J576" s="3">
        <v>45130</v>
      </c>
      <c r="K576" s="4">
        <v>0.49444444444444446</v>
      </c>
      <c r="L576" t="s">
        <v>35</v>
      </c>
      <c r="M576" s="2">
        <v>92.02</v>
      </c>
      <c r="N576" s="2">
        <f t="shared" si="34"/>
        <v>4324.9399999999996</v>
      </c>
      <c r="O576" s="2">
        <f t="shared" si="35"/>
        <v>1345.1400000000003</v>
      </c>
      <c r="P576">
        <v>4.5</v>
      </c>
    </row>
    <row r="577" spans="1:16" x14ac:dyDescent="0.2">
      <c r="A577" t="s">
        <v>608</v>
      </c>
      <c r="B577" t="s">
        <v>23</v>
      </c>
      <c r="C577" t="s">
        <v>24</v>
      </c>
      <c r="D577" t="s">
        <v>19</v>
      </c>
      <c r="E577" t="s">
        <v>20</v>
      </c>
      <c r="F577" s="2">
        <v>74.64</v>
      </c>
      <c r="G577">
        <v>26</v>
      </c>
      <c r="H577" s="2">
        <f t="shared" si="32"/>
        <v>194.06400000000002</v>
      </c>
      <c r="I577" s="2">
        <f t="shared" si="33"/>
        <v>1940.64</v>
      </c>
      <c r="J577" s="3">
        <v>45130</v>
      </c>
      <c r="K577" s="4">
        <v>0.82708333333333339</v>
      </c>
      <c r="L577" t="s">
        <v>35</v>
      </c>
      <c r="M577" s="2">
        <v>65.7</v>
      </c>
      <c r="N577" s="2">
        <f t="shared" si="34"/>
        <v>1708.2</v>
      </c>
      <c r="O577" s="2">
        <f t="shared" si="35"/>
        <v>232.44000000000005</v>
      </c>
      <c r="P577">
        <v>6.9</v>
      </c>
    </row>
    <row r="578" spans="1:16" x14ac:dyDescent="0.2">
      <c r="A578" t="s">
        <v>609</v>
      </c>
      <c r="B578" t="s">
        <v>17</v>
      </c>
      <c r="C578" t="s">
        <v>18</v>
      </c>
      <c r="D578" t="s">
        <v>31</v>
      </c>
      <c r="E578" t="s">
        <v>46</v>
      </c>
      <c r="F578" s="2">
        <v>49.29</v>
      </c>
      <c r="G578">
        <v>54</v>
      </c>
      <c r="H578" s="2">
        <f t="shared" si="32"/>
        <v>266.166</v>
      </c>
      <c r="I578" s="2">
        <f t="shared" si="33"/>
        <v>2661.66</v>
      </c>
      <c r="J578" s="3">
        <v>45130</v>
      </c>
      <c r="K578" s="4">
        <v>0.41805555555555557</v>
      </c>
      <c r="L578" t="s">
        <v>35</v>
      </c>
      <c r="M578" s="2">
        <v>51.61</v>
      </c>
      <c r="N578" s="2">
        <f t="shared" si="34"/>
        <v>2786.94</v>
      </c>
      <c r="O578" s="2">
        <f t="shared" si="35"/>
        <v>-125.2800000000002</v>
      </c>
      <c r="P578">
        <v>9.8000000000000007</v>
      </c>
    </row>
    <row r="579" spans="1:16" x14ac:dyDescent="0.2">
      <c r="A579" t="s">
        <v>610</v>
      </c>
      <c r="B579" t="s">
        <v>23</v>
      </c>
      <c r="C579" t="s">
        <v>24</v>
      </c>
      <c r="D579" t="s">
        <v>19</v>
      </c>
      <c r="E579" t="s">
        <v>25</v>
      </c>
      <c r="F579" s="2">
        <v>16.850000000000001</v>
      </c>
      <c r="G579">
        <v>33</v>
      </c>
      <c r="H579" s="2">
        <f t="shared" ref="H579:H642" si="36">F579*G579*0.1</f>
        <v>55.605000000000011</v>
      </c>
      <c r="I579" s="2">
        <f t="shared" ref="I579:I642" si="37">F579*G579</f>
        <v>556.05000000000007</v>
      </c>
      <c r="J579" s="3">
        <v>45131</v>
      </c>
      <c r="K579" s="4">
        <v>0.7895833333333333</v>
      </c>
      <c r="L579" t="s">
        <v>21</v>
      </c>
      <c r="M579" s="2">
        <v>14.77</v>
      </c>
      <c r="N579" s="2">
        <f t="shared" ref="N579:N642" si="38">G579*M579</f>
        <v>487.40999999999997</v>
      </c>
      <c r="O579" s="2">
        <f t="shared" ref="O579:O642" si="39">I579-N579</f>
        <v>68.6400000000001</v>
      </c>
      <c r="P579">
        <v>5</v>
      </c>
    </row>
    <row r="580" spans="1:16" x14ac:dyDescent="0.2">
      <c r="A580" t="s">
        <v>611</v>
      </c>
      <c r="B580" t="s">
        <v>33</v>
      </c>
      <c r="C580" t="s">
        <v>34</v>
      </c>
      <c r="D580" t="s">
        <v>31</v>
      </c>
      <c r="E580" t="s">
        <v>46</v>
      </c>
      <c r="F580">
        <v>67.28</v>
      </c>
      <c r="G580">
        <v>23</v>
      </c>
      <c r="H580" s="2">
        <f t="shared" si="36"/>
        <v>154.74400000000003</v>
      </c>
      <c r="I580" s="2">
        <f t="shared" si="37"/>
        <v>1547.44</v>
      </c>
      <c r="J580" s="3">
        <v>45131</v>
      </c>
      <c r="K580" s="4">
        <v>0.55902777777777779</v>
      </c>
      <c r="L580" t="s">
        <v>26</v>
      </c>
      <c r="M580" s="2">
        <v>68.86</v>
      </c>
      <c r="N580" s="2">
        <f t="shared" si="38"/>
        <v>1583.78</v>
      </c>
      <c r="O580" s="2">
        <f t="shared" si="39"/>
        <v>-36.339999999999918</v>
      </c>
      <c r="P580">
        <v>6.2</v>
      </c>
    </row>
    <row r="581" spans="1:16" x14ac:dyDescent="0.2">
      <c r="A581" t="s">
        <v>612</v>
      </c>
      <c r="B581" t="s">
        <v>23</v>
      </c>
      <c r="C581" t="s">
        <v>24</v>
      </c>
      <c r="D581" t="s">
        <v>31</v>
      </c>
      <c r="E581" t="s">
        <v>46</v>
      </c>
      <c r="F581">
        <v>38.35</v>
      </c>
      <c r="G581">
        <v>46</v>
      </c>
      <c r="H581" s="2">
        <f t="shared" si="36"/>
        <v>176.41000000000003</v>
      </c>
      <c r="I581" s="2">
        <f t="shared" si="37"/>
        <v>1764.1000000000001</v>
      </c>
      <c r="J581" s="3">
        <v>45131</v>
      </c>
      <c r="K581" s="4">
        <v>0.44027777777777777</v>
      </c>
      <c r="L581" t="s">
        <v>21</v>
      </c>
      <c r="M581" s="2">
        <v>38.01</v>
      </c>
      <c r="N581" s="2">
        <f t="shared" si="38"/>
        <v>1748.4599999999998</v>
      </c>
      <c r="O581" s="2">
        <f t="shared" si="39"/>
        <v>15.640000000000327</v>
      </c>
      <c r="P581">
        <v>7.7</v>
      </c>
    </row>
    <row r="582" spans="1:16" x14ac:dyDescent="0.2">
      <c r="A582" t="s">
        <v>613</v>
      </c>
      <c r="B582" t="s">
        <v>17</v>
      </c>
      <c r="C582" t="s">
        <v>18</v>
      </c>
      <c r="D582" t="s">
        <v>31</v>
      </c>
      <c r="E582" t="s">
        <v>20</v>
      </c>
      <c r="F582">
        <v>11.3</v>
      </c>
      <c r="G582">
        <v>40</v>
      </c>
      <c r="H582" s="2">
        <f t="shared" si="36"/>
        <v>45.2</v>
      </c>
      <c r="I582" s="2">
        <f t="shared" si="37"/>
        <v>452</v>
      </c>
      <c r="J582" s="3">
        <v>45131</v>
      </c>
      <c r="K582" s="4">
        <v>0.60277777777777775</v>
      </c>
      <c r="L582" t="s">
        <v>35</v>
      </c>
      <c r="M582" s="2">
        <v>8.9600000000000009</v>
      </c>
      <c r="N582" s="2">
        <f t="shared" si="38"/>
        <v>358.40000000000003</v>
      </c>
      <c r="O582" s="2">
        <f t="shared" si="39"/>
        <v>93.599999999999966</v>
      </c>
      <c r="P582">
        <v>5.4</v>
      </c>
    </row>
    <row r="583" spans="1:16" x14ac:dyDescent="0.2">
      <c r="A583" t="s">
        <v>614</v>
      </c>
      <c r="B583" t="s">
        <v>23</v>
      </c>
      <c r="C583" t="s">
        <v>24</v>
      </c>
      <c r="D583" t="s">
        <v>31</v>
      </c>
      <c r="E583" t="s">
        <v>38</v>
      </c>
      <c r="F583">
        <v>99.03</v>
      </c>
      <c r="G583">
        <v>79</v>
      </c>
      <c r="H583" s="2">
        <f t="shared" si="36"/>
        <v>782.33699999999999</v>
      </c>
      <c r="I583" s="2">
        <f t="shared" si="37"/>
        <v>7823.37</v>
      </c>
      <c r="J583" s="3">
        <v>45132</v>
      </c>
      <c r="K583" s="4">
        <v>0.45</v>
      </c>
      <c r="L583" t="s">
        <v>21</v>
      </c>
      <c r="M583" s="2">
        <v>76.349999999999994</v>
      </c>
      <c r="N583" s="2">
        <f t="shared" si="38"/>
        <v>6031.65</v>
      </c>
      <c r="O583" s="2">
        <f t="shared" si="39"/>
        <v>1791.7200000000003</v>
      </c>
      <c r="P583">
        <v>7.7</v>
      </c>
    </row>
    <row r="584" spans="1:16" x14ac:dyDescent="0.2">
      <c r="A584" t="s">
        <v>615</v>
      </c>
      <c r="B584" t="s">
        <v>33</v>
      </c>
      <c r="C584" t="s">
        <v>34</v>
      </c>
      <c r="D584" t="s">
        <v>19</v>
      </c>
      <c r="E584" t="s">
        <v>38</v>
      </c>
      <c r="F584">
        <v>10.99</v>
      </c>
      <c r="G584">
        <v>41</v>
      </c>
      <c r="H584" s="2">
        <f t="shared" si="36"/>
        <v>45.059000000000005</v>
      </c>
      <c r="I584" s="2">
        <f t="shared" si="37"/>
        <v>450.59000000000003</v>
      </c>
      <c r="J584" s="3">
        <v>45132</v>
      </c>
      <c r="K584" s="4">
        <v>0.42222222222222222</v>
      </c>
      <c r="L584" t="s">
        <v>21</v>
      </c>
      <c r="M584" s="2">
        <v>9.83</v>
      </c>
      <c r="N584" s="2">
        <f t="shared" si="38"/>
        <v>403.03000000000003</v>
      </c>
      <c r="O584" s="2">
        <f t="shared" si="39"/>
        <v>47.56</v>
      </c>
      <c r="P584">
        <v>4.4000000000000004</v>
      </c>
    </row>
    <row r="585" spans="1:16" x14ac:dyDescent="0.2">
      <c r="A585" t="s">
        <v>616</v>
      </c>
      <c r="B585" t="s">
        <v>23</v>
      </c>
      <c r="C585" t="s">
        <v>24</v>
      </c>
      <c r="D585" t="s">
        <v>31</v>
      </c>
      <c r="E585" t="s">
        <v>28</v>
      </c>
      <c r="F585">
        <v>67.819999999999993</v>
      </c>
      <c r="G585">
        <v>64</v>
      </c>
      <c r="H585" s="2">
        <f t="shared" si="36"/>
        <v>434.048</v>
      </c>
      <c r="I585" s="2">
        <f t="shared" si="37"/>
        <v>4340.4799999999996</v>
      </c>
      <c r="J585" s="3">
        <v>45132</v>
      </c>
      <c r="K585" s="4">
        <v>0.77569444444444446</v>
      </c>
      <c r="L585" t="s">
        <v>35</v>
      </c>
      <c r="M585" s="2">
        <v>53.07</v>
      </c>
      <c r="N585" s="2">
        <f t="shared" si="38"/>
        <v>3396.48</v>
      </c>
      <c r="O585" s="2">
        <f t="shared" si="39"/>
        <v>943.99999999999955</v>
      </c>
      <c r="P585">
        <v>9.5</v>
      </c>
    </row>
    <row r="586" spans="1:16" x14ac:dyDescent="0.2">
      <c r="A586" t="s">
        <v>617</v>
      </c>
      <c r="B586" t="s">
        <v>17</v>
      </c>
      <c r="C586" t="s">
        <v>18</v>
      </c>
      <c r="D586" t="s">
        <v>31</v>
      </c>
      <c r="E586" t="s">
        <v>28</v>
      </c>
      <c r="F586">
        <v>37.880000000000003</v>
      </c>
      <c r="G586">
        <v>65</v>
      </c>
      <c r="H586" s="2">
        <f t="shared" si="36"/>
        <v>246.22000000000003</v>
      </c>
      <c r="I586" s="2">
        <f t="shared" si="37"/>
        <v>2462.2000000000003</v>
      </c>
      <c r="J586" s="3">
        <v>45132</v>
      </c>
      <c r="K586" s="4">
        <v>0.63055555555555554</v>
      </c>
      <c r="L586" t="s">
        <v>35</v>
      </c>
      <c r="M586" s="2">
        <v>31.02</v>
      </c>
      <c r="N586" s="2">
        <f t="shared" si="38"/>
        <v>2016.3</v>
      </c>
      <c r="O586" s="2">
        <f t="shared" si="39"/>
        <v>445.90000000000032</v>
      </c>
      <c r="P586">
        <v>8.4</v>
      </c>
    </row>
    <row r="587" spans="1:16" x14ac:dyDescent="0.2">
      <c r="A587" t="s">
        <v>618</v>
      </c>
      <c r="B587" t="s">
        <v>17</v>
      </c>
      <c r="C587" t="s">
        <v>18</v>
      </c>
      <c r="D587" t="s">
        <v>31</v>
      </c>
      <c r="E587" t="s">
        <v>46</v>
      </c>
      <c r="F587">
        <v>37.729999999999997</v>
      </c>
      <c r="G587">
        <v>28</v>
      </c>
      <c r="H587" s="2">
        <f t="shared" si="36"/>
        <v>105.64399999999999</v>
      </c>
      <c r="I587" s="2">
        <f t="shared" si="37"/>
        <v>1056.4399999999998</v>
      </c>
      <c r="J587" s="3">
        <v>45132</v>
      </c>
      <c r="K587" s="4">
        <v>0.54027777777777775</v>
      </c>
      <c r="L587" t="s">
        <v>21</v>
      </c>
      <c r="M587" s="2">
        <v>38.15</v>
      </c>
      <c r="N587" s="2">
        <f t="shared" si="38"/>
        <v>1068.2</v>
      </c>
      <c r="O587" s="2">
        <f t="shared" si="39"/>
        <v>-11.760000000000218</v>
      </c>
      <c r="P587">
        <v>9.5</v>
      </c>
    </row>
    <row r="588" spans="1:16" x14ac:dyDescent="0.2">
      <c r="A588" t="s">
        <v>619</v>
      </c>
      <c r="B588" t="s">
        <v>17</v>
      </c>
      <c r="C588" t="s">
        <v>18</v>
      </c>
      <c r="D588" t="s">
        <v>19</v>
      </c>
      <c r="E588" t="s">
        <v>46</v>
      </c>
      <c r="F588" s="2">
        <v>71.81</v>
      </c>
      <c r="G588">
        <v>27</v>
      </c>
      <c r="H588" s="2">
        <f t="shared" si="36"/>
        <v>193.88700000000003</v>
      </c>
      <c r="I588" s="2">
        <f t="shared" si="37"/>
        <v>1938.8700000000001</v>
      </c>
      <c r="J588" s="3">
        <v>45132</v>
      </c>
      <c r="K588" s="4">
        <v>0.86875000000000002</v>
      </c>
      <c r="L588" t="s">
        <v>35</v>
      </c>
      <c r="M588" s="2">
        <v>73.73</v>
      </c>
      <c r="N588" s="2">
        <f t="shared" si="38"/>
        <v>1990.71</v>
      </c>
      <c r="O588" s="2">
        <f t="shared" si="39"/>
        <v>-51.839999999999918</v>
      </c>
      <c r="P588">
        <v>4.4000000000000004</v>
      </c>
    </row>
    <row r="589" spans="1:16" x14ac:dyDescent="0.2">
      <c r="A589" t="s">
        <v>620</v>
      </c>
      <c r="B589" t="s">
        <v>33</v>
      </c>
      <c r="C589" t="s">
        <v>34</v>
      </c>
      <c r="D589" t="s">
        <v>19</v>
      </c>
      <c r="E589" t="s">
        <v>20</v>
      </c>
      <c r="F589" s="2">
        <v>67.92</v>
      </c>
      <c r="G589">
        <v>63</v>
      </c>
      <c r="H589" s="2">
        <f t="shared" si="36"/>
        <v>427.89600000000002</v>
      </c>
      <c r="I589" s="2">
        <f t="shared" si="37"/>
        <v>4278.96</v>
      </c>
      <c r="J589" s="3">
        <v>45133</v>
      </c>
      <c r="K589" s="4">
        <v>0.63194444444444442</v>
      </c>
      <c r="L589" t="s">
        <v>21</v>
      </c>
      <c r="M589" s="2">
        <v>61.02</v>
      </c>
      <c r="N589" s="2">
        <f t="shared" si="38"/>
        <v>3844.26</v>
      </c>
      <c r="O589" s="2">
        <f t="shared" si="39"/>
        <v>434.69999999999982</v>
      </c>
      <c r="P589">
        <v>8.5</v>
      </c>
    </row>
    <row r="590" spans="1:16" x14ac:dyDescent="0.2">
      <c r="A590" t="s">
        <v>621</v>
      </c>
      <c r="B590" t="s">
        <v>17</v>
      </c>
      <c r="C590" t="s">
        <v>18</v>
      </c>
      <c r="D590" t="s">
        <v>31</v>
      </c>
      <c r="E590" t="s">
        <v>20</v>
      </c>
      <c r="F590" s="2">
        <v>89.43</v>
      </c>
      <c r="G590">
        <v>34</v>
      </c>
      <c r="H590" s="2">
        <f t="shared" si="36"/>
        <v>304.06200000000007</v>
      </c>
      <c r="I590" s="2">
        <f t="shared" si="37"/>
        <v>3040.6200000000003</v>
      </c>
      <c r="J590" s="3">
        <v>45133</v>
      </c>
      <c r="K590" s="4">
        <v>0.41805555555555557</v>
      </c>
      <c r="L590" t="s">
        <v>35</v>
      </c>
      <c r="M590" s="2">
        <v>67.849999999999994</v>
      </c>
      <c r="N590" s="2">
        <f t="shared" si="38"/>
        <v>2306.8999999999996</v>
      </c>
      <c r="O590" s="2">
        <f t="shared" si="39"/>
        <v>733.72000000000071</v>
      </c>
      <c r="P590">
        <v>6.1</v>
      </c>
    </row>
    <row r="591" spans="1:16" x14ac:dyDescent="0.2">
      <c r="A591" t="s">
        <v>622</v>
      </c>
      <c r="B591" t="s">
        <v>17</v>
      </c>
      <c r="C591" t="s">
        <v>18</v>
      </c>
      <c r="D591" t="s">
        <v>19</v>
      </c>
      <c r="E591" t="s">
        <v>49</v>
      </c>
      <c r="F591" s="2">
        <v>77.53</v>
      </c>
      <c r="G591">
        <v>53</v>
      </c>
      <c r="H591" s="2">
        <f t="shared" si="36"/>
        <v>410.90900000000005</v>
      </c>
      <c r="I591" s="2">
        <f t="shared" si="37"/>
        <v>4109.09</v>
      </c>
      <c r="J591" s="3">
        <v>45133</v>
      </c>
      <c r="K591" s="4">
        <v>0.74722222222222223</v>
      </c>
      <c r="L591" t="s">
        <v>35</v>
      </c>
      <c r="M591" s="2">
        <v>70.48</v>
      </c>
      <c r="N591" s="2">
        <f t="shared" si="38"/>
        <v>3735.44</v>
      </c>
      <c r="O591" s="2">
        <f t="shared" si="39"/>
        <v>373.65000000000009</v>
      </c>
      <c r="P591">
        <v>7.9</v>
      </c>
    </row>
    <row r="592" spans="1:16" x14ac:dyDescent="0.2">
      <c r="A592" t="s">
        <v>623</v>
      </c>
      <c r="B592" t="s">
        <v>17</v>
      </c>
      <c r="C592" t="s">
        <v>18</v>
      </c>
      <c r="D592" t="s">
        <v>19</v>
      </c>
      <c r="E592" t="s">
        <v>38</v>
      </c>
      <c r="F592" s="2">
        <v>109.2</v>
      </c>
      <c r="G592">
        <v>75</v>
      </c>
      <c r="H592" s="2">
        <f t="shared" si="36"/>
        <v>819</v>
      </c>
      <c r="I592" s="2">
        <f t="shared" si="37"/>
        <v>8190</v>
      </c>
      <c r="J592" s="3">
        <v>45134</v>
      </c>
      <c r="K592" s="4">
        <v>0.4458333333333333</v>
      </c>
      <c r="L592" t="s">
        <v>26</v>
      </c>
      <c r="M592" s="2">
        <v>91.92</v>
      </c>
      <c r="N592" s="2">
        <f t="shared" si="38"/>
        <v>6894</v>
      </c>
      <c r="O592" s="2">
        <f t="shared" si="39"/>
        <v>1296</v>
      </c>
      <c r="P592">
        <v>7.5</v>
      </c>
    </row>
    <row r="593" spans="1:16" x14ac:dyDescent="0.2">
      <c r="A593" t="s">
        <v>624</v>
      </c>
      <c r="B593" t="s">
        <v>33</v>
      </c>
      <c r="C593" t="s">
        <v>34</v>
      </c>
      <c r="D593" t="s">
        <v>31</v>
      </c>
      <c r="E593" t="s">
        <v>46</v>
      </c>
      <c r="F593">
        <v>20.77</v>
      </c>
      <c r="G593">
        <v>63</v>
      </c>
      <c r="H593" s="2">
        <f t="shared" si="36"/>
        <v>130.851</v>
      </c>
      <c r="I593" s="2">
        <f t="shared" si="37"/>
        <v>1308.51</v>
      </c>
      <c r="J593" s="3">
        <v>45135</v>
      </c>
      <c r="K593" s="4">
        <v>0.73472222222222217</v>
      </c>
      <c r="L593" t="s">
        <v>35</v>
      </c>
      <c r="M593" s="2">
        <v>20.92</v>
      </c>
      <c r="N593" s="2">
        <f t="shared" si="38"/>
        <v>1317.96</v>
      </c>
      <c r="O593" s="2">
        <f t="shared" si="39"/>
        <v>-9.4500000000000455</v>
      </c>
      <c r="P593">
        <v>5.0999999999999996</v>
      </c>
    </row>
    <row r="594" spans="1:16" x14ac:dyDescent="0.2">
      <c r="A594" t="s">
        <v>625</v>
      </c>
      <c r="B594" t="s">
        <v>23</v>
      </c>
      <c r="C594" t="s">
        <v>24</v>
      </c>
      <c r="D594" t="s">
        <v>19</v>
      </c>
      <c r="E594" t="s">
        <v>38</v>
      </c>
      <c r="F594">
        <v>17.5</v>
      </c>
      <c r="G594">
        <v>54</v>
      </c>
      <c r="H594" s="2">
        <f t="shared" si="36"/>
        <v>94.5</v>
      </c>
      <c r="I594" s="2">
        <f t="shared" si="37"/>
        <v>945</v>
      </c>
      <c r="J594" s="3">
        <v>45136</v>
      </c>
      <c r="K594" s="4">
        <v>0.65763888888888888</v>
      </c>
      <c r="L594" t="s">
        <v>26</v>
      </c>
      <c r="M594" s="2">
        <v>15.91</v>
      </c>
      <c r="N594" s="2">
        <f t="shared" si="38"/>
        <v>859.14</v>
      </c>
      <c r="O594" s="2">
        <f t="shared" si="39"/>
        <v>85.860000000000014</v>
      </c>
      <c r="P594">
        <v>4.0999999999999996</v>
      </c>
    </row>
    <row r="595" spans="1:16" x14ac:dyDescent="0.2">
      <c r="A595" t="s">
        <v>626</v>
      </c>
      <c r="B595" t="s">
        <v>33</v>
      </c>
      <c r="C595" t="s">
        <v>34</v>
      </c>
      <c r="D595" t="s">
        <v>31</v>
      </c>
      <c r="E595" t="s">
        <v>25</v>
      </c>
      <c r="F595">
        <v>46.54</v>
      </c>
      <c r="G595">
        <v>79</v>
      </c>
      <c r="H595" s="2">
        <f t="shared" si="36"/>
        <v>367.666</v>
      </c>
      <c r="I595" s="2">
        <f t="shared" si="37"/>
        <v>3676.66</v>
      </c>
      <c r="J595" s="3">
        <v>45136</v>
      </c>
      <c r="K595" s="4">
        <v>0.56527777777777777</v>
      </c>
      <c r="L595" t="s">
        <v>21</v>
      </c>
      <c r="M595" s="2">
        <v>38.18</v>
      </c>
      <c r="N595" s="2">
        <f t="shared" si="38"/>
        <v>3016.22</v>
      </c>
      <c r="O595" s="2">
        <f t="shared" si="39"/>
        <v>660.44</v>
      </c>
      <c r="P595">
        <v>7.2</v>
      </c>
    </row>
    <row r="596" spans="1:16" x14ac:dyDescent="0.2">
      <c r="A596" t="s">
        <v>627</v>
      </c>
      <c r="B596" t="s">
        <v>23</v>
      </c>
      <c r="C596" t="s">
        <v>24</v>
      </c>
      <c r="D596" t="s">
        <v>31</v>
      </c>
      <c r="E596" t="s">
        <v>28</v>
      </c>
      <c r="F596">
        <v>116.04</v>
      </c>
      <c r="G596">
        <v>45</v>
      </c>
      <c r="H596" s="2">
        <f t="shared" si="36"/>
        <v>522.18000000000006</v>
      </c>
      <c r="I596" s="2">
        <f t="shared" si="37"/>
        <v>5221.8</v>
      </c>
      <c r="J596" s="3">
        <v>45137</v>
      </c>
      <c r="K596" s="4">
        <v>0.74097222222222225</v>
      </c>
      <c r="L596" t="s">
        <v>21</v>
      </c>
      <c r="M596" s="2">
        <v>94.96</v>
      </c>
      <c r="N596" s="2">
        <f t="shared" si="38"/>
        <v>4273.2</v>
      </c>
      <c r="O596" s="2">
        <f t="shared" si="39"/>
        <v>948.60000000000036</v>
      </c>
      <c r="P596">
        <v>4.2</v>
      </c>
    </row>
    <row r="597" spans="1:16" x14ac:dyDescent="0.2">
      <c r="A597" t="s">
        <v>628</v>
      </c>
      <c r="B597" t="s">
        <v>23</v>
      </c>
      <c r="C597" t="s">
        <v>24</v>
      </c>
      <c r="D597" t="s">
        <v>19</v>
      </c>
      <c r="E597" t="s">
        <v>20</v>
      </c>
      <c r="F597" s="2">
        <v>32.97</v>
      </c>
      <c r="G597">
        <v>26</v>
      </c>
      <c r="H597" s="2">
        <f t="shared" si="36"/>
        <v>85.722000000000008</v>
      </c>
      <c r="I597" s="2">
        <f t="shared" si="37"/>
        <v>857.22</v>
      </c>
      <c r="J597" s="3">
        <v>45137</v>
      </c>
      <c r="K597" s="4">
        <v>0.4597222222222222</v>
      </c>
      <c r="L597" t="s">
        <v>21</v>
      </c>
      <c r="M597" s="2">
        <v>29.52</v>
      </c>
      <c r="N597" s="2">
        <f t="shared" si="38"/>
        <v>767.52</v>
      </c>
      <c r="O597" s="2">
        <f t="shared" si="39"/>
        <v>89.700000000000045</v>
      </c>
      <c r="P597">
        <v>9.6</v>
      </c>
    </row>
    <row r="598" spans="1:16" x14ac:dyDescent="0.2">
      <c r="A598" t="s">
        <v>629</v>
      </c>
      <c r="B598" t="s">
        <v>23</v>
      </c>
      <c r="C598" t="s">
        <v>24</v>
      </c>
      <c r="D598" t="s">
        <v>19</v>
      </c>
      <c r="E598" t="s">
        <v>38</v>
      </c>
      <c r="F598">
        <v>97.57</v>
      </c>
      <c r="G598">
        <v>55</v>
      </c>
      <c r="H598" s="2">
        <f t="shared" si="36"/>
        <v>536.63499999999999</v>
      </c>
      <c r="I598" s="2">
        <f t="shared" si="37"/>
        <v>5366.3499999999995</v>
      </c>
      <c r="J598" s="3">
        <v>45137</v>
      </c>
      <c r="K598" s="4">
        <v>0.69027777777777777</v>
      </c>
      <c r="L598" t="s">
        <v>35</v>
      </c>
      <c r="M598" s="2">
        <v>87.9</v>
      </c>
      <c r="N598" s="2">
        <f t="shared" si="38"/>
        <v>4834.5</v>
      </c>
      <c r="O598" s="2">
        <f t="shared" si="39"/>
        <v>531.84999999999945</v>
      </c>
      <c r="P598">
        <v>5.5</v>
      </c>
    </row>
    <row r="599" spans="1:16" x14ac:dyDescent="0.2">
      <c r="A599" t="s">
        <v>630</v>
      </c>
      <c r="B599" t="s">
        <v>17</v>
      </c>
      <c r="C599" t="s">
        <v>18</v>
      </c>
      <c r="D599" t="s">
        <v>19</v>
      </c>
      <c r="E599" t="s">
        <v>49</v>
      </c>
      <c r="F599">
        <v>16.46</v>
      </c>
      <c r="G599">
        <v>40</v>
      </c>
      <c r="H599" s="2">
        <f t="shared" si="36"/>
        <v>65.840000000000018</v>
      </c>
      <c r="I599" s="2">
        <f t="shared" si="37"/>
        <v>658.40000000000009</v>
      </c>
      <c r="J599" s="3">
        <v>45137</v>
      </c>
      <c r="K599" s="4">
        <v>0.73472222222222217</v>
      </c>
      <c r="L599" t="s">
        <v>26</v>
      </c>
      <c r="M599" s="2">
        <v>14.84</v>
      </c>
      <c r="N599" s="2">
        <f t="shared" si="38"/>
        <v>593.6</v>
      </c>
      <c r="O599" s="2">
        <f t="shared" si="39"/>
        <v>64.800000000000068</v>
      </c>
      <c r="P599">
        <v>9.4</v>
      </c>
    </row>
    <row r="600" spans="1:16" x14ac:dyDescent="0.2">
      <c r="A600" t="s">
        <v>631</v>
      </c>
      <c r="B600" t="s">
        <v>33</v>
      </c>
      <c r="C600" t="s">
        <v>34</v>
      </c>
      <c r="D600" t="s">
        <v>19</v>
      </c>
      <c r="E600" t="s">
        <v>49</v>
      </c>
      <c r="F600">
        <v>11.91</v>
      </c>
      <c r="G600">
        <v>20</v>
      </c>
      <c r="H600" s="2">
        <f t="shared" si="36"/>
        <v>23.82</v>
      </c>
      <c r="I600" s="2">
        <f t="shared" si="37"/>
        <v>238.2</v>
      </c>
      <c r="J600" s="3">
        <v>45138</v>
      </c>
      <c r="K600" s="4">
        <v>0.77986111111111101</v>
      </c>
      <c r="L600" t="s">
        <v>26</v>
      </c>
      <c r="M600" s="2">
        <v>10.66</v>
      </c>
      <c r="N600" s="2">
        <f t="shared" si="38"/>
        <v>213.2</v>
      </c>
      <c r="O600" s="2">
        <f t="shared" si="39"/>
        <v>25</v>
      </c>
      <c r="P600">
        <v>8.6999999999999993</v>
      </c>
    </row>
    <row r="601" spans="1:16" x14ac:dyDescent="0.2">
      <c r="A601" t="s">
        <v>632</v>
      </c>
      <c r="B601" t="s">
        <v>33</v>
      </c>
      <c r="C601" t="s">
        <v>34</v>
      </c>
      <c r="D601" t="s">
        <v>19</v>
      </c>
      <c r="E601" t="s">
        <v>38</v>
      </c>
      <c r="F601">
        <v>20.2</v>
      </c>
      <c r="G601">
        <v>60</v>
      </c>
      <c r="H601" s="2">
        <f t="shared" si="36"/>
        <v>121.2</v>
      </c>
      <c r="I601" s="2">
        <f t="shared" si="37"/>
        <v>1212</v>
      </c>
      <c r="J601" s="3">
        <v>45138</v>
      </c>
      <c r="K601" s="4">
        <v>0.43958333333333338</v>
      </c>
      <c r="L601" t="s">
        <v>21</v>
      </c>
      <c r="M601" s="2">
        <v>17.72</v>
      </c>
      <c r="N601" s="2">
        <f t="shared" si="38"/>
        <v>1063.1999999999998</v>
      </c>
      <c r="O601" s="2">
        <f t="shared" si="39"/>
        <v>148.80000000000018</v>
      </c>
      <c r="P601">
        <v>7.1</v>
      </c>
    </row>
    <row r="602" spans="1:16" x14ac:dyDescent="0.2">
      <c r="A602" t="s">
        <v>633</v>
      </c>
      <c r="B602" t="s">
        <v>23</v>
      </c>
      <c r="C602" t="s">
        <v>24</v>
      </c>
      <c r="D602" t="s">
        <v>31</v>
      </c>
      <c r="E602" t="s">
        <v>46</v>
      </c>
      <c r="F602" s="2">
        <v>19.79</v>
      </c>
      <c r="G602">
        <v>59</v>
      </c>
      <c r="H602" s="2">
        <f t="shared" si="36"/>
        <v>116.761</v>
      </c>
      <c r="I602" s="2">
        <f t="shared" si="37"/>
        <v>1167.6099999999999</v>
      </c>
      <c r="J602" s="3">
        <v>45138</v>
      </c>
      <c r="K602" s="4">
        <v>0.56388888888888888</v>
      </c>
      <c r="L602" t="s">
        <v>21</v>
      </c>
      <c r="M602" s="2">
        <v>19.649999999999999</v>
      </c>
      <c r="N602" s="2">
        <f t="shared" si="38"/>
        <v>1159.3499999999999</v>
      </c>
      <c r="O602" s="2">
        <f t="shared" si="39"/>
        <v>8.2599999999999909</v>
      </c>
      <c r="P602">
        <v>4</v>
      </c>
    </row>
    <row r="603" spans="1:16" x14ac:dyDescent="0.2">
      <c r="A603" t="s">
        <v>634</v>
      </c>
      <c r="B603" t="s">
        <v>17</v>
      </c>
      <c r="C603" t="s">
        <v>18</v>
      </c>
      <c r="D603" t="s">
        <v>19</v>
      </c>
      <c r="E603" t="s">
        <v>38</v>
      </c>
      <c r="F603" s="2">
        <v>71.28</v>
      </c>
      <c r="G603">
        <v>22</v>
      </c>
      <c r="H603" s="2">
        <f t="shared" si="36"/>
        <v>156.81600000000003</v>
      </c>
      <c r="I603" s="2">
        <f t="shared" si="37"/>
        <v>1568.16</v>
      </c>
      <c r="J603" s="3">
        <v>45138</v>
      </c>
      <c r="K603" s="4">
        <v>0.69861111111111107</v>
      </c>
      <c r="L603" t="s">
        <v>35</v>
      </c>
      <c r="M603" s="2">
        <v>59.65</v>
      </c>
      <c r="N603" s="2">
        <f t="shared" si="38"/>
        <v>1312.3</v>
      </c>
      <c r="O603" s="2">
        <f t="shared" si="39"/>
        <v>255.86000000000013</v>
      </c>
      <c r="P603">
        <v>6</v>
      </c>
    </row>
    <row r="604" spans="1:16" x14ac:dyDescent="0.2">
      <c r="A604" t="s">
        <v>635</v>
      </c>
      <c r="B604" t="s">
        <v>23</v>
      </c>
      <c r="C604" t="s">
        <v>24</v>
      </c>
      <c r="D604" t="s">
        <v>31</v>
      </c>
      <c r="E604" t="s">
        <v>46</v>
      </c>
      <c r="F604">
        <v>85.2</v>
      </c>
      <c r="G604">
        <v>74</v>
      </c>
      <c r="H604" s="2">
        <f t="shared" si="36"/>
        <v>630.48</v>
      </c>
      <c r="I604" s="2">
        <f t="shared" si="37"/>
        <v>6304.8</v>
      </c>
      <c r="J604" s="3">
        <v>45140</v>
      </c>
      <c r="K604" s="4">
        <v>0.78541666666666676</v>
      </c>
      <c r="L604" t="s">
        <v>35</v>
      </c>
      <c r="M604" s="2">
        <v>87.74</v>
      </c>
      <c r="N604" s="2">
        <f t="shared" si="38"/>
        <v>6492.7599999999993</v>
      </c>
      <c r="O604" s="2">
        <f t="shared" si="39"/>
        <v>-187.95999999999913</v>
      </c>
      <c r="P604">
        <v>7.9</v>
      </c>
    </row>
    <row r="605" spans="1:16" x14ac:dyDescent="0.2">
      <c r="A605" t="s">
        <v>636</v>
      </c>
      <c r="B605" t="s">
        <v>23</v>
      </c>
      <c r="C605" t="s">
        <v>24</v>
      </c>
      <c r="D605" t="s">
        <v>31</v>
      </c>
      <c r="E605" t="s">
        <v>28</v>
      </c>
      <c r="F605">
        <v>13.75</v>
      </c>
      <c r="G605">
        <v>28</v>
      </c>
      <c r="H605" s="2">
        <f t="shared" si="36"/>
        <v>38.5</v>
      </c>
      <c r="I605" s="2">
        <f t="shared" si="37"/>
        <v>385</v>
      </c>
      <c r="J605" s="3">
        <v>45141</v>
      </c>
      <c r="K605" s="4">
        <v>0.61249999999999993</v>
      </c>
      <c r="L605" t="s">
        <v>26</v>
      </c>
      <c r="M605" s="2">
        <v>10.46</v>
      </c>
      <c r="N605" s="2">
        <f t="shared" si="38"/>
        <v>292.88</v>
      </c>
      <c r="O605" s="2">
        <f t="shared" si="39"/>
        <v>92.12</v>
      </c>
      <c r="P605">
        <v>4.3</v>
      </c>
    </row>
    <row r="606" spans="1:16" x14ac:dyDescent="0.2">
      <c r="A606" t="s">
        <v>637</v>
      </c>
      <c r="B606" t="s">
        <v>33</v>
      </c>
      <c r="C606" t="s">
        <v>34</v>
      </c>
      <c r="D606" t="s">
        <v>19</v>
      </c>
      <c r="E606" t="s">
        <v>25</v>
      </c>
      <c r="F606">
        <v>38.78</v>
      </c>
      <c r="G606">
        <v>43</v>
      </c>
      <c r="H606" s="2">
        <f t="shared" si="36"/>
        <v>166.75400000000002</v>
      </c>
      <c r="I606" s="2">
        <f t="shared" si="37"/>
        <v>1667.54</v>
      </c>
      <c r="J606" s="3">
        <v>45141</v>
      </c>
      <c r="K606" s="4">
        <v>0.77569444444444446</v>
      </c>
      <c r="L606" t="s">
        <v>21</v>
      </c>
      <c r="M606" s="2">
        <v>32.78</v>
      </c>
      <c r="N606" s="2">
        <f t="shared" si="38"/>
        <v>1409.54</v>
      </c>
      <c r="O606" s="2">
        <f t="shared" si="39"/>
        <v>258</v>
      </c>
      <c r="P606">
        <v>8.5</v>
      </c>
    </row>
    <row r="607" spans="1:16" x14ac:dyDescent="0.2">
      <c r="A607" t="s">
        <v>638</v>
      </c>
      <c r="B607" t="s">
        <v>33</v>
      </c>
      <c r="C607" t="s">
        <v>34</v>
      </c>
      <c r="D607" t="s">
        <v>31</v>
      </c>
      <c r="E607" t="s">
        <v>20</v>
      </c>
      <c r="F607" s="2">
        <v>39.76</v>
      </c>
      <c r="G607">
        <v>60</v>
      </c>
      <c r="H607" s="2">
        <f t="shared" si="36"/>
        <v>238.56</v>
      </c>
      <c r="I607" s="2">
        <f t="shared" si="37"/>
        <v>2385.6</v>
      </c>
      <c r="J607" s="3">
        <v>45141</v>
      </c>
      <c r="K607" s="4">
        <v>0.55694444444444446</v>
      </c>
      <c r="L607" t="s">
        <v>35</v>
      </c>
      <c r="M607" s="2">
        <v>30.63</v>
      </c>
      <c r="N607" s="2">
        <f t="shared" si="38"/>
        <v>1837.8</v>
      </c>
      <c r="O607" s="2">
        <f t="shared" si="39"/>
        <v>547.79999999999995</v>
      </c>
      <c r="P607">
        <v>9.6</v>
      </c>
    </row>
    <row r="608" spans="1:16" x14ac:dyDescent="0.2">
      <c r="A608" t="s">
        <v>639</v>
      </c>
      <c r="B608" t="s">
        <v>17</v>
      </c>
      <c r="C608" t="s">
        <v>18</v>
      </c>
      <c r="D608" t="s">
        <v>19</v>
      </c>
      <c r="E608" t="s">
        <v>20</v>
      </c>
      <c r="F608" s="2">
        <v>71.56</v>
      </c>
      <c r="G608">
        <v>31</v>
      </c>
      <c r="H608" s="2">
        <f t="shared" si="36"/>
        <v>221.83600000000001</v>
      </c>
      <c r="I608" s="2">
        <f t="shared" si="37"/>
        <v>2218.36</v>
      </c>
      <c r="J608" s="3">
        <v>45142</v>
      </c>
      <c r="K608" s="4">
        <v>0.51944444444444449</v>
      </c>
      <c r="L608" t="s">
        <v>26</v>
      </c>
      <c r="M608" s="2">
        <v>61.32</v>
      </c>
      <c r="N608" s="2">
        <f t="shared" si="38"/>
        <v>1900.92</v>
      </c>
      <c r="O608" s="2">
        <f t="shared" si="39"/>
        <v>317.44000000000005</v>
      </c>
      <c r="P608">
        <v>6.8</v>
      </c>
    </row>
    <row r="609" spans="1:16" x14ac:dyDescent="0.2">
      <c r="A609" t="s">
        <v>640</v>
      </c>
      <c r="B609" t="s">
        <v>23</v>
      </c>
      <c r="C609" t="s">
        <v>24</v>
      </c>
      <c r="D609" t="s">
        <v>19</v>
      </c>
      <c r="E609" t="s">
        <v>28</v>
      </c>
      <c r="F609">
        <v>85.03</v>
      </c>
      <c r="G609">
        <v>59</v>
      </c>
      <c r="H609" s="2">
        <f t="shared" si="36"/>
        <v>501.67700000000008</v>
      </c>
      <c r="I609" s="2">
        <f t="shared" si="37"/>
        <v>5016.7700000000004</v>
      </c>
      <c r="J609" s="3">
        <v>45143</v>
      </c>
      <c r="K609" s="4">
        <v>0.47083333333333338</v>
      </c>
      <c r="L609" t="s">
        <v>35</v>
      </c>
      <c r="M609" s="2">
        <v>71.27</v>
      </c>
      <c r="N609" s="2">
        <f t="shared" si="38"/>
        <v>4204.9299999999994</v>
      </c>
      <c r="O609" s="2">
        <f t="shared" si="39"/>
        <v>811.84000000000106</v>
      </c>
      <c r="P609">
        <v>9.1999999999999993</v>
      </c>
    </row>
    <row r="610" spans="1:16" x14ac:dyDescent="0.2">
      <c r="A610" t="s">
        <v>641</v>
      </c>
      <c r="B610" t="s">
        <v>23</v>
      </c>
      <c r="C610" t="s">
        <v>24</v>
      </c>
      <c r="D610" t="s">
        <v>19</v>
      </c>
      <c r="E610" t="s">
        <v>38</v>
      </c>
      <c r="F610" s="2">
        <v>72.59</v>
      </c>
      <c r="G610">
        <v>40</v>
      </c>
      <c r="H610" s="2">
        <f t="shared" si="36"/>
        <v>290.36000000000007</v>
      </c>
      <c r="I610" s="2">
        <f t="shared" si="37"/>
        <v>2903.6000000000004</v>
      </c>
      <c r="J610" s="3">
        <v>45143</v>
      </c>
      <c r="K610" s="4">
        <v>0.51736111111111105</v>
      </c>
      <c r="L610" t="s">
        <v>21</v>
      </c>
      <c r="M610" s="2">
        <v>64.349999999999994</v>
      </c>
      <c r="N610" s="2">
        <f t="shared" si="38"/>
        <v>2574</v>
      </c>
      <c r="O610" s="2">
        <f t="shared" si="39"/>
        <v>329.60000000000036</v>
      </c>
      <c r="P610">
        <v>8.6999999999999993</v>
      </c>
    </row>
    <row r="611" spans="1:16" x14ac:dyDescent="0.2">
      <c r="A611" t="s">
        <v>642</v>
      </c>
      <c r="B611" t="s">
        <v>23</v>
      </c>
      <c r="C611" t="s">
        <v>24</v>
      </c>
      <c r="D611" t="s">
        <v>19</v>
      </c>
      <c r="E611" t="s">
        <v>20</v>
      </c>
      <c r="F611" s="2">
        <v>98.85</v>
      </c>
      <c r="G611">
        <v>61</v>
      </c>
      <c r="H611" s="2">
        <f t="shared" si="36"/>
        <v>602.98500000000001</v>
      </c>
      <c r="I611" s="2">
        <f t="shared" si="37"/>
        <v>6029.8499999999995</v>
      </c>
      <c r="J611" s="3">
        <v>45143</v>
      </c>
      <c r="K611" s="4">
        <v>0.81597222222222221</v>
      </c>
      <c r="L611" t="s">
        <v>21</v>
      </c>
      <c r="M611" s="2">
        <v>84.13</v>
      </c>
      <c r="N611" s="2">
        <f t="shared" si="38"/>
        <v>5131.9299999999994</v>
      </c>
      <c r="O611" s="2">
        <f t="shared" si="39"/>
        <v>897.92000000000007</v>
      </c>
      <c r="P611">
        <v>4.3</v>
      </c>
    </row>
    <row r="612" spans="1:16" x14ac:dyDescent="0.2">
      <c r="A612" t="s">
        <v>643</v>
      </c>
      <c r="B612" t="s">
        <v>23</v>
      </c>
      <c r="C612" t="s">
        <v>24</v>
      </c>
      <c r="D612" t="s">
        <v>31</v>
      </c>
      <c r="E612" t="s">
        <v>46</v>
      </c>
      <c r="F612" s="2">
        <v>30.88</v>
      </c>
      <c r="G612">
        <v>58</v>
      </c>
      <c r="H612" s="2">
        <f t="shared" si="36"/>
        <v>179.10400000000001</v>
      </c>
      <c r="I612" s="2">
        <f t="shared" si="37"/>
        <v>1791.04</v>
      </c>
      <c r="J612" s="3">
        <v>45143</v>
      </c>
      <c r="K612" s="4">
        <v>0.76250000000000007</v>
      </c>
      <c r="L612" t="s">
        <v>21</v>
      </c>
      <c r="M612" s="2">
        <v>32.47</v>
      </c>
      <c r="N612" s="2">
        <f t="shared" si="38"/>
        <v>1883.26</v>
      </c>
      <c r="O612" s="2">
        <f t="shared" si="39"/>
        <v>-92.220000000000027</v>
      </c>
      <c r="P612">
        <v>5.8</v>
      </c>
    </row>
    <row r="613" spans="1:16" x14ac:dyDescent="0.2">
      <c r="A613" t="s">
        <v>644</v>
      </c>
      <c r="B613" t="s">
        <v>33</v>
      </c>
      <c r="C613" t="s">
        <v>34</v>
      </c>
      <c r="D613" t="s">
        <v>31</v>
      </c>
      <c r="E613" t="s">
        <v>28</v>
      </c>
      <c r="F613" s="2">
        <v>82.12</v>
      </c>
      <c r="G613">
        <v>53</v>
      </c>
      <c r="H613" s="2">
        <f t="shared" si="36"/>
        <v>435.2360000000001</v>
      </c>
      <c r="I613" s="2">
        <f t="shared" si="37"/>
        <v>4352.3600000000006</v>
      </c>
      <c r="J613" s="3">
        <v>45145</v>
      </c>
      <c r="K613" s="4">
        <v>0.48333333333333334</v>
      </c>
      <c r="L613" t="s">
        <v>26</v>
      </c>
      <c r="M613" s="2">
        <v>64.510000000000005</v>
      </c>
      <c r="N613" s="2">
        <f t="shared" si="38"/>
        <v>3419.03</v>
      </c>
      <c r="O613" s="2">
        <f t="shared" si="39"/>
        <v>933.33000000000038</v>
      </c>
      <c r="P613">
        <v>5.5</v>
      </c>
    </row>
    <row r="614" spans="1:16" x14ac:dyDescent="0.2">
      <c r="A614" t="s">
        <v>645</v>
      </c>
      <c r="B614" t="s">
        <v>33</v>
      </c>
      <c r="C614" t="s">
        <v>34</v>
      </c>
      <c r="D614" t="s">
        <v>19</v>
      </c>
      <c r="E614" t="s">
        <v>28</v>
      </c>
      <c r="F614" s="2">
        <v>56.5</v>
      </c>
      <c r="G614">
        <v>45</v>
      </c>
      <c r="H614" s="2">
        <f t="shared" si="36"/>
        <v>254.25</v>
      </c>
      <c r="I614" s="2">
        <f t="shared" si="37"/>
        <v>2542.5</v>
      </c>
      <c r="J614" s="3">
        <v>45145</v>
      </c>
      <c r="K614" s="4">
        <v>0.85625000000000007</v>
      </c>
      <c r="L614" t="s">
        <v>26</v>
      </c>
      <c r="M614" s="2">
        <v>49.82</v>
      </c>
      <c r="N614" s="2">
        <f t="shared" si="38"/>
        <v>2241.9</v>
      </c>
      <c r="O614" s="2">
        <f t="shared" si="39"/>
        <v>300.59999999999991</v>
      </c>
      <c r="P614">
        <v>8.4</v>
      </c>
    </row>
    <row r="615" spans="1:16" x14ac:dyDescent="0.2">
      <c r="A615" t="s">
        <v>646</v>
      </c>
      <c r="B615" t="s">
        <v>33</v>
      </c>
      <c r="C615" t="s">
        <v>34</v>
      </c>
      <c r="D615" t="s">
        <v>31</v>
      </c>
      <c r="E615" t="s">
        <v>49</v>
      </c>
      <c r="F615">
        <v>31.5</v>
      </c>
      <c r="G615">
        <v>37</v>
      </c>
      <c r="H615" s="2">
        <f t="shared" si="36"/>
        <v>116.55000000000001</v>
      </c>
      <c r="I615" s="2">
        <f t="shared" si="37"/>
        <v>1165.5</v>
      </c>
      <c r="J615" s="3">
        <v>45145</v>
      </c>
      <c r="K615" s="4">
        <v>0.64374999999999993</v>
      </c>
      <c r="L615" t="s">
        <v>26</v>
      </c>
      <c r="M615" s="2">
        <v>26.1</v>
      </c>
      <c r="N615" s="2">
        <f t="shared" si="38"/>
        <v>965.7</v>
      </c>
      <c r="O615" s="2">
        <f t="shared" si="39"/>
        <v>199.79999999999995</v>
      </c>
      <c r="P615">
        <v>7.2</v>
      </c>
    </row>
    <row r="616" spans="1:16" x14ac:dyDescent="0.2">
      <c r="A616" t="s">
        <v>647</v>
      </c>
      <c r="B616" t="s">
        <v>33</v>
      </c>
      <c r="C616" t="s">
        <v>34</v>
      </c>
      <c r="D616" t="s">
        <v>19</v>
      </c>
      <c r="E616" t="s">
        <v>49</v>
      </c>
      <c r="F616" s="2">
        <v>66.91</v>
      </c>
      <c r="G616">
        <v>24</v>
      </c>
      <c r="H616" s="2">
        <f t="shared" si="36"/>
        <v>160.584</v>
      </c>
      <c r="I616" s="2">
        <f t="shared" si="37"/>
        <v>1605.84</v>
      </c>
      <c r="J616" s="3">
        <v>45145</v>
      </c>
      <c r="K616" s="4">
        <v>0.59861111111111109</v>
      </c>
      <c r="L616" t="s">
        <v>26</v>
      </c>
      <c r="M616" s="2">
        <v>60.72</v>
      </c>
      <c r="N616" s="2">
        <f t="shared" si="38"/>
        <v>1457.28</v>
      </c>
      <c r="O616" s="2">
        <f t="shared" si="39"/>
        <v>148.55999999999995</v>
      </c>
      <c r="P616">
        <v>9.6</v>
      </c>
    </row>
    <row r="617" spans="1:16" x14ac:dyDescent="0.2">
      <c r="A617" t="s">
        <v>648</v>
      </c>
      <c r="B617" t="s">
        <v>17</v>
      </c>
      <c r="C617" t="s">
        <v>18</v>
      </c>
      <c r="D617" t="s">
        <v>19</v>
      </c>
      <c r="E617" t="s">
        <v>28</v>
      </c>
      <c r="F617" s="2">
        <v>64.459999999999994</v>
      </c>
      <c r="G617">
        <v>23</v>
      </c>
      <c r="H617" s="2">
        <f t="shared" si="36"/>
        <v>148.25800000000001</v>
      </c>
      <c r="I617" s="2">
        <f t="shared" si="37"/>
        <v>1482.58</v>
      </c>
      <c r="J617" s="3">
        <v>45145</v>
      </c>
      <c r="K617" s="4">
        <v>0.52500000000000002</v>
      </c>
      <c r="L617" t="s">
        <v>26</v>
      </c>
      <c r="M617" s="2">
        <v>57.92</v>
      </c>
      <c r="N617" s="2">
        <f t="shared" si="38"/>
        <v>1332.16</v>
      </c>
      <c r="O617" s="2">
        <f t="shared" si="39"/>
        <v>150.41999999999985</v>
      </c>
      <c r="P617">
        <v>4.9000000000000004</v>
      </c>
    </row>
    <row r="618" spans="1:16" x14ac:dyDescent="0.2">
      <c r="A618" t="s">
        <v>649</v>
      </c>
      <c r="B618" t="s">
        <v>17</v>
      </c>
      <c r="C618" t="s">
        <v>18</v>
      </c>
      <c r="D618" t="s">
        <v>19</v>
      </c>
      <c r="E618" t="s">
        <v>20</v>
      </c>
      <c r="F618" s="2">
        <v>73.33</v>
      </c>
      <c r="G618">
        <v>27</v>
      </c>
      <c r="H618" s="2">
        <f t="shared" si="36"/>
        <v>197.99099999999999</v>
      </c>
      <c r="I618" s="2">
        <f t="shared" si="37"/>
        <v>1979.9099999999999</v>
      </c>
      <c r="J618" s="3">
        <v>45145</v>
      </c>
      <c r="K618" s="4">
        <v>0.56805555555555554</v>
      </c>
      <c r="L618" t="s">
        <v>35</v>
      </c>
      <c r="M618" s="2">
        <v>63.49</v>
      </c>
      <c r="N618" s="2">
        <f t="shared" si="38"/>
        <v>1714.23</v>
      </c>
      <c r="O618" s="2">
        <f t="shared" si="39"/>
        <v>265.67999999999984</v>
      </c>
      <c r="P618">
        <v>6.7</v>
      </c>
    </row>
    <row r="619" spans="1:16" x14ac:dyDescent="0.2">
      <c r="A619" t="s">
        <v>650</v>
      </c>
      <c r="B619" t="s">
        <v>33</v>
      </c>
      <c r="C619" t="s">
        <v>34</v>
      </c>
      <c r="D619" t="s">
        <v>31</v>
      </c>
      <c r="E619" t="s">
        <v>46</v>
      </c>
      <c r="F619" s="2">
        <v>87.45</v>
      </c>
      <c r="G619">
        <v>27</v>
      </c>
      <c r="H619" s="2">
        <f t="shared" si="36"/>
        <v>236.11500000000001</v>
      </c>
      <c r="I619" s="2">
        <f t="shared" si="37"/>
        <v>2361.15</v>
      </c>
      <c r="J619" s="3">
        <v>45147</v>
      </c>
      <c r="K619" s="4">
        <v>0.49374999999999997</v>
      </c>
      <c r="L619" t="s">
        <v>21</v>
      </c>
      <c r="M619" s="2">
        <v>86.58</v>
      </c>
      <c r="N619" s="2">
        <f t="shared" si="38"/>
        <v>2337.66</v>
      </c>
      <c r="O619" s="2">
        <f t="shared" si="39"/>
        <v>23.490000000000236</v>
      </c>
      <c r="P619">
        <v>7.3</v>
      </c>
    </row>
    <row r="620" spans="1:16" x14ac:dyDescent="0.2">
      <c r="A620" t="s">
        <v>651</v>
      </c>
      <c r="B620" t="s">
        <v>33</v>
      </c>
      <c r="C620" t="s">
        <v>34</v>
      </c>
      <c r="D620" t="s">
        <v>19</v>
      </c>
      <c r="E620" t="s">
        <v>20</v>
      </c>
      <c r="F620" s="2">
        <v>48.42</v>
      </c>
      <c r="G620">
        <v>44</v>
      </c>
      <c r="H620" s="2">
        <f t="shared" si="36"/>
        <v>213.048</v>
      </c>
      <c r="I620" s="2">
        <f t="shared" si="37"/>
        <v>2130.48</v>
      </c>
      <c r="J620" s="3">
        <v>45148</v>
      </c>
      <c r="K620" s="4">
        <v>0.65763888888888888</v>
      </c>
      <c r="L620" t="s">
        <v>35</v>
      </c>
      <c r="M620" s="2">
        <v>41.92</v>
      </c>
      <c r="N620" s="2">
        <f t="shared" si="38"/>
        <v>1844.48</v>
      </c>
      <c r="O620" s="2">
        <f t="shared" si="39"/>
        <v>286</v>
      </c>
      <c r="P620">
        <v>9.6</v>
      </c>
    </row>
    <row r="621" spans="1:16" x14ac:dyDescent="0.2">
      <c r="A621" t="s">
        <v>652</v>
      </c>
      <c r="B621" t="s">
        <v>33</v>
      </c>
      <c r="C621" t="s">
        <v>34</v>
      </c>
      <c r="D621" t="s">
        <v>31</v>
      </c>
      <c r="E621" t="s">
        <v>38</v>
      </c>
      <c r="F621" s="2">
        <v>90.25</v>
      </c>
      <c r="G621">
        <v>43</v>
      </c>
      <c r="H621" s="2">
        <f t="shared" si="36"/>
        <v>388.07500000000005</v>
      </c>
      <c r="I621" s="2">
        <f t="shared" si="37"/>
        <v>3880.75</v>
      </c>
      <c r="J621" s="3">
        <v>45148</v>
      </c>
      <c r="K621" s="4">
        <v>0.8027777777777777</v>
      </c>
      <c r="L621" t="s">
        <v>26</v>
      </c>
      <c r="M621" s="2">
        <v>69.48</v>
      </c>
      <c r="N621" s="2">
        <f t="shared" si="38"/>
        <v>2987.6400000000003</v>
      </c>
      <c r="O621" s="2">
        <f t="shared" si="39"/>
        <v>893.10999999999967</v>
      </c>
      <c r="P621">
        <v>4.4000000000000004</v>
      </c>
    </row>
    <row r="622" spans="1:16" x14ac:dyDescent="0.2">
      <c r="A622" t="s">
        <v>653</v>
      </c>
      <c r="B622" t="s">
        <v>17</v>
      </c>
      <c r="C622" t="s">
        <v>18</v>
      </c>
      <c r="D622" t="s">
        <v>19</v>
      </c>
      <c r="E622" t="s">
        <v>25</v>
      </c>
      <c r="F622">
        <v>10.95</v>
      </c>
      <c r="G622">
        <v>79</v>
      </c>
      <c r="H622" s="2">
        <f t="shared" si="36"/>
        <v>86.504999999999995</v>
      </c>
      <c r="I622" s="2">
        <f t="shared" si="37"/>
        <v>865.05</v>
      </c>
      <c r="J622" s="3">
        <v>45148</v>
      </c>
      <c r="K622" s="4">
        <v>0.62013888888888891</v>
      </c>
      <c r="L622" t="s">
        <v>26</v>
      </c>
      <c r="M622" s="2">
        <v>10.85</v>
      </c>
      <c r="N622" s="2">
        <f t="shared" si="38"/>
        <v>857.15</v>
      </c>
      <c r="O622" s="2">
        <f t="shared" si="39"/>
        <v>7.8999999999999773</v>
      </c>
      <c r="P622">
        <v>5.6</v>
      </c>
    </row>
    <row r="623" spans="1:16" x14ac:dyDescent="0.2">
      <c r="A623" t="s">
        <v>654</v>
      </c>
      <c r="B623" t="s">
        <v>23</v>
      </c>
      <c r="C623" t="s">
        <v>24</v>
      </c>
      <c r="D623" t="s">
        <v>31</v>
      </c>
      <c r="E623" t="s">
        <v>20</v>
      </c>
      <c r="F623" s="2">
        <v>69.569999999999993</v>
      </c>
      <c r="G623">
        <v>72</v>
      </c>
      <c r="H623" s="2">
        <f t="shared" si="36"/>
        <v>500.90399999999994</v>
      </c>
      <c r="I623" s="2">
        <f t="shared" si="37"/>
        <v>5009.0399999999991</v>
      </c>
      <c r="J623" s="3">
        <v>45149</v>
      </c>
      <c r="K623" s="4">
        <v>0.66527777777777775</v>
      </c>
      <c r="L623" t="s">
        <v>26</v>
      </c>
      <c r="M623" s="2">
        <v>56.06</v>
      </c>
      <c r="N623" s="2">
        <f t="shared" si="38"/>
        <v>4036.32</v>
      </c>
      <c r="O623" s="2">
        <f t="shared" si="39"/>
        <v>972.71999999999889</v>
      </c>
      <c r="P623">
        <v>7</v>
      </c>
    </row>
    <row r="624" spans="1:16" x14ac:dyDescent="0.2">
      <c r="A624" t="s">
        <v>655</v>
      </c>
      <c r="B624" t="s">
        <v>33</v>
      </c>
      <c r="C624" t="s">
        <v>34</v>
      </c>
      <c r="D624" t="s">
        <v>31</v>
      </c>
      <c r="E624" t="s">
        <v>25</v>
      </c>
      <c r="F624">
        <v>18.63</v>
      </c>
      <c r="G624">
        <v>67</v>
      </c>
      <c r="H624" s="2">
        <f t="shared" si="36"/>
        <v>124.82100000000001</v>
      </c>
      <c r="I624" s="2">
        <f t="shared" si="37"/>
        <v>1248.21</v>
      </c>
      <c r="J624" s="3">
        <v>45149</v>
      </c>
      <c r="K624" s="4">
        <v>0.52986111111111112</v>
      </c>
      <c r="L624" t="s">
        <v>35</v>
      </c>
      <c r="M624" s="2">
        <v>15.42</v>
      </c>
      <c r="N624" s="2">
        <f t="shared" si="38"/>
        <v>1033.1400000000001</v>
      </c>
      <c r="O624" s="2">
        <f t="shared" si="39"/>
        <v>215.06999999999994</v>
      </c>
      <c r="P624">
        <v>5.9</v>
      </c>
    </row>
    <row r="625" spans="1:16" x14ac:dyDescent="0.2">
      <c r="A625" t="s">
        <v>656</v>
      </c>
      <c r="B625" t="s">
        <v>17</v>
      </c>
      <c r="C625" t="s">
        <v>18</v>
      </c>
      <c r="D625" t="s">
        <v>31</v>
      </c>
      <c r="E625" t="s">
        <v>49</v>
      </c>
      <c r="F625">
        <v>38.909999999999997</v>
      </c>
      <c r="G625">
        <v>65</v>
      </c>
      <c r="H625" s="2">
        <f t="shared" si="36"/>
        <v>252.91499999999996</v>
      </c>
      <c r="I625" s="2">
        <f t="shared" si="37"/>
        <v>2529.1499999999996</v>
      </c>
      <c r="J625" s="3">
        <v>45149</v>
      </c>
      <c r="K625" s="4">
        <v>0.56180555555555556</v>
      </c>
      <c r="L625" t="s">
        <v>21</v>
      </c>
      <c r="M625" s="2">
        <v>29.1</v>
      </c>
      <c r="N625" s="2">
        <f t="shared" si="38"/>
        <v>1891.5</v>
      </c>
      <c r="O625" s="2">
        <f t="shared" si="39"/>
        <v>637.64999999999964</v>
      </c>
      <c r="P625">
        <v>7.9</v>
      </c>
    </row>
    <row r="626" spans="1:16" x14ac:dyDescent="0.2">
      <c r="A626" t="s">
        <v>657</v>
      </c>
      <c r="B626" t="s">
        <v>17</v>
      </c>
      <c r="C626" t="s">
        <v>18</v>
      </c>
      <c r="D626" t="s">
        <v>19</v>
      </c>
      <c r="E626" t="s">
        <v>49</v>
      </c>
      <c r="F626" s="2">
        <v>85.31</v>
      </c>
      <c r="G626">
        <v>56</v>
      </c>
      <c r="H626" s="2">
        <f t="shared" si="36"/>
        <v>477.7360000000001</v>
      </c>
      <c r="I626" s="2">
        <f t="shared" si="37"/>
        <v>4777.3600000000006</v>
      </c>
      <c r="J626" s="3">
        <v>45149</v>
      </c>
      <c r="K626" s="4">
        <v>0.66597222222222219</v>
      </c>
      <c r="L626" t="s">
        <v>21</v>
      </c>
      <c r="M626" s="2">
        <v>73.099999999999994</v>
      </c>
      <c r="N626" s="2">
        <f t="shared" si="38"/>
        <v>4093.5999999999995</v>
      </c>
      <c r="O626" s="2">
        <f t="shared" si="39"/>
        <v>683.76000000000113</v>
      </c>
      <c r="P626">
        <v>8.1</v>
      </c>
    </row>
    <row r="627" spans="1:16" x14ac:dyDescent="0.2">
      <c r="A627" t="s">
        <v>658</v>
      </c>
      <c r="B627" t="s">
        <v>23</v>
      </c>
      <c r="C627" t="s">
        <v>24</v>
      </c>
      <c r="D627" t="s">
        <v>19</v>
      </c>
      <c r="E627" t="s">
        <v>28</v>
      </c>
      <c r="F627" s="2">
        <v>10.62</v>
      </c>
      <c r="G627">
        <v>74</v>
      </c>
      <c r="H627" s="2">
        <f t="shared" si="36"/>
        <v>78.588000000000008</v>
      </c>
      <c r="I627" s="2">
        <f t="shared" si="37"/>
        <v>785.88</v>
      </c>
      <c r="J627" s="3">
        <v>45150</v>
      </c>
      <c r="K627" s="4">
        <v>0.74861111111111101</v>
      </c>
      <c r="L627" t="s">
        <v>21</v>
      </c>
      <c r="M627" s="2">
        <v>9.65</v>
      </c>
      <c r="N627" s="2">
        <f t="shared" si="38"/>
        <v>714.1</v>
      </c>
      <c r="O627" s="2">
        <f t="shared" si="39"/>
        <v>71.779999999999973</v>
      </c>
      <c r="P627">
        <v>9.5</v>
      </c>
    </row>
    <row r="628" spans="1:16" x14ac:dyDescent="0.2">
      <c r="A628" t="s">
        <v>659</v>
      </c>
      <c r="B628" t="s">
        <v>23</v>
      </c>
      <c r="C628" t="s">
        <v>24</v>
      </c>
      <c r="D628" t="s">
        <v>19</v>
      </c>
      <c r="E628" t="s">
        <v>28</v>
      </c>
      <c r="F628" s="2">
        <v>78.959999999999994</v>
      </c>
      <c r="G628">
        <v>60</v>
      </c>
      <c r="H628" s="2">
        <f t="shared" si="36"/>
        <v>473.76</v>
      </c>
      <c r="I628" s="2">
        <f t="shared" si="37"/>
        <v>4737.5999999999995</v>
      </c>
      <c r="J628" s="3">
        <v>45150</v>
      </c>
      <c r="K628" s="4">
        <v>0.65694444444444444</v>
      </c>
      <c r="L628" t="s">
        <v>21</v>
      </c>
      <c r="M628" s="2">
        <v>66.97</v>
      </c>
      <c r="N628" s="2">
        <f t="shared" si="38"/>
        <v>4018.2</v>
      </c>
      <c r="O628" s="2">
        <f t="shared" si="39"/>
        <v>719.39999999999964</v>
      </c>
      <c r="P628">
        <v>8.4</v>
      </c>
    </row>
    <row r="629" spans="1:16" x14ac:dyDescent="0.2">
      <c r="A629" t="s">
        <v>660</v>
      </c>
      <c r="B629" t="s">
        <v>23</v>
      </c>
      <c r="C629" t="s">
        <v>24</v>
      </c>
      <c r="D629" t="s">
        <v>31</v>
      </c>
      <c r="E629" t="s">
        <v>28</v>
      </c>
      <c r="F629" s="2">
        <v>68.08</v>
      </c>
      <c r="G629">
        <v>40</v>
      </c>
      <c r="H629" s="2">
        <f t="shared" si="36"/>
        <v>272.32</v>
      </c>
      <c r="I629" s="2">
        <f t="shared" si="37"/>
        <v>2723.2</v>
      </c>
      <c r="J629" s="3">
        <v>45150</v>
      </c>
      <c r="K629" s="4">
        <v>0.57708333333333328</v>
      </c>
      <c r="L629" t="s">
        <v>35</v>
      </c>
      <c r="M629" s="2">
        <v>52.49</v>
      </c>
      <c r="N629" s="2">
        <f t="shared" si="38"/>
        <v>2099.6</v>
      </c>
      <c r="O629" s="2">
        <f t="shared" si="39"/>
        <v>623.59999999999991</v>
      </c>
      <c r="P629">
        <v>5.0999999999999996</v>
      </c>
    </row>
    <row r="630" spans="1:16" x14ac:dyDescent="0.2">
      <c r="A630" t="s">
        <v>661</v>
      </c>
      <c r="B630" t="s">
        <v>33</v>
      </c>
      <c r="C630" t="s">
        <v>34</v>
      </c>
      <c r="D630" t="s">
        <v>31</v>
      </c>
      <c r="E630" t="s">
        <v>49</v>
      </c>
      <c r="F630" s="2">
        <v>23.13</v>
      </c>
      <c r="G630">
        <v>25</v>
      </c>
      <c r="H630" s="2">
        <f t="shared" si="36"/>
        <v>57.825000000000003</v>
      </c>
      <c r="I630" s="2">
        <f t="shared" si="37"/>
        <v>578.25</v>
      </c>
      <c r="J630" s="3">
        <v>45150</v>
      </c>
      <c r="K630" s="4">
        <v>0.47361111111111115</v>
      </c>
      <c r="L630" t="s">
        <v>35</v>
      </c>
      <c r="M630" s="2">
        <v>18.55</v>
      </c>
      <c r="N630" s="2">
        <f t="shared" si="38"/>
        <v>463.75</v>
      </c>
      <c r="O630" s="2">
        <f t="shared" si="39"/>
        <v>114.5</v>
      </c>
      <c r="P630">
        <v>5.2</v>
      </c>
    </row>
    <row r="631" spans="1:16" x14ac:dyDescent="0.2">
      <c r="A631" t="s">
        <v>662</v>
      </c>
      <c r="B631" t="s">
        <v>23</v>
      </c>
      <c r="C631" t="s">
        <v>24</v>
      </c>
      <c r="D631" t="s">
        <v>19</v>
      </c>
      <c r="E631" t="s">
        <v>28</v>
      </c>
      <c r="F631">
        <v>19.850000000000001</v>
      </c>
      <c r="G631">
        <v>63</v>
      </c>
      <c r="H631" s="2">
        <f t="shared" si="36"/>
        <v>125.05500000000002</v>
      </c>
      <c r="I631" s="2">
        <f t="shared" si="37"/>
        <v>1250.5500000000002</v>
      </c>
      <c r="J631" s="3">
        <v>45151</v>
      </c>
      <c r="K631" s="4">
        <v>0.61875000000000002</v>
      </c>
      <c r="L631" t="s">
        <v>26</v>
      </c>
      <c r="M631" s="2">
        <v>17.2</v>
      </c>
      <c r="N631" s="2">
        <f t="shared" si="38"/>
        <v>1083.5999999999999</v>
      </c>
      <c r="O631" s="2">
        <f t="shared" si="39"/>
        <v>166.95000000000027</v>
      </c>
      <c r="P631">
        <v>8.6999999999999993</v>
      </c>
    </row>
    <row r="632" spans="1:16" x14ac:dyDescent="0.2">
      <c r="A632" t="s">
        <v>663</v>
      </c>
      <c r="B632" t="s">
        <v>33</v>
      </c>
      <c r="C632" t="s">
        <v>34</v>
      </c>
      <c r="D632" t="s">
        <v>31</v>
      </c>
      <c r="E632" t="s">
        <v>38</v>
      </c>
      <c r="F632">
        <v>65.86</v>
      </c>
      <c r="G632">
        <v>61</v>
      </c>
      <c r="H632" s="2">
        <f t="shared" si="36"/>
        <v>401.74600000000004</v>
      </c>
      <c r="I632" s="2">
        <f t="shared" si="37"/>
        <v>4017.46</v>
      </c>
      <c r="J632" s="3">
        <v>45151</v>
      </c>
      <c r="K632" s="4">
        <v>0.79583333333333339</v>
      </c>
      <c r="L632" t="s">
        <v>21</v>
      </c>
      <c r="M632" s="2">
        <v>52.06</v>
      </c>
      <c r="N632" s="2">
        <f t="shared" si="38"/>
        <v>3175.6600000000003</v>
      </c>
      <c r="O632" s="2">
        <f t="shared" si="39"/>
        <v>841.79999999999973</v>
      </c>
      <c r="P632">
        <v>4.5</v>
      </c>
    </row>
    <row r="633" spans="1:16" x14ac:dyDescent="0.2">
      <c r="A633" t="s">
        <v>664</v>
      </c>
      <c r="B633" t="s">
        <v>33</v>
      </c>
      <c r="C633" t="s">
        <v>34</v>
      </c>
      <c r="D633" t="s">
        <v>19</v>
      </c>
      <c r="E633" t="s">
        <v>25</v>
      </c>
      <c r="F633">
        <v>45.83</v>
      </c>
      <c r="G633">
        <v>72</v>
      </c>
      <c r="H633" s="2">
        <f t="shared" si="36"/>
        <v>329.976</v>
      </c>
      <c r="I633" s="2">
        <f t="shared" si="37"/>
        <v>3299.7599999999998</v>
      </c>
      <c r="J633" s="3">
        <v>45152</v>
      </c>
      <c r="K633" s="4">
        <v>0.4770833333333333</v>
      </c>
      <c r="L633" t="s">
        <v>35</v>
      </c>
      <c r="M633" s="2">
        <v>40.96</v>
      </c>
      <c r="N633" s="2">
        <f t="shared" si="38"/>
        <v>2949.12</v>
      </c>
      <c r="O633" s="2">
        <f t="shared" si="39"/>
        <v>350.63999999999987</v>
      </c>
      <c r="P633">
        <v>8</v>
      </c>
    </row>
    <row r="634" spans="1:16" x14ac:dyDescent="0.2">
      <c r="A634" t="s">
        <v>665</v>
      </c>
      <c r="B634" t="s">
        <v>33</v>
      </c>
      <c r="C634" t="s">
        <v>34</v>
      </c>
      <c r="D634" t="s">
        <v>19</v>
      </c>
      <c r="E634" t="s">
        <v>46</v>
      </c>
      <c r="F634" s="2">
        <v>88.52</v>
      </c>
      <c r="G634">
        <v>32</v>
      </c>
      <c r="H634" s="2">
        <f t="shared" si="36"/>
        <v>283.26400000000001</v>
      </c>
      <c r="I634" s="2">
        <f t="shared" si="37"/>
        <v>2832.64</v>
      </c>
      <c r="J634" s="3">
        <v>45152</v>
      </c>
      <c r="K634" s="4">
        <v>0.70486111111111116</v>
      </c>
      <c r="L634" t="s">
        <v>35</v>
      </c>
      <c r="M634" s="2">
        <v>89.14</v>
      </c>
      <c r="N634" s="2">
        <f t="shared" si="38"/>
        <v>2852.48</v>
      </c>
      <c r="O634" s="2">
        <f t="shared" si="39"/>
        <v>-19.840000000000146</v>
      </c>
      <c r="P634">
        <v>5.5</v>
      </c>
    </row>
    <row r="635" spans="1:16" x14ac:dyDescent="0.2">
      <c r="A635" t="s">
        <v>666</v>
      </c>
      <c r="B635" t="s">
        <v>17</v>
      </c>
      <c r="C635" t="s">
        <v>18</v>
      </c>
      <c r="D635" t="s">
        <v>19</v>
      </c>
      <c r="E635" t="s">
        <v>38</v>
      </c>
      <c r="F635" s="2">
        <v>71.3</v>
      </c>
      <c r="G635">
        <v>34</v>
      </c>
      <c r="H635" s="2">
        <f t="shared" si="36"/>
        <v>242.42</v>
      </c>
      <c r="I635" s="2">
        <f t="shared" si="37"/>
        <v>2424.1999999999998</v>
      </c>
      <c r="J635" s="3">
        <v>45152</v>
      </c>
      <c r="K635" s="4">
        <v>0.84236111111111101</v>
      </c>
      <c r="L635" t="s">
        <v>35</v>
      </c>
      <c r="M635" s="2">
        <v>64.180000000000007</v>
      </c>
      <c r="N635" s="2">
        <f t="shared" si="38"/>
        <v>2182.1200000000003</v>
      </c>
      <c r="O635" s="2">
        <f t="shared" si="39"/>
        <v>242.07999999999947</v>
      </c>
      <c r="P635">
        <v>4.8</v>
      </c>
    </row>
    <row r="636" spans="1:16" x14ac:dyDescent="0.2">
      <c r="A636" t="s">
        <v>667</v>
      </c>
      <c r="B636" t="s">
        <v>17</v>
      </c>
      <c r="C636" t="s">
        <v>18</v>
      </c>
      <c r="D636" t="s">
        <v>19</v>
      </c>
      <c r="E636" t="s">
        <v>28</v>
      </c>
      <c r="F636" s="2">
        <v>95.91</v>
      </c>
      <c r="G636">
        <v>70</v>
      </c>
      <c r="H636" s="2">
        <f t="shared" si="36"/>
        <v>671.37</v>
      </c>
      <c r="I636" s="2">
        <f t="shared" si="37"/>
        <v>6713.7</v>
      </c>
      <c r="J636" s="3">
        <v>45152</v>
      </c>
      <c r="K636" s="4">
        <v>0.57500000000000007</v>
      </c>
      <c r="L636" t="s">
        <v>35</v>
      </c>
      <c r="M636" s="2">
        <v>82.4</v>
      </c>
      <c r="N636" s="2">
        <f t="shared" si="38"/>
        <v>5768</v>
      </c>
      <c r="O636" s="2">
        <f t="shared" si="39"/>
        <v>945.69999999999982</v>
      </c>
      <c r="P636">
        <v>8.1</v>
      </c>
    </row>
    <row r="637" spans="1:16" x14ac:dyDescent="0.2">
      <c r="A637" t="s">
        <v>668</v>
      </c>
      <c r="B637" t="s">
        <v>17</v>
      </c>
      <c r="C637" t="s">
        <v>18</v>
      </c>
      <c r="D637" t="s">
        <v>31</v>
      </c>
      <c r="E637" t="s">
        <v>49</v>
      </c>
      <c r="F637" s="2">
        <v>79.52</v>
      </c>
      <c r="G637">
        <v>28</v>
      </c>
      <c r="H637" s="2">
        <f t="shared" si="36"/>
        <v>222.65600000000001</v>
      </c>
      <c r="I637" s="2">
        <f t="shared" si="37"/>
        <v>2226.56</v>
      </c>
      <c r="J637" s="3">
        <v>45152</v>
      </c>
      <c r="K637" s="4">
        <v>0.48472222222222222</v>
      </c>
      <c r="L637" t="s">
        <v>26</v>
      </c>
      <c r="M637" s="2">
        <v>65.56</v>
      </c>
      <c r="N637" s="2">
        <f t="shared" si="38"/>
        <v>1835.68</v>
      </c>
      <c r="O637" s="2">
        <f t="shared" si="39"/>
        <v>390.87999999999988</v>
      </c>
      <c r="P637">
        <v>8</v>
      </c>
    </row>
    <row r="638" spans="1:16" x14ac:dyDescent="0.2">
      <c r="A638" t="s">
        <v>669</v>
      </c>
      <c r="B638" t="s">
        <v>17</v>
      </c>
      <c r="C638" t="s">
        <v>18</v>
      </c>
      <c r="D638" t="s">
        <v>19</v>
      </c>
      <c r="E638" t="s">
        <v>20</v>
      </c>
      <c r="F638" s="2">
        <v>22.29</v>
      </c>
      <c r="G638">
        <v>67</v>
      </c>
      <c r="H638" s="2">
        <f t="shared" si="36"/>
        <v>149.34299999999999</v>
      </c>
      <c r="I638" s="2">
        <f t="shared" si="37"/>
        <v>1493.4299999999998</v>
      </c>
      <c r="J638" s="3">
        <v>45152</v>
      </c>
      <c r="K638" s="4">
        <v>0.74444444444444446</v>
      </c>
      <c r="L638" t="s">
        <v>35</v>
      </c>
      <c r="M638" s="2">
        <v>19.149999999999999</v>
      </c>
      <c r="N638" s="2">
        <f t="shared" si="38"/>
        <v>1283.05</v>
      </c>
      <c r="O638" s="2">
        <f t="shared" si="39"/>
        <v>210.37999999999988</v>
      </c>
      <c r="P638">
        <v>6.1</v>
      </c>
    </row>
    <row r="639" spans="1:16" x14ac:dyDescent="0.2">
      <c r="A639" t="s">
        <v>670</v>
      </c>
      <c r="B639" t="s">
        <v>33</v>
      </c>
      <c r="C639" t="s">
        <v>34</v>
      </c>
      <c r="D639" t="s">
        <v>31</v>
      </c>
      <c r="E639" t="s">
        <v>25</v>
      </c>
      <c r="F639" s="2">
        <v>5.18</v>
      </c>
      <c r="G639">
        <v>49</v>
      </c>
      <c r="H639" s="2">
        <f t="shared" si="36"/>
        <v>25.382000000000001</v>
      </c>
      <c r="I639" s="2">
        <f t="shared" si="37"/>
        <v>253.82</v>
      </c>
      <c r="J639" s="3">
        <v>45153</v>
      </c>
      <c r="K639" s="4">
        <v>0.7631944444444444</v>
      </c>
      <c r="L639" t="s">
        <v>21</v>
      </c>
      <c r="M639" s="2">
        <v>3.89</v>
      </c>
      <c r="N639" s="2">
        <f t="shared" si="38"/>
        <v>190.61</v>
      </c>
      <c r="O639" s="2">
        <f t="shared" si="39"/>
        <v>63.20999999999998</v>
      </c>
      <c r="P639">
        <v>8.1999999999999993</v>
      </c>
    </row>
    <row r="640" spans="1:16" x14ac:dyDescent="0.2">
      <c r="A640" t="s">
        <v>671</v>
      </c>
      <c r="B640" t="s">
        <v>33</v>
      </c>
      <c r="C640" t="s">
        <v>34</v>
      </c>
      <c r="D640" t="s">
        <v>19</v>
      </c>
      <c r="E640" t="s">
        <v>20</v>
      </c>
      <c r="F640" s="2">
        <v>38.630000000000003</v>
      </c>
      <c r="G640">
        <v>35</v>
      </c>
      <c r="H640" s="2">
        <f t="shared" si="36"/>
        <v>135.20500000000001</v>
      </c>
      <c r="I640" s="2">
        <f t="shared" si="37"/>
        <v>1352.0500000000002</v>
      </c>
      <c r="J640" s="3">
        <v>45153</v>
      </c>
      <c r="K640" s="4">
        <v>0.51666666666666672</v>
      </c>
      <c r="L640" t="s">
        <v>26</v>
      </c>
      <c r="M640" s="2">
        <v>34.520000000000003</v>
      </c>
      <c r="N640" s="2">
        <f t="shared" si="38"/>
        <v>1208.2</v>
      </c>
      <c r="O640" s="2">
        <f t="shared" si="39"/>
        <v>143.85000000000014</v>
      </c>
      <c r="P640">
        <v>4.2</v>
      </c>
    </row>
    <row r="641" spans="1:16" x14ac:dyDescent="0.2">
      <c r="A641" t="s">
        <v>672</v>
      </c>
      <c r="B641" t="s">
        <v>17</v>
      </c>
      <c r="C641" t="s">
        <v>18</v>
      </c>
      <c r="D641" t="s">
        <v>19</v>
      </c>
      <c r="E641" t="s">
        <v>49</v>
      </c>
      <c r="F641" s="2">
        <v>94.97</v>
      </c>
      <c r="G641">
        <v>49</v>
      </c>
      <c r="H641" s="2">
        <f t="shared" si="36"/>
        <v>465.35300000000001</v>
      </c>
      <c r="I641" s="2">
        <f t="shared" si="37"/>
        <v>4653.53</v>
      </c>
      <c r="J641" s="3">
        <v>45153</v>
      </c>
      <c r="K641" s="4">
        <v>0.87430555555555556</v>
      </c>
      <c r="L641" t="s">
        <v>26</v>
      </c>
      <c r="M641" s="2">
        <v>80.62</v>
      </c>
      <c r="N641" s="2">
        <f t="shared" si="38"/>
        <v>3950.38</v>
      </c>
      <c r="O641" s="2">
        <f t="shared" si="39"/>
        <v>703.14999999999964</v>
      </c>
      <c r="P641">
        <v>5.0999999999999996</v>
      </c>
    </row>
    <row r="642" spans="1:16" x14ac:dyDescent="0.2">
      <c r="A642" t="s">
        <v>673</v>
      </c>
      <c r="B642" t="s">
        <v>17</v>
      </c>
      <c r="C642" t="s">
        <v>18</v>
      </c>
      <c r="D642" t="s">
        <v>31</v>
      </c>
      <c r="E642" t="s">
        <v>38</v>
      </c>
      <c r="F642" s="2">
        <v>109.31</v>
      </c>
      <c r="G642">
        <v>58</v>
      </c>
      <c r="H642" s="2">
        <f t="shared" si="36"/>
        <v>633.99800000000005</v>
      </c>
      <c r="I642" s="2">
        <f t="shared" si="37"/>
        <v>6339.9800000000005</v>
      </c>
      <c r="J642" s="3">
        <v>45153</v>
      </c>
      <c r="K642" s="4">
        <v>0.68333333333333324</v>
      </c>
      <c r="L642" t="s">
        <v>26</v>
      </c>
      <c r="M642" s="2">
        <v>87.73</v>
      </c>
      <c r="N642" s="2">
        <f t="shared" si="38"/>
        <v>5088.34</v>
      </c>
      <c r="O642" s="2">
        <f t="shared" si="39"/>
        <v>1251.6400000000003</v>
      </c>
      <c r="P642">
        <v>9.3000000000000007</v>
      </c>
    </row>
    <row r="643" spans="1:16" x14ac:dyDescent="0.2">
      <c r="A643" t="s">
        <v>674</v>
      </c>
      <c r="B643" t="s">
        <v>17</v>
      </c>
      <c r="C643" t="s">
        <v>18</v>
      </c>
      <c r="D643" t="s">
        <v>19</v>
      </c>
      <c r="E643" t="s">
        <v>25</v>
      </c>
      <c r="F643">
        <v>68.650000000000006</v>
      </c>
      <c r="G643">
        <v>27</v>
      </c>
      <c r="H643" s="2">
        <f t="shared" ref="H643:H706" si="40">F643*G643*0.1</f>
        <v>185.35500000000002</v>
      </c>
      <c r="I643" s="2">
        <f t="shared" ref="I643:I706" si="41">F643*G643</f>
        <v>1853.5500000000002</v>
      </c>
      <c r="J643" s="3">
        <v>45153</v>
      </c>
      <c r="K643" s="4">
        <v>0.85416666666666663</v>
      </c>
      <c r="L643" t="s">
        <v>21</v>
      </c>
      <c r="M643" s="2">
        <v>66.260000000000005</v>
      </c>
      <c r="N643" s="2">
        <f t="shared" ref="N643:N706" si="42">G643*M643</f>
        <v>1789.0200000000002</v>
      </c>
      <c r="O643" s="2">
        <f t="shared" ref="O643:O706" si="43">I643-N643</f>
        <v>64.529999999999973</v>
      </c>
      <c r="P643">
        <v>9.8000000000000007</v>
      </c>
    </row>
    <row r="644" spans="1:16" x14ac:dyDescent="0.2">
      <c r="A644" t="s">
        <v>675</v>
      </c>
      <c r="B644" t="s">
        <v>23</v>
      </c>
      <c r="C644" t="s">
        <v>24</v>
      </c>
      <c r="D644" t="s">
        <v>31</v>
      </c>
      <c r="E644" t="s">
        <v>49</v>
      </c>
      <c r="F644" s="2">
        <v>107.4</v>
      </c>
      <c r="G644">
        <v>42</v>
      </c>
      <c r="H644" s="2">
        <f t="shared" si="40"/>
        <v>451.08000000000004</v>
      </c>
      <c r="I644" s="2">
        <f t="shared" si="41"/>
        <v>4510.8</v>
      </c>
      <c r="J644" s="3">
        <v>45155</v>
      </c>
      <c r="K644" s="4">
        <v>0.80347222222222225</v>
      </c>
      <c r="L644" t="s">
        <v>26</v>
      </c>
      <c r="M644" s="2">
        <v>87.46</v>
      </c>
      <c r="N644" s="2">
        <f t="shared" si="42"/>
        <v>3673.3199999999997</v>
      </c>
      <c r="O644" s="2">
        <f t="shared" si="43"/>
        <v>837.48000000000047</v>
      </c>
      <c r="P644">
        <v>4.9000000000000004</v>
      </c>
    </row>
    <row r="645" spans="1:16" x14ac:dyDescent="0.2">
      <c r="A645" t="s">
        <v>676</v>
      </c>
      <c r="B645" t="s">
        <v>23</v>
      </c>
      <c r="C645" t="s">
        <v>24</v>
      </c>
      <c r="D645" t="s">
        <v>19</v>
      </c>
      <c r="E645" t="s">
        <v>46</v>
      </c>
      <c r="F645">
        <v>74.64</v>
      </c>
      <c r="G645">
        <v>65</v>
      </c>
      <c r="H645" s="2">
        <f t="shared" si="40"/>
        <v>485.16000000000008</v>
      </c>
      <c r="I645" s="2">
        <f t="shared" si="41"/>
        <v>4851.6000000000004</v>
      </c>
      <c r="J645" s="3">
        <v>45155</v>
      </c>
      <c r="K645" s="4">
        <v>0.61111111111111105</v>
      </c>
      <c r="L645" t="s">
        <v>21</v>
      </c>
      <c r="M645" s="2">
        <v>78.650000000000006</v>
      </c>
      <c r="N645" s="2">
        <f t="shared" si="42"/>
        <v>5112.25</v>
      </c>
      <c r="O645" s="2">
        <f t="shared" si="43"/>
        <v>-260.64999999999964</v>
      </c>
      <c r="P645">
        <v>8.8000000000000007</v>
      </c>
    </row>
    <row r="646" spans="1:16" x14ac:dyDescent="0.2">
      <c r="A646" t="s">
        <v>677</v>
      </c>
      <c r="B646" t="s">
        <v>33</v>
      </c>
      <c r="C646" t="s">
        <v>34</v>
      </c>
      <c r="D646" t="s">
        <v>19</v>
      </c>
      <c r="E646" t="s">
        <v>28</v>
      </c>
      <c r="F646">
        <v>76.540000000000006</v>
      </c>
      <c r="G646">
        <v>61</v>
      </c>
      <c r="H646" s="2">
        <f t="shared" si="40"/>
        <v>466.89400000000006</v>
      </c>
      <c r="I646" s="2">
        <f t="shared" si="41"/>
        <v>4668.9400000000005</v>
      </c>
      <c r="J646" s="3">
        <v>45156</v>
      </c>
      <c r="K646" s="4">
        <v>0.54722222222222217</v>
      </c>
      <c r="L646" t="s">
        <v>26</v>
      </c>
      <c r="M646" s="2">
        <v>65.59</v>
      </c>
      <c r="N646" s="2">
        <f t="shared" si="42"/>
        <v>4000.9900000000002</v>
      </c>
      <c r="O646" s="2">
        <f t="shared" si="43"/>
        <v>667.95000000000027</v>
      </c>
      <c r="P646">
        <v>9.1</v>
      </c>
    </row>
    <row r="647" spans="1:16" x14ac:dyDescent="0.2">
      <c r="A647" t="s">
        <v>678</v>
      </c>
      <c r="B647" t="s">
        <v>23</v>
      </c>
      <c r="C647" t="s">
        <v>24</v>
      </c>
      <c r="D647" t="s">
        <v>19</v>
      </c>
      <c r="E647" t="s">
        <v>49</v>
      </c>
      <c r="F647">
        <v>88.88</v>
      </c>
      <c r="G647">
        <v>69</v>
      </c>
      <c r="H647" s="2">
        <f t="shared" si="40"/>
        <v>613.27199999999993</v>
      </c>
      <c r="I647" s="2">
        <f t="shared" si="41"/>
        <v>6132.7199999999993</v>
      </c>
      <c r="J647" s="3">
        <v>45156</v>
      </c>
      <c r="K647" s="4">
        <v>0.71944444444444444</v>
      </c>
      <c r="L647" t="s">
        <v>21</v>
      </c>
      <c r="M647" s="2">
        <v>74.44</v>
      </c>
      <c r="N647" s="2">
        <f t="shared" si="42"/>
        <v>5136.3599999999997</v>
      </c>
      <c r="O647" s="2">
        <f t="shared" si="43"/>
        <v>996.35999999999967</v>
      </c>
      <c r="P647">
        <v>7.6</v>
      </c>
    </row>
    <row r="648" spans="1:16" x14ac:dyDescent="0.2">
      <c r="A648" t="s">
        <v>679</v>
      </c>
      <c r="B648" t="s">
        <v>17</v>
      </c>
      <c r="C648" t="s">
        <v>18</v>
      </c>
      <c r="D648" t="s">
        <v>19</v>
      </c>
      <c r="E648" t="s">
        <v>25</v>
      </c>
      <c r="F648" s="2">
        <v>89.9</v>
      </c>
      <c r="G648">
        <v>69</v>
      </c>
      <c r="H648" s="2">
        <f t="shared" si="40"/>
        <v>620.31000000000006</v>
      </c>
      <c r="I648" s="2">
        <f t="shared" si="41"/>
        <v>6203.1</v>
      </c>
      <c r="J648" s="3">
        <v>45156</v>
      </c>
      <c r="K648" s="4">
        <v>0.77569444444444446</v>
      </c>
      <c r="L648" t="s">
        <v>21</v>
      </c>
      <c r="M648" s="2">
        <v>87.2</v>
      </c>
      <c r="N648" s="2">
        <f t="shared" si="42"/>
        <v>6016.8</v>
      </c>
      <c r="O648" s="2">
        <f t="shared" si="43"/>
        <v>186.30000000000018</v>
      </c>
      <c r="P648">
        <v>6</v>
      </c>
    </row>
    <row r="649" spans="1:16" x14ac:dyDescent="0.2">
      <c r="A649" t="s">
        <v>680</v>
      </c>
      <c r="B649" t="s">
        <v>33</v>
      </c>
      <c r="C649" t="s">
        <v>34</v>
      </c>
      <c r="D649" t="s">
        <v>31</v>
      </c>
      <c r="E649" t="s">
        <v>38</v>
      </c>
      <c r="F649">
        <v>4.12</v>
      </c>
      <c r="G649">
        <v>23</v>
      </c>
      <c r="H649" s="2">
        <f t="shared" si="40"/>
        <v>9.4760000000000009</v>
      </c>
      <c r="I649" s="2">
        <f t="shared" si="41"/>
        <v>94.76</v>
      </c>
      <c r="J649" s="3">
        <v>45157</v>
      </c>
      <c r="K649" s="4">
        <v>0.73263888888888884</v>
      </c>
      <c r="L649" t="s">
        <v>35</v>
      </c>
      <c r="M649" s="2">
        <v>3.43</v>
      </c>
      <c r="N649" s="2">
        <f t="shared" si="42"/>
        <v>78.89</v>
      </c>
      <c r="O649" s="2">
        <f t="shared" si="43"/>
        <v>15.870000000000005</v>
      </c>
      <c r="P649">
        <v>8.1</v>
      </c>
    </row>
    <row r="650" spans="1:16" x14ac:dyDescent="0.2">
      <c r="A650" t="s">
        <v>681</v>
      </c>
      <c r="B650" t="s">
        <v>17</v>
      </c>
      <c r="C650" t="s">
        <v>18</v>
      </c>
      <c r="D650" t="s">
        <v>31</v>
      </c>
      <c r="E650" t="s">
        <v>28</v>
      </c>
      <c r="F650" s="2">
        <v>76.14</v>
      </c>
      <c r="G650">
        <v>72</v>
      </c>
      <c r="H650" s="2">
        <f t="shared" si="40"/>
        <v>548.20799999999997</v>
      </c>
      <c r="I650" s="2">
        <f t="shared" si="41"/>
        <v>5482.08</v>
      </c>
      <c r="J650" s="3">
        <v>45157</v>
      </c>
      <c r="K650" s="4">
        <v>0.51874999999999993</v>
      </c>
      <c r="L650" t="s">
        <v>26</v>
      </c>
      <c r="M650" s="2">
        <v>56.48</v>
      </c>
      <c r="N650" s="2">
        <f t="shared" si="42"/>
        <v>4066.56</v>
      </c>
      <c r="O650" s="2">
        <f t="shared" si="43"/>
        <v>1415.52</v>
      </c>
      <c r="P650">
        <v>7.6</v>
      </c>
    </row>
    <row r="651" spans="1:16" x14ac:dyDescent="0.2">
      <c r="A651" t="s">
        <v>682</v>
      </c>
      <c r="B651" t="s">
        <v>17</v>
      </c>
      <c r="C651" t="s">
        <v>18</v>
      </c>
      <c r="D651" t="s">
        <v>19</v>
      </c>
      <c r="E651" t="s">
        <v>49</v>
      </c>
      <c r="F651">
        <v>93.03</v>
      </c>
      <c r="G651">
        <v>41</v>
      </c>
      <c r="H651" s="2">
        <f t="shared" si="40"/>
        <v>381.423</v>
      </c>
      <c r="I651" s="2">
        <f t="shared" si="41"/>
        <v>3814.23</v>
      </c>
      <c r="J651" s="3">
        <v>45157</v>
      </c>
      <c r="K651" s="4">
        <v>0.50694444444444442</v>
      </c>
      <c r="L651" t="s">
        <v>26</v>
      </c>
      <c r="M651" s="2">
        <v>78.37</v>
      </c>
      <c r="N651" s="2">
        <f t="shared" si="42"/>
        <v>3213.17</v>
      </c>
      <c r="O651" s="2">
        <f t="shared" si="43"/>
        <v>601.05999999999995</v>
      </c>
      <c r="P651">
        <v>5.4</v>
      </c>
    </row>
    <row r="652" spans="1:16" x14ac:dyDescent="0.2">
      <c r="A652" t="s">
        <v>683</v>
      </c>
      <c r="B652" t="s">
        <v>17</v>
      </c>
      <c r="C652" t="s">
        <v>18</v>
      </c>
      <c r="D652" t="s">
        <v>31</v>
      </c>
      <c r="E652" t="s">
        <v>38</v>
      </c>
      <c r="F652">
        <v>34.18</v>
      </c>
      <c r="G652">
        <v>20</v>
      </c>
      <c r="H652" s="2">
        <f t="shared" si="40"/>
        <v>68.36</v>
      </c>
      <c r="I652" s="2">
        <f t="shared" si="41"/>
        <v>683.6</v>
      </c>
      <c r="J652" s="3">
        <v>45157</v>
      </c>
      <c r="K652" s="4">
        <v>0.70277777777777783</v>
      </c>
      <c r="L652" t="s">
        <v>21</v>
      </c>
      <c r="M652" s="2">
        <v>27.99</v>
      </c>
      <c r="N652" s="2">
        <f t="shared" si="42"/>
        <v>559.79999999999995</v>
      </c>
      <c r="O652" s="2">
        <f t="shared" si="43"/>
        <v>123.80000000000007</v>
      </c>
      <c r="P652">
        <v>7.9</v>
      </c>
    </row>
    <row r="653" spans="1:16" x14ac:dyDescent="0.2">
      <c r="A653" t="s">
        <v>684</v>
      </c>
      <c r="B653" t="s">
        <v>33</v>
      </c>
      <c r="C653" t="s">
        <v>34</v>
      </c>
      <c r="D653" t="s">
        <v>19</v>
      </c>
      <c r="E653" t="s">
        <v>25</v>
      </c>
      <c r="F653">
        <v>51.44</v>
      </c>
      <c r="G653">
        <v>79</v>
      </c>
      <c r="H653" s="2">
        <f t="shared" si="40"/>
        <v>406.37599999999998</v>
      </c>
      <c r="I653" s="2">
        <f t="shared" si="41"/>
        <v>4063.7599999999998</v>
      </c>
      <c r="J653" s="3">
        <v>45158</v>
      </c>
      <c r="K653" s="4">
        <v>0.41666666666666669</v>
      </c>
      <c r="L653" t="s">
        <v>26</v>
      </c>
      <c r="M653" s="2">
        <v>43.74</v>
      </c>
      <c r="N653" s="2">
        <f t="shared" si="42"/>
        <v>3455.46</v>
      </c>
      <c r="O653" s="2">
        <f t="shared" si="43"/>
        <v>608.29999999999973</v>
      </c>
      <c r="P653">
        <v>7.6</v>
      </c>
    </row>
    <row r="654" spans="1:16" x14ac:dyDescent="0.2">
      <c r="A654" t="s">
        <v>685</v>
      </c>
      <c r="B654" t="s">
        <v>17</v>
      </c>
      <c r="C654" t="s">
        <v>18</v>
      </c>
      <c r="D654" t="s">
        <v>31</v>
      </c>
      <c r="E654" t="s">
        <v>28</v>
      </c>
      <c r="F654" s="2">
        <v>15.29</v>
      </c>
      <c r="G654">
        <v>61</v>
      </c>
      <c r="H654" s="2">
        <f t="shared" si="40"/>
        <v>93.269000000000005</v>
      </c>
      <c r="I654" s="2">
        <f t="shared" si="41"/>
        <v>932.68999999999994</v>
      </c>
      <c r="J654" s="3">
        <v>45158</v>
      </c>
      <c r="K654" s="4">
        <v>0.63611111111111118</v>
      </c>
      <c r="L654" t="s">
        <v>21</v>
      </c>
      <c r="M654" s="2">
        <v>12.51</v>
      </c>
      <c r="N654" s="2">
        <f t="shared" si="42"/>
        <v>763.11</v>
      </c>
      <c r="O654" s="2">
        <f t="shared" si="43"/>
        <v>169.57999999999993</v>
      </c>
      <c r="P654">
        <v>4.9000000000000004</v>
      </c>
    </row>
    <row r="655" spans="1:16" x14ac:dyDescent="0.2">
      <c r="A655" t="s">
        <v>686</v>
      </c>
      <c r="B655" t="s">
        <v>17</v>
      </c>
      <c r="C655" t="s">
        <v>18</v>
      </c>
      <c r="D655" t="s">
        <v>19</v>
      </c>
      <c r="E655" t="s">
        <v>49</v>
      </c>
      <c r="F655">
        <v>77.05</v>
      </c>
      <c r="G655">
        <v>26</v>
      </c>
      <c r="H655" s="2">
        <f t="shared" si="40"/>
        <v>200.33</v>
      </c>
      <c r="I655" s="2">
        <f t="shared" si="41"/>
        <v>2003.3</v>
      </c>
      <c r="J655" s="3">
        <v>45158</v>
      </c>
      <c r="K655" s="4">
        <v>0.66111111111111109</v>
      </c>
      <c r="L655" t="s">
        <v>26</v>
      </c>
      <c r="M655" s="2">
        <v>67.23</v>
      </c>
      <c r="N655" s="2">
        <f t="shared" si="42"/>
        <v>1747.98</v>
      </c>
      <c r="O655" s="2">
        <f t="shared" si="43"/>
        <v>255.31999999999994</v>
      </c>
      <c r="P655">
        <v>8.3000000000000007</v>
      </c>
    </row>
    <row r="656" spans="1:16" x14ac:dyDescent="0.2">
      <c r="A656" t="s">
        <v>687</v>
      </c>
      <c r="B656" t="s">
        <v>33</v>
      </c>
      <c r="C656" t="s">
        <v>34</v>
      </c>
      <c r="D656" t="s">
        <v>19</v>
      </c>
      <c r="E656" t="s">
        <v>38</v>
      </c>
      <c r="F656" s="2">
        <v>43.21</v>
      </c>
      <c r="G656">
        <v>55</v>
      </c>
      <c r="H656" s="2">
        <f t="shared" si="40"/>
        <v>237.65500000000003</v>
      </c>
      <c r="I656" s="2">
        <f t="shared" si="41"/>
        <v>2376.5500000000002</v>
      </c>
      <c r="J656" s="3">
        <v>45159</v>
      </c>
      <c r="K656" s="4">
        <v>0.58124999999999993</v>
      </c>
      <c r="L656" t="s">
        <v>26</v>
      </c>
      <c r="M656" s="2">
        <v>39.1</v>
      </c>
      <c r="N656" s="2">
        <f t="shared" si="42"/>
        <v>2150.5</v>
      </c>
      <c r="O656" s="2">
        <f t="shared" si="43"/>
        <v>226.05000000000018</v>
      </c>
      <c r="P656">
        <v>9.4</v>
      </c>
    </row>
    <row r="657" spans="1:16" x14ac:dyDescent="0.2">
      <c r="A657" t="s">
        <v>688</v>
      </c>
      <c r="B657" t="s">
        <v>33</v>
      </c>
      <c r="C657" t="s">
        <v>34</v>
      </c>
      <c r="D657" t="s">
        <v>31</v>
      </c>
      <c r="E657" t="s">
        <v>49</v>
      </c>
      <c r="F657">
        <v>4.67</v>
      </c>
      <c r="G657">
        <v>46</v>
      </c>
      <c r="H657" s="2">
        <f t="shared" si="40"/>
        <v>21.481999999999999</v>
      </c>
      <c r="I657" s="2">
        <f t="shared" si="41"/>
        <v>214.82</v>
      </c>
      <c r="J657" s="3">
        <v>45159</v>
      </c>
      <c r="K657" s="4">
        <v>0.72499999999999998</v>
      </c>
      <c r="L657" t="s">
        <v>35</v>
      </c>
      <c r="M657" s="2">
        <v>3.73</v>
      </c>
      <c r="N657" s="2">
        <f t="shared" si="42"/>
        <v>171.58</v>
      </c>
      <c r="O657" s="2">
        <f t="shared" si="43"/>
        <v>43.239999999999981</v>
      </c>
      <c r="P657">
        <v>7.7</v>
      </c>
    </row>
    <row r="658" spans="1:16" x14ac:dyDescent="0.2">
      <c r="A658" t="s">
        <v>689</v>
      </c>
      <c r="B658" t="s">
        <v>33</v>
      </c>
      <c r="C658" t="s">
        <v>34</v>
      </c>
      <c r="D658" t="s">
        <v>31</v>
      </c>
      <c r="E658" t="s">
        <v>38</v>
      </c>
      <c r="F658">
        <v>6.51</v>
      </c>
      <c r="G658">
        <v>64</v>
      </c>
      <c r="H658" s="2">
        <f t="shared" si="40"/>
        <v>41.664000000000001</v>
      </c>
      <c r="I658" s="2">
        <f t="shared" si="41"/>
        <v>416.64</v>
      </c>
      <c r="J658" s="3">
        <v>45159</v>
      </c>
      <c r="K658" s="4">
        <v>0.8666666666666667</v>
      </c>
      <c r="L658" t="s">
        <v>26</v>
      </c>
      <c r="M658" s="2">
        <v>4.96</v>
      </c>
      <c r="N658" s="2">
        <f t="shared" si="42"/>
        <v>317.44</v>
      </c>
      <c r="O658" s="2">
        <f t="shared" si="43"/>
        <v>99.199999999999989</v>
      </c>
      <c r="P658">
        <v>6</v>
      </c>
    </row>
    <row r="659" spans="1:16" x14ac:dyDescent="0.2">
      <c r="A659" t="s">
        <v>690</v>
      </c>
      <c r="B659" t="s">
        <v>23</v>
      </c>
      <c r="C659" t="s">
        <v>24</v>
      </c>
      <c r="D659" t="s">
        <v>31</v>
      </c>
      <c r="E659" t="s">
        <v>38</v>
      </c>
      <c r="F659">
        <v>15.08</v>
      </c>
      <c r="G659">
        <v>56</v>
      </c>
      <c r="H659" s="2">
        <f t="shared" si="40"/>
        <v>84.448000000000008</v>
      </c>
      <c r="I659" s="2">
        <f t="shared" si="41"/>
        <v>844.48</v>
      </c>
      <c r="J659" s="3">
        <v>45159</v>
      </c>
      <c r="K659" s="4">
        <v>0.58611111111111114</v>
      </c>
      <c r="L659" t="s">
        <v>21</v>
      </c>
      <c r="M659" s="2">
        <v>11.62</v>
      </c>
      <c r="N659" s="2">
        <f t="shared" si="42"/>
        <v>650.71999999999991</v>
      </c>
      <c r="O659" s="2">
        <f t="shared" si="43"/>
        <v>193.7600000000001</v>
      </c>
      <c r="P659">
        <v>6.6</v>
      </c>
    </row>
    <row r="660" spans="1:16" x14ac:dyDescent="0.2">
      <c r="A660" t="s">
        <v>691</v>
      </c>
      <c r="B660" t="s">
        <v>33</v>
      </c>
      <c r="C660" t="s">
        <v>34</v>
      </c>
      <c r="D660" t="s">
        <v>31</v>
      </c>
      <c r="E660" t="s">
        <v>49</v>
      </c>
      <c r="F660">
        <v>68.180000000000007</v>
      </c>
      <c r="G660">
        <v>72</v>
      </c>
      <c r="H660" s="2">
        <f t="shared" si="40"/>
        <v>490.89600000000013</v>
      </c>
      <c r="I660" s="2">
        <f t="shared" si="41"/>
        <v>4908.9600000000009</v>
      </c>
      <c r="J660" s="3">
        <v>45159</v>
      </c>
      <c r="K660" s="4">
        <v>0.53819444444444442</v>
      </c>
      <c r="L660" t="s">
        <v>26</v>
      </c>
      <c r="M660" s="2">
        <v>56.02</v>
      </c>
      <c r="N660" s="2">
        <f t="shared" si="42"/>
        <v>4033.44</v>
      </c>
      <c r="O660" s="2">
        <f t="shared" si="43"/>
        <v>875.52000000000089</v>
      </c>
      <c r="P660">
        <v>7.4</v>
      </c>
    </row>
    <row r="661" spans="1:16" x14ac:dyDescent="0.2">
      <c r="A661" t="s">
        <v>692</v>
      </c>
      <c r="B661" t="s">
        <v>33</v>
      </c>
      <c r="C661" t="s">
        <v>34</v>
      </c>
      <c r="D661" t="s">
        <v>19</v>
      </c>
      <c r="E661" t="s">
        <v>28</v>
      </c>
      <c r="F661">
        <v>11.25</v>
      </c>
      <c r="G661">
        <v>76</v>
      </c>
      <c r="H661" s="2">
        <f t="shared" si="40"/>
        <v>85.5</v>
      </c>
      <c r="I661" s="2">
        <f t="shared" si="41"/>
        <v>855</v>
      </c>
      <c r="J661" s="3">
        <v>45159</v>
      </c>
      <c r="K661" s="4">
        <v>0.69444444444444453</v>
      </c>
      <c r="L661" t="s">
        <v>35</v>
      </c>
      <c r="M661" s="2">
        <v>10.07</v>
      </c>
      <c r="N661" s="2">
        <f t="shared" si="42"/>
        <v>765.32</v>
      </c>
      <c r="O661" s="2">
        <f t="shared" si="43"/>
        <v>89.67999999999995</v>
      </c>
      <c r="P661">
        <v>5.8</v>
      </c>
    </row>
    <row r="662" spans="1:16" x14ac:dyDescent="0.2">
      <c r="A662" t="s">
        <v>693</v>
      </c>
      <c r="B662" t="s">
        <v>23</v>
      </c>
      <c r="C662" t="s">
        <v>24</v>
      </c>
      <c r="D662" t="s">
        <v>31</v>
      </c>
      <c r="E662" t="s">
        <v>46</v>
      </c>
      <c r="F662" s="2">
        <v>39.049999999999997</v>
      </c>
      <c r="G662">
        <v>23</v>
      </c>
      <c r="H662" s="2">
        <f t="shared" si="40"/>
        <v>89.814999999999998</v>
      </c>
      <c r="I662" s="2">
        <f t="shared" si="41"/>
        <v>898.15</v>
      </c>
      <c r="J662" s="3">
        <v>45159</v>
      </c>
      <c r="K662" s="4">
        <v>0.57222222222222219</v>
      </c>
      <c r="L662" t="s">
        <v>26</v>
      </c>
      <c r="M662" s="2">
        <v>39.25</v>
      </c>
      <c r="N662" s="2">
        <f t="shared" si="42"/>
        <v>902.75</v>
      </c>
      <c r="O662" s="2">
        <f t="shared" si="43"/>
        <v>-4.6000000000000227</v>
      </c>
      <c r="P662">
        <v>6.1</v>
      </c>
    </row>
    <row r="663" spans="1:16" x14ac:dyDescent="0.2">
      <c r="A663" t="s">
        <v>694</v>
      </c>
      <c r="B663" t="s">
        <v>23</v>
      </c>
      <c r="C663" t="s">
        <v>24</v>
      </c>
      <c r="D663" t="s">
        <v>31</v>
      </c>
      <c r="E663" t="s">
        <v>46</v>
      </c>
      <c r="F663" s="2">
        <v>20.58</v>
      </c>
      <c r="G663">
        <v>36</v>
      </c>
      <c r="H663" s="2">
        <f t="shared" si="40"/>
        <v>74.087999999999994</v>
      </c>
      <c r="I663" s="2">
        <f t="shared" si="41"/>
        <v>740.87999999999988</v>
      </c>
      <c r="J663" s="3">
        <v>45160</v>
      </c>
      <c r="K663" s="4">
        <v>0.65277777777777779</v>
      </c>
      <c r="L663" t="s">
        <v>26</v>
      </c>
      <c r="M663" s="2">
        <v>21</v>
      </c>
      <c r="N663" s="2">
        <f t="shared" si="42"/>
        <v>756</v>
      </c>
      <c r="O663" s="2">
        <f t="shared" si="43"/>
        <v>-15.120000000000118</v>
      </c>
      <c r="P663">
        <v>6.5</v>
      </c>
    </row>
    <row r="664" spans="1:16" x14ac:dyDescent="0.2">
      <c r="A664" t="s">
        <v>695</v>
      </c>
      <c r="B664" t="s">
        <v>17</v>
      </c>
      <c r="C664" t="s">
        <v>18</v>
      </c>
      <c r="D664" t="s">
        <v>19</v>
      </c>
      <c r="E664" t="s">
        <v>20</v>
      </c>
      <c r="F664">
        <v>56.8</v>
      </c>
      <c r="G664">
        <v>69</v>
      </c>
      <c r="H664" s="2">
        <f t="shared" si="40"/>
        <v>391.92</v>
      </c>
      <c r="I664" s="2">
        <f t="shared" si="41"/>
        <v>3919.2</v>
      </c>
      <c r="J664" s="3">
        <v>45160</v>
      </c>
      <c r="K664" s="4">
        <v>0.47361111111111115</v>
      </c>
      <c r="L664" t="s">
        <v>21</v>
      </c>
      <c r="M664" s="2">
        <v>47.45</v>
      </c>
      <c r="N664" s="2">
        <f t="shared" si="42"/>
        <v>3274.05</v>
      </c>
      <c r="O664" s="2">
        <f t="shared" si="43"/>
        <v>645.14999999999964</v>
      </c>
      <c r="P664">
        <v>7.1</v>
      </c>
    </row>
    <row r="665" spans="1:16" x14ac:dyDescent="0.2">
      <c r="A665" t="s">
        <v>696</v>
      </c>
      <c r="B665" t="s">
        <v>33</v>
      </c>
      <c r="C665" t="s">
        <v>34</v>
      </c>
      <c r="D665" t="s">
        <v>31</v>
      </c>
      <c r="E665" t="s">
        <v>49</v>
      </c>
      <c r="F665">
        <v>15.96</v>
      </c>
      <c r="G665">
        <v>56</v>
      </c>
      <c r="H665" s="2">
        <f t="shared" si="40"/>
        <v>89.376000000000005</v>
      </c>
      <c r="I665" s="2">
        <f t="shared" si="41"/>
        <v>893.76</v>
      </c>
      <c r="J665" s="3">
        <v>45161</v>
      </c>
      <c r="K665" s="4">
        <v>0.53333333333333333</v>
      </c>
      <c r="L665" t="s">
        <v>21</v>
      </c>
      <c r="M665" s="2">
        <v>12.12</v>
      </c>
      <c r="N665" s="2">
        <f t="shared" si="42"/>
        <v>678.71999999999991</v>
      </c>
      <c r="O665" s="2">
        <f t="shared" si="43"/>
        <v>215.04000000000008</v>
      </c>
      <c r="P665">
        <v>9.4</v>
      </c>
    </row>
    <row r="666" spans="1:16" x14ac:dyDescent="0.2">
      <c r="A666" t="s">
        <v>697</v>
      </c>
      <c r="B666" t="s">
        <v>23</v>
      </c>
      <c r="C666" t="s">
        <v>24</v>
      </c>
      <c r="D666" t="s">
        <v>19</v>
      </c>
      <c r="E666" t="s">
        <v>38</v>
      </c>
      <c r="F666">
        <v>87.26</v>
      </c>
      <c r="G666">
        <v>68</v>
      </c>
      <c r="H666" s="2">
        <f t="shared" si="40"/>
        <v>593.36800000000005</v>
      </c>
      <c r="I666" s="2">
        <f t="shared" si="41"/>
        <v>5933.68</v>
      </c>
      <c r="J666" s="3">
        <v>45161</v>
      </c>
      <c r="K666" s="4">
        <v>0.59375</v>
      </c>
      <c r="L666" t="s">
        <v>21</v>
      </c>
      <c r="M666" s="2">
        <v>72.900000000000006</v>
      </c>
      <c r="N666" s="2">
        <f t="shared" si="42"/>
        <v>4957.2000000000007</v>
      </c>
      <c r="O666" s="2">
        <f t="shared" si="43"/>
        <v>976.47999999999956</v>
      </c>
      <c r="P666">
        <v>4.5</v>
      </c>
    </row>
    <row r="667" spans="1:16" x14ac:dyDescent="0.2">
      <c r="A667" t="s">
        <v>698</v>
      </c>
      <c r="B667" t="s">
        <v>23</v>
      </c>
      <c r="C667" t="s">
        <v>24</v>
      </c>
      <c r="D667" t="s">
        <v>31</v>
      </c>
      <c r="E667" t="s">
        <v>46</v>
      </c>
      <c r="F667">
        <v>70.92</v>
      </c>
      <c r="G667">
        <v>42</v>
      </c>
      <c r="H667" s="2">
        <f t="shared" si="40"/>
        <v>297.86399999999998</v>
      </c>
      <c r="I667" s="2">
        <f t="shared" si="41"/>
        <v>2978.64</v>
      </c>
      <c r="J667" s="3">
        <v>45162</v>
      </c>
      <c r="K667" s="4">
        <v>0.85</v>
      </c>
      <c r="L667" t="s">
        <v>35</v>
      </c>
      <c r="M667" s="2">
        <v>73.19</v>
      </c>
      <c r="N667" s="2">
        <f t="shared" si="42"/>
        <v>3073.98</v>
      </c>
      <c r="O667" s="2">
        <f t="shared" si="43"/>
        <v>-95.340000000000146</v>
      </c>
      <c r="P667">
        <v>6.2</v>
      </c>
    </row>
    <row r="668" spans="1:16" x14ac:dyDescent="0.2">
      <c r="A668" t="s">
        <v>699</v>
      </c>
      <c r="B668" t="s">
        <v>23</v>
      </c>
      <c r="C668" t="s">
        <v>24</v>
      </c>
      <c r="D668" t="s">
        <v>31</v>
      </c>
      <c r="E668" t="s">
        <v>46</v>
      </c>
      <c r="F668" s="2">
        <v>19.329999999999998</v>
      </c>
      <c r="G668">
        <v>45</v>
      </c>
      <c r="H668" s="2">
        <f t="shared" si="40"/>
        <v>86.984999999999999</v>
      </c>
      <c r="I668" s="2">
        <f t="shared" si="41"/>
        <v>869.84999999999991</v>
      </c>
      <c r="J668" s="3">
        <v>45162</v>
      </c>
      <c r="K668" s="4">
        <v>0.75694444444444453</v>
      </c>
      <c r="L668" t="s">
        <v>21</v>
      </c>
      <c r="M668" s="2">
        <v>20.350000000000001</v>
      </c>
      <c r="N668" s="2">
        <f t="shared" si="42"/>
        <v>915.75000000000011</v>
      </c>
      <c r="O668" s="2">
        <f t="shared" si="43"/>
        <v>-45.900000000000205</v>
      </c>
      <c r="P668">
        <v>5.0999999999999996</v>
      </c>
    </row>
    <row r="669" spans="1:16" x14ac:dyDescent="0.2">
      <c r="A669" t="s">
        <v>700</v>
      </c>
      <c r="B669" t="s">
        <v>33</v>
      </c>
      <c r="C669" t="s">
        <v>34</v>
      </c>
      <c r="D669" t="s">
        <v>31</v>
      </c>
      <c r="E669" t="s">
        <v>20</v>
      </c>
      <c r="F669">
        <v>41.62</v>
      </c>
      <c r="G669">
        <v>22</v>
      </c>
      <c r="H669" s="2">
        <f t="shared" si="40"/>
        <v>91.564000000000007</v>
      </c>
      <c r="I669" s="2">
        <f t="shared" si="41"/>
        <v>915.64</v>
      </c>
      <c r="J669" s="3">
        <v>45163</v>
      </c>
      <c r="K669" s="4">
        <v>0.54513888888888895</v>
      </c>
      <c r="L669" t="s">
        <v>26</v>
      </c>
      <c r="M669" s="2">
        <v>32.14</v>
      </c>
      <c r="N669" s="2">
        <f t="shared" si="42"/>
        <v>707.08</v>
      </c>
      <c r="O669" s="2">
        <f t="shared" si="43"/>
        <v>208.55999999999995</v>
      </c>
      <c r="P669">
        <v>5</v>
      </c>
    </row>
    <row r="670" spans="1:16" x14ac:dyDescent="0.2">
      <c r="A670" t="s">
        <v>701</v>
      </c>
      <c r="B670" t="s">
        <v>33</v>
      </c>
      <c r="C670" t="s">
        <v>34</v>
      </c>
      <c r="D670" t="s">
        <v>31</v>
      </c>
      <c r="E670" t="s">
        <v>38</v>
      </c>
      <c r="F670" s="2">
        <v>47.29</v>
      </c>
      <c r="G670">
        <v>53</v>
      </c>
      <c r="H670" s="2">
        <f t="shared" si="40"/>
        <v>250.637</v>
      </c>
      <c r="I670" s="2">
        <f t="shared" si="41"/>
        <v>2506.37</v>
      </c>
      <c r="J670" s="3">
        <v>45163</v>
      </c>
      <c r="K670" s="4">
        <v>0.8222222222222223</v>
      </c>
      <c r="L670" t="s">
        <v>21</v>
      </c>
      <c r="M670" s="2">
        <v>38.79</v>
      </c>
      <c r="N670" s="2">
        <f t="shared" si="42"/>
        <v>2055.87</v>
      </c>
      <c r="O670" s="2">
        <f t="shared" si="43"/>
        <v>450.5</v>
      </c>
      <c r="P670">
        <v>7</v>
      </c>
    </row>
    <row r="671" spans="1:16" x14ac:dyDescent="0.2">
      <c r="A671" t="s">
        <v>702</v>
      </c>
      <c r="B671" t="s">
        <v>33</v>
      </c>
      <c r="C671" t="s">
        <v>34</v>
      </c>
      <c r="D671" t="s">
        <v>31</v>
      </c>
      <c r="E671" t="s">
        <v>49</v>
      </c>
      <c r="F671">
        <v>108.73</v>
      </c>
      <c r="G671">
        <v>68</v>
      </c>
      <c r="H671" s="2">
        <f t="shared" si="40"/>
        <v>739.36400000000003</v>
      </c>
      <c r="I671" s="2">
        <f t="shared" si="41"/>
        <v>7393.64</v>
      </c>
      <c r="J671" s="3">
        <v>45163</v>
      </c>
      <c r="K671" s="4">
        <v>0.48055555555555557</v>
      </c>
      <c r="L671" t="s">
        <v>35</v>
      </c>
      <c r="M671" s="2">
        <v>84.16</v>
      </c>
      <c r="N671" s="2">
        <f t="shared" si="42"/>
        <v>5722.88</v>
      </c>
      <c r="O671" s="2">
        <f t="shared" si="43"/>
        <v>1670.7600000000002</v>
      </c>
      <c r="P671">
        <v>9.8000000000000007</v>
      </c>
    </row>
    <row r="672" spans="1:16" x14ac:dyDescent="0.2">
      <c r="A672" t="s">
        <v>703</v>
      </c>
      <c r="B672" t="s">
        <v>17</v>
      </c>
      <c r="C672" t="s">
        <v>18</v>
      </c>
      <c r="D672" t="s">
        <v>31</v>
      </c>
      <c r="E672" t="s">
        <v>49</v>
      </c>
      <c r="F672">
        <v>82.57</v>
      </c>
      <c r="G672">
        <v>61</v>
      </c>
      <c r="H672" s="2">
        <f t="shared" si="40"/>
        <v>503.67699999999996</v>
      </c>
      <c r="I672" s="2">
        <f t="shared" si="41"/>
        <v>5036.7699999999995</v>
      </c>
      <c r="J672" s="3">
        <v>45163</v>
      </c>
      <c r="K672" s="4">
        <v>0.74583333333333324</v>
      </c>
      <c r="L672" t="s">
        <v>26</v>
      </c>
      <c r="M672" s="2">
        <v>64.91</v>
      </c>
      <c r="N672" s="2">
        <f t="shared" si="42"/>
        <v>3959.5099999999998</v>
      </c>
      <c r="O672" s="2">
        <f t="shared" si="43"/>
        <v>1077.2599999999998</v>
      </c>
      <c r="P672">
        <v>5.2</v>
      </c>
    </row>
    <row r="673" spans="1:16" x14ac:dyDescent="0.2">
      <c r="A673" t="s">
        <v>704</v>
      </c>
      <c r="B673" t="s">
        <v>33</v>
      </c>
      <c r="C673" t="s">
        <v>34</v>
      </c>
      <c r="D673" t="s">
        <v>31</v>
      </c>
      <c r="E673" t="s">
        <v>28</v>
      </c>
      <c r="F673">
        <v>113.34</v>
      </c>
      <c r="G673">
        <v>44</v>
      </c>
      <c r="H673" s="2">
        <f t="shared" si="40"/>
        <v>498.69600000000003</v>
      </c>
      <c r="I673" s="2">
        <f t="shared" si="41"/>
        <v>4986.96</v>
      </c>
      <c r="J673" s="3">
        <v>45164</v>
      </c>
      <c r="K673" s="4">
        <v>0.42499999999999999</v>
      </c>
      <c r="L673" t="s">
        <v>21</v>
      </c>
      <c r="M673" s="2">
        <v>91.48</v>
      </c>
      <c r="N673" s="2">
        <f t="shared" si="42"/>
        <v>4025.1200000000003</v>
      </c>
      <c r="O673" s="2">
        <f t="shared" si="43"/>
        <v>961.83999999999969</v>
      </c>
      <c r="P673">
        <v>5.0999999999999996</v>
      </c>
    </row>
    <row r="674" spans="1:16" x14ac:dyDescent="0.2">
      <c r="A674" t="s">
        <v>705</v>
      </c>
      <c r="B674" t="s">
        <v>17</v>
      </c>
      <c r="C674" t="s">
        <v>18</v>
      </c>
      <c r="D674" t="s">
        <v>31</v>
      </c>
      <c r="E674" t="s">
        <v>49</v>
      </c>
      <c r="F674">
        <v>63.64</v>
      </c>
      <c r="G674">
        <v>35</v>
      </c>
      <c r="H674" s="2">
        <f t="shared" si="40"/>
        <v>222.74</v>
      </c>
      <c r="I674" s="2">
        <f t="shared" si="41"/>
        <v>2227.4</v>
      </c>
      <c r="J674" s="3">
        <v>45164</v>
      </c>
      <c r="K674" s="4">
        <v>0.4548611111111111</v>
      </c>
      <c r="L674" t="s">
        <v>26</v>
      </c>
      <c r="M674" s="2">
        <v>48.73</v>
      </c>
      <c r="N674" s="2">
        <f t="shared" si="42"/>
        <v>1705.55</v>
      </c>
      <c r="O674" s="2">
        <f t="shared" si="43"/>
        <v>521.85000000000014</v>
      </c>
      <c r="P674">
        <v>7</v>
      </c>
    </row>
    <row r="675" spans="1:16" x14ac:dyDescent="0.2">
      <c r="A675" t="s">
        <v>706</v>
      </c>
      <c r="B675" t="s">
        <v>17</v>
      </c>
      <c r="C675" t="s">
        <v>18</v>
      </c>
      <c r="D675" t="s">
        <v>19</v>
      </c>
      <c r="E675" t="s">
        <v>25</v>
      </c>
      <c r="F675" s="2">
        <v>57.03</v>
      </c>
      <c r="G675">
        <v>66</v>
      </c>
      <c r="H675" s="2">
        <f t="shared" si="40"/>
        <v>376.39800000000002</v>
      </c>
      <c r="I675" s="2">
        <f t="shared" si="41"/>
        <v>3763.98</v>
      </c>
      <c r="J675" s="3">
        <v>45164</v>
      </c>
      <c r="K675" s="4">
        <v>0.46319444444444446</v>
      </c>
      <c r="L675" t="s">
        <v>35</v>
      </c>
      <c r="M675" s="2">
        <v>54.31</v>
      </c>
      <c r="N675" s="2">
        <f t="shared" si="42"/>
        <v>3584.46</v>
      </c>
      <c r="O675" s="2">
        <f t="shared" si="43"/>
        <v>179.51999999999998</v>
      </c>
      <c r="P675">
        <v>5.3</v>
      </c>
    </row>
    <row r="676" spans="1:16" x14ac:dyDescent="0.2">
      <c r="A676" t="s">
        <v>707</v>
      </c>
      <c r="B676" t="s">
        <v>23</v>
      </c>
      <c r="C676" t="s">
        <v>24</v>
      </c>
      <c r="D676" t="s">
        <v>31</v>
      </c>
      <c r="E676" t="s">
        <v>38</v>
      </c>
      <c r="F676" s="2">
        <v>79.650000000000006</v>
      </c>
      <c r="G676">
        <v>74</v>
      </c>
      <c r="H676" s="2">
        <f t="shared" si="40"/>
        <v>589.41000000000008</v>
      </c>
      <c r="I676" s="2">
        <f t="shared" si="41"/>
        <v>5894.1</v>
      </c>
      <c r="J676" s="3">
        <v>45165</v>
      </c>
      <c r="K676" s="4">
        <v>0.86319444444444438</v>
      </c>
      <c r="L676" t="s">
        <v>21</v>
      </c>
      <c r="M676" s="2">
        <v>61.27</v>
      </c>
      <c r="N676" s="2">
        <f t="shared" si="42"/>
        <v>4533.9800000000005</v>
      </c>
      <c r="O676" s="2">
        <f t="shared" si="43"/>
        <v>1360.12</v>
      </c>
      <c r="P676">
        <v>6.5</v>
      </c>
    </row>
    <row r="677" spans="1:16" x14ac:dyDescent="0.2">
      <c r="A677" t="s">
        <v>708</v>
      </c>
      <c r="B677" t="s">
        <v>33</v>
      </c>
      <c r="C677" t="s">
        <v>34</v>
      </c>
      <c r="D677" t="s">
        <v>31</v>
      </c>
      <c r="E677" t="s">
        <v>25</v>
      </c>
      <c r="F677">
        <v>53.83</v>
      </c>
      <c r="G677">
        <v>47</v>
      </c>
      <c r="H677" s="2">
        <f t="shared" si="40"/>
        <v>253.00099999999998</v>
      </c>
      <c r="I677" s="2">
        <f t="shared" si="41"/>
        <v>2530.0099999999998</v>
      </c>
      <c r="J677" s="3">
        <v>45165</v>
      </c>
      <c r="K677" s="4">
        <v>0.65555555555555556</v>
      </c>
      <c r="L677" t="s">
        <v>26</v>
      </c>
      <c r="M677" s="2">
        <v>41.03</v>
      </c>
      <c r="N677" s="2">
        <f t="shared" si="42"/>
        <v>1928.41</v>
      </c>
      <c r="O677" s="2">
        <f t="shared" si="43"/>
        <v>601.59999999999968</v>
      </c>
      <c r="P677">
        <v>7.6</v>
      </c>
    </row>
    <row r="678" spans="1:16" x14ac:dyDescent="0.2">
      <c r="A678" t="s">
        <v>709</v>
      </c>
      <c r="B678" t="s">
        <v>23</v>
      </c>
      <c r="C678" t="s">
        <v>24</v>
      </c>
      <c r="D678" t="s">
        <v>31</v>
      </c>
      <c r="E678" t="s">
        <v>25</v>
      </c>
      <c r="F678" s="2">
        <v>79.97</v>
      </c>
      <c r="G678">
        <v>77</v>
      </c>
      <c r="H678" s="2">
        <f t="shared" si="40"/>
        <v>615.76900000000001</v>
      </c>
      <c r="I678" s="2">
        <f t="shared" si="41"/>
        <v>6157.69</v>
      </c>
      <c r="J678" s="3">
        <v>45165</v>
      </c>
      <c r="K678" s="4">
        <v>0.53055555555555556</v>
      </c>
      <c r="L678" t="s">
        <v>35</v>
      </c>
      <c r="M678" s="2">
        <v>64.44</v>
      </c>
      <c r="N678" s="2">
        <f t="shared" si="42"/>
        <v>4961.88</v>
      </c>
      <c r="O678" s="2">
        <f t="shared" si="43"/>
        <v>1195.8099999999995</v>
      </c>
      <c r="P678">
        <v>8.4</v>
      </c>
    </row>
    <row r="679" spans="1:16" x14ac:dyDescent="0.2">
      <c r="A679" t="s">
        <v>710</v>
      </c>
      <c r="B679" t="s">
        <v>33</v>
      </c>
      <c r="C679" t="s">
        <v>34</v>
      </c>
      <c r="D679" t="s">
        <v>19</v>
      </c>
      <c r="E679" t="s">
        <v>46</v>
      </c>
      <c r="F679" s="2">
        <v>67.44</v>
      </c>
      <c r="G679">
        <v>66</v>
      </c>
      <c r="H679" s="2">
        <f t="shared" si="40"/>
        <v>445.10400000000004</v>
      </c>
      <c r="I679" s="2">
        <f t="shared" si="41"/>
        <v>4451.04</v>
      </c>
      <c r="J679" s="3">
        <v>45165</v>
      </c>
      <c r="K679" s="4">
        <v>0.60416666666666663</v>
      </c>
      <c r="L679" t="s">
        <v>35</v>
      </c>
      <c r="M679" s="2">
        <v>72.989999999999995</v>
      </c>
      <c r="N679" s="2">
        <f t="shared" si="42"/>
        <v>4817.3399999999992</v>
      </c>
      <c r="O679" s="2">
        <f t="shared" si="43"/>
        <v>-366.29999999999927</v>
      </c>
      <c r="P679">
        <v>6.6</v>
      </c>
    </row>
    <row r="680" spans="1:16" x14ac:dyDescent="0.2">
      <c r="A680" t="s">
        <v>711</v>
      </c>
      <c r="B680" t="s">
        <v>33</v>
      </c>
      <c r="C680" t="s">
        <v>34</v>
      </c>
      <c r="D680" t="s">
        <v>31</v>
      </c>
      <c r="E680" t="s">
        <v>20</v>
      </c>
      <c r="F680" s="2">
        <v>47.26</v>
      </c>
      <c r="G680">
        <v>52</v>
      </c>
      <c r="H680" s="2">
        <f t="shared" si="40"/>
        <v>245.75200000000001</v>
      </c>
      <c r="I680" s="2">
        <f t="shared" si="41"/>
        <v>2457.52</v>
      </c>
      <c r="J680" s="3">
        <v>45168</v>
      </c>
      <c r="K680" s="4">
        <v>0.62777777777777777</v>
      </c>
      <c r="L680" t="s">
        <v>35</v>
      </c>
      <c r="M680" s="2">
        <v>38.450000000000003</v>
      </c>
      <c r="N680" s="2">
        <f t="shared" si="42"/>
        <v>1999.4</v>
      </c>
      <c r="O680" s="2">
        <f t="shared" si="43"/>
        <v>458.11999999999989</v>
      </c>
      <c r="P680">
        <v>6.2</v>
      </c>
    </row>
    <row r="681" spans="1:16" x14ac:dyDescent="0.2">
      <c r="A681" t="s">
        <v>712</v>
      </c>
      <c r="B681" t="s">
        <v>33</v>
      </c>
      <c r="C681" t="s">
        <v>34</v>
      </c>
      <c r="D681" t="s">
        <v>31</v>
      </c>
      <c r="E681" t="s">
        <v>46</v>
      </c>
      <c r="F681" s="2">
        <v>88.82</v>
      </c>
      <c r="G681">
        <v>24</v>
      </c>
      <c r="H681" s="2">
        <f t="shared" si="40"/>
        <v>213.16800000000001</v>
      </c>
      <c r="I681" s="2">
        <f t="shared" si="41"/>
        <v>2131.6799999999998</v>
      </c>
      <c r="J681" s="3">
        <v>45169</v>
      </c>
      <c r="K681" s="4">
        <v>0.50486111111111109</v>
      </c>
      <c r="L681" t="s">
        <v>35</v>
      </c>
      <c r="M681" s="2">
        <v>91.95</v>
      </c>
      <c r="N681" s="2">
        <f t="shared" si="42"/>
        <v>2206.8000000000002</v>
      </c>
      <c r="O681" s="2">
        <f t="shared" si="43"/>
        <v>-75.120000000000346</v>
      </c>
      <c r="P681">
        <v>7.6</v>
      </c>
    </row>
    <row r="682" spans="1:16" x14ac:dyDescent="0.2">
      <c r="A682" t="s">
        <v>713</v>
      </c>
      <c r="B682" t="s">
        <v>17</v>
      </c>
      <c r="C682" t="s">
        <v>18</v>
      </c>
      <c r="D682" t="s">
        <v>19</v>
      </c>
      <c r="E682" t="s">
        <v>25</v>
      </c>
      <c r="F682">
        <v>88.19</v>
      </c>
      <c r="G682">
        <v>45</v>
      </c>
      <c r="H682" s="2">
        <f t="shared" si="40"/>
        <v>396.85500000000002</v>
      </c>
      <c r="I682" s="2">
        <f t="shared" si="41"/>
        <v>3968.5499999999997</v>
      </c>
      <c r="J682" s="3">
        <v>45169</v>
      </c>
      <c r="K682" s="4">
        <v>0.72222222222222221</v>
      </c>
      <c r="L682" t="s">
        <v>26</v>
      </c>
      <c r="M682" s="2">
        <v>87.58</v>
      </c>
      <c r="N682" s="2">
        <f t="shared" si="42"/>
        <v>3941.1</v>
      </c>
      <c r="O682" s="2">
        <f t="shared" si="43"/>
        <v>27.449999999999818</v>
      </c>
      <c r="P682">
        <v>9.4</v>
      </c>
    </row>
    <row r="683" spans="1:16" x14ac:dyDescent="0.2">
      <c r="A683" t="s">
        <v>714</v>
      </c>
      <c r="B683" t="s">
        <v>23</v>
      </c>
      <c r="C683" t="s">
        <v>24</v>
      </c>
      <c r="D683" t="s">
        <v>19</v>
      </c>
      <c r="E683" t="s">
        <v>25</v>
      </c>
      <c r="F683" s="2">
        <v>74.5</v>
      </c>
      <c r="G683">
        <v>34</v>
      </c>
      <c r="H683" s="2">
        <f t="shared" si="40"/>
        <v>253.3</v>
      </c>
      <c r="I683" s="2">
        <f t="shared" si="41"/>
        <v>2533</v>
      </c>
      <c r="J683" s="3">
        <v>45171</v>
      </c>
      <c r="K683" s="4">
        <v>0.7715277777777777</v>
      </c>
      <c r="L683" t="s">
        <v>35</v>
      </c>
      <c r="M683" s="2">
        <v>67.12</v>
      </c>
      <c r="N683" s="2">
        <f t="shared" si="42"/>
        <v>2282.08</v>
      </c>
      <c r="O683" s="2">
        <f t="shared" si="43"/>
        <v>250.92000000000007</v>
      </c>
      <c r="P683">
        <v>6.7</v>
      </c>
    </row>
    <row r="684" spans="1:16" x14ac:dyDescent="0.2">
      <c r="A684" t="s">
        <v>715</v>
      </c>
      <c r="B684" t="s">
        <v>23</v>
      </c>
      <c r="C684" t="s">
        <v>24</v>
      </c>
      <c r="D684" t="s">
        <v>19</v>
      </c>
      <c r="E684" t="s">
        <v>28</v>
      </c>
      <c r="F684" s="2">
        <v>66.91</v>
      </c>
      <c r="G684">
        <v>69</v>
      </c>
      <c r="H684" s="2">
        <f t="shared" si="40"/>
        <v>461.67900000000003</v>
      </c>
      <c r="I684" s="2">
        <f t="shared" si="41"/>
        <v>4616.79</v>
      </c>
      <c r="J684" s="3">
        <v>45171</v>
      </c>
      <c r="K684" s="4">
        <v>0.50624999999999998</v>
      </c>
      <c r="L684" t="s">
        <v>21</v>
      </c>
      <c r="M684" s="2">
        <v>55.76</v>
      </c>
      <c r="N684" s="2">
        <f t="shared" si="42"/>
        <v>3847.44</v>
      </c>
      <c r="O684" s="2">
        <f t="shared" si="43"/>
        <v>769.34999999999991</v>
      </c>
      <c r="P684">
        <v>8.6</v>
      </c>
    </row>
    <row r="685" spans="1:16" x14ac:dyDescent="0.2">
      <c r="A685" t="s">
        <v>716</v>
      </c>
      <c r="B685" t="s">
        <v>23</v>
      </c>
      <c r="C685" t="s">
        <v>24</v>
      </c>
      <c r="D685" t="s">
        <v>31</v>
      </c>
      <c r="E685" t="s">
        <v>38</v>
      </c>
      <c r="F685" s="2">
        <v>34.18</v>
      </c>
      <c r="G685">
        <v>57</v>
      </c>
      <c r="H685" s="2">
        <f t="shared" si="40"/>
        <v>194.82600000000002</v>
      </c>
      <c r="I685" s="2">
        <f t="shared" si="41"/>
        <v>1948.26</v>
      </c>
      <c r="J685" s="3">
        <v>45171</v>
      </c>
      <c r="K685" s="4">
        <v>0.7993055555555556</v>
      </c>
      <c r="L685" t="s">
        <v>21</v>
      </c>
      <c r="M685" s="2">
        <v>28.02</v>
      </c>
      <c r="N685" s="2">
        <f t="shared" si="42"/>
        <v>1597.1399999999999</v>
      </c>
      <c r="O685" s="2">
        <f t="shared" si="43"/>
        <v>351.12000000000012</v>
      </c>
      <c r="P685">
        <v>4.3</v>
      </c>
    </row>
    <row r="686" spans="1:16" x14ac:dyDescent="0.2">
      <c r="A686" t="s">
        <v>717</v>
      </c>
      <c r="B686" t="s">
        <v>33</v>
      </c>
      <c r="C686" t="s">
        <v>34</v>
      </c>
      <c r="D686" t="s">
        <v>31</v>
      </c>
      <c r="E686" t="s">
        <v>20</v>
      </c>
      <c r="F686">
        <v>84.44</v>
      </c>
      <c r="G686">
        <v>35</v>
      </c>
      <c r="H686" s="2">
        <f t="shared" si="40"/>
        <v>295.54000000000002</v>
      </c>
      <c r="I686" s="2">
        <f t="shared" si="41"/>
        <v>2955.4</v>
      </c>
      <c r="J686" s="3">
        <v>45172</v>
      </c>
      <c r="K686" s="4">
        <v>0.44375000000000003</v>
      </c>
      <c r="L686" t="s">
        <v>21</v>
      </c>
      <c r="M686" s="2">
        <v>65.709999999999994</v>
      </c>
      <c r="N686" s="2">
        <f t="shared" si="42"/>
        <v>2299.85</v>
      </c>
      <c r="O686" s="2">
        <f t="shared" si="43"/>
        <v>655.55000000000018</v>
      </c>
      <c r="P686">
        <v>6.9</v>
      </c>
    </row>
    <row r="687" spans="1:16" x14ac:dyDescent="0.2">
      <c r="A687" t="s">
        <v>718</v>
      </c>
      <c r="B687" t="s">
        <v>23</v>
      </c>
      <c r="C687" t="s">
        <v>24</v>
      </c>
      <c r="D687" t="s">
        <v>19</v>
      </c>
      <c r="E687" t="s">
        <v>28</v>
      </c>
      <c r="F687" s="2">
        <v>56.11</v>
      </c>
      <c r="G687">
        <v>60</v>
      </c>
      <c r="H687" s="2">
        <f t="shared" si="40"/>
        <v>336.66</v>
      </c>
      <c r="I687" s="2">
        <f t="shared" si="41"/>
        <v>3366.6</v>
      </c>
      <c r="J687" s="3">
        <v>45172</v>
      </c>
      <c r="K687" s="4">
        <v>0.72499999999999998</v>
      </c>
      <c r="L687" t="s">
        <v>21</v>
      </c>
      <c r="M687" s="2">
        <v>48.29</v>
      </c>
      <c r="N687" s="2">
        <f t="shared" si="42"/>
        <v>2897.4</v>
      </c>
      <c r="O687" s="2">
        <f t="shared" si="43"/>
        <v>469.19999999999982</v>
      </c>
      <c r="P687">
        <v>8.4</v>
      </c>
    </row>
    <row r="688" spans="1:16" x14ac:dyDescent="0.2">
      <c r="A688" t="s">
        <v>719</v>
      </c>
      <c r="B688" t="s">
        <v>23</v>
      </c>
      <c r="C688" t="s">
        <v>24</v>
      </c>
      <c r="D688" t="s">
        <v>19</v>
      </c>
      <c r="E688" t="s">
        <v>46</v>
      </c>
      <c r="F688">
        <v>3.16</v>
      </c>
      <c r="G688">
        <v>35</v>
      </c>
      <c r="H688" s="2">
        <f t="shared" si="40"/>
        <v>11.060000000000002</v>
      </c>
      <c r="I688" s="2">
        <f t="shared" si="41"/>
        <v>110.60000000000001</v>
      </c>
      <c r="J688" s="3">
        <v>45172</v>
      </c>
      <c r="K688" s="4">
        <v>0.4284722222222222</v>
      </c>
      <c r="L688" t="s">
        <v>26</v>
      </c>
      <c r="M688" s="2">
        <v>3.5</v>
      </c>
      <c r="N688" s="2">
        <f t="shared" si="42"/>
        <v>122.5</v>
      </c>
      <c r="O688" s="2">
        <f t="shared" si="43"/>
        <v>-11.899999999999991</v>
      </c>
      <c r="P688">
        <v>8.6</v>
      </c>
    </row>
    <row r="689" spans="1:16" x14ac:dyDescent="0.2">
      <c r="A689" t="s">
        <v>720</v>
      </c>
      <c r="B689" t="s">
        <v>17</v>
      </c>
      <c r="C689" t="s">
        <v>18</v>
      </c>
      <c r="D689" t="s">
        <v>31</v>
      </c>
      <c r="E689" t="s">
        <v>28</v>
      </c>
      <c r="F689">
        <v>107.1</v>
      </c>
      <c r="G689">
        <v>61</v>
      </c>
      <c r="H689" s="2">
        <f t="shared" si="40"/>
        <v>653.30999999999995</v>
      </c>
      <c r="I689" s="2">
        <f t="shared" si="41"/>
        <v>6533.0999999999995</v>
      </c>
      <c r="J689" s="3">
        <v>45172</v>
      </c>
      <c r="K689" s="4">
        <v>0.83680555555555547</v>
      </c>
      <c r="L689" t="s">
        <v>21</v>
      </c>
      <c r="M689" s="2">
        <v>83.15</v>
      </c>
      <c r="N689" s="2">
        <f t="shared" si="42"/>
        <v>5072.1500000000005</v>
      </c>
      <c r="O689" s="2">
        <f t="shared" si="43"/>
        <v>1460.9499999999989</v>
      </c>
      <c r="P689">
        <v>6.6</v>
      </c>
    </row>
    <row r="690" spans="1:16" x14ac:dyDescent="0.2">
      <c r="A690" t="s">
        <v>721</v>
      </c>
      <c r="B690" t="s">
        <v>33</v>
      </c>
      <c r="C690" t="s">
        <v>34</v>
      </c>
      <c r="D690" t="s">
        <v>31</v>
      </c>
      <c r="E690" t="s">
        <v>20</v>
      </c>
      <c r="F690" s="2">
        <v>69.34</v>
      </c>
      <c r="G690">
        <v>43</v>
      </c>
      <c r="H690" s="2">
        <f t="shared" si="40"/>
        <v>298.16200000000003</v>
      </c>
      <c r="I690" s="2">
        <f t="shared" si="41"/>
        <v>2981.6200000000003</v>
      </c>
      <c r="J690" s="3">
        <v>45173</v>
      </c>
      <c r="K690" s="4">
        <v>0.68125000000000002</v>
      </c>
      <c r="L690" t="s">
        <v>35</v>
      </c>
      <c r="M690" s="2">
        <v>57.69</v>
      </c>
      <c r="N690" s="2">
        <f t="shared" si="42"/>
        <v>2480.67</v>
      </c>
      <c r="O690" s="2">
        <f t="shared" si="43"/>
        <v>500.95000000000027</v>
      </c>
      <c r="P690">
        <v>6</v>
      </c>
    </row>
    <row r="691" spans="1:16" x14ac:dyDescent="0.2">
      <c r="A691" t="s">
        <v>722</v>
      </c>
      <c r="B691" t="s">
        <v>17</v>
      </c>
      <c r="C691" t="s">
        <v>18</v>
      </c>
      <c r="D691" t="s">
        <v>19</v>
      </c>
      <c r="E691" t="s">
        <v>38</v>
      </c>
      <c r="F691" s="2">
        <v>46.05</v>
      </c>
      <c r="G691">
        <v>73</v>
      </c>
      <c r="H691" s="2">
        <f t="shared" si="40"/>
        <v>336.16499999999996</v>
      </c>
      <c r="I691" s="2">
        <f t="shared" si="41"/>
        <v>3361.6499999999996</v>
      </c>
      <c r="J691" s="3">
        <v>45173</v>
      </c>
      <c r="K691" s="4">
        <v>0.4284722222222222</v>
      </c>
      <c r="L691" t="s">
        <v>35</v>
      </c>
      <c r="M691" s="2">
        <v>38.47</v>
      </c>
      <c r="N691" s="2">
        <f t="shared" si="42"/>
        <v>2808.31</v>
      </c>
      <c r="O691" s="2">
        <f t="shared" si="43"/>
        <v>553.33999999999969</v>
      </c>
      <c r="P691">
        <v>8.8000000000000007</v>
      </c>
    </row>
    <row r="692" spans="1:16" x14ac:dyDescent="0.2">
      <c r="A692" t="s">
        <v>723</v>
      </c>
      <c r="B692" t="s">
        <v>23</v>
      </c>
      <c r="C692" t="s">
        <v>24</v>
      </c>
      <c r="D692" t="s">
        <v>19</v>
      </c>
      <c r="E692" t="s">
        <v>28</v>
      </c>
      <c r="F692">
        <v>19.329999999999998</v>
      </c>
      <c r="G692">
        <v>33</v>
      </c>
      <c r="H692" s="2">
        <f t="shared" si="40"/>
        <v>63.789000000000001</v>
      </c>
      <c r="I692" s="2">
        <f t="shared" si="41"/>
        <v>637.89</v>
      </c>
      <c r="J692" s="3">
        <v>45174</v>
      </c>
      <c r="K692" s="4">
        <v>0.85</v>
      </c>
      <c r="L692" t="s">
        <v>26</v>
      </c>
      <c r="M692" s="2">
        <v>16.62</v>
      </c>
      <c r="N692" s="2">
        <f t="shared" si="42"/>
        <v>548.46</v>
      </c>
      <c r="O692" s="2">
        <f t="shared" si="43"/>
        <v>89.42999999999995</v>
      </c>
      <c r="P692">
        <v>8.6999999999999993</v>
      </c>
    </row>
    <row r="693" spans="1:16" x14ac:dyDescent="0.2">
      <c r="A693" t="s">
        <v>724</v>
      </c>
      <c r="B693" t="s">
        <v>17</v>
      </c>
      <c r="C693" t="s">
        <v>18</v>
      </c>
      <c r="D693" t="s">
        <v>19</v>
      </c>
      <c r="E693" t="s">
        <v>25</v>
      </c>
      <c r="F693">
        <v>95.39</v>
      </c>
      <c r="G693">
        <v>20</v>
      </c>
      <c r="H693" s="2">
        <f t="shared" si="40"/>
        <v>190.78</v>
      </c>
      <c r="I693" s="2">
        <f t="shared" si="41"/>
        <v>1907.8</v>
      </c>
      <c r="J693" s="3">
        <v>45175</v>
      </c>
      <c r="K693" s="4">
        <v>0.62013888888888891</v>
      </c>
      <c r="L693" t="s">
        <v>21</v>
      </c>
      <c r="M693" s="2">
        <v>92.7</v>
      </c>
      <c r="N693" s="2">
        <f t="shared" si="42"/>
        <v>1854</v>
      </c>
      <c r="O693" s="2">
        <f t="shared" si="43"/>
        <v>53.799999999999955</v>
      </c>
      <c r="P693">
        <v>6.6</v>
      </c>
    </row>
    <row r="694" spans="1:16" x14ac:dyDescent="0.2">
      <c r="A694" t="s">
        <v>725</v>
      </c>
      <c r="B694" t="s">
        <v>33</v>
      </c>
      <c r="C694" t="s">
        <v>34</v>
      </c>
      <c r="D694" t="s">
        <v>31</v>
      </c>
      <c r="E694" t="s">
        <v>20</v>
      </c>
      <c r="F694" s="2">
        <v>89.23</v>
      </c>
      <c r="G694">
        <v>22</v>
      </c>
      <c r="H694" s="2">
        <f t="shared" si="40"/>
        <v>196.30600000000004</v>
      </c>
      <c r="I694" s="2">
        <f t="shared" si="41"/>
        <v>1963.0600000000002</v>
      </c>
      <c r="J694" s="3">
        <v>45176</v>
      </c>
      <c r="K694" s="4">
        <v>0.41944444444444445</v>
      </c>
      <c r="L694" t="s">
        <v>35</v>
      </c>
      <c r="M694" s="2">
        <v>72.37</v>
      </c>
      <c r="N694" s="2">
        <f t="shared" si="42"/>
        <v>1592.14</v>
      </c>
      <c r="O694" s="2">
        <f t="shared" si="43"/>
        <v>370.92000000000007</v>
      </c>
      <c r="P694">
        <v>6.4</v>
      </c>
    </row>
    <row r="695" spans="1:16" x14ac:dyDescent="0.2">
      <c r="A695" t="s">
        <v>726</v>
      </c>
      <c r="B695" t="s">
        <v>33</v>
      </c>
      <c r="C695" t="s">
        <v>34</v>
      </c>
      <c r="D695" t="s">
        <v>19</v>
      </c>
      <c r="E695" t="s">
        <v>20</v>
      </c>
      <c r="F695">
        <v>41.09</v>
      </c>
      <c r="G695">
        <v>70</v>
      </c>
      <c r="H695" s="2">
        <f t="shared" si="40"/>
        <v>287.63000000000005</v>
      </c>
      <c r="I695" s="2">
        <f t="shared" si="41"/>
        <v>2876.3</v>
      </c>
      <c r="J695" s="3">
        <v>45176</v>
      </c>
      <c r="K695" s="4">
        <v>0.6777777777777777</v>
      </c>
      <c r="L695" t="s">
        <v>21</v>
      </c>
      <c r="M695" s="2">
        <v>34.47</v>
      </c>
      <c r="N695" s="2">
        <f t="shared" si="42"/>
        <v>2412.9</v>
      </c>
      <c r="O695" s="2">
        <f t="shared" si="43"/>
        <v>463.40000000000009</v>
      </c>
      <c r="P695">
        <v>5</v>
      </c>
    </row>
    <row r="696" spans="1:16" x14ac:dyDescent="0.2">
      <c r="A696" t="s">
        <v>727</v>
      </c>
      <c r="B696" t="s">
        <v>33</v>
      </c>
      <c r="C696" t="s">
        <v>34</v>
      </c>
      <c r="D696" t="s">
        <v>19</v>
      </c>
      <c r="E696" t="s">
        <v>28</v>
      </c>
      <c r="F696">
        <v>45.29</v>
      </c>
      <c r="G696">
        <v>59</v>
      </c>
      <c r="H696" s="2">
        <f t="shared" si="40"/>
        <v>267.21100000000001</v>
      </c>
      <c r="I696" s="2">
        <f t="shared" si="41"/>
        <v>2672.11</v>
      </c>
      <c r="J696" s="3">
        <v>45176</v>
      </c>
      <c r="K696" s="4">
        <v>0.53055555555555556</v>
      </c>
      <c r="L696" t="s">
        <v>35</v>
      </c>
      <c r="M696" s="2">
        <v>39.83</v>
      </c>
      <c r="N696" s="2">
        <f t="shared" si="42"/>
        <v>2349.9699999999998</v>
      </c>
      <c r="O696" s="2">
        <f t="shared" si="43"/>
        <v>322.14000000000033</v>
      </c>
      <c r="P696">
        <v>8.8000000000000007</v>
      </c>
    </row>
    <row r="697" spans="1:16" x14ac:dyDescent="0.2">
      <c r="A697" t="s">
        <v>728</v>
      </c>
      <c r="B697" t="s">
        <v>23</v>
      </c>
      <c r="C697" t="s">
        <v>24</v>
      </c>
      <c r="D697" t="s">
        <v>19</v>
      </c>
      <c r="E697" t="s">
        <v>28</v>
      </c>
      <c r="F697" s="2">
        <v>54.18</v>
      </c>
      <c r="G697">
        <v>31</v>
      </c>
      <c r="H697" s="2">
        <f t="shared" si="40"/>
        <v>167.958</v>
      </c>
      <c r="I697" s="2">
        <f t="shared" si="41"/>
        <v>1679.58</v>
      </c>
      <c r="J697" s="3">
        <v>45176</v>
      </c>
      <c r="K697" s="4">
        <v>0.79583333333333339</v>
      </c>
      <c r="L697" t="s">
        <v>26</v>
      </c>
      <c r="M697" s="2">
        <v>47.07</v>
      </c>
      <c r="N697" s="2">
        <f t="shared" si="42"/>
        <v>1459.17</v>
      </c>
      <c r="O697" s="2">
        <f t="shared" si="43"/>
        <v>220.40999999999985</v>
      </c>
      <c r="P697">
        <v>8.9</v>
      </c>
    </row>
    <row r="698" spans="1:16" x14ac:dyDescent="0.2">
      <c r="A698" t="s">
        <v>729</v>
      </c>
      <c r="B698" t="s">
        <v>17</v>
      </c>
      <c r="C698" t="s">
        <v>18</v>
      </c>
      <c r="D698" t="s">
        <v>31</v>
      </c>
      <c r="E698" t="s">
        <v>46</v>
      </c>
      <c r="F698" s="2">
        <v>26.6</v>
      </c>
      <c r="G698">
        <v>42</v>
      </c>
      <c r="H698" s="2">
        <f t="shared" si="40"/>
        <v>111.72000000000001</v>
      </c>
      <c r="I698" s="2">
        <f t="shared" si="41"/>
        <v>1117.2</v>
      </c>
      <c r="J698" s="3">
        <v>45176</v>
      </c>
      <c r="K698" s="4">
        <v>0.5083333333333333</v>
      </c>
      <c r="L698" t="s">
        <v>35</v>
      </c>
      <c r="M698" s="2">
        <v>26.6</v>
      </c>
      <c r="N698" s="2">
        <f t="shared" si="42"/>
        <v>1117.2</v>
      </c>
      <c r="O698" s="2">
        <f t="shared" si="43"/>
        <v>0</v>
      </c>
      <c r="P698">
        <v>6.2</v>
      </c>
    </row>
    <row r="699" spans="1:16" x14ac:dyDescent="0.2">
      <c r="A699" t="s">
        <v>730</v>
      </c>
      <c r="B699" t="s">
        <v>17</v>
      </c>
      <c r="C699" t="s">
        <v>18</v>
      </c>
      <c r="D699" t="s">
        <v>19</v>
      </c>
      <c r="E699" t="s">
        <v>25</v>
      </c>
      <c r="F699">
        <v>74.55</v>
      </c>
      <c r="G699">
        <v>71</v>
      </c>
      <c r="H699" s="2">
        <f t="shared" si="40"/>
        <v>529.30500000000006</v>
      </c>
      <c r="I699" s="2">
        <f t="shared" si="41"/>
        <v>5293.05</v>
      </c>
      <c r="J699" s="3">
        <v>45176</v>
      </c>
      <c r="K699" s="4">
        <v>0.52152777777777781</v>
      </c>
      <c r="L699" t="s">
        <v>35</v>
      </c>
      <c r="M699" s="2">
        <v>72.38</v>
      </c>
      <c r="N699" s="2">
        <f t="shared" si="42"/>
        <v>5138.9799999999996</v>
      </c>
      <c r="O699" s="2">
        <f t="shared" si="43"/>
        <v>154.07000000000062</v>
      </c>
      <c r="P699">
        <v>8.1</v>
      </c>
    </row>
    <row r="700" spans="1:16" x14ac:dyDescent="0.2">
      <c r="A700" t="s">
        <v>731</v>
      </c>
      <c r="B700" t="s">
        <v>33</v>
      </c>
      <c r="C700" t="s">
        <v>34</v>
      </c>
      <c r="D700" t="s">
        <v>31</v>
      </c>
      <c r="E700" t="s">
        <v>38</v>
      </c>
      <c r="F700">
        <v>57.4</v>
      </c>
      <c r="G700">
        <v>79</v>
      </c>
      <c r="H700" s="2">
        <f t="shared" si="40"/>
        <v>453.46</v>
      </c>
      <c r="I700" s="2">
        <f t="shared" si="41"/>
        <v>4534.5999999999995</v>
      </c>
      <c r="J700" s="3">
        <v>45177</v>
      </c>
      <c r="K700" s="4">
        <v>0.42777777777777781</v>
      </c>
      <c r="L700" t="s">
        <v>26</v>
      </c>
      <c r="M700" s="2">
        <v>43.45</v>
      </c>
      <c r="N700" s="2">
        <f t="shared" si="42"/>
        <v>3432.55</v>
      </c>
      <c r="O700" s="2">
        <f t="shared" si="43"/>
        <v>1102.0499999999993</v>
      </c>
      <c r="P700">
        <v>9.3000000000000007</v>
      </c>
    </row>
    <row r="701" spans="1:16" x14ac:dyDescent="0.2">
      <c r="A701" t="s">
        <v>732</v>
      </c>
      <c r="B701" t="s">
        <v>33</v>
      </c>
      <c r="C701" t="s">
        <v>34</v>
      </c>
      <c r="D701" t="s">
        <v>19</v>
      </c>
      <c r="E701" t="s">
        <v>46</v>
      </c>
      <c r="F701">
        <v>13.03</v>
      </c>
      <c r="G701">
        <v>23</v>
      </c>
      <c r="H701" s="2">
        <f t="shared" si="40"/>
        <v>29.969000000000001</v>
      </c>
      <c r="I701" s="2">
        <f t="shared" si="41"/>
        <v>299.69</v>
      </c>
      <c r="J701" s="3">
        <v>45177</v>
      </c>
      <c r="K701" s="4">
        <v>0.87083333333333324</v>
      </c>
      <c r="L701" t="s">
        <v>26</v>
      </c>
      <c r="M701" s="2">
        <v>14.38</v>
      </c>
      <c r="N701" s="2">
        <f t="shared" si="42"/>
        <v>330.74</v>
      </c>
      <c r="O701" s="2">
        <f t="shared" si="43"/>
        <v>-31.050000000000011</v>
      </c>
      <c r="P701">
        <v>9.8000000000000007</v>
      </c>
    </row>
    <row r="702" spans="1:16" x14ac:dyDescent="0.2">
      <c r="A702" t="s">
        <v>733</v>
      </c>
      <c r="B702" t="s">
        <v>33</v>
      </c>
      <c r="C702" t="s">
        <v>34</v>
      </c>
      <c r="D702" t="s">
        <v>31</v>
      </c>
      <c r="E702" t="s">
        <v>49</v>
      </c>
      <c r="F702" s="2">
        <v>73.47</v>
      </c>
      <c r="G702">
        <v>80</v>
      </c>
      <c r="H702" s="2">
        <f t="shared" si="40"/>
        <v>587.7600000000001</v>
      </c>
      <c r="I702" s="2">
        <f t="shared" si="41"/>
        <v>5877.6</v>
      </c>
      <c r="J702" s="3">
        <v>45178</v>
      </c>
      <c r="K702" s="4">
        <v>0.69930555555555562</v>
      </c>
      <c r="L702" t="s">
        <v>21</v>
      </c>
      <c r="M702" s="2">
        <v>57.99</v>
      </c>
      <c r="N702" s="2">
        <f t="shared" si="42"/>
        <v>4639.2</v>
      </c>
      <c r="O702" s="2">
        <f t="shared" si="43"/>
        <v>1238.4000000000005</v>
      </c>
      <c r="P702">
        <v>9.1</v>
      </c>
    </row>
    <row r="703" spans="1:16" x14ac:dyDescent="0.2">
      <c r="A703" t="s">
        <v>734</v>
      </c>
      <c r="B703" t="s">
        <v>17</v>
      </c>
      <c r="C703" t="s">
        <v>18</v>
      </c>
      <c r="D703" t="s">
        <v>31</v>
      </c>
      <c r="E703" t="s">
        <v>28</v>
      </c>
      <c r="F703" s="2">
        <v>95.12</v>
      </c>
      <c r="G703">
        <v>33</v>
      </c>
      <c r="H703" s="2">
        <f t="shared" si="40"/>
        <v>313.89600000000002</v>
      </c>
      <c r="I703" s="2">
        <f t="shared" si="41"/>
        <v>3138.96</v>
      </c>
      <c r="J703" s="3">
        <v>45178</v>
      </c>
      <c r="K703" s="4">
        <v>0.43472222222222223</v>
      </c>
      <c r="L703" t="s">
        <v>35</v>
      </c>
      <c r="M703" s="2">
        <v>76.459999999999994</v>
      </c>
      <c r="N703" s="2">
        <f t="shared" si="42"/>
        <v>2523.1799999999998</v>
      </c>
      <c r="O703" s="2">
        <f t="shared" si="43"/>
        <v>615.7800000000002</v>
      </c>
      <c r="P703">
        <v>7.2</v>
      </c>
    </row>
    <row r="704" spans="1:16" x14ac:dyDescent="0.2">
      <c r="A704" t="s">
        <v>735</v>
      </c>
      <c r="B704" t="s">
        <v>23</v>
      </c>
      <c r="C704" t="s">
        <v>24</v>
      </c>
      <c r="D704" t="s">
        <v>31</v>
      </c>
      <c r="E704" t="s">
        <v>38</v>
      </c>
      <c r="F704" s="2">
        <v>97.66</v>
      </c>
      <c r="G704">
        <v>35</v>
      </c>
      <c r="H704" s="2">
        <f t="shared" si="40"/>
        <v>341.81</v>
      </c>
      <c r="I704" s="2">
        <f t="shared" si="41"/>
        <v>3418.1</v>
      </c>
      <c r="J704" s="3">
        <v>45179</v>
      </c>
      <c r="K704" s="4">
        <v>0.82500000000000007</v>
      </c>
      <c r="L704" t="s">
        <v>35</v>
      </c>
      <c r="M704" s="2">
        <v>78.760000000000005</v>
      </c>
      <c r="N704" s="2">
        <f t="shared" si="42"/>
        <v>2756.6000000000004</v>
      </c>
      <c r="O704" s="2">
        <f t="shared" si="43"/>
        <v>661.49999999999955</v>
      </c>
      <c r="P704">
        <v>9.6</v>
      </c>
    </row>
    <row r="705" spans="1:16" x14ac:dyDescent="0.2">
      <c r="A705" t="s">
        <v>736</v>
      </c>
      <c r="B705" t="s">
        <v>23</v>
      </c>
      <c r="C705" t="s">
        <v>24</v>
      </c>
      <c r="D705" t="s">
        <v>19</v>
      </c>
      <c r="E705" t="s">
        <v>46</v>
      </c>
      <c r="F705">
        <v>1.73</v>
      </c>
      <c r="G705">
        <v>37</v>
      </c>
      <c r="H705" s="2">
        <f t="shared" si="40"/>
        <v>6.4010000000000007</v>
      </c>
      <c r="I705" s="2">
        <f t="shared" si="41"/>
        <v>64.010000000000005</v>
      </c>
      <c r="J705" s="3">
        <v>45179</v>
      </c>
      <c r="K705" s="4">
        <v>0.57777777777777783</v>
      </c>
      <c r="L705" t="s">
        <v>21</v>
      </c>
      <c r="M705" s="2">
        <v>1.89</v>
      </c>
      <c r="N705" s="2">
        <f t="shared" si="42"/>
        <v>69.929999999999993</v>
      </c>
      <c r="O705" s="2">
        <f t="shared" si="43"/>
        <v>-5.9199999999999875</v>
      </c>
      <c r="P705">
        <v>8.6999999999999993</v>
      </c>
    </row>
    <row r="706" spans="1:16" x14ac:dyDescent="0.2">
      <c r="A706" t="s">
        <v>737</v>
      </c>
      <c r="B706" t="s">
        <v>17</v>
      </c>
      <c r="C706" t="s">
        <v>18</v>
      </c>
      <c r="D706" t="s">
        <v>19</v>
      </c>
      <c r="E706" t="s">
        <v>38</v>
      </c>
      <c r="F706">
        <v>68.150000000000006</v>
      </c>
      <c r="G706">
        <v>31</v>
      </c>
      <c r="H706" s="2">
        <f t="shared" si="40"/>
        <v>211.26500000000001</v>
      </c>
      <c r="I706" s="2">
        <f t="shared" si="41"/>
        <v>2112.65</v>
      </c>
      <c r="J706" s="3">
        <v>45179</v>
      </c>
      <c r="K706" s="4">
        <v>0.6645833333333333</v>
      </c>
      <c r="L706" t="s">
        <v>26</v>
      </c>
      <c r="M706" s="2">
        <v>60.04</v>
      </c>
      <c r="N706" s="2">
        <f t="shared" si="42"/>
        <v>1861.24</v>
      </c>
      <c r="O706" s="2">
        <f t="shared" si="43"/>
        <v>251.41000000000008</v>
      </c>
      <c r="P706">
        <v>8.5</v>
      </c>
    </row>
    <row r="707" spans="1:16" x14ac:dyDescent="0.2">
      <c r="A707" t="s">
        <v>738</v>
      </c>
      <c r="B707" t="s">
        <v>17</v>
      </c>
      <c r="C707" t="s">
        <v>18</v>
      </c>
      <c r="D707" t="s">
        <v>31</v>
      </c>
      <c r="E707" t="s">
        <v>38</v>
      </c>
      <c r="F707" s="2">
        <v>10.47</v>
      </c>
      <c r="G707">
        <v>31</v>
      </c>
      <c r="H707" s="2">
        <f t="shared" ref="H707:H770" si="44">F707*G707*0.1</f>
        <v>32.457000000000001</v>
      </c>
      <c r="I707" s="2">
        <f t="shared" ref="I707:I770" si="45">F707*G707</f>
        <v>324.57</v>
      </c>
      <c r="J707" s="3">
        <v>45179</v>
      </c>
      <c r="K707" s="4">
        <v>0.4381944444444445</v>
      </c>
      <c r="L707" t="s">
        <v>26</v>
      </c>
      <c r="M707" s="2">
        <v>7.91</v>
      </c>
      <c r="N707" s="2">
        <f t="shared" ref="N707:N770" si="46">G707*M707</f>
        <v>245.21</v>
      </c>
      <c r="O707" s="2">
        <f t="shared" ref="O707:O770" si="47">I707-N707</f>
        <v>79.359999999999985</v>
      </c>
      <c r="P707">
        <v>8.4</v>
      </c>
    </row>
    <row r="708" spans="1:16" x14ac:dyDescent="0.2">
      <c r="A708" t="s">
        <v>739</v>
      </c>
      <c r="B708" t="s">
        <v>17</v>
      </c>
      <c r="C708" t="s">
        <v>18</v>
      </c>
      <c r="D708" t="s">
        <v>19</v>
      </c>
      <c r="E708" t="s">
        <v>25</v>
      </c>
      <c r="F708" s="2">
        <v>19.12</v>
      </c>
      <c r="G708">
        <v>38</v>
      </c>
      <c r="H708" s="2">
        <f t="shared" si="44"/>
        <v>72.656000000000006</v>
      </c>
      <c r="I708" s="2">
        <f t="shared" si="45"/>
        <v>726.56000000000006</v>
      </c>
      <c r="J708" s="3">
        <v>45179</v>
      </c>
      <c r="K708" s="4">
        <v>0.80833333333333324</v>
      </c>
      <c r="L708" t="s">
        <v>26</v>
      </c>
      <c r="M708" s="2">
        <v>18.420000000000002</v>
      </c>
      <c r="N708" s="2">
        <f t="shared" si="46"/>
        <v>699.96</v>
      </c>
      <c r="O708" s="2">
        <f t="shared" si="47"/>
        <v>26.600000000000023</v>
      </c>
      <c r="P708">
        <v>5.4</v>
      </c>
    </row>
    <row r="709" spans="1:16" x14ac:dyDescent="0.2">
      <c r="A709" t="s">
        <v>740</v>
      </c>
      <c r="B709" t="s">
        <v>23</v>
      </c>
      <c r="C709" t="s">
        <v>24</v>
      </c>
      <c r="D709" t="s">
        <v>31</v>
      </c>
      <c r="E709" t="s">
        <v>46</v>
      </c>
      <c r="F709" s="2">
        <v>54.63</v>
      </c>
      <c r="G709">
        <v>51</v>
      </c>
      <c r="H709" s="2">
        <f t="shared" si="44"/>
        <v>278.613</v>
      </c>
      <c r="I709" s="2">
        <f t="shared" si="45"/>
        <v>2786.13</v>
      </c>
      <c r="J709" s="3">
        <v>45180</v>
      </c>
      <c r="K709" s="4">
        <v>0.73472222222222217</v>
      </c>
      <c r="L709" t="s">
        <v>35</v>
      </c>
      <c r="M709" s="2">
        <v>54.3</v>
      </c>
      <c r="N709" s="2">
        <f t="shared" si="46"/>
        <v>2769.2999999999997</v>
      </c>
      <c r="O709" s="2">
        <f t="shared" si="47"/>
        <v>16.830000000000382</v>
      </c>
      <c r="P709">
        <v>6</v>
      </c>
    </row>
    <row r="710" spans="1:16" x14ac:dyDescent="0.2">
      <c r="A710" t="s">
        <v>741</v>
      </c>
      <c r="B710" t="s">
        <v>33</v>
      </c>
      <c r="C710" t="s">
        <v>34</v>
      </c>
      <c r="D710" t="s">
        <v>19</v>
      </c>
      <c r="E710" t="s">
        <v>20</v>
      </c>
      <c r="F710">
        <v>19.38</v>
      </c>
      <c r="G710">
        <v>65</v>
      </c>
      <c r="H710" s="2">
        <f t="shared" si="44"/>
        <v>125.97000000000001</v>
      </c>
      <c r="I710" s="2">
        <f t="shared" si="45"/>
        <v>1259.7</v>
      </c>
      <c r="J710" s="3">
        <v>45181</v>
      </c>
      <c r="K710" s="4">
        <v>0.6958333333333333</v>
      </c>
      <c r="L710" t="s">
        <v>26</v>
      </c>
      <c r="M710" s="2">
        <v>16.88</v>
      </c>
      <c r="N710" s="2">
        <f t="shared" si="46"/>
        <v>1097.2</v>
      </c>
      <c r="O710" s="2">
        <f t="shared" si="47"/>
        <v>162.5</v>
      </c>
      <c r="P710">
        <v>5.0999999999999996</v>
      </c>
    </row>
    <row r="711" spans="1:16" x14ac:dyDescent="0.2">
      <c r="A711" t="s">
        <v>742</v>
      </c>
      <c r="B711" t="s">
        <v>33</v>
      </c>
      <c r="C711" t="s">
        <v>34</v>
      </c>
      <c r="D711" t="s">
        <v>19</v>
      </c>
      <c r="E711" t="s">
        <v>49</v>
      </c>
      <c r="F711" s="2">
        <v>80.819999999999993</v>
      </c>
      <c r="G711">
        <v>48</v>
      </c>
      <c r="H711" s="2">
        <f t="shared" si="44"/>
        <v>387.93599999999998</v>
      </c>
      <c r="I711" s="2">
        <f t="shared" si="45"/>
        <v>3879.3599999999997</v>
      </c>
      <c r="J711" s="3">
        <v>45181</v>
      </c>
      <c r="K711" s="4">
        <v>0.53819444444444442</v>
      </c>
      <c r="L711" t="s">
        <v>21</v>
      </c>
      <c r="M711" s="2">
        <v>71.709999999999994</v>
      </c>
      <c r="N711" s="2">
        <f t="shared" si="46"/>
        <v>3442.08</v>
      </c>
      <c r="O711" s="2">
        <f t="shared" si="47"/>
        <v>437.27999999999975</v>
      </c>
      <c r="P711">
        <v>9.3000000000000007</v>
      </c>
    </row>
    <row r="712" spans="1:16" x14ac:dyDescent="0.2">
      <c r="A712" t="s">
        <v>743</v>
      </c>
      <c r="B712" t="s">
        <v>23</v>
      </c>
      <c r="C712" t="s">
        <v>24</v>
      </c>
      <c r="D712" t="s">
        <v>19</v>
      </c>
      <c r="E712" t="s">
        <v>25</v>
      </c>
      <c r="F712" s="2">
        <v>61.4</v>
      </c>
      <c r="G712">
        <v>77</v>
      </c>
      <c r="H712" s="2">
        <f t="shared" si="44"/>
        <v>472.78000000000003</v>
      </c>
      <c r="I712" s="2">
        <f t="shared" si="45"/>
        <v>4727.8</v>
      </c>
      <c r="J712" s="3">
        <v>45182</v>
      </c>
      <c r="K712" s="4">
        <v>0.62152777777777779</v>
      </c>
      <c r="L712" t="s">
        <v>26</v>
      </c>
      <c r="M712" s="2">
        <v>53.16</v>
      </c>
      <c r="N712" s="2">
        <f t="shared" si="46"/>
        <v>4093.3199999999997</v>
      </c>
      <c r="O712" s="2">
        <f t="shared" si="47"/>
        <v>634.48000000000047</v>
      </c>
      <c r="P712">
        <v>6.7</v>
      </c>
    </row>
    <row r="713" spans="1:16" x14ac:dyDescent="0.2">
      <c r="A713" t="s">
        <v>744</v>
      </c>
      <c r="B713" t="s">
        <v>23</v>
      </c>
      <c r="C713" t="s">
        <v>24</v>
      </c>
      <c r="D713" t="s">
        <v>31</v>
      </c>
      <c r="E713" t="s">
        <v>20</v>
      </c>
      <c r="F713">
        <v>44.7</v>
      </c>
      <c r="G713">
        <v>77</v>
      </c>
      <c r="H713" s="2">
        <f t="shared" si="44"/>
        <v>344.19000000000005</v>
      </c>
      <c r="I713" s="2">
        <f t="shared" si="45"/>
        <v>3441.9</v>
      </c>
      <c r="J713" s="3">
        <v>45182</v>
      </c>
      <c r="K713" s="4">
        <v>0.41736111111111113</v>
      </c>
      <c r="L713" t="s">
        <v>21</v>
      </c>
      <c r="M713" s="2">
        <v>36.520000000000003</v>
      </c>
      <c r="N713" s="2">
        <f t="shared" si="46"/>
        <v>2812.0400000000004</v>
      </c>
      <c r="O713" s="2">
        <f t="shared" si="47"/>
        <v>629.85999999999967</v>
      </c>
      <c r="P713">
        <v>4.0999999999999996</v>
      </c>
    </row>
    <row r="714" spans="1:16" x14ac:dyDescent="0.2">
      <c r="A714" t="s">
        <v>745</v>
      </c>
      <c r="B714" t="s">
        <v>17</v>
      </c>
      <c r="C714" t="s">
        <v>18</v>
      </c>
      <c r="D714" t="s">
        <v>19</v>
      </c>
      <c r="E714" t="s">
        <v>28</v>
      </c>
      <c r="F714" s="2">
        <v>66.58</v>
      </c>
      <c r="G714">
        <v>24</v>
      </c>
      <c r="H714" s="2">
        <f t="shared" si="44"/>
        <v>159.79200000000003</v>
      </c>
      <c r="I714" s="2">
        <f t="shared" si="45"/>
        <v>1597.92</v>
      </c>
      <c r="J714" s="3">
        <v>45182</v>
      </c>
      <c r="K714" s="4">
        <v>0.83124999999999993</v>
      </c>
      <c r="L714" t="s">
        <v>35</v>
      </c>
      <c r="M714" s="2">
        <v>59.5</v>
      </c>
      <c r="N714" s="2">
        <f t="shared" si="46"/>
        <v>1428</v>
      </c>
      <c r="O714" s="2">
        <f t="shared" si="47"/>
        <v>169.92000000000007</v>
      </c>
      <c r="P714">
        <v>9.1</v>
      </c>
    </row>
    <row r="715" spans="1:16" x14ac:dyDescent="0.2">
      <c r="A715" t="s">
        <v>746</v>
      </c>
      <c r="B715" t="s">
        <v>17</v>
      </c>
      <c r="C715" t="s">
        <v>18</v>
      </c>
      <c r="D715" t="s">
        <v>19</v>
      </c>
      <c r="E715" t="s">
        <v>49</v>
      </c>
      <c r="F715" s="2">
        <v>66.069999999999993</v>
      </c>
      <c r="G715">
        <v>59</v>
      </c>
      <c r="H715" s="2">
        <f t="shared" si="44"/>
        <v>389.81299999999999</v>
      </c>
      <c r="I715" s="2">
        <f t="shared" si="45"/>
        <v>3898.1299999999997</v>
      </c>
      <c r="J715" s="3">
        <v>45182</v>
      </c>
      <c r="K715" s="4">
        <v>0.82777777777777783</v>
      </c>
      <c r="L715" t="s">
        <v>21</v>
      </c>
      <c r="M715" s="2">
        <v>59.31</v>
      </c>
      <c r="N715" s="2">
        <f t="shared" si="46"/>
        <v>3499.29</v>
      </c>
      <c r="O715" s="2">
        <f t="shared" si="47"/>
        <v>398.83999999999969</v>
      </c>
      <c r="P715">
        <v>4.5999999999999996</v>
      </c>
    </row>
    <row r="716" spans="1:16" x14ac:dyDescent="0.2">
      <c r="A716" t="s">
        <v>747</v>
      </c>
      <c r="B716" t="s">
        <v>33</v>
      </c>
      <c r="C716" t="s">
        <v>34</v>
      </c>
      <c r="D716" t="s">
        <v>31</v>
      </c>
      <c r="E716" t="s">
        <v>28</v>
      </c>
      <c r="F716" s="2">
        <v>13.36</v>
      </c>
      <c r="G716">
        <v>52</v>
      </c>
      <c r="H716" s="2">
        <f t="shared" si="44"/>
        <v>69.472000000000008</v>
      </c>
      <c r="I716" s="2">
        <f t="shared" si="45"/>
        <v>694.72</v>
      </c>
      <c r="J716" s="3">
        <v>45183</v>
      </c>
      <c r="K716" s="4">
        <v>0.51597222222222217</v>
      </c>
      <c r="L716" t="s">
        <v>35</v>
      </c>
      <c r="M716" s="2">
        <v>10.220000000000001</v>
      </c>
      <c r="N716" s="2">
        <f t="shared" si="46"/>
        <v>531.44000000000005</v>
      </c>
      <c r="O716" s="2">
        <f t="shared" si="47"/>
        <v>163.27999999999997</v>
      </c>
      <c r="P716">
        <v>4.4000000000000004</v>
      </c>
    </row>
    <row r="717" spans="1:16" x14ac:dyDescent="0.2">
      <c r="A717" t="s">
        <v>748</v>
      </c>
      <c r="B717" t="s">
        <v>17</v>
      </c>
      <c r="C717" t="s">
        <v>18</v>
      </c>
      <c r="D717" t="s">
        <v>31</v>
      </c>
      <c r="E717" t="s">
        <v>46</v>
      </c>
      <c r="F717">
        <v>71.87</v>
      </c>
      <c r="G717">
        <v>47</v>
      </c>
      <c r="H717" s="2">
        <f t="shared" si="44"/>
        <v>337.78900000000004</v>
      </c>
      <c r="I717" s="2">
        <f t="shared" si="45"/>
        <v>3377.8900000000003</v>
      </c>
      <c r="J717" s="3">
        <v>45183</v>
      </c>
      <c r="K717" s="4">
        <v>0.56180555555555556</v>
      </c>
      <c r="L717" t="s">
        <v>35</v>
      </c>
      <c r="M717" s="2">
        <v>74.25</v>
      </c>
      <c r="N717" s="2">
        <f t="shared" si="46"/>
        <v>3489.75</v>
      </c>
      <c r="O717" s="2">
        <f t="shared" si="47"/>
        <v>-111.85999999999967</v>
      </c>
      <c r="P717">
        <v>9.8000000000000007</v>
      </c>
    </row>
    <row r="718" spans="1:16" x14ac:dyDescent="0.2">
      <c r="A718" t="s">
        <v>749</v>
      </c>
      <c r="B718" t="s">
        <v>23</v>
      </c>
      <c r="C718" t="s">
        <v>24</v>
      </c>
      <c r="D718" t="s">
        <v>31</v>
      </c>
      <c r="E718" t="s">
        <v>25</v>
      </c>
      <c r="F718" s="2">
        <v>86.63</v>
      </c>
      <c r="G718">
        <v>76</v>
      </c>
      <c r="H718" s="2">
        <f t="shared" si="44"/>
        <v>658.38799999999992</v>
      </c>
      <c r="I718" s="2">
        <f t="shared" si="45"/>
        <v>6583.8799999999992</v>
      </c>
      <c r="J718" s="3">
        <v>45184</v>
      </c>
      <c r="K718" s="4">
        <v>0.57013888888888886</v>
      </c>
      <c r="L718" t="s">
        <v>26</v>
      </c>
      <c r="M718" s="2">
        <v>68.92</v>
      </c>
      <c r="N718" s="2">
        <f t="shared" si="46"/>
        <v>5237.92</v>
      </c>
      <c r="O718" s="2">
        <f t="shared" si="47"/>
        <v>1345.9599999999991</v>
      </c>
      <c r="P718">
        <v>4.5999999999999996</v>
      </c>
    </row>
    <row r="719" spans="1:16" x14ac:dyDescent="0.2">
      <c r="A719" t="s">
        <v>750</v>
      </c>
      <c r="B719" t="s">
        <v>23</v>
      </c>
      <c r="C719" t="s">
        <v>24</v>
      </c>
      <c r="D719" t="s">
        <v>31</v>
      </c>
      <c r="E719" t="s">
        <v>25</v>
      </c>
      <c r="F719">
        <v>118.23</v>
      </c>
      <c r="G719">
        <v>31</v>
      </c>
      <c r="H719" s="2">
        <f t="shared" si="44"/>
        <v>366.51300000000003</v>
      </c>
      <c r="I719" s="2">
        <f t="shared" si="45"/>
        <v>3665.13</v>
      </c>
      <c r="J719" s="3">
        <v>45184</v>
      </c>
      <c r="K719" s="4">
        <v>0.54305555555555551</v>
      </c>
      <c r="L719" t="s">
        <v>35</v>
      </c>
      <c r="M719" s="2">
        <v>90.25</v>
      </c>
      <c r="N719" s="2">
        <f t="shared" si="46"/>
        <v>2797.75</v>
      </c>
      <c r="O719" s="2">
        <f t="shared" si="47"/>
        <v>867.38000000000011</v>
      </c>
      <c r="P719">
        <v>9</v>
      </c>
    </row>
    <row r="720" spans="1:16" x14ac:dyDescent="0.2">
      <c r="A720" t="s">
        <v>751</v>
      </c>
      <c r="B720" t="s">
        <v>23</v>
      </c>
      <c r="C720" t="s">
        <v>24</v>
      </c>
      <c r="D720" t="s">
        <v>19</v>
      </c>
      <c r="E720" t="s">
        <v>46</v>
      </c>
      <c r="F720">
        <v>37.85</v>
      </c>
      <c r="G720">
        <v>35</v>
      </c>
      <c r="H720" s="2">
        <f t="shared" si="44"/>
        <v>132.47499999999999</v>
      </c>
      <c r="I720" s="2">
        <f t="shared" si="45"/>
        <v>1324.75</v>
      </c>
      <c r="J720" s="3">
        <v>45184</v>
      </c>
      <c r="K720" s="4">
        <v>0.63611111111111118</v>
      </c>
      <c r="L720" t="s">
        <v>21</v>
      </c>
      <c r="M720" s="2">
        <v>41.55</v>
      </c>
      <c r="N720" s="2">
        <f t="shared" si="46"/>
        <v>1454.25</v>
      </c>
      <c r="O720" s="2">
        <f t="shared" si="47"/>
        <v>-129.5</v>
      </c>
      <c r="P720">
        <v>8.9</v>
      </c>
    </row>
    <row r="721" spans="1:16" x14ac:dyDescent="0.2">
      <c r="A721" t="s">
        <v>752</v>
      </c>
      <c r="B721" t="s">
        <v>33</v>
      </c>
      <c r="C721" t="s">
        <v>34</v>
      </c>
      <c r="D721" t="s">
        <v>19</v>
      </c>
      <c r="E721" t="s">
        <v>46</v>
      </c>
      <c r="F721" s="2">
        <v>63.76</v>
      </c>
      <c r="G721">
        <v>59</v>
      </c>
      <c r="H721" s="2">
        <f t="shared" si="44"/>
        <v>376.18399999999997</v>
      </c>
      <c r="I721" s="2">
        <f t="shared" si="45"/>
        <v>3761.8399999999997</v>
      </c>
      <c r="J721" s="3">
        <v>45184</v>
      </c>
      <c r="K721" s="4">
        <v>0.84305555555555556</v>
      </c>
      <c r="L721" t="s">
        <v>26</v>
      </c>
      <c r="M721" s="2">
        <v>67.900000000000006</v>
      </c>
      <c r="N721" s="2">
        <f t="shared" si="46"/>
        <v>4006.1000000000004</v>
      </c>
      <c r="O721" s="2">
        <f t="shared" si="47"/>
        <v>-244.26000000000067</v>
      </c>
      <c r="P721">
        <v>4.3</v>
      </c>
    </row>
    <row r="722" spans="1:16" x14ac:dyDescent="0.2">
      <c r="A722" t="s">
        <v>753</v>
      </c>
      <c r="B722" t="s">
        <v>17</v>
      </c>
      <c r="C722" t="s">
        <v>18</v>
      </c>
      <c r="D722" t="s">
        <v>19</v>
      </c>
      <c r="E722" t="s">
        <v>38</v>
      </c>
      <c r="F722" s="2">
        <v>76.7</v>
      </c>
      <c r="G722">
        <v>52</v>
      </c>
      <c r="H722" s="2">
        <f t="shared" si="44"/>
        <v>398.84000000000003</v>
      </c>
      <c r="I722" s="2">
        <f t="shared" si="45"/>
        <v>3988.4</v>
      </c>
      <c r="J722" s="3">
        <v>45184</v>
      </c>
      <c r="K722" s="4">
        <v>0.83124999999999993</v>
      </c>
      <c r="L722" t="s">
        <v>21</v>
      </c>
      <c r="M722" s="2">
        <v>65.89</v>
      </c>
      <c r="N722" s="2">
        <f t="shared" si="46"/>
        <v>3426.28</v>
      </c>
      <c r="O722" s="2">
        <f t="shared" si="47"/>
        <v>562.11999999999989</v>
      </c>
      <c r="P722">
        <v>5.5</v>
      </c>
    </row>
    <row r="723" spans="1:16" x14ac:dyDescent="0.2">
      <c r="A723" t="s">
        <v>754</v>
      </c>
      <c r="B723" t="s">
        <v>23</v>
      </c>
      <c r="C723" t="s">
        <v>24</v>
      </c>
      <c r="D723" t="s">
        <v>19</v>
      </c>
      <c r="E723" t="s">
        <v>25</v>
      </c>
      <c r="F723" s="2">
        <v>21.06</v>
      </c>
      <c r="G723">
        <v>26</v>
      </c>
      <c r="H723" s="2">
        <f t="shared" si="44"/>
        <v>54.756</v>
      </c>
      <c r="I723" s="2">
        <f t="shared" si="45"/>
        <v>547.55999999999995</v>
      </c>
      <c r="J723" s="3">
        <v>45185</v>
      </c>
      <c r="K723" s="4">
        <v>0.4694444444444445</v>
      </c>
      <c r="L723" t="s">
        <v>26</v>
      </c>
      <c r="M723" s="2">
        <v>18.22</v>
      </c>
      <c r="N723" s="2">
        <f t="shared" si="46"/>
        <v>473.71999999999997</v>
      </c>
      <c r="O723" s="2">
        <f t="shared" si="47"/>
        <v>73.839999999999975</v>
      </c>
      <c r="P723">
        <v>4.0999999999999996</v>
      </c>
    </row>
    <row r="724" spans="1:16" x14ac:dyDescent="0.2">
      <c r="A724" t="s">
        <v>755</v>
      </c>
      <c r="B724" t="s">
        <v>23</v>
      </c>
      <c r="C724" t="s">
        <v>24</v>
      </c>
      <c r="D724" t="s">
        <v>31</v>
      </c>
      <c r="E724" t="s">
        <v>28</v>
      </c>
      <c r="F724">
        <v>101.68</v>
      </c>
      <c r="G724">
        <v>35</v>
      </c>
      <c r="H724" s="2">
        <f t="shared" si="44"/>
        <v>355.88000000000005</v>
      </c>
      <c r="I724" s="2">
        <f t="shared" si="45"/>
        <v>3558.8</v>
      </c>
      <c r="J724" s="3">
        <v>45185</v>
      </c>
      <c r="K724" s="4">
        <v>0.58888888888888891</v>
      </c>
      <c r="L724" t="s">
        <v>21</v>
      </c>
      <c r="M724" s="2">
        <v>76.28</v>
      </c>
      <c r="N724" s="2">
        <f t="shared" si="46"/>
        <v>2669.8</v>
      </c>
      <c r="O724" s="2">
        <f t="shared" si="47"/>
        <v>889</v>
      </c>
      <c r="P724">
        <v>6.6</v>
      </c>
    </row>
    <row r="725" spans="1:16" x14ac:dyDescent="0.2">
      <c r="A725" t="s">
        <v>756</v>
      </c>
      <c r="B725" t="s">
        <v>17</v>
      </c>
      <c r="C725" t="s">
        <v>18</v>
      </c>
      <c r="D725" t="s">
        <v>31</v>
      </c>
      <c r="E725" t="s">
        <v>46</v>
      </c>
      <c r="F725">
        <v>30.95</v>
      </c>
      <c r="G725">
        <v>63</v>
      </c>
      <c r="H725" s="2">
        <f t="shared" si="44"/>
        <v>194.98500000000001</v>
      </c>
      <c r="I725" s="2">
        <f t="shared" si="45"/>
        <v>1949.85</v>
      </c>
      <c r="J725" s="3">
        <v>45185</v>
      </c>
      <c r="K725" s="4">
        <v>0.52777777777777779</v>
      </c>
      <c r="L725" t="s">
        <v>35</v>
      </c>
      <c r="M725" s="2">
        <v>31.39</v>
      </c>
      <c r="N725" s="2">
        <f t="shared" si="46"/>
        <v>1977.57</v>
      </c>
      <c r="O725" s="2">
        <f t="shared" si="47"/>
        <v>-27.720000000000027</v>
      </c>
      <c r="P725">
        <v>4.0999999999999996</v>
      </c>
    </row>
    <row r="726" spans="1:16" x14ac:dyDescent="0.2">
      <c r="A726" t="s">
        <v>757</v>
      </c>
      <c r="B726" t="s">
        <v>23</v>
      </c>
      <c r="C726" t="s">
        <v>24</v>
      </c>
      <c r="D726" t="s">
        <v>19</v>
      </c>
      <c r="E726" t="s">
        <v>20</v>
      </c>
      <c r="F726" s="2">
        <v>81.19</v>
      </c>
      <c r="G726">
        <v>32</v>
      </c>
      <c r="H726" s="2">
        <f t="shared" si="44"/>
        <v>259.80799999999999</v>
      </c>
      <c r="I726" s="2">
        <f t="shared" si="45"/>
        <v>2598.08</v>
      </c>
      <c r="J726" s="3">
        <v>45186</v>
      </c>
      <c r="K726" s="4">
        <v>0.66180555555555554</v>
      </c>
      <c r="L726" t="s">
        <v>21</v>
      </c>
      <c r="M726" s="2">
        <v>68.569999999999993</v>
      </c>
      <c r="N726" s="2">
        <f t="shared" si="46"/>
        <v>2194.2399999999998</v>
      </c>
      <c r="O726" s="2">
        <f t="shared" si="47"/>
        <v>403.84000000000015</v>
      </c>
      <c r="P726">
        <v>5.4</v>
      </c>
    </row>
    <row r="727" spans="1:16" x14ac:dyDescent="0.2">
      <c r="A727" t="s">
        <v>758</v>
      </c>
      <c r="B727" t="s">
        <v>23</v>
      </c>
      <c r="C727" t="s">
        <v>24</v>
      </c>
      <c r="D727" t="s">
        <v>31</v>
      </c>
      <c r="E727" t="s">
        <v>20</v>
      </c>
      <c r="F727" s="2">
        <v>55.82</v>
      </c>
      <c r="G727">
        <v>68</v>
      </c>
      <c r="H727" s="2">
        <f t="shared" si="44"/>
        <v>379.57600000000002</v>
      </c>
      <c r="I727" s="2">
        <f t="shared" si="45"/>
        <v>3795.76</v>
      </c>
      <c r="J727" s="3">
        <v>45186</v>
      </c>
      <c r="K727" s="4">
        <v>0.51458333333333328</v>
      </c>
      <c r="L727" t="s">
        <v>35</v>
      </c>
      <c r="M727" s="2">
        <v>43.71</v>
      </c>
      <c r="N727" s="2">
        <f t="shared" si="46"/>
        <v>2972.28</v>
      </c>
      <c r="O727" s="2">
        <f t="shared" si="47"/>
        <v>823.48</v>
      </c>
      <c r="P727">
        <v>8.1999999999999993</v>
      </c>
    </row>
    <row r="728" spans="1:16" x14ac:dyDescent="0.2">
      <c r="A728" t="s">
        <v>759</v>
      </c>
      <c r="B728" t="s">
        <v>17</v>
      </c>
      <c r="C728" t="s">
        <v>18</v>
      </c>
      <c r="D728" t="s">
        <v>19</v>
      </c>
      <c r="E728" t="s">
        <v>25</v>
      </c>
      <c r="F728" s="2">
        <v>33.409999999999997</v>
      </c>
      <c r="G728">
        <v>29</v>
      </c>
      <c r="H728" s="2">
        <f t="shared" si="44"/>
        <v>96.888999999999996</v>
      </c>
      <c r="I728" s="2">
        <f t="shared" si="45"/>
        <v>968.88999999999987</v>
      </c>
      <c r="J728" s="3">
        <v>45186</v>
      </c>
      <c r="K728" s="4">
        <v>0.51736111111111105</v>
      </c>
      <c r="L728" t="s">
        <v>35</v>
      </c>
      <c r="M728" s="2">
        <v>33.18</v>
      </c>
      <c r="N728" s="2">
        <f t="shared" si="46"/>
        <v>962.22</v>
      </c>
      <c r="O728" s="2">
        <f t="shared" si="47"/>
        <v>6.6699999999998454</v>
      </c>
      <c r="P728">
        <v>8.9</v>
      </c>
    </row>
    <row r="729" spans="1:16" x14ac:dyDescent="0.2">
      <c r="A729" t="s">
        <v>760</v>
      </c>
      <c r="B729" t="s">
        <v>23</v>
      </c>
      <c r="C729" t="s">
        <v>24</v>
      </c>
      <c r="D729" t="s">
        <v>31</v>
      </c>
      <c r="E729" t="s">
        <v>25</v>
      </c>
      <c r="F729" s="2">
        <v>23.31</v>
      </c>
      <c r="G729">
        <v>47</v>
      </c>
      <c r="H729" s="2">
        <f t="shared" si="44"/>
        <v>109.557</v>
      </c>
      <c r="I729" s="2">
        <f t="shared" si="45"/>
        <v>1095.57</v>
      </c>
      <c r="J729" s="3">
        <v>45187</v>
      </c>
      <c r="K729" s="4">
        <v>0.86249999999999993</v>
      </c>
      <c r="L729" t="s">
        <v>35</v>
      </c>
      <c r="M729" s="2">
        <v>18.46</v>
      </c>
      <c r="N729" s="2">
        <f t="shared" si="46"/>
        <v>867.62</v>
      </c>
      <c r="O729" s="2">
        <f t="shared" si="47"/>
        <v>227.94999999999993</v>
      </c>
      <c r="P729">
        <v>7.1</v>
      </c>
    </row>
    <row r="730" spans="1:16" x14ac:dyDescent="0.2">
      <c r="A730" t="s">
        <v>761</v>
      </c>
      <c r="B730" t="s">
        <v>33</v>
      </c>
      <c r="C730" t="s">
        <v>34</v>
      </c>
      <c r="D730" t="s">
        <v>19</v>
      </c>
      <c r="E730" t="s">
        <v>46</v>
      </c>
      <c r="F730">
        <v>60.85</v>
      </c>
      <c r="G730">
        <v>42</v>
      </c>
      <c r="H730" s="2">
        <f t="shared" si="44"/>
        <v>255.57000000000005</v>
      </c>
      <c r="I730" s="2">
        <f t="shared" si="45"/>
        <v>2555.7000000000003</v>
      </c>
      <c r="J730" s="3">
        <v>45187</v>
      </c>
      <c r="K730" s="4">
        <v>0.81805555555555554</v>
      </c>
      <c r="L730" t="s">
        <v>21</v>
      </c>
      <c r="M730" s="2">
        <v>61.78</v>
      </c>
      <c r="N730" s="2">
        <f t="shared" si="46"/>
        <v>2594.7600000000002</v>
      </c>
      <c r="O730" s="2">
        <f t="shared" si="47"/>
        <v>-39.059999999999945</v>
      </c>
      <c r="P730">
        <v>7.8</v>
      </c>
    </row>
    <row r="731" spans="1:16" x14ac:dyDescent="0.2">
      <c r="A731" t="s">
        <v>762</v>
      </c>
      <c r="B731" t="s">
        <v>17</v>
      </c>
      <c r="C731" t="s">
        <v>18</v>
      </c>
      <c r="D731" t="s">
        <v>19</v>
      </c>
      <c r="E731" t="s">
        <v>38</v>
      </c>
      <c r="F731">
        <v>89.94</v>
      </c>
      <c r="G731">
        <v>63</v>
      </c>
      <c r="H731" s="2">
        <f t="shared" si="44"/>
        <v>566.62200000000007</v>
      </c>
      <c r="I731" s="2">
        <f t="shared" si="45"/>
        <v>5666.22</v>
      </c>
      <c r="J731" s="3">
        <v>45187</v>
      </c>
      <c r="K731" s="4">
        <v>0.61458333333333337</v>
      </c>
      <c r="L731" t="s">
        <v>21</v>
      </c>
      <c r="M731" s="2">
        <v>77.2</v>
      </c>
      <c r="N731" s="2">
        <f t="shared" si="46"/>
        <v>4863.6000000000004</v>
      </c>
      <c r="O731" s="2">
        <f t="shared" si="47"/>
        <v>802.61999999999989</v>
      </c>
      <c r="P731">
        <v>9.9</v>
      </c>
    </row>
    <row r="732" spans="1:16" x14ac:dyDescent="0.2">
      <c r="A732" t="s">
        <v>763</v>
      </c>
      <c r="B732" t="s">
        <v>17</v>
      </c>
      <c r="C732" t="s">
        <v>18</v>
      </c>
      <c r="D732" t="s">
        <v>31</v>
      </c>
      <c r="E732" t="s">
        <v>38</v>
      </c>
      <c r="F732">
        <v>57.34</v>
      </c>
      <c r="G732">
        <v>65</v>
      </c>
      <c r="H732" s="2">
        <f t="shared" si="44"/>
        <v>372.71000000000004</v>
      </c>
      <c r="I732" s="2">
        <f t="shared" si="45"/>
        <v>3727.1000000000004</v>
      </c>
      <c r="J732" s="3">
        <v>45187</v>
      </c>
      <c r="K732" s="4">
        <v>0.64652777777777781</v>
      </c>
      <c r="L732" t="s">
        <v>35</v>
      </c>
      <c r="M732" s="2">
        <v>44.21</v>
      </c>
      <c r="N732" s="2">
        <f t="shared" si="46"/>
        <v>2873.65</v>
      </c>
      <c r="O732" s="2">
        <f t="shared" si="47"/>
        <v>853.45000000000027</v>
      </c>
      <c r="P732">
        <v>4.4000000000000004</v>
      </c>
    </row>
    <row r="733" spans="1:16" x14ac:dyDescent="0.2">
      <c r="A733" t="s">
        <v>764</v>
      </c>
      <c r="B733" t="s">
        <v>23</v>
      </c>
      <c r="C733" t="s">
        <v>24</v>
      </c>
      <c r="D733" t="s">
        <v>19</v>
      </c>
      <c r="E733" t="s">
        <v>20</v>
      </c>
      <c r="F733" s="2">
        <v>25.01</v>
      </c>
      <c r="G733">
        <v>47</v>
      </c>
      <c r="H733" s="2">
        <f t="shared" si="44"/>
        <v>117.54700000000001</v>
      </c>
      <c r="I733" s="2">
        <f t="shared" si="45"/>
        <v>1175.47</v>
      </c>
      <c r="J733" s="3">
        <v>45188</v>
      </c>
      <c r="K733" s="4">
        <v>0.63750000000000007</v>
      </c>
      <c r="L733" t="s">
        <v>21</v>
      </c>
      <c r="M733" s="2">
        <v>22.09</v>
      </c>
      <c r="N733" s="2">
        <f t="shared" si="46"/>
        <v>1038.23</v>
      </c>
      <c r="O733" s="2">
        <f t="shared" si="47"/>
        <v>137.24</v>
      </c>
      <c r="P733">
        <v>9.9</v>
      </c>
    </row>
    <row r="734" spans="1:16" x14ac:dyDescent="0.2">
      <c r="A734" t="s">
        <v>765</v>
      </c>
      <c r="B734" t="s">
        <v>23</v>
      </c>
      <c r="C734" t="s">
        <v>24</v>
      </c>
      <c r="D734" t="s">
        <v>19</v>
      </c>
      <c r="E734" t="s">
        <v>49</v>
      </c>
      <c r="F734" s="2">
        <v>73.150000000000006</v>
      </c>
      <c r="G734">
        <v>26</v>
      </c>
      <c r="H734" s="2">
        <f t="shared" si="44"/>
        <v>190.19000000000003</v>
      </c>
      <c r="I734" s="2">
        <f t="shared" si="45"/>
        <v>1901.9</v>
      </c>
      <c r="J734" s="3">
        <v>45189</v>
      </c>
      <c r="K734" s="4">
        <v>0.62986111111111109</v>
      </c>
      <c r="L734" t="s">
        <v>21</v>
      </c>
      <c r="M734" s="2">
        <v>65.66</v>
      </c>
      <c r="N734" s="2">
        <f t="shared" si="46"/>
        <v>1707.1599999999999</v>
      </c>
      <c r="O734" s="2">
        <f t="shared" si="47"/>
        <v>194.74000000000024</v>
      </c>
      <c r="P734">
        <v>6.2</v>
      </c>
    </row>
    <row r="735" spans="1:16" x14ac:dyDescent="0.2">
      <c r="A735" t="s">
        <v>766</v>
      </c>
      <c r="B735" t="s">
        <v>33</v>
      </c>
      <c r="C735" t="s">
        <v>34</v>
      </c>
      <c r="D735" t="s">
        <v>19</v>
      </c>
      <c r="E735" t="s">
        <v>20</v>
      </c>
      <c r="F735" s="2">
        <v>105.39</v>
      </c>
      <c r="G735">
        <v>58</v>
      </c>
      <c r="H735" s="2">
        <f t="shared" si="44"/>
        <v>611.26200000000006</v>
      </c>
      <c r="I735" s="2">
        <f t="shared" si="45"/>
        <v>6112.62</v>
      </c>
      <c r="J735" s="3">
        <v>45189</v>
      </c>
      <c r="K735" s="4">
        <v>0.59652777777777777</v>
      </c>
      <c r="L735" t="s">
        <v>26</v>
      </c>
      <c r="M735" s="2">
        <v>90.08</v>
      </c>
      <c r="N735" s="2">
        <f t="shared" si="46"/>
        <v>5224.6400000000003</v>
      </c>
      <c r="O735" s="2">
        <f t="shared" si="47"/>
        <v>887.97999999999956</v>
      </c>
      <c r="P735">
        <v>7.4</v>
      </c>
    </row>
    <row r="736" spans="1:16" x14ac:dyDescent="0.2">
      <c r="A736" t="s">
        <v>767</v>
      </c>
      <c r="B736" t="s">
        <v>17</v>
      </c>
      <c r="C736" t="s">
        <v>18</v>
      </c>
      <c r="D736" t="s">
        <v>31</v>
      </c>
      <c r="E736" t="s">
        <v>20</v>
      </c>
      <c r="F736">
        <v>118.43</v>
      </c>
      <c r="G736">
        <v>32</v>
      </c>
      <c r="H736" s="2">
        <f t="shared" si="44"/>
        <v>378.97600000000006</v>
      </c>
      <c r="I736" s="2">
        <f t="shared" si="45"/>
        <v>3789.76</v>
      </c>
      <c r="J736" s="3">
        <v>45189</v>
      </c>
      <c r="K736" s="4">
        <v>0.48541666666666666</v>
      </c>
      <c r="L736" t="s">
        <v>35</v>
      </c>
      <c r="M736" s="2">
        <v>91.1</v>
      </c>
      <c r="N736" s="2">
        <f t="shared" si="46"/>
        <v>2915.2</v>
      </c>
      <c r="O736" s="2">
        <f t="shared" si="47"/>
        <v>874.5600000000004</v>
      </c>
      <c r="P736">
        <v>7.7</v>
      </c>
    </row>
    <row r="737" spans="1:16" x14ac:dyDescent="0.2">
      <c r="A737" t="s">
        <v>768</v>
      </c>
      <c r="B737" t="s">
        <v>17</v>
      </c>
      <c r="C737" t="s">
        <v>18</v>
      </c>
      <c r="D737" t="s">
        <v>19</v>
      </c>
      <c r="E737" t="s">
        <v>25</v>
      </c>
      <c r="F737">
        <v>6.72</v>
      </c>
      <c r="G737">
        <v>22</v>
      </c>
      <c r="H737" s="2">
        <f t="shared" si="44"/>
        <v>14.784000000000001</v>
      </c>
      <c r="I737" s="2">
        <f t="shared" si="45"/>
        <v>147.84</v>
      </c>
      <c r="J737" s="3">
        <v>45189</v>
      </c>
      <c r="K737" s="4">
        <v>0.85902777777777783</v>
      </c>
      <c r="L737" t="s">
        <v>26</v>
      </c>
      <c r="M737" s="2">
        <v>6.52</v>
      </c>
      <c r="N737" s="2">
        <f t="shared" si="46"/>
        <v>143.44</v>
      </c>
      <c r="O737" s="2">
        <f t="shared" si="47"/>
        <v>4.4000000000000057</v>
      </c>
      <c r="P737">
        <v>9.1</v>
      </c>
    </row>
    <row r="738" spans="1:16" x14ac:dyDescent="0.2">
      <c r="A738" t="s">
        <v>769</v>
      </c>
      <c r="B738" t="s">
        <v>33</v>
      </c>
      <c r="C738" t="s">
        <v>34</v>
      </c>
      <c r="D738" t="s">
        <v>31</v>
      </c>
      <c r="E738" t="s">
        <v>20</v>
      </c>
      <c r="F738" s="2">
        <v>50.77</v>
      </c>
      <c r="G738">
        <v>20</v>
      </c>
      <c r="H738" s="2">
        <f t="shared" si="44"/>
        <v>101.54000000000002</v>
      </c>
      <c r="I738" s="2">
        <f t="shared" si="45"/>
        <v>1015.4000000000001</v>
      </c>
      <c r="J738" s="3">
        <v>45190</v>
      </c>
      <c r="K738" s="4">
        <v>0.41875000000000001</v>
      </c>
      <c r="L738" t="s">
        <v>35</v>
      </c>
      <c r="M738" s="2">
        <v>40.58</v>
      </c>
      <c r="N738" s="2">
        <f t="shared" si="46"/>
        <v>811.59999999999991</v>
      </c>
      <c r="O738" s="2">
        <f t="shared" si="47"/>
        <v>203.80000000000018</v>
      </c>
      <c r="P738">
        <v>5</v>
      </c>
    </row>
    <row r="739" spans="1:16" x14ac:dyDescent="0.2">
      <c r="A739" t="s">
        <v>770</v>
      </c>
      <c r="B739" t="s">
        <v>23</v>
      </c>
      <c r="C739" t="s">
        <v>24</v>
      </c>
      <c r="D739" t="s">
        <v>19</v>
      </c>
      <c r="E739" t="s">
        <v>25</v>
      </c>
      <c r="F739" s="2">
        <v>9.98</v>
      </c>
      <c r="G739">
        <v>77</v>
      </c>
      <c r="H739" s="2">
        <f t="shared" si="44"/>
        <v>76.846000000000004</v>
      </c>
      <c r="I739" s="2">
        <f t="shared" si="45"/>
        <v>768.46</v>
      </c>
      <c r="J739" s="3">
        <v>45190</v>
      </c>
      <c r="K739" s="4">
        <v>0.75208333333333333</v>
      </c>
      <c r="L739" t="s">
        <v>21</v>
      </c>
      <c r="M739" s="2">
        <v>8.58</v>
      </c>
      <c r="N739" s="2">
        <f t="shared" si="46"/>
        <v>660.66</v>
      </c>
      <c r="O739" s="2">
        <f t="shared" si="47"/>
        <v>107.80000000000007</v>
      </c>
      <c r="P739">
        <v>9.5</v>
      </c>
    </row>
    <row r="740" spans="1:16" x14ac:dyDescent="0.2">
      <c r="A740" t="s">
        <v>771</v>
      </c>
      <c r="B740" t="s">
        <v>33</v>
      </c>
      <c r="C740" t="s">
        <v>34</v>
      </c>
      <c r="D740" t="s">
        <v>31</v>
      </c>
      <c r="E740" t="s">
        <v>49</v>
      </c>
      <c r="F740" s="2">
        <v>55.13</v>
      </c>
      <c r="G740">
        <v>71</v>
      </c>
      <c r="H740" s="2">
        <f t="shared" si="44"/>
        <v>391.423</v>
      </c>
      <c r="I740" s="2">
        <f t="shared" si="45"/>
        <v>3914.23</v>
      </c>
      <c r="J740" s="3">
        <v>45190</v>
      </c>
      <c r="K740" s="4">
        <v>0.81666666666666676</v>
      </c>
      <c r="L740" t="s">
        <v>26</v>
      </c>
      <c r="M740" s="2">
        <v>41.73</v>
      </c>
      <c r="N740" s="2">
        <f t="shared" si="46"/>
        <v>2962.83</v>
      </c>
      <c r="O740" s="2">
        <f t="shared" si="47"/>
        <v>951.40000000000009</v>
      </c>
      <c r="P740">
        <v>9.1999999999999993</v>
      </c>
    </row>
    <row r="741" spans="1:16" x14ac:dyDescent="0.2">
      <c r="A741" t="s">
        <v>772</v>
      </c>
      <c r="B741" t="s">
        <v>33</v>
      </c>
      <c r="C741" t="s">
        <v>34</v>
      </c>
      <c r="D741" t="s">
        <v>31</v>
      </c>
      <c r="E741" t="s">
        <v>46</v>
      </c>
      <c r="F741" s="2">
        <v>16.68</v>
      </c>
      <c r="G741">
        <v>21</v>
      </c>
      <c r="H741" s="2">
        <f t="shared" si="44"/>
        <v>35.027999999999999</v>
      </c>
      <c r="I741" s="2">
        <f t="shared" si="45"/>
        <v>350.28</v>
      </c>
      <c r="J741" s="3">
        <v>45190</v>
      </c>
      <c r="K741" s="4">
        <v>0.80138888888888893</v>
      </c>
      <c r="L741" t="s">
        <v>26</v>
      </c>
      <c r="M741" s="2">
        <v>17.059999999999999</v>
      </c>
      <c r="N741" s="2">
        <f t="shared" si="46"/>
        <v>358.26</v>
      </c>
      <c r="O741" s="2">
        <f t="shared" si="47"/>
        <v>-7.9800000000000182</v>
      </c>
      <c r="P741">
        <v>6.4</v>
      </c>
    </row>
    <row r="742" spans="1:16" x14ac:dyDescent="0.2">
      <c r="A742" t="s">
        <v>773</v>
      </c>
      <c r="B742" t="s">
        <v>23</v>
      </c>
      <c r="C742" t="s">
        <v>24</v>
      </c>
      <c r="D742" t="s">
        <v>19</v>
      </c>
      <c r="E742" t="s">
        <v>46</v>
      </c>
      <c r="F742">
        <v>30.51</v>
      </c>
      <c r="G742">
        <v>26</v>
      </c>
      <c r="H742" s="2">
        <f t="shared" si="44"/>
        <v>79.326000000000008</v>
      </c>
      <c r="I742" s="2">
        <f t="shared" si="45"/>
        <v>793.26</v>
      </c>
      <c r="J742" s="3">
        <v>45190</v>
      </c>
      <c r="K742" s="4">
        <v>0.82152777777777775</v>
      </c>
      <c r="L742" t="s">
        <v>35</v>
      </c>
      <c r="M742" s="2">
        <v>32.979999999999997</v>
      </c>
      <c r="N742" s="2">
        <f t="shared" si="46"/>
        <v>857.4799999999999</v>
      </c>
      <c r="O742" s="2">
        <f t="shared" si="47"/>
        <v>-64.219999999999914</v>
      </c>
      <c r="P742">
        <v>6.5</v>
      </c>
    </row>
    <row r="743" spans="1:16" x14ac:dyDescent="0.2">
      <c r="A743" t="s">
        <v>774</v>
      </c>
      <c r="B743" t="s">
        <v>17</v>
      </c>
      <c r="C743" t="s">
        <v>18</v>
      </c>
      <c r="D743" t="s">
        <v>31</v>
      </c>
      <c r="E743" t="s">
        <v>46</v>
      </c>
      <c r="F743" s="2">
        <v>73.89</v>
      </c>
      <c r="G743">
        <v>66</v>
      </c>
      <c r="H743" s="2">
        <f t="shared" si="44"/>
        <v>487.67399999999998</v>
      </c>
      <c r="I743" s="2">
        <f t="shared" si="45"/>
        <v>4876.74</v>
      </c>
      <c r="J743" s="3">
        <v>45192</v>
      </c>
      <c r="K743" s="4">
        <v>0.79236111111111107</v>
      </c>
      <c r="L743" t="s">
        <v>35</v>
      </c>
      <c r="M743" s="2">
        <v>77.78</v>
      </c>
      <c r="N743" s="2">
        <f t="shared" si="46"/>
        <v>5133.4800000000005</v>
      </c>
      <c r="O743" s="2">
        <f t="shared" si="47"/>
        <v>-256.74000000000069</v>
      </c>
      <c r="P743">
        <v>8.1999999999999993</v>
      </c>
    </row>
    <row r="744" spans="1:16" x14ac:dyDescent="0.2">
      <c r="A744" t="s">
        <v>775</v>
      </c>
      <c r="B744" t="s">
        <v>33</v>
      </c>
      <c r="C744" t="s">
        <v>34</v>
      </c>
      <c r="D744" t="s">
        <v>19</v>
      </c>
      <c r="E744" t="s">
        <v>46</v>
      </c>
      <c r="F744" s="2">
        <v>13.69</v>
      </c>
      <c r="G744">
        <v>68</v>
      </c>
      <c r="H744" s="2">
        <f t="shared" si="44"/>
        <v>93.091999999999999</v>
      </c>
      <c r="I744" s="2">
        <f t="shared" si="45"/>
        <v>930.92</v>
      </c>
      <c r="J744" s="3">
        <v>45193</v>
      </c>
      <c r="K744" s="4">
        <v>0.53194444444444444</v>
      </c>
      <c r="L744" t="s">
        <v>21</v>
      </c>
      <c r="M744" s="2">
        <v>13.7</v>
      </c>
      <c r="N744" s="2">
        <f t="shared" si="46"/>
        <v>931.59999999999991</v>
      </c>
      <c r="O744" s="2">
        <f t="shared" si="47"/>
        <v>-0.67999999999994998</v>
      </c>
      <c r="P744">
        <v>7.8</v>
      </c>
    </row>
    <row r="745" spans="1:16" x14ac:dyDescent="0.2">
      <c r="A745" t="s">
        <v>776</v>
      </c>
      <c r="B745" t="s">
        <v>17</v>
      </c>
      <c r="C745" t="s">
        <v>18</v>
      </c>
      <c r="D745" t="s">
        <v>31</v>
      </c>
      <c r="E745" t="s">
        <v>38</v>
      </c>
      <c r="F745">
        <v>46.92</v>
      </c>
      <c r="G745">
        <v>49</v>
      </c>
      <c r="H745" s="2">
        <f t="shared" si="44"/>
        <v>229.90800000000002</v>
      </c>
      <c r="I745" s="2">
        <f t="shared" si="45"/>
        <v>2299.08</v>
      </c>
      <c r="J745" s="3">
        <v>45193</v>
      </c>
      <c r="K745" s="4">
        <v>0.70347222222222217</v>
      </c>
      <c r="L745" t="s">
        <v>26</v>
      </c>
      <c r="M745" s="2">
        <v>37.57</v>
      </c>
      <c r="N745" s="2">
        <f t="shared" si="46"/>
        <v>1840.93</v>
      </c>
      <c r="O745" s="2">
        <f t="shared" si="47"/>
        <v>458.14999999999986</v>
      </c>
      <c r="P745">
        <v>5.7</v>
      </c>
    </row>
    <row r="746" spans="1:16" x14ac:dyDescent="0.2">
      <c r="A746" t="s">
        <v>777</v>
      </c>
      <c r="B746" t="s">
        <v>33</v>
      </c>
      <c r="C746" t="s">
        <v>34</v>
      </c>
      <c r="D746" t="s">
        <v>19</v>
      </c>
      <c r="E746" t="s">
        <v>49</v>
      </c>
      <c r="F746">
        <v>56.95</v>
      </c>
      <c r="G746">
        <v>34</v>
      </c>
      <c r="H746" s="2">
        <f t="shared" si="44"/>
        <v>193.63000000000002</v>
      </c>
      <c r="I746" s="2">
        <f t="shared" si="45"/>
        <v>1936.3000000000002</v>
      </c>
      <c r="J746" s="3">
        <v>45194</v>
      </c>
      <c r="K746" s="4">
        <v>0.47430555555555554</v>
      </c>
      <c r="L746" t="s">
        <v>35</v>
      </c>
      <c r="M746" s="2">
        <v>50</v>
      </c>
      <c r="N746" s="2">
        <f t="shared" si="46"/>
        <v>1700</v>
      </c>
      <c r="O746" s="2">
        <f t="shared" si="47"/>
        <v>236.30000000000018</v>
      </c>
      <c r="P746">
        <v>8.9</v>
      </c>
    </row>
    <row r="747" spans="1:16" x14ac:dyDescent="0.2">
      <c r="A747" t="s">
        <v>778</v>
      </c>
      <c r="B747" t="s">
        <v>23</v>
      </c>
      <c r="C747" t="s">
        <v>24</v>
      </c>
      <c r="D747" t="s">
        <v>31</v>
      </c>
      <c r="E747" t="s">
        <v>20</v>
      </c>
      <c r="F747" s="2">
        <v>45.22</v>
      </c>
      <c r="G747">
        <v>79</v>
      </c>
      <c r="H747" s="2">
        <f t="shared" si="44"/>
        <v>357.23800000000006</v>
      </c>
      <c r="I747" s="2">
        <f t="shared" si="45"/>
        <v>3572.38</v>
      </c>
      <c r="J747" s="3">
        <v>45194</v>
      </c>
      <c r="K747" s="4">
        <v>0.49027777777777781</v>
      </c>
      <c r="L747" t="s">
        <v>35</v>
      </c>
      <c r="M747" s="2">
        <v>33.67</v>
      </c>
      <c r="N747" s="2">
        <f t="shared" si="46"/>
        <v>2659.9300000000003</v>
      </c>
      <c r="O747" s="2">
        <f t="shared" si="47"/>
        <v>912.44999999999982</v>
      </c>
      <c r="P747">
        <v>9.3000000000000007</v>
      </c>
    </row>
    <row r="748" spans="1:16" x14ac:dyDescent="0.2">
      <c r="A748" t="s">
        <v>779</v>
      </c>
      <c r="B748" t="s">
        <v>33</v>
      </c>
      <c r="C748" t="s">
        <v>34</v>
      </c>
      <c r="D748" t="s">
        <v>31</v>
      </c>
      <c r="E748" t="s">
        <v>46</v>
      </c>
      <c r="F748">
        <v>40.520000000000003</v>
      </c>
      <c r="G748">
        <v>42</v>
      </c>
      <c r="H748" s="2">
        <f t="shared" si="44"/>
        <v>170.18400000000003</v>
      </c>
      <c r="I748" s="2">
        <f t="shared" si="45"/>
        <v>1701.8400000000001</v>
      </c>
      <c r="J748" s="3">
        <v>45194</v>
      </c>
      <c r="K748" s="4">
        <v>0.43194444444444446</v>
      </c>
      <c r="L748" t="s">
        <v>21</v>
      </c>
      <c r="M748" s="2">
        <v>40.68</v>
      </c>
      <c r="N748" s="2">
        <f t="shared" si="46"/>
        <v>1708.56</v>
      </c>
      <c r="O748" s="2">
        <f t="shared" si="47"/>
        <v>-6.7199999999997999</v>
      </c>
      <c r="P748">
        <v>4.8</v>
      </c>
    </row>
    <row r="749" spans="1:16" x14ac:dyDescent="0.2">
      <c r="A749" t="s">
        <v>780</v>
      </c>
      <c r="B749" t="s">
        <v>17</v>
      </c>
      <c r="C749" t="s">
        <v>18</v>
      </c>
      <c r="D749" t="s">
        <v>19</v>
      </c>
      <c r="E749" t="s">
        <v>25</v>
      </c>
      <c r="F749">
        <v>52.64</v>
      </c>
      <c r="G749">
        <v>31</v>
      </c>
      <c r="H749" s="2">
        <f t="shared" si="44"/>
        <v>163.184</v>
      </c>
      <c r="I749" s="2">
        <f t="shared" si="45"/>
        <v>1631.84</v>
      </c>
      <c r="J749" s="3">
        <v>45194</v>
      </c>
      <c r="K749" s="4">
        <v>0.51597222222222217</v>
      </c>
      <c r="L749" t="s">
        <v>26</v>
      </c>
      <c r="M749" s="2">
        <v>50.81</v>
      </c>
      <c r="N749" s="2">
        <f t="shared" si="46"/>
        <v>1575.1100000000001</v>
      </c>
      <c r="O749" s="2">
        <f t="shared" si="47"/>
        <v>56.729999999999791</v>
      </c>
      <c r="P749">
        <v>9.6</v>
      </c>
    </row>
    <row r="750" spans="1:16" x14ac:dyDescent="0.2">
      <c r="A750" t="s">
        <v>781</v>
      </c>
      <c r="B750" t="s">
        <v>23</v>
      </c>
      <c r="C750" t="s">
        <v>24</v>
      </c>
      <c r="D750" t="s">
        <v>31</v>
      </c>
      <c r="E750" t="s">
        <v>49</v>
      </c>
      <c r="F750">
        <v>73.69</v>
      </c>
      <c r="G750">
        <v>37</v>
      </c>
      <c r="H750" s="2">
        <f t="shared" si="44"/>
        <v>272.65299999999996</v>
      </c>
      <c r="I750" s="2">
        <f t="shared" si="45"/>
        <v>2726.5299999999997</v>
      </c>
      <c r="J750" s="3">
        <v>45195</v>
      </c>
      <c r="K750" s="4">
        <v>0.82361111111111107</v>
      </c>
      <c r="L750" t="s">
        <v>26</v>
      </c>
      <c r="M750" s="2">
        <v>57.89</v>
      </c>
      <c r="N750" s="2">
        <f t="shared" si="46"/>
        <v>2141.9299999999998</v>
      </c>
      <c r="O750" s="2">
        <f t="shared" si="47"/>
        <v>584.59999999999991</v>
      </c>
      <c r="P750">
        <v>4.3</v>
      </c>
    </row>
    <row r="751" spans="1:16" x14ac:dyDescent="0.2">
      <c r="A751" t="s">
        <v>782</v>
      </c>
      <c r="B751" t="s">
        <v>33</v>
      </c>
      <c r="C751" t="s">
        <v>34</v>
      </c>
      <c r="D751" t="s">
        <v>31</v>
      </c>
      <c r="E751" t="s">
        <v>46</v>
      </c>
      <c r="F751">
        <v>20.53</v>
      </c>
      <c r="G751">
        <v>58</v>
      </c>
      <c r="H751" s="2">
        <f t="shared" si="44"/>
        <v>119.07400000000001</v>
      </c>
      <c r="I751" s="2">
        <f t="shared" si="45"/>
        <v>1190.74</v>
      </c>
      <c r="J751" s="3">
        <v>45195</v>
      </c>
      <c r="K751" s="4">
        <v>0.85</v>
      </c>
      <c r="L751" t="s">
        <v>26</v>
      </c>
      <c r="M751" s="2">
        <v>20.329999999999998</v>
      </c>
      <c r="N751" s="2">
        <f t="shared" si="46"/>
        <v>1179.1399999999999</v>
      </c>
      <c r="O751" s="2">
        <f t="shared" si="47"/>
        <v>11.600000000000136</v>
      </c>
      <c r="P751">
        <v>5.9</v>
      </c>
    </row>
    <row r="752" spans="1:16" x14ac:dyDescent="0.2">
      <c r="A752" t="s">
        <v>783</v>
      </c>
      <c r="B752" t="s">
        <v>17</v>
      </c>
      <c r="C752" t="s">
        <v>18</v>
      </c>
      <c r="D752" t="s">
        <v>19</v>
      </c>
      <c r="E752" t="s">
        <v>20</v>
      </c>
      <c r="F752" s="2">
        <v>26.93</v>
      </c>
      <c r="G752">
        <v>35</v>
      </c>
      <c r="H752" s="2">
        <f t="shared" si="44"/>
        <v>94.254999999999995</v>
      </c>
      <c r="I752" s="2">
        <f t="shared" si="45"/>
        <v>942.55</v>
      </c>
      <c r="J752" s="3">
        <v>45195</v>
      </c>
      <c r="K752" s="4">
        <v>0.4861111111111111</v>
      </c>
      <c r="L752" t="s">
        <v>26</v>
      </c>
      <c r="M752" s="2">
        <v>24.22</v>
      </c>
      <c r="N752" s="2">
        <f t="shared" si="46"/>
        <v>847.69999999999993</v>
      </c>
      <c r="O752" s="2">
        <f t="shared" si="47"/>
        <v>94.850000000000023</v>
      </c>
      <c r="P752">
        <v>5</v>
      </c>
    </row>
    <row r="753" spans="1:16" x14ac:dyDescent="0.2">
      <c r="A753" t="s">
        <v>784</v>
      </c>
      <c r="B753" t="s">
        <v>17</v>
      </c>
      <c r="C753" t="s">
        <v>18</v>
      </c>
      <c r="D753" t="s">
        <v>19</v>
      </c>
      <c r="E753" t="s">
        <v>20</v>
      </c>
      <c r="F753" s="2">
        <v>32.74</v>
      </c>
      <c r="G753">
        <v>70</v>
      </c>
      <c r="H753" s="2">
        <f t="shared" si="44"/>
        <v>229.18000000000004</v>
      </c>
      <c r="I753" s="2">
        <f t="shared" si="45"/>
        <v>2291.8000000000002</v>
      </c>
      <c r="J753" s="3">
        <v>45195</v>
      </c>
      <c r="K753" s="4">
        <v>0.5756944444444444</v>
      </c>
      <c r="L753" t="s">
        <v>26</v>
      </c>
      <c r="M753" s="2">
        <v>28.72</v>
      </c>
      <c r="N753" s="2">
        <f t="shared" si="46"/>
        <v>2010.3999999999999</v>
      </c>
      <c r="O753" s="2">
        <f t="shared" si="47"/>
        <v>281.40000000000032</v>
      </c>
      <c r="P753">
        <v>6.5</v>
      </c>
    </row>
    <row r="754" spans="1:16" x14ac:dyDescent="0.2">
      <c r="A754" t="s">
        <v>785</v>
      </c>
      <c r="B754" t="s">
        <v>23</v>
      </c>
      <c r="C754" t="s">
        <v>24</v>
      </c>
      <c r="D754" t="s">
        <v>31</v>
      </c>
      <c r="E754" t="s">
        <v>25</v>
      </c>
      <c r="F754">
        <v>40.99</v>
      </c>
      <c r="G754">
        <v>29</v>
      </c>
      <c r="H754" s="2">
        <f t="shared" si="44"/>
        <v>118.87100000000001</v>
      </c>
      <c r="I754" s="2">
        <f t="shared" si="45"/>
        <v>1188.71</v>
      </c>
      <c r="J754" s="3">
        <v>45196</v>
      </c>
      <c r="K754" s="4">
        <v>0.61249999999999993</v>
      </c>
      <c r="L754" t="s">
        <v>35</v>
      </c>
      <c r="M754" s="2">
        <v>33.79</v>
      </c>
      <c r="N754" s="2">
        <f t="shared" si="46"/>
        <v>979.91</v>
      </c>
      <c r="O754" s="2">
        <f t="shared" si="47"/>
        <v>208.80000000000007</v>
      </c>
      <c r="P754">
        <v>7.3</v>
      </c>
    </row>
    <row r="755" spans="1:16" x14ac:dyDescent="0.2">
      <c r="A755" t="s">
        <v>786</v>
      </c>
      <c r="B755" t="s">
        <v>33</v>
      </c>
      <c r="C755" t="s">
        <v>34</v>
      </c>
      <c r="D755" t="s">
        <v>19</v>
      </c>
      <c r="E755" t="s">
        <v>25</v>
      </c>
      <c r="F755">
        <v>11.29</v>
      </c>
      <c r="G755">
        <v>37</v>
      </c>
      <c r="H755" s="2">
        <f t="shared" si="44"/>
        <v>41.772999999999996</v>
      </c>
      <c r="I755" s="2">
        <f t="shared" si="45"/>
        <v>417.72999999999996</v>
      </c>
      <c r="J755" s="3">
        <v>45197</v>
      </c>
      <c r="K755" s="4">
        <v>0.48541666666666666</v>
      </c>
      <c r="L755" t="s">
        <v>26</v>
      </c>
      <c r="M755" s="2">
        <v>10.199999999999999</v>
      </c>
      <c r="N755" s="2">
        <f t="shared" si="46"/>
        <v>377.4</v>
      </c>
      <c r="O755" s="2">
        <f t="shared" si="47"/>
        <v>40.329999999999984</v>
      </c>
      <c r="P755">
        <v>9.5</v>
      </c>
    </row>
    <row r="756" spans="1:16" x14ac:dyDescent="0.2">
      <c r="A756" t="s">
        <v>787</v>
      </c>
      <c r="B756" t="s">
        <v>17</v>
      </c>
      <c r="C756" t="s">
        <v>18</v>
      </c>
      <c r="D756" t="s">
        <v>19</v>
      </c>
      <c r="E756" t="s">
        <v>46</v>
      </c>
      <c r="F756" s="2">
        <v>42.38</v>
      </c>
      <c r="G756">
        <v>70</v>
      </c>
      <c r="H756" s="2">
        <f t="shared" si="44"/>
        <v>296.66000000000003</v>
      </c>
      <c r="I756" s="2">
        <f t="shared" si="45"/>
        <v>2966.6000000000004</v>
      </c>
      <c r="J756" s="3">
        <v>45197</v>
      </c>
      <c r="K756" s="4">
        <v>0.5708333333333333</v>
      </c>
      <c r="L756" t="s">
        <v>35</v>
      </c>
      <c r="M756" s="2">
        <v>44.42</v>
      </c>
      <c r="N756" s="2">
        <f t="shared" si="46"/>
        <v>3109.4</v>
      </c>
      <c r="O756" s="2">
        <f t="shared" si="47"/>
        <v>-142.79999999999973</v>
      </c>
      <c r="P756">
        <v>7.5</v>
      </c>
    </row>
    <row r="757" spans="1:16" x14ac:dyDescent="0.2">
      <c r="A757" t="s">
        <v>788</v>
      </c>
      <c r="B757" t="s">
        <v>33</v>
      </c>
      <c r="C757" t="s">
        <v>34</v>
      </c>
      <c r="D757" t="s">
        <v>31</v>
      </c>
      <c r="E757" t="s">
        <v>20</v>
      </c>
      <c r="F757" s="2">
        <v>11.28</v>
      </c>
      <c r="G757">
        <v>52</v>
      </c>
      <c r="H757" s="2">
        <f t="shared" si="44"/>
        <v>58.655999999999999</v>
      </c>
      <c r="I757" s="2">
        <f t="shared" si="45"/>
        <v>586.55999999999995</v>
      </c>
      <c r="J757" s="3">
        <v>45198</v>
      </c>
      <c r="K757" s="4">
        <v>0.46458333333333335</v>
      </c>
      <c r="L757" t="s">
        <v>35</v>
      </c>
      <c r="M757" s="2">
        <v>8.84</v>
      </c>
      <c r="N757" s="2">
        <f t="shared" si="46"/>
        <v>459.68</v>
      </c>
      <c r="O757" s="2">
        <f t="shared" si="47"/>
        <v>126.87999999999994</v>
      </c>
      <c r="P757">
        <v>6.5</v>
      </c>
    </row>
    <row r="758" spans="1:16" x14ac:dyDescent="0.2">
      <c r="A758" t="s">
        <v>789</v>
      </c>
      <c r="B758" t="s">
        <v>23</v>
      </c>
      <c r="C758" t="s">
        <v>24</v>
      </c>
      <c r="D758" t="s">
        <v>19</v>
      </c>
      <c r="E758" t="s">
        <v>38</v>
      </c>
      <c r="F758">
        <v>50.66</v>
      </c>
      <c r="G758">
        <v>62</v>
      </c>
      <c r="H758" s="2">
        <f t="shared" si="44"/>
        <v>314.09199999999998</v>
      </c>
      <c r="I758" s="2">
        <f t="shared" si="45"/>
        <v>3140.9199999999996</v>
      </c>
      <c r="J758" s="3">
        <v>45198</v>
      </c>
      <c r="K758" s="4">
        <v>0.76180555555555562</v>
      </c>
      <c r="L758" t="s">
        <v>26</v>
      </c>
      <c r="M758" s="2">
        <v>44.52</v>
      </c>
      <c r="N758" s="2">
        <f t="shared" si="46"/>
        <v>2760.2400000000002</v>
      </c>
      <c r="O758" s="2">
        <f t="shared" si="47"/>
        <v>380.67999999999938</v>
      </c>
      <c r="P758">
        <v>4</v>
      </c>
    </row>
    <row r="759" spans="1:16" x14ac:dyDescent="0.2">
      <c r="A759" t="s">
        <v>790</v>
      </c>
      <c r="B759" t="s">
        <v>23</v>
      </c>
      <c r="C759" t="s">
        <v>24</v>
      </c>
      <c r="D759" t="s">
        <v>31</v>
      </c>
      <c r="E759" t="s">
        <v>25</v>
      </c>
      <c r="F759">
        <v>105.28</v>
      </c>
      <c r="G759">
        <v>20</v>
      </c>
      <c r="H759" s="2">
        <f t="shared" si="44"/>
        <v>210.56</v>
      </c>
      <c r="I759" s="2">
        <f t="shared" si="45"/>
        <v>2105.6</v>
      </c>
      <c r="J759" s="3">
        <v>45198</v>
      </c>
      <c r="K759" s="4">
        <v>0.60833333333333328</v>
      </c>
      <c r="L759" t="s">
        <v>21</v>
      </c>
      <c r="M759" s="2">
        <v>85.94</v>
      </c>
      <c r="N759" s="2">
        <f t="shared" si="46"/>
        <v>1718.8</v>
      </c>
      <c r="O759" s="2">
        <f t="shared" si="47"/>
        <v>386.79999999999995</v>
      </c>
      <c r="P759">
        <v>9.6</v>
      </c>
    </row>
    <row r="760" spans="1:16" x14ac:dyDescent="0.2">
      <c r="A760" t="s">
        <v>791</v>
      </c>
      <c r="B760" t="s">
        <v>17</v>
      </c>
      <c r="C760" t="s">
        <v>18</v>
      </c>
      <c r="D760" t="s">
        <v>19</v>
      </c>
      <c r="E760" t="s">
        <v>20</v>
      </c>
      <c r="F760">
        <v>98.02</v>
      </c>
      <c r="G760">
        <v>56</v>
      </c>
      <c r="H760" s="2">
        <f t="shared" si="44"/>
        <v>548.91200000000003</v>
      </c>
      <c r="I760" s="2">
        <f t="shared" si="45"/>
        <v>5489.12</v>
      </c>
      <c r="J760" s="3">
        <v>45198</v>
      </c>
      <c r="K760" s="4">
        <v>0.64444444444444449</v>
      </c>
      <c r="L760" t="s">
        <v>35</v>
      </c>
      <c r="M760" s="2">
        <v>85.53</v>
      </c>
      <c r="N760" s="2">
        <f t="shared" si="46"/>
        <v>4789.68</v>
      </c>
      <c r="O760" s="2">
        <f t="shared" si="47"/>
        <v>699.4399999999996</v>
      </c>
      <c r="P760">
        <v>5.0999999999999996</v>
      </c>
    </row>
    <row r="761" spans="1:16" x14ac:dyDescent="0.2">
      <c r="A761" t="s">
        <v>792</v>
      </c>
      <c r="B761" t="s">
        <v>17</v>
      </c>
      <c r="C761" t="s">
        <v>18</v>
      </c>
      <c r="D761" t="s">
        <v>31</v>
      </c>
      <c r="E761" t="s">
        <v>46</v>
      </c>
      <c r="F761" s="2">
        <v>75.45</v>
      </c>
      <c r="G761">
        <v>60</v>
      </c>
      <c r="H761" s="2">
        <f t="shared" si="44"/>
        <v>452.70000000000005</v>
      </c>
      <c r="I761" s="2">
        <f t="shared" si="45"/>
        <v>4527</v>
      </c>
      <c r="J761" s="3">
        <v>45198</v>
      </c>
      <c r="K761" s="4">
        <v>0.71944444444444444</v>
      </c>
      <c r="L761" t="s">
        <v>26</v>
      </c>
      <c r="M761" s="2">
        <v>76.680000000000007</v>
      </c>
      <c r="N761" s="2">
        <f t="shared" si="46"/>
        <v>4600.8</v>
      </c>
      <c r="O761" s="2">
        <f t="shared" si="47"/>
        <v>-73.800000000000182</v>
      </c>
      <c r="P761">
        <v>6.4</v>
      </c>
    </row>
    <row r="762" spans="1:16" x14ac:dyDescent="0.2">
      <c r="A762" t="s">
        <v>793</v>
      </c>
      <c r="B762" t="s">
        <v>17</v>
      </c>
      <c r="C762" t="s">
        <v>18</v>
      </c>
      <c r="D762" t="s">
        <v>19</v>
      </c>
      <c r="E762" t="s">
        <v>46</v>
      </c>
      <c r="F762" s="2">
        <v>55.97</v>
      </c>
      <c r="G762">
        <v>22</v>
      </c>
      <c r="H762" s="2">
        <f t="shared" si="44"/>
        <v>123.134</v>
      </c>
      <c r="I762" s="2">
        <f t="shared" si="45"/>
        <v>1231.3399999999999</v>
      </c>
      <c r="J762" s="3">
        <v>45198</v>
      </c>
      <c r="K762" s="4">
        <v>0.54513888888888895</v>
      </c>
      <c r="L762" t="s">
        <v>21</v>
      </c>
      <c r="M762" s="2">
        <v>59.04</v>
      </c>
      <c r="N762" s="2">
        <f t="shared" si="46"/>
        <v>1298.8799999999999</v>
      </c>
      <c r="O762" s="2">
        <f t="shared" si="47"/>
        <v>-67.539999999999964</v>
      </c>
      <c r="P762">
        <v>6.9</v>
      </c>
    </row>
    <row r="763" spans="1:16" x14ac:dyDescent="0.2">
      <c r="A763" t="s">
        <v>794</v>
      </c>
      <c r="B763" t="s">
        <v>33</v>
      </c>
      <c r="C763" t="s">
        <v>34</v>
      </c>
      <c r="D763" t="s">
        <v>19</v>
      </c>
      <c r="E763" t="s">
        <v>20</v>
      </c>
      <c r="F763">
        <v>78.45</v>
      </c>
      <c r="G763">
        <v>65</v>
      </c>
      <c r="H763" s="2">
        <f t="shared" si="44"/>
        <v>509.92500000000001</v>
      </c>
      <c r="I763" s="2">
        <f t="shared" si="45"/>
        <v>5099.25</v>
      </c>
      <c r="J763" s="3">
        <v>45200</v>
      </c>
      <c r="K763" s="4">
        <v>0.82847222222222217</v>
      </c>
      <c r="L763" t="s">
        <v>26</v>
      </c>
      <c r="M763" s="2">
        <v>71.319999999999993</v>
      </c>
      <c r="N763" s="2">
        <f t="shared" si="46"/>
        <v>4635.7999999999993</v>
      </c>
      <c r="O763" s="2">
        <f t="shared" si="47"/>
        <v>463.45000000000073</v>
      </c>
      <c r="P763">
        <v>5.6</v>
      </c>
    </row>
    <row r="764" spans="1:16" x14ac:dyDescent="0.2">
      <c r="A764" t="s">
        <v>795</v>
      </c>
      <c r="B764" t="s">
        <v>23</v>
      </c>
      <c r="C764" t="s">
        <v>24</v>
      </c>
      <c r="D764" t="s">
        <v>19</v>
      </c>
      <c r="E764" t="s">
        <v>46</v>
      </c>
      <c r="F764" s="2">
        <v>78.290000000000006</v>
      </c>
      <c r="G764">
        <v>25</v>
      </c>
      <c r="H764" s="2">
        <f t="shared" si="44"/>
        <v>195.72500000000002</v>
      </c>
      <c r="I764" s="2">
        <f t="shared" si="45"/>
        <v>1957.2500000000002</v>
      </c>
      <c r="J764" s="3">
        <v>45200</v>
      </c>
      <c r="K764" s="4">
        <v>0.75</v>
      </c>
      <c r="L764" t="s">
        <v>35</v>
      </c>
      <c r="M764" s="2">
        <v>84.46</v>
      </c>
      <c r="N764" s="2">
        <f t="shared" si="46"/>
        <v>2111.5</v>
      </c>
      <c r="O764" s="2">
        <f t="shared" si="47"/>
        <v>-154.24999999999977</v>
      </c>
      <c r="P764">
        <v>9.5</v>
      </c>
    </row>
    <row r="765" spans="1:16" x14ac:dyDescent="0.2">
      <c r="A765" t="s">
        <v>796</v>
      </c>
      <c r="B765" t="s">
        <v>33</v>
      </c>
      <c r="C765" t="s">
        <v>34</v>
      </c>
      <c r="D765" t="s">
        <v>31</v>
      </c>
      <c r="E765" t="s">
        <v>20</v>
      </c>
      <c r="F765" s="2">
        <v>74.45</v>
      </c>
      <c r="G765">
        <v>42</v>
      </c>
      <c r="H765" s="2">
        <f t="shared" si="44"/>
        <v>312.69000000000005</v>
      </c>
      <c r="I765" s="2">
        <f t="shared" si="45"/>
        <v>3126.9</v>
      </c>
      <c r="J765" s="3">
        <v>45202</v>
      </c>
      <c r="K765" s="4">
        <v>0.58888888888888891</v>
      </c>
      <c r="L765" t="s">
        <v>21</v>
      </c>
      <c r="M765" s="2">
        <v>57.49</v>
      </c>
      <c r="N765" s="2">
        <f t="shared" si="46"/>
        <v>2414.58</v>
      </c>
      <c r="O765" s="2">
        <f t="shared" si="47"/>
        <v>712.32000000000016</v>
      </c>
      <c r="P765">
        <v>6.7</v>
      </c>
    </row>
    <row r="766" spans="1:16" x14ac:dyDescent="0.2">
      <c r="A766" t="s">
        <v>797</v>
      </c>
      <c r="B766" t="s">
        <v>33</v>
      </c>
      <c r="C766" t="s">
        <v>34</v>
      </c>
      <c r="D766" t="s">
        <v>31</v>
      </c>
      <c r="E766" t="s">
        <v>25</v>
      </c>
      <c r="F766" s="2">
        <v>33.39</v>
      </c>
      <c r="G766">
        <v>49</v>
      </c>
      <c r="H766" s="2">
        <f t="shared" si="44"/>
        <v>163.61100000000002</v>
      </c>
      <c r="I766" s="2">
        <f t="shared" si="45"/>
        <v>1636.1100000000001</v>
      </c>
      <c r="J766" s="3">
        <v>45202</v>
      </c>
      <c r="K766" s="4">
        <v>0.51388888888888895</v>
      </c>
      <c r="L766" t="s">
        <v>26</v>
      </c>
      <c r="M766" s="2">
        <v>25.41</v>
      </c>
      <c r="N766" s="2">
        <f t="shared" si="46"/>
        <v>1245.0899999999999</v>
      </c>
      <c r="O766" s="2">
        <f t="shared" si="47"/>
        <v>391.02000000000021</v>
      </c>
      <c r="P766">
        <v>5.2</v>
      </c>
    </row>
    <row r="767" spans="1:16" x14ac:dyDescent="0.2">
      <c r="A767" t="s">
        <v>798</v>
      </c>
      <c r="B767" t="s">
        <v>33</v>
      </c>
      <c r="C767" t="s">
        <v>34</v>
      </c>
      <c r="D767" t="s">
        <v>19</v>
      </c>
      <c r="E767" t="s">
        <v>25</v>
      </c>
      <c r="F767">
        <v>77.739999999999995</v>
      </c>
      <c r="G767">
        <v>44</v>
      </c>
      <c r="H767" s="2">
        <f t="shared" si="44"/>
        <v>342.05600000000004</v>
      </c>
      <c r="I767" s="2">
        <f t="shared" si="45"/>
        <v>3420.56</v>
      </c>
      <c r="J767" s="3">
        <v>45202</v>
      </c>
      <c r="K767" s="4">
        <v>0.67083333333333339</v>
      </c>
      <c r="L767" t="s">
        <v>26</v>
      </c>
      <c r="M767" s="2">
        <v>66.959999999999994</v>
      </c>
      <c r="N767" s="2">
        <f t="shared" si="46"/>
        <v>2946.24</v>
      </c>
      <c r="O767" s="2">
        <f t="shared" si="47"/>
        <v>474.32000000000016</v>
      </c>
      <c r="P767">
        <v>4.5</v>
      </c>
    </row>
    <row r="768" spans="1:16" x14ac:dyDescent="0.2">
      <c r="A768" t="s">
        <v>799</v>
      </c>
      <c r="B768" t="s">
        <v>33</v>
      </c>
      <c r="C768" t="s">
        <v>34</v>
      </c>
      <c r="D768" t="s">
        <v>19</v>
      </c>
      <c r="E768" t="s">
        <v>46</v>
      </c>
      <c r="F768">
        <v>67.22</v>
      </c>
      <c r="G768">
        <v>22</v>
      </c>
      <c r="H768" s="2">
        <f t="shared" si="44"/>
        <v>147.88399999999999</v>
      </c>
      <c r="I768" s="2">
        <f t="shared" si="45"/>
        <v>1478.84</v>
      </c>
      <c r="J768" s="3">
        <v>45202</v>
      </c>
      <c r="K768" s="4">
        <v>0.63055555555555554</v>
      </c>
      <c r="L768" t="s">
        <v>26</v>
      </c>
      <c r="M768" s="2">
        <v>69.510000000000005</v>
      </c>
      <c r="N768" s="2">
        <f t="shared" si="46"/>
        <v>1529.22</v>
      </c>
      <c r="O768" s="2">
        <f t="shared" si="47"/>
        <v>-50.380000000000109</v>
      </c>
      <c r="P768">
        <v>5</v>
      </c>
    </row>
    <row r="769" spans="1:16" x14ac:dyDescent="0.2">
      <c r="A769" t="s">
        <v>800</v>
      </c>
      <c r="B769" t="s">
        <v>17</v>
      </c>
      <c r="C769" t="s">
        <v>18</v>
      </c>
      <c r="D769" t="s">
        <v>31</v>
      </c>
      <c r="E769" t="s">
        <v>49</v>
      </c>
      <c r="F769">
        <v>24.63</v>
      </c>
      <c r="G769">
        <v>53</v>
      </c>
      <c r="H769" s="2">
        <f t="shared" si="44"/>
        <v>130.53899999999999</v>
      </c>
      <c r="I769" s="2">
        <f t="shared" si="45"/>
        <v>1305.3899999999999</v>
      </c>
      <c r="J769" s="3">
        <v>45202</v>
      </c>
      <c r="K769" s="4">
        <v>0.86597222222222225</v>
      </c>
      <c r="L769" t="s">
        <v>35</v>
      </c>
      <c r="M769" s="2">
        <v>18.66</v>
      </c>
      <c r="N769" s="2">
        <f t="shared" si="46"/>
        <v>988.98</v>
      </c>
      <c r="O769" s="2">
        <f t="shared" si="47"/>
        <v>316.40999999999985</v>
      </c>
      <c r="P769">
        <v>4.3</v>
      </c>
    </row>
    <row r="770" spans="1:16" x14ac:dyDescent="0.2">
      <c r="A770" t="s">
        <v>801</v>
      </c>
      <c r="B770" t="s">
        <v>17</v>
      </c>
      <c r="C770" t="s">
        <v>18</v>
      </c>
      <c r="D770" t="s">
        <v>19</v>
      </c>
      <c r="E770" t="s">
        <v>49</v>
      </c>
      <c r="F770">
        <v>8.4600000000000009</v>
      </c>
      <c r="G770">
        <v>51</v>
      </c>
      <c r="H770" s="2">
        <f t="shared" si="44"/>
        <v>43.146000000000008</v>
      </c>
      <c r="I770" s="2">
        <f t="shared" si="45"/>
        <v>431.46000000000004</v>
      </c>
      <c r="J770" s="3">
        <v>45202</v>
      </c>
      <c r="K770" s="4">
        <v>0.50694444444444442</v>
      </c>
      <c r="L770" t="s">
        <v>21</v>
      </c>
      <c r="M770" s="2">
        <v>7.53</v>
      </c>
      <c r="N770" s="2">
        <f t="shared" si="46"/>
        <v>384.03000000000003</v>
      </c>
      <c r="O770" s="2">
        <f t="shared" si="47"/>
        <v>47.430000000000007</v>
      </c>
      <c r="P770">
        <v>5.2</v>
      </c>
    </row>
    <row r="771" spans="1:16" x14ac:dyDescent="0.2">
      <c r="A771" t="s">
        <v>802</v>
      </c>
      <c r="B771" t="s">
        <v>33</v>
      </c>
      <c r="C771" t="s">
        <v>34</v>
      </c>
      <c r="D771" t="s">
        <v>19</v>
      </c>
      <c r="E771" t="s">
        <v>49</v>
      </c>
      <c r="F771" s="2">
        <v>101.92</v>
      </c>
      <c r="G771">
        <v>46</v>
      </c>
      <c r="H771" s="2">
        <f t="shared" ref="H771:H834" si="48">F771*G771*0.1</f>
        <v>468.83199999999999</v>
      </c>
      <c r="I771" s="2">
        <f t="shared" ref="I771:I834" si="49">F771*G771</f>
        <v>4688.32</v>
      </c>
      <c r="J771" s="3">
        <v>45203</v>
      </c>
      <c r="K771" s="4">
        <v>0.60972222222222217</v>
      </c>
      <c r="L771" t="s">
        <v>35</v>
      </c>
      <c r="M771" s="2">
        <v>90.68</v>
      </c>
      <c r="N771" s="2">
        <f t="shared" ref="N771:N834" si="50">G771*M771</f>
        <v>4171.2800000000007</v>
      </c>
      <c r="O771" s="2">
        <f t="shared" ref="O771:O834" si="51">I771-N771</f>
        <v>517.03999999999905</v>
      </c>
      <c r="P771">
        <v>4.2</v>
      </c>
    </row>
    <row r="772" spans="1:16" x14ac:dyDescent="0.2">
      <c r="A772" t="s">
        <v>803</v>
      </c>
      <c r="B772" t="s">
        <v>17</v>
      </c>
      <c r="C772" t="s">
        <v>18</v>
      </c>
      <c r="D772" t="s">
        <v>31</v>
      </c>
      <c r="E772" t="s">
        <v>38</v>
      </c>
      <c r="F772" s="2">
        <v>8.27</v>
      </c>
      <c r="G772">
        <v>37</v>
      </c>
      <c r="H772" s="2">
        <f t="shared" si="48"/>
        <v>30.599000000000004</v>
      </c>
      <c r="I772" s="2">
        <f t="shared" si="49"/>
        <v>305.99</v>
      </c>
      <c r="J772" s="3">
        <v>45203</v>
      </c>
      <c r="K772" s="4">
        <v>0.76597222222222217</v>
      </c>
      <c r="L772" t="s">
        <v>26</v>
      </c>
      <c r="M772" s="2">
        <v>6.58</v>
      </c>
      <c r="N772" s="2">
        <f t="shared" si="50"/>
        <v>243.46</v>
      </c>
      <c r="O772" s="2">
        <f t="shared" si="51"/>
        <v>62.53</v>
      </c>
      <c r="P772">
        <v>9.9</v>
      </c>
    </row>
    <row r="773" spans="1:16" x14ac:dyDescent="0.2">
      <c r="A773" t="s">
        <v>804</v>
      </c>
      <c r="B773" t="s">
        <v>17</v>
      </c>
      <c r="C773" t="s">
        <v>18</v>
      </c>
      <c r="D773" t="s">
        <v>31</v>
      </c>
      <c r="E773" t="s">
        <v>46</v>
      </c>
      <c r="F773" s="2">
        <v>44.12</v>
      </c>
      <c r="G773">
        <v>62</v>
      </c>
      <c r="H773" s="2">
        <f t="shared" si="48"/>
        <v>273.54400000000004</v>
      </c>
      <c r="I773" s="2">
        <f t="shared" si="49"/>
        <v>2735.44</v>
      </c>
      <c r="J773" s="3">
        <v>45203</v>
      </c>
      <c r="K773" s="4">
        <v>0.81458333333333333</v>
      </c>
      <c r="L773" t="s">
        <v>35</v>
      </c>
      <c r="M773" s="2">
        <v>45.72</v>
      </c>
      <c r="N773" s="2">
        <f t="shared" si="50"/>
        <v>2834.64</v>
      </c>
      <c r="O773" s="2">
        <f t="shared" si="51"/>
        <v>-99.199999999999818</v>
      </c>
      <c r="P773">
        <v>5.6</v>
      </c>
    </row>
    <row r="774" spans="1:16" x14ac:dyDescent="0.2">
      <c r="A774" t="s">
        <v>805</v>
      </c>
      <c r="B774" t="s">
        <v>23</v>
      </c>
      <c r="C774" t="s">
        <v>24</v>
      </c>
      <c r="D774" t="s">
        <v>31</v>
      </c>
      <c r="E774" t="s">
        <v>38</v>
      </c>
      <c r="F774">
        <v>112.6</v>
      </c>
      <c r="G774">
        <v>44</v>
      </c>
      <c r="H774" s="2">
        <f t="shared" si="48"/>
        <v>495.44</v>
      </c>
      <c r="I774" s="2">
        <f t="shared" si="49"/>
        <v>4954.3999999999996</v>
      </c>
      <c r="J774" s="3">
        <v>45204</v>
      </c>
      <c r="K774" s="4">
        <v>0.50624999999999998</v>
      </c>
      <c r="L774" t="s">
        <v>35</v>
      </c>
      <c r="M774" s="2">
        <v>89.79</v>
      </c>
      <c r="N774" s="2">
        <f t="shared" si="50"/>
        <v>3950.76</v>
      </c>
      <c r="O774" s="2">
        <f t="shared" si="51"/>
        <v>1003.6399999999994</v>
      </c>
      <c r="P774">
        <v>9.9</v>
      </c>
    </row>
    <row r="775" spans="1:16" x14ac:dyDescent="0.2">
      <c r="A775" t="s">
        <v>806</v>
      </c>
      <c r="B775" t="s">
        <v>33</v>
      </c>
      <c r="C775" t="s">
        <v>34</v>
      </c>
      <c r="D775" t="s">
        <v>19</v>
      </c>
      <c r="E775" t="s">
        <v>28</v>
      </c>
      <c r="F775">
        <v>90.64</v>
      </c>
      <c r="G775">
        <v>39</v>
      </c>
      <c r="H775" s="2">
        <f t="shared" si="48"/>
        <v>353.49600000000004</v>
      </c>
      <c r="I775" s="2">
        <f t="shared" si="49"/>
        <v>3534.96</v>
      </c>
      <c r="J775" s="3">
        <v>45205</v>
      </c>
      <c r="K775" s="4">
        <v>0.61249999999999993</v>
      </c>
      <c r="L775" t="s">
        <v>26</v>
      </c>
      <c r="M775" s="2">
        <v>82.1</v>
      </c>
      <c r="N775" s="2">
        <f t="shared" si="50"/>
        <v>3201.8999999999996</v>
      </c>
      <c r="O775" s="2">
        <f t="shared" si="51"/>
        <v>333.0600000000004</v>
      </c>
      <c r="P775">
        <v>9.1999999999999993</v>
      </c>
    </row>
    <row r="776" spans="1:16" x14ac:dyDescent="0.2">
      <c r="A776" t="s">
        <v>807</v>
      </c>
      <c r="B776" t="s">
        <v>33</v>
      </c>
      <c r="C776" t="s">
        <v>34</v>
      </c>
      <c r="D776" t="s">
        <v>31</v>
      </c>
      <c r="E776" t="s">
        <v>46</v>
      </c>
      <c r="F776" s="2">
        <v>57</v>
      </c>
      <c r="G776">
        <v>69</v>
      </c>
      <c r="H776" s="2">
        <f t="shared" si="48"/>
        <v>393.3</v>
      </c>
      <c r="I776" s="2">
        <f t="shared" si="49"/>
        <v>3933</v>
      </c>
      <c r="J776" s="3">
        <v>45205</v>
      </c>
      <c r="K776" s="4">
        <v>0.43611111111111112</v>
      </c>
      <c r="L776" t="s">
        <v>35</v>
      </c>
      <c r="M776" s="2">
        <v>58.76</v>
      </c>
      <c r="N776" s="2">
        <f t="shared" si="50"/>
        <v>4054.44</v>
      </c>
      <c r="O776" s="2">
        <f t="shared" si="51"/>
        <v>-121.44000000000005</v>
      </c>
      <c r="P776">
        <v>7.3</v>
      </c>
    </row>
    <row r="777" spans="1:16" x14ac:dyDescent="0.2">
      <c r="A777" t="s">
        <v>808</v>
      </c>
      <c r="B777" t="s">
        <v>33</v>
      </c>
      <c r="C777" t="s">
        <v>34</v>
      </c>
      <c r="D777" t="s">
        <v>19</v>
      </c>
      <c r="E777" t="s">
        <v>28</v>
      </c>
      <c r="F777">
        <v>33.1</v>
      </c>
      <c r="G777">
        <v>27</v>
      </c>
      <c r="H777" s="2">
        <f t="shared" si="48"/>
        <v>89.37</v>
      </c>
      <c r="I777" s="2">
        <f t="shared" si="49"/>
        <v>893.7</v>
      </c>
      <c r="J777" s="3">
        <v>45206</v>
      </c>
      <c r="K777" s="4">
        <v>0.71875</v>
      </c>
      <c r="L777" t="s">
        <v>21</v>
      </c>
      <c r="M777" s="2">
        <v>29.06</v>
      </c>
      <c r="N777" s="2">
        <f t="shared" si="50"/>
        <v>784.62</v>
      </c>
      <c r="O777" s="2">
        <f t="shared" si="51"/>
        <v>109.08000000000004</v>
      </c>
      <c r="P777">
        <v>7.2</v>
      </c>
    </row>
    <row r="778" spans="1:16" x14ac:dyDescent="0.2">
      <c r="A778" t="s">
        <v>809</v>
      </c>
      <c r="B778" t="s">
        <v>17</v>
      </c>
      <c r="C778" t="s">
        <v>18</v>
      </c>
      <c r="D778" t="s">
        <v>19</v>
      </c>
      <c r="E778" t="s">
        <v>46</v>
      </c>
      <c r="F778" s="2">
        <v>80.83</v>
      </c>
      <c r="G778">
        <v>73</v>
      </c>
      <c r="H778" s="2">
        <f t="shared" si="48"/>
        <v>590.05900000000008</v>
      </c>
      <c r="I778" s="2">
        <f t="shared" si="49"/>
        <v>5900.59</v>
      </c>
      <c r="J778" s="3">
        <v>45206</v>
      </c>
      <c r="K778" s="4">
        <v>0.64513888888888882</v>
      </c>
      <c r="L778" t="s">
        <v>26</v>
      </c>
      <c r="M778" s="2">
        <v>83.85</v>
      </c>
      <c r="N778" s="2">
        <f t="shared" si="50"/>
        <v>6121.0499999999993</v>
      </c>
      <c r="O778" s="2">
        <f t="shared" si="51"/>
        <v>-220.45999999999913</v>
      </c>
      <c r="P778">
        <v>4.7</v>
      </c>
    </row>
    <row r="779" spans="1:16" x14ac:dyDescent="0.2">
      <c r="A779" t="s">
        <v>810</v>
      </c>
      <c r="B779" t="s">
        <v>33</v>
      </c>
      <c r="C779" t="s">
        <v>34</v>
      </c>
      <c r="D779" t="s">
        <v>19</v>
      </c>
      <c r="E779" t="s">
        <v>25</v>
      </c>
      <c r="F779" s="2">
        <v>57.32</v>
      </c>
      <c r="G779">
        <v>78</v>
      </c>
      <c r="H779" s="2">
        <f t="shared" si="48"/>
        <v>447.096</v>
      </c>
      <c r="I779" s="2">
        <f t="shared" si="49"/>
        <v>4470.96</v>
      </c>
      <c r="J779" s="3">
        <v>45207</v>
      </c>
      <c r="K779" s="4">
        <v>0.7402777777777777</v>
      </c>
      <c r="L779" t="s">
        <v>21</v>
      </c>
      <c r="M779" s="2">
        <v>50.55</v>
      </c>
      <c r="N779" s="2">
        <f t="shared" si="50"/>
        <v>3942.8999999999996</v>
      </c>
      <c r="O779" s="2">
        <f t="shared" si="51"/>
        <v>528.0600000000004</v>
      </c>
      <c r="P779">
        <v>4.9000000000000004</v>
      </c>
    </row>
    <row r="780" spans="1:16" x14ac:dyDescent="0.2">
      <c r="A780" t="s">
        <v>811</v>
      </c>
      <c r="B780" t="s">
        <v>17</v>
      </c>
      <c r="C780" t="s">
        <v>18</v>
      </c>
      <c r="D780" t="s">
        <v>19</v>
      </c>
      <c r="E780" t="s">
        <v>46</v>
      </c>
      <c r="F780">
        <v>52.02</v>
      </c>
      <c r="G780">
        <v>39</v>
      </c>
      <c r="H780" s="2">
        <f t="shared" si="48"/>
        <v>202.87800000000004</v>
      </c>
      <c r="I780" s="2">
        <f t="shared" si="49"/>
        <v>2028.7800000000002</v>
      </c>
      <c r="J780" s="3">
        <v>45208</v>
      </c>
      <c r="K780" s="4">
        <v>0.4861111111111111</v>
      </c>
      <c r="L780" t="s">
        <v>26</v>
      </c>
      <c r="M780" s="2">
        <v>55.05</v>
      </c>
      <c r="N780" s="2">
        <f t="shared" si="50"/>
        <v>2146.9499999999998</v>
      </c>
      <c r="O780" s="2">
        <f t="shared" si="51"/>
        <v>-118.16999999999962</v>
      </c>
      <c r="P780">
        <v>5.9</v>
      </c>
    </row>
    <row r="781" spans="1:16" x14ac:dyDescent="0.2">
      <c r="A781" t="s">
        <v>812</v>
      </c>
      <c r="B781" t="s">
        <v>33</v>
      </c>
      <c r="C781" t="s">
        <v>34</v>
      </c>
      <c r="D781" t="s">
        <v>31</v>
      </c>
      <c r="E781" t="s">
        <v>46</v>
      </c>
      <c r="F781">
        <v>89.51</v>
      </c>
      <c r="G781">
        <v>80</v>
      </c>
      <c r="H781" s="2">
        <f t="shared" si="48"/>
        <v>716.08</v>
      </c>
      <c r="I781" s="2">
        <f t="shared" si="49"/>
        <v>7160.8</v>
      </c>
      <c r="J781" s="3">
        <v>45209</v>
      </c>
      <c r="K781" s="4">
        <v>0.85972222222222217</v>
      </c>
      <c r="L781" t="s">
        <v>26</v>
      </c>
      <c r="M781" s="2">
        <v>89.96</v>
      </c>
      <c r="N781" s="2">
        <f t="shared" si="50"/>
        <v>7196.7999999999993</v>
      </c>
      <c r="O781" s="2">
        <f t="shared" si="51"/>
        <v>-35.999999999999091</v>
      </c>
      <c r="P781">
        <v>7.2</v>
      </c>
    </row>
    <row r="782" spans="1:16" x14ac:dyDescent="0.2">
      <c r="A782" t="s">
        <v>813</v>
      </c>
      <c r="B782" t="s">
        <v>17</v>
      </c>
      <c r="C782" t="s">
        <v>18</v>
      </c>
      <c r="D782" t="s">
        <v>31</v>
      </c>
      <c r="E782" t="s">
        <v>46</v>
      </c>
      <c r="F782" s="2">
        <v>20.86</v>
      </c>
      <c r="G782">
        <v>68</v>
      </c>
      <c r="H782" s="2">
        <f t="shared" si="48"/>
        <v>141.84800000000001</v>
      </c>
      <c r="I782" s="2">
        <f t="shared" si="49"/>
        <v>1418.48</v>
      </c>
      <c r="J782" s="3">
        <v>45209</v>
      </c>
      <c r="K782" s="4">
        <v>0.65555555555555556</v>
      </c>
      <c r="L782" t="s">
        <v>35</v>
      </c>
      <c r="M782" s="2">
        <v>21.84</v>
      </c>
      <c r="N782" s="2">
        <f t="shared" si="50"/>
        <v>1485.12</v>
      </c>
      <c r="O782" s="2">
        <f t="shared" si="51"/>
        <v>-66.639999999999873</v>
      </c>
      <c r="P782">
        <v>8.4</v>
      </c>
    </row>
    <row r="783" spans="1:16" x14ac:dyDescent="0.2">
      <c r="A783" t="s">
        <v>814</v>
      </c>
      <c r="B783" t="s">
        <v>23</v>
      </c>
      <c r="C783" t="s">
        <v>24</v>
      </c>
      <c r="D783" t="s">
        <v>19</v>
      </c>
      <c r="E783" t="s">
        <v>28</v>
      </c>
      <c r="F783" s="2">
        <v>24.16</v>
      </c>
      <c r="G783">
        <v>45</v>
      </c>
      <c r="H783" s="2">
        <f t="shared" si="48"/>
        <v>108.72000000000001</v>
      </c>
      <c r="I783" s="2">
        <f t="shared" si="49"/>
        <v>1087.2</v>
      </c>
      <c r="J783" s="3">
        <v>45210</v>
      </c>
      <c r="K783" s="4">
        <v>0.83819444444444446</v>
      </c>
      <c r="L783" t="s">
        <v>21</v>
      </c>
      <c r="M783" s="2">
        <v>21.77</v>
      </c>
      <c r="N783" s="2">
        <f t="shared" si="50"/>
        <v>979.65</v>
      </c>
      <c r="O783" s="2">
        <f t="shared" si="51"/>
        <v>107.55000000000007</v>
      </c>
      <c r="P783">
        <v>5.3</v>
      </c>
    </row>
    <row r="784" spans="1:16" x14ac:dyDescent="0.2">
      <c r="A784" t="s">
        <v>815</v>
      </c>
      <c r="B784" t="s">
        <v>23</v>
      </c>
      <c r="C784" t="s">
        <v>24</v>
      </c>
      <c r="D784" t="s">
        <v>19</v>
      </c>
      <c r="E784" t="s">
        <v>20</v>
      </c>
      <c r="F784">
        <v>63.65</v>
      </c>
      <c r="G784">
        <v>71</v>
      </c>
      <c r="H784" s="2">
        <f t="shared" si="48"/>
        <v>451.91499999999996</v>
      </c>
      <c r="I784" s="2">
        <f t="shared" si="49"/>
        <v>4519.1499999999996</v>
      </c>
      <c r="J784" s="3">
        <v>45210</v>
      </c>
      <c r="K784" s="4">
        <v>0.81180555555555556</v>
      </c>
      <c r="L784" t="s">
        <v>21</v>
      </c>
      <c r="M784" s="2">
        <v>56.78</v>
      </c>
      <c r="N784" s="2">
        <f t="shared" si="50"/>
        <v>4031.38</v>
      </c>
      <c r="O784" s="2">
        <f t="shared" si="51"/>
        <v>487.76999999999953</v>
      </c>
      <c r="P784">
        <v>7.3</v>
      </c>
    </row>
    <row r="785" spans="1:16" x14ac:dyDescent="0.2">
      <c r="A785" t="s">
        <v>816</v>
      </c>
      <c r="B785" t="s">
        <v>33</v>
      </c>
      <c r="C785" t="s">
        <v>34</v>
      </c>
      <c r="D785" t="s">
        <v>31</v>
      </c>
      <c r="E785" t="s">
        <v>38</v>
      </c>
      <c r="F785" s="2">
        <v>87.37</v>
      </c>
      <c r="G785">
        <v>56</v>
      </c>
      <c r="H785" s="2">
        <f t="shared" si="48"/>
        <v>489.27200000000005</v>
      </c>
      <c r="I785" s="2">
        <f t="shared" si="49"/>
        <v>4892.72</v>
      </c>
      <c r="J785" s="3">
        <v>45210</v>
      </c>
      <c r="K785" s="4">
        <v>0.4861111111111111</v>
      </c>
      <c r="L785" t="s">
        <v>26</v>
      </c>
      <c r="M785" s="2">
        <v>69.34</v>
      </c>
      <c r="N785" s="2">
        <f t="shared" si="50"/>
        <v>3883.04</v>
      </c>
      <c r="O785" s="2">
        <f t="shared" si="51"/>
        <v>1009.6800000000003</v>
      </c>
      <c r="P785">
        <v>5.0999999999999996</v>
      </c>
    </row>
    <row r="786" spans="1:16" x14ac:dyDescent="0.2">
      <c r="A786" t="s">
        <v>817</v>
      </c>
      <c r="B786" t="s">
        <v>33</v>
      </c>
      <c r="C786" t="s">
        <v>34</v>
      </c>
      <c r="D786" t="s">
        <v>31</v>
      </c>
      <c r="E786" t="s">
        <v>20</v>
      </c>
      <c r="F786">
        <v>67.56</v>
      </c>
      <c r="G786">
        <v>63</v>
      </c>
      <c r="H786" s="2">
        <f t="shared" si="48"/>
        <v>425.62799999999999</v>
      </c>
      <c r="I786" s="2">
        <f t="shared" si="49"/>
        <v>4256.28</v>
      </c>
      <c r="J786" s="3">
        <v>45212</v>
      </c>
      <c r="K786" s="4">
        <v>0.52569444444444446</v>
      </c>
      <c r="L786" t="s">
        <v>26</v>
      </c>
      <c r="M786" s="2">
        <v>52.17</v>
      </c>
      <c r="N786" s="2">
        <f t="shared" si="50"/>
        <v>3286.71</v>
      </c>
      <c r="O786" s="2">
        <f t="shared" si="51"/>
        <v>969.56999999999971</v>
      </c>
      <c r="P786">
        <v>8.6999999999999993</v>
      </c>
    </row>
    <row r="787" spans="1:16" x14ac:dyDescent="0.2">
      <c r="A787" t="s">
        <v>818</v>
      </c>
      <c r="B787" t="s">
        <v>33</v>
      </c>
      <c r="C787" t="s">
        <v>34</v>
      </c>
      <c r="D787" t="s">
        <v>19</v>
      </c>
      <c r="E787" t="s">
        <v>38</v>
      </c>
      <c r="F787" s="2">
        <v>2.19</v>
      </c>
      <c r="G787">
        <v>78</v>
      </c>
      <c r="H787" s="2">
        <f t="shared" si="48"/>
        <v>17.082000000000001</v>
      </c>
      <c r="I787" s="2">
        <f t="shared" si="49"/>
        <v>170.82</v>
      </c>
      <c r="J787" s="3">
        <v>45212</v>
      </c>
      <c r="K787" s="4">
        <v>0.81597222222222221</v>
      </c>
      <c r="L787" t="s">
        <v>26</v>
      </c>
      <c r="M787" s="2">
        <v>1.83</v>
      </c>
      <c r="N787" s="2">
        <f t="shared" si="50"/>
        <v>142.74</v>
      </c>
      <c r="O787" s="2">
        <f t="shared" si="51"/>
        <v>28.079999999999984</v>
      </c>
      <c r="P787">
        <v>8.3000000000000007</v>
      </c>
    </row>
    <row r="788" spans="1:16" x14ac:dyDescent="0.2">
      <c r="A788" t="s">
        <v>819</v>
      </c>
      <c r="B788" t="s">
        <v>23</v>
      </c>
      <c r="C788" t="s">
        <v>24</v>
      </c>
      <c r="D788" t="s">
        <v>19</v>
      </c>
      <c r="E788" t="s">
        <v>46</v>
      </c>
      <c r="F788">
        <v>67.12</v>
      </c>
      <c r="G788">
        <v>27</v>
      </c>
      <c r="H788" s="2">
        <f t="shared" si="48"/>
        <v>181.22400000000005</v>
      </c>
      <c r="I788" s="2">
        <f t="shared" si="49"/>
        <v>1812.2400000000002</v>
      </c>
      <c r="J788" s="3">
        <v>45212</v>
      </c>
      <c r="K788" s="4">
        <v>0.46666666666666662</v>
      </c>
      <c r="L788" t="s">
        <v>35</v>
      </c>
      <c r="M788" s="2">
        <v>67.59</v>
      </c>
      <c r="N788" s="2">
        <f t="shared" si="50"/>
        <v>1824.93</v>
      </c>
      <c r="O788" s="2">
        <f t="shared" si="51"/>
        <v>-12.689999999999827</v>
      </c>
      <c r="P788">
        <v>8</v>
      </c>
    </row>
    <row r="789" spans="1:16" x14ac:dyDescent="0.2">
      <c r="A789" t="s">
        <v>820</v>
      </c>
      <c r="B789" t="s">
        <v>23</v>
      </c>
      <c r="C789" t="s">
        <v>24</v>
      </c>
      <c r="D789" t="s">
        <v>31</v>
      </c>
      <c r="E789" t="s">
        <v>49</v>
      </c>
      <c r="F789" s="2">
        <v>90.79</v>
      </c>
      <c r="G789">
        <v>25</v>
      </c>
      <c r="H789" s="2">
        <f t="shared" si="48"/>
        <v>226.97500000000002</v>
      </c>
      <c r="I789" s="2">
        <f t="shared" si="49"/>
        <v>2269.75</v>
      </c>
      <c r="J789" s="3">
        <v>45213</v>
      </c>
      <c r="K789" s="4">
        <v>0.44375000000000003</v>
      </c>
      <c r="L789" t="s">
        <v>21</v>
      </c>
      <c r="M789" s="2">
        <v>69.84</v>
      </c>
      <c r="N789" s="2">
        <f t="shared" si="50"/>
        <v>1746</v>
      </c>
      <c r="O789" s="2">
        <f t="shared" si="51"/>
        <v>523.75</v>
      </c>
      <c r="P789">
        <v>7.2</v>
      </c>
    </row>
    <row r="790" spans="1:16" x14ac:dyDescent="0.2">
      <c r="A790" t="s">
        <v>821</v>
      </c>
      <c r="B790" t="s">
        <v>17</v>
      </c>
      <c r="C790" t="s">
        <v>18</v>
      </c>
      <c r="D790" t="s">
        <v>31</v>
      </c>
      <c r="E790" t="s">
        <v>49</v>
      </c>
      <c r="F790" s="2">
        <v>46.13</v>
      </c>
      <c r="G790">
        <v>65</v>
      </c>
      <c r="H790" s="2">
        <f t="shared" si="48"/>
        <v>299.84500000000003</v>
      </c>
      <c r="I790" s="2">
        <f t="shared" si="49"/>
        <v>2998.4500000000003</v>
      </c>
      <c r="J790" s="3">
        <v>45213</v>
      </c>
      <c r="K790" s="4">
        <v>0.73333333333333339</v>
      </c>
      <c r="L790" t="s">
        <v>35</v>
      </c>
      <c r="M790" s="2">
        <v>35.21</v>
      </c>
      <c r="N790" s="2">
        <f t="shared" si="50"/>
        <v>2288.65</v>
      </c>
      <c r="O790" s="2">
        <f t="shared" si="51"/>
        <v>709.80000000000018</v>
      </c>
      <c r="P790">
        <v>8.8000000000000007</v>
      </c>
    </row>
    <row r="791" spans="1:16" x14ac:dyDescent="0.2">
      <c r="A791" t="s">
        <v>822</v>
      </c>
      <c r="B791" t="s">
        <v>33</v>
      </c>
      <c r="C791" t="s">
        <v>34</v>
      </c>
      <c r="D791" t="s">
        <v>19</v>
      </c>
      <c r="E791" t="s">
        <v>38</v>
      </c>
      <c r="F791" s="2">
        <v>14.69</v>
      </c>
      <c r="G791">
        <v>21</v>
      </c>
      <c r="H791" s="2">
        <f t="shared" si="48"/>
        <v>30.849000000000004</v>
      </c>
      <c r="I791" s="2">
        <f t="shared" si="49"/>
        <v>308.49</v>
      </c>
      <c r="J791" s="3">
        <v>45214</v>
      </c>
      <c r="K791" s="4">
        <v>0.76666666666666661</v>
      </c>
      <c r="L791" t="s">
        <v>26</v>
      </c>
      <c r="M791" s="2">
        <v>13.25</v>
      </c>
      <c r="N791" s="2">
        <f t="shared" si="50"/>
        <v>278.25</v>
      </c>
      <c r="O791" s="2">
        <f t="shared" si="51"/>
        <v>30.240000000000009</v>
      </c>
      <c r="P791">
        <v>5.6</v>
      </c>
    </row>
    <row r="792" spans="1:16" x14ac:dyDescent="0.2">
      <c r="A792" t="s">
        <v>823</v>
      </c>
      <c r="B792" t="s">
        <v>33</v>
      </c>
      <c r="C792" t="s">
        <v>34</v>
      </c>
      <c r="D792" t="s">
        <v>19</v>
      </c>
      <c r="E792" t="s">
        <v>20</v>
      </c>
      <c r="F792">
        <v>8.3000000000000007</v>
      </c>
      <c r="G792">
        <v>46</v>
      </c>
      <c r="H792" s="2">
        <f t="shared" si="48"/>
        <v>38.18</v>
      </c>
      <c r="I792" s="2">
        <f t="shared" si="49"/>
        <v>381.8</v>
      </c>
      <c r="J792" s="3">
        <v>45215</v>
      </c>
      <c r="K792" s="4">
        <v>0.4548611111111111</v>
      </c>
      <c r="L792" t="s">
        <v>26</v>
      </c>
      <c r="M792" s="2">
        <v>7.5</v>
      </c>
      <c r="N792" s="2">
        <f t="shared" si="50"/>
        <v>345</v>
      </c>
      <c r="O792" s="2">
        <f t="shared" si="51"/>
        <v>36.800000000000011</v>
      </c>
      <c r="P792">
        <v>8</v>
      </c>
    </row>
    <row r="793" spans="1:16" x14ac:dyDescent="0.2">
      <c r="A793" t="s">
        <v>824</v>
      </c>
      <c r="B793" t="s">
        <v>33</v>
      </c>
      <c r="C793" t="s">
        <v>34</v>
      </c>
      <c r="D793" t="s">
        <v>31</v>
      </c>
      <c r="E793" t="s">
        <v>28</v>
      </c>
      <c r="F793">
        <v>19</v>
      </c>
      <c r="G793">
        <v>45</v>
      </c>
      <c r="H793" s="2">
        <f t="shared" si="48"/>
        <v>85.5</v>
      </c>
      <c r="I793" s="2">
        <f t="shared" si="49"/>
        <v>855</v>
      </c>
      <c r="J793" s="3">
        <v>45216</v>
      </c>
      <c r="K793" s="4">
        <v>0.50138888888888888</v>
      </c>
      <c r="L793" t="s">
        <v>26</v>
      </c>
      <c r="M793" s="2">
        <v>15.13</v>
      </c>
      <c r="N793" s="2">
        <f t="shared" si="50"/>
        <v>680.85</v>
      </c>
      <c r="O793" s="2">
        <f t="shared" si="51"/>
        <v>174.14999999999998</v>
      </c>
      <c r="P793">
        <v>7.9</v>
      </c>
    </row>
    <row r="794" spans="1:16" x14ac:dyDescent="0.2">
      <c r="A794" t="s">
        <v>825</v>
      </c>
      <c r="B794" t="s">
        <v>23</v>
      </c>
      <c r="C794" t="s">
        <v>24</v>
      </c>
      <c r="D794" t="s">
        <v>31</v>
      </c>
      <c r="E794" t="s">
        <v>20</v>
      </c>
      <c r="F794">
        <v>108.91</v>
      </c>
      <c r="G794">
        <v>75</v>
      </c>
      <c r="H794" s="2">
        <f t="shared" si="48"/>
        <v>816.82500000000005</v>
      </c>
      <c r="I794" s="2">
        <f t="shared" si="49"/>
        <v>8168.25</v>
      </c>
      <c r="J794" s="3">
        <v>45216</v>
      </c>
      <c r="K794" s="4">
        <v>0.54652777777777783</v>
      </c>
      <c r="L794" t="s">
        <v>35</v>
      </c>
      <c r="M794" s="2">
        <v>83.78</v>
      </c>
      <c r="N794" s="2">
        <f t="shared" si="50"/>
        <v>6283.5</v>
      </c>
      <c r="O794" s="2">
        <f t="shared" si="51"/>
        <v>1884.75</v>
      </c>
      <c r="P794">
        <v>9.6</v>
      </c>
    </row>
    <row r="795" spans="1:16" x14ac:dyDescent="0.2">
      <c r="A795" t="s">
        <v>826</v>
      </c>
      <c r="B795" t="s">
        <v>23</v>
      </c>
      <c r="C795" t="s">
        <v>24</v>
      </c>
      <c r="D795" t="s">
        <v>19</v>
      </c>
      <c r="E795" t="s">
        <v>38</v>
      </c>
      <c r="F795">
        <v>92.56</v>
      </c>
      <c r="G795">
        <v>32</v>
      </c>
      <c r="H795" s="2">
        <f t="shared" si="48"/>
        <v>296.19200000000001</v>
      </c>
      <c r="I795" s="2">
        <f t="shared" si="49"/>
        <v>2961.92</v>
      </c>
      <c r="J795" s="3">
        <v>45216</v>
      </c>
      <c r="K795" s="4">
        <v>0.51388888888888895</v>
      </c>
      <c r="L795" t="s">
        <v>21</v>
      </c>
      <c r="M795" s="2">
        <v>81.34</v>
      </c>
      <c r="N795" s="2">
        <f t="shared" si="50"/>
        <v>2602.88</v>
      </c>
      <c r="O795" s="2">
        <f t="shared" si="51"/>
        <v>359.03999999999996</v>
      </c>
      <c r="P795">
        <v>7.8</v>
      </c>
    </row>
    <row r="796" spans="1:16" x14ac:dyDescent="0.2">
      <c r="A796" t="s">
        <v>827</v>
      </c>
      <c r="B796" t="s">
        <v>33</v>
      </c>
      <c r="C796" t="s">
        <v>34</v>
      </c>
      <c r="D796" t="s">
        <v>31</v>
      </c>
      <c r="E796" t="s">
        <v>25</v>
      </c>
      <c r="F796">
        <v>55.51</v>
      </c>
      <c r="G796">
        <v>66</v>
      </c>
      <c r="H796" s="2">
        <f t="shared" si="48"/>
        <v>366.36599999999999</v>
      </c>
      <c r="I796" s="2">
        <f t="shared" si="49"/>
        <v>3663.66</v>
      </c>
      <c r="J796" s="3">
        <v>45216</v>
      </c>
      <c r="K796" s="4">
        <v>0.75347222222222221</v>
      </c>
      <c r="L796" t="s">
        <v>26</v>
      </c>
      <c r="M796" s="2">
        <v>44.98</v>
      </c>
      <c r="N796" s="2">
        <f t="shared" si="50"/>
        <v>2968.68</v>
      </c>
      <c r="O796" s="2">
        <f t="shared" si="51"/>
        <v>694.98</v>
      </c>
      <c r="P796">
        <v>9.3000000000000007</v>
      </c>
    </row>
    <row r="797" spans="1:16" x14ac:dyDescent="0.2">
      <c r="A797" t="s">
        <v>828</v>
      </c>
      <c r="B797" t="s">
        <v>33</v>
      </c>
      <c r="C797" t="s">
        <v>34</v>
      </c>
      <c r="D797" t="s">
        <v>19</v>
      </c>
      <c r="E797" t="s">
        <v>28</v>
      </c>
      <c r="F797" s="2">
        <v>12.42</v>
      </c>
      <c r="G797">
        <v>74</v>
      </c>
      <c r="H797" s="2">
        <f t="shared" si="48"/>
        <v>91.908000000000015</v>
      </c>
      <c r="I797" s="2">
        <f t="shared" si="49"/>
        <v>919.08</v>
      </c>
      <c r="J797" s="3">
        <v>45217</v>
      </c>
      <c r="K797" s="4">
        <v>0.54999999999999993</v>
      </c>
      <c r="L797" t="s">
        <v>35</v>
      </c>
      <c r="M797" s="2">
        <v>10.55</v>
      </c>
      <c r="N797" s="2">
        <f t="shared" si="50"/>
        <v>780.7</v>
      </c>
      <c r="O797" s="2">
        <f t="shared" si="51"/>
        <v>138.38</v>
      </c>
      <c r="P797">
        <v>5</v>
      </c>
    </row>
    <row r="798" spans="1:16" x14ac:dyDescent="0.2">
      <c r="A798" t="s">
        <v>829</v>
      </c>
      <c r="B798" t="s">
        <v>17</v>
      </c>
      <c r="C798" t="s">
        <v>18</v>
      </c>
      <c r="D798" t="s">
        <v>19</v>
      </c>
      <c r="E798" t="s">
        <v>46</v>
      </c>
      <c r="F798">
        <v>73.13</v>
      </c>
      <c r="G798">
        <v>50</v>
      </c>
      <c r="H798" s="2">
        <f t="shared" si="48"/>
        <v>365.65000000000003</v>
      </c>
      <c r="I798" s="2">
        <f t="shared" si="49"/>
        <v>3656.5</v>
      </c>
      <c r="J798" s="3">
        <v>45217</v>
      </c>
      <c r="K798" s="4">
        <v>0.60416666666666663</v>
      </c>
      <c r="L798" t="s">
        <v>35</v>
      </c>
      <c r="M798" s="2">
        <v>72.77</v>
      </c>
      <c r="N798" s="2">
        <f t="shared" si="50"/>
        <v>3638.5</v>
      </c>
      <c r="O798" s="2">
        <f t="shared" si="51"/>
        <v>18</v>
      </c>
      <c r="P798">
        <v>9.1999999999999993</v>
      </c>
    </row>
    <row r="799" spans="1:16" x14ac:dyDescent="0.2">
      <c r="A799" t="s">
        <v>830</v>
      </c>
      <c r="B799" t="s">
        <v>23</v>
      </c>
      <c r="C799" t="s">
        <v>24</v>
      </c>
      <c r="D799" t="s">
        <v>19</v>
      </c>
      <c r="E799" t="s">
        <v>20</v>
      </c>
      <c r="F799">
        <v>108.61</v>
      </c>
      <c r="G799">
        <v>24</v>
      </c>
      <c r="H799" s="2">
        <f t="shared" si="48"/>
        <v>260.66399999999999</v>
      </c>
      <c r="I799" s="2">
        <f t="shared" si="49"/>
        <v>2606.64</v>
      </c>
      <c r="J799" s="3">
        <v>45218</v>
      </c>
      <c r="K799" s="4">
        <v>0.49861111111111112</v>
      </c>
      <c r="L799" t="s">
        <v>26</v>
      </c>
      <c r="M799" s="2">
        <v>91.04</v>
      </c>
      <c r="N799" s="2">
        <f t="shared" si="50"/>
        <v>2184.96</v>
      </c>
      <c r="O799" s="2">
        <f t="shared" si="51"/>
        <v>421.67999999999984</v>
      </c>
      <c r="P799">
        <v>4.5</v>
      </c>
    </row>
    <row r="800" spans="1:16" x14ac:dyDescent="0.2">
      <c r="A800" t="s">
        <v>831</v>
      </c>
      <c r="B800" t="s">
        <v>33</v>
      </c>
      <c r="C800" t="s">
        <v>34</v>
      </c>
      <c r="D800" t="s">
        <v>31</v>
      </c>
      <c r="E800" t="s">
        <v>46</v>
      </c>
      <c r="F800" s="2">
        <v>84.32</v>
      </c>
      <c r="G800">
        <v>27</v>
      </c>
      <c r="H800" s="2">
        <f t="shared" si="48"/>
        <v>227.66399999999999</v>
      </c>
      <c r="I800" s="2">
        <f t="shared" si="49"/>
        <v>2276.64</v>
      </c>
      <c r="J800" s="3">
        <v>45218</v>
      </c>
      <c r="K800" s="4">
        <v>0.67222222222222217</v>
      </c>
      <c r="L800" t="s">
        <v>21</v>
      </c>
      <c r="M800" s="2">
        <v>85.52</v>
      </c>
      <c r="N800" s="2">
        <f t="shared" si="50"/>
        <v>2309.04</v>
      </c>
      <c r="O800" s="2">
        <f t="shared" si="51"/>
        <v>-32.400000000000091</v>
      </c>
      <c r="P800">
        <v>4.5</v>
      </c>
    </row>
    <row r="801" spans="1:16" x14ac:dyDescent="0.2">
      <c r="A801" t="s">
        <v>832</v>
      </c>
      <c r="B801" t="s">
        <v>23</v>
      </c>
      <c r="C801" t="s">
        <v>24</v>
      </c>
      <c r="D801" t="s">
        <v>31</v>
      </c>
      <c r="E801" t="s">
        <v>25</v>
      </c>
      <c r="F801">
        <v>30.54</v>
      </c>
      <c r="G801">
        <v>80</v>
      </c>
      <c r="H801" s="2">
        <f t="shared" si="48"/>
        <v>244.32</v>
      </c>
      <c r="I801" s="2">
        <f t="shared" si="49"/>
        <v>2443.1999999999998</v>
      </c>
      <c r="J801" s="3">
        <v>45219</v>
      </c>
      <c r="K801" s="4">
        <v>0.68472222222222223</v>
      </c>
      <c r="L801" t="s">
        <v>26</v>
      </c>
      <c r="M801" s="2">
        <v>22.88</v>
      </c>
      <c r="N801" s="2">
        <f t="shared" si="50"/>
        <v>1830.3999999999999</v>
      </c>
      <c r="O801" s="2">
        <f t="shared" si="51"/>
        <v>612.79999999999995</v>
      </c>
      <c r="P801">
        <v>4.3</v>
      </c>
    </row>
    <row r="802" spans="1:16" x14ac:dyDescent="0.2">
      <c r="A802" t="s">
        <v>833</v>
      </c>
      <c r="B802" t="s">
        <v>23</v>
      </c>
      <c r="C802" t="s">
        <v>24</v>
      </c>
      <c r="D802" t="s">
        <v>31</v>
      </c>
      <c r="E802" t="s">
        <v>20</v>
      </c>
      <c r="F802">
        <v>104.29</v>
      </c>
      <c r="G802">
        <v>62</v>
      </c>
      <c r="H802" s="2">
        <f t="shared" si="48"/>
        <v>646.59800000000007</v>
      </c>
      <c r="I802" s="2">
        <f t="shared" si="49"/>
        <v>6465.9800000000005</v>
      </c>
      <c r="J802" s="3">
        <v>45220</v>
      </c>
      <c r="K802" s="4">
        <v>0.69166666666666676</v>
      </c>
      <c r="L802" t="s">
        <v>21</v>
      </c>
      <c r="M802" s="2">
        <v>78.95</v>
      </c>
      <c r="N802" s="2">
        <f t="shared" si="50"/>
        <v>4894.9000000000005</v>
      </c>
      <c r="O802" s="2">
        <f t="shared" si="51"/>
        <v>1571.08</v>
      </c>
      <c r="P802">
        <v>9.5</v>
      </c>
    </row>
    <row r="803" spans="1:16" x14ac:dyDescent="0.2">
      <c r="A803" t="s">
        <v>834</v>
      </c>
      <c r="B803" t="s">
        <v>33</v>
      </c>
      <c r="C803" t="s">
        <v>34</v>
      </c>
      <c r="D803" t="s">
        <v>31</v>
      </c>
      <c r="E803" t="s">
        <v>49</v>
      </c>
      <c r="F803">
        <v>29.22</v>
      </c>
      <c r="G803">
        <v>77</v>
      </c>
      <c r="H803" s="2">
        <f t="shared" si="48"/>
        <v>224.99400000000003</v>
      </c>
      <c r="I803" s="2">
        <f t="shared" si="49"/>
        <v>2249.94</v>
      </c>
      <c r="J803" s="3">
        <v>45220</v>
      </c>
      <c r="K803" s="4">
        <v>0.56111111111111112</v>
      </c>
      <c r="L803" t="s">
        <v>26</v>
      </c>
      <c r="M803" s="2">
        <v>22.12</v>
      </c>
      <c r="N803" s="2">
        <f t="shared" si="50"/>
        <v>1703.24</v>
      </c>
      <c r="O803" s="2">
        <f t="shared" si="51"/>
        <v>546.70000000000005</v>
      </c>
      <c r="P803">
        <v>6.2</v>
      </c>
    </row>
    <row r="804" spans="1:16" x14ac:dyDescent="0.2">
      <c r="A804" t="s">
        <v>835</v>
      </c>
      <c r="B804" t="s">
        <v>33</v>
      </c>
      <c r="C804" t="s">
        <v>34</v>
      </c>
      <c r="D804" t="s">
        <v>31</v>
      </c>
      <c r="E804" t="s">
        <v>25</v>
      </c>
      <c r="F804">
        <v>58.97</v>
      </c>
      <c r="G804">
        <v>76</v>
      </c>
      <c r="H804" s="2">
        <f t="shared" si="48"/>
        <v>448.17200000000003</v>
      </c>
      <c r="I804" s="2">
        <f t="shared" si="49"/>
        <v>4481.72</v>
      </c>
      <c r="J804" s="3">
        <v>45220</v>
      </c>
      <c r="K804" s="4">
        <v>0.8222222222222223</v>
      </c>
      <c r="L804" t="s">
        <v>35</v>
      </c>
      <c r="M804" s="2">
        <v>46.58</v>
      </c>
      <c r="N804" s="2">
        <f t="shared" si="50"/>
        <v>3540.08</v>
      </c>
      <c r="O804" s="2">
        <f t="shared" si="51"/>
        <v>941.64000000000033</v>
      </c>
      <c r="P804">
        <v>5.8</v>
      </c>
    </row>
    <row r="805" spans="1:16" x14ac:dyDescent="0.2">
      <c r="A805" t="s">
        <v>836</v>
      </c>
      <c r="B805" t="s">
        <v>17</v>
      </c>
      <c r="C805" t="s">
        <v>18</v>
      </c>
      <c r="D805" t="s">
        <v>19</v>
      </c>
      <c r="E805" t="s">
        <v>20</v>
      </c>
      <c r="F805">
        <v>56.59</v>
      </c>
      <c r="G805">
        <v>61</v>
      </c>
      <c r="H805" s="2">
        <f t="shared" si="48"/>
        <v>345.19900000000007</v>
      </c>
      <c r="I805" s="2">
        <f t="shared" si="49"/>
        <v>3451.9900000000002</v>
      </c>
      <c r="J805" s="3">
        <v>45220</v>
      </c>
      <c r="K805" s="4">
        <v>0.50138888888888888</v>
      </c>
      <c r="L805" t="s">
        <v>21</v>
      </c>
      <c r="M805" s="2">
        <v>50.62</v>
      </c>
      <c r="N805" s="2">
        <f t="shared" si="50"/>
        <v>3087.8199999999997</v>
      </c>
      <c r="O805" s="2">
        <f t="shared" si="51"/>
        <v>364.17000000000053</v>
      </c>
      <c r="P805">
        <v>6.5</v>
      </c>
    </row>
    <row r="806" spans="1:16" x14ac:dyDescent="0.2">
      <c r="A806" t="s">
        <v>837</v>
      </c>
      <c r="B806" t="s">
        <v>23</v>
      </c>
      <c r="C806" t="s">
        <v>24</v>
      </c>
      <c r="D806" t="s">
        <v>19</v>
      </c>
      <c r="E806" t="s">
        <v>38</v>
      </c>
      <c r="F806" s="2">
        <v>18.75</v>
      </c>
      <c r="G806">
        <v>50</v>
      </c>
      <c r="H806" s="2">
        <f t="shared" si="48"/>
        <v>93.75</v>
      </c>
      <c r="I806" s="2">
        <f t="shared" si="49"/>
        <v>937.5</v>
      </c>
      <c r="J806" s="3">
        <v>45221</v>
      </c>
      <c r="K806" s="4">
        <v>0.78680555555555554</v>
      </c>
      <c r="L806" t="s">
        <v>26</v>
      </c>
      <c r="M806" s="2">
        <v>15.94</v>
      </c>
      <c r="N806" s="2">
        <f t="shared" si="50"/>
        <v>797</v>
      </c>
      <c r="O806" s="2">
        <f t="shared" si="51"/>
        <v>140.5</v>
      </c>
      <c r="P806">
        <v>7.4</v>
      </c>
    </row>
    <row r="807" spans="1:16" x14ac:dyDescent="0.2">
      <c r="A807" t="s">
        <v>838</v>
      </c>
      <c r="B807" t="s">
        <v>33</v>
      </c>
      <c r="C807" t="s">
        <v>34</v>
      </c>
      <c r="D807" t="s">
        <v>31</v>
      </c>
      <c r="E807" t="s">
        <v>49</v>
      </c>
      <c r="F807" s="2">
        <v>81.290000000000006</v>
      </c>
      <c r="G807">
        <v>74</v>
      </c>
      <c r="H807" s="2">
        <f t="shared" si="48"/>
        <v>601.54600000000005</v>
      </c>
      <c r="I807" s="2">
        <f t="shared" si="49"/>
        <v>6015.46</v>
      </c>
      <c r="J807" s="3">
        <v>45221</v>
      </c>
      <c r="K807" s="4">
        <v>0.6479166666666667</v>
      </c>
      <c r="L807" t="s">
        <v>35</v>
      </c>
      <c r="M807" s="2">
        <v>61.72</v>
      </c>
      <c r="N807" s="2">
        <f t="shared" si="50"/>
        <v>4567.28</v>
      </c>
      <c r="O807" s="2">
        <f t="shared" si="51"/>
        <v>1448.1800000000003</v>
      </c>
      <c r="P807">
        <v>4.0999999999999996</v>
      </c>
    </row>
    <row r="808" spans="1:16" x14ac:dyDescent="0.2">
      <c r="A808" t="s">
        <v>839</v>
      </c>
      <c r="B808" t="s">
        <v>33</v>
      </c>
      <c r="C808" t="s">
        <v>34</v>
      </c>
      <c r="D808" t="s">
        <v>19</v>
      </c>
      <c r="E808" t="s">
        <v>20</v>
      </c>
      <c r="F808" s="2">
        <v>53.06</v>
      </c>
      <c r="G808">
        <v>21</v>
      </c>
      <c r="H808" s="2">
        <f t="shared" si="48"/>
        <v>111.426</v>
      </c>
      <c r="I808" s="2">
        <f t="shared" si="49"/>
        <v>1114.26</v>
      </c>
      <c r="J808" s="3">
        <v>45221</v>
      </c>
      <c r="K808" s="4">
        <v>0.53125</v>
      </c>
      <c r="L808" t="s">
        <v>21</v>
      </c>
      <c r="M808" s="2">
        <v>46.06</v>
      </c>
      <c r="N808" s="2">
        <f t="shared" si="50"/>
        <v>967.26</v>
      </c>
      <c r="O808" s="2">
        <f t="shared" si="51"/>
        <v>147</v>
      </c>
      <c r="P808">
        <v>6.2</v>
      </c>
    </row>
    <row r="809" spans="1:16" x14ac:dyDescent="0.2">
      <c r="A809" t="s">
        <v>840</v>
      </c>
      <c r="B809" t="s">
        <v>33</v>
      </c>
      <c r="C809" t="s">
        <v>34</v>
      </c>
      <c r="D809" t="s">
        <v>19</v>
      </c>
      <c r="E809" t="s">
        <v>46</v>
      </c>
      <c r="F809">
        <v>78.849999999999994</v>
      </c>
      <c r="G809">
        <v>50</v>
      </c>
      <c r="H809" s="2">
        <f t="shared" si="48"/>
        <v>394.25</v>
      </c>
      <c r="I809" s="2">
        <f t="shared" si="49"/>
        <v>3942.4999999999995</v>
      </c>
      <c r="J809" s="3">
        <v>45221</v>
      </c>
      <c r="K809" s="4">
        <v>0.61805555555555558</v>
      </c>
      <c r="L809" t="s">
        <v>26</v>
      </c>
      <c r="M809" s="2">
        <v>81.37</v>
      </c>
      <c r="N809" s="2">
        <f t="shared" si="50"/>
        <v>4068.5</v>
      </c>
      <c r="O809" s="2">
        <f t="shared" si="51"/>
        <v>-126.00000000000045</v>
      </c>
      <c r="P809">
        <v>7.3</v>
      </c>
    </row>
    <row r="810" spans="1:16" x14ac:dyDescent="0.2">
      <c r="A810" t="s">
        <v>841</v>
      </c>
      <c r="B810" t="s">
        <v>17</v>
      </c>
      <c r="C810" t="s">
        <v>18</v>
      </c>
      <c r="D810" t="s">
        <v>31</v>
      </c>
      <c r="E810" t="s">
        <v>28</v>
      </c>
      <c r="F810" s="2">
        <v>57.3</v>
      </c>
      <c r="G810">
        <v>25</v>
      </c>
      <c r="H810" s="2">
        <f t="shared" si="48"/>
        <v>143.25</v>
      </c>
      <c r="I810" s="2">
        <f t="shared" si="49"/>
        <v>1432.5</v>
      </c>
      <c r="J810" s="3">
        <v>45221</v>
      </c>
      <c r="K810" s="4">
        <v>0.55833333333333335</v>
      </c>
      <c r="L810" t="s">
        <v>26</v>
      </c>
      <c r="M810" s="2">
        <v>47.32</v>
      </c>
      <c r="N810" s="2">
        <f t="shared" si="50"/>
        <v>1183</v>
      </c>
      <c r="O810" s="2">
        <f t="shared" si="51"/>
        <v>249.5</v>
      </c>
      <c r="P810">
        <v>7.6</v>
      </c>
    </row>
    <row r="811" spans="1:16" x14ac:dyDescent="0.2">
      <c r="A811" t="s">
        <v>842</v>
      </c>
      <c r="B811" t="s">
        <v>33</v>
      </c>
      <c r="C811" t="s">
        <v>34</v>
      </c>
      <c r="D811" t="s">
        <v>31</v>
      </c>
      <c r="E811" t="s">
        <v>25</v>
      </c>
      <c r="F811">
        <v>95.18</v>
      </c>
      <c r="G811">
        <v>69</v>
      </c>
      <c r="H811" s="2">
        <f t="shared" si="48"/>
        <v>656.74200000000008</v>
      </c>
      <c r="I811" s="2">
        <f t="shared" si="49"/>
        <v>6567.42</v>
      </c>
      <c r="J811" s="3">
        <v>45222</v>
      </c>
      <c r="K811" s="4">
        <v>0.49722222222222223</v>
      </c>
      <c r="L811" t="s">
        <v>21</v>
      </c>
      <c r="M811" s="2">
        <v>75.84</v>
      </c>
      <c r="N811" s="2">
        <f t="shared" si="50"/>
        <v>5232.96</v>
      </c>
      <c r="O811" s="2">
        <f t="shared" si="51"/>
        <v>1334.46</v>
      </c>
      <c r="P811">
        <v>7.4</v>
      </c>
    </row>
    <row r="812" spans="1:16" x14ac:dyDescent="0.2">
      <c r="A812" t="s">
        <v>843</v>
      </c>
      <c r="B812" t="s">
        <v>33</v>
      </c>
      <c r="C812" t="s">
        <v>34</v>
      </c>
      <c r="D812" t="s">
        <v>19</v>
      </c>
      <c r="E812" t="s">
        <v>28</v>
      </c>
      <c r="F812" s="2">
        <v>53.66</v>
      </c>
      <c r="G812">
        <v>78</v>
      </c>
      <c r="H812" s="2">
        <f t="shared" si="48"/>
        <v>418.548</v>
      </c>
      <c r="I812" s="2">
        <f t="shared" si="49"/>
        <v>4185.4799999999996</v>
      </c>
      <c r="J812" s="3">
        <v>45222</v>
      </c>
      <c r="K812" s="4">
        <v>0.76666666666666661</v>
      </c>
      <c r="L812" t="s">
        <v>26</v>
      </c>
      <c r="M812" s="2">
        <v>45.44</v>
      </c>
      <c r="N812" s="2">
        <f t="shared" si="50"/>
        <v>3544.3199999999997</v>
      </c>
      <c r="O812" s="2">
        <f t="shared" si="51"/>
        <v>641.15999999999985</v>
      </c>
      <c r="P812">
        <v>6.5</v>
      </c>
    </row>
    <row r="813" spans="1:16" x14ac:dyDescent="0.2">
      <c r="A813" t="s">
        <v>844</v>
      </c>
      <c r="B813" t="s">
        <v>17</v>
      </c>
      <c r="C813" t="s">
        <v>18</v>
      </c>
      <c r="D813" t="s">
        <v>19</v>
      </c>
      <c r="E813" t="s">
        <v>25</v>
      </c>
      <c r="F813" s="2">
        <v>44.6</v>
      </c>
      <c r="G813">
        <v>23</v>
      </c>
      <c r="H813" s="2">
        <f t="shared" si="48"/>
        <v>102.58</v>
      </c>
      <c r="I813" s="2">
        <f t="shared" si="49"/>
        <v>1025.8</v>
      </c>
      <c r="J813" s="3">
        <v>45222</v>
      </c>
      <c r="K813" s="4">
        <v>0.66111111111111109</v>
      </c>
      <c r="L813" t="s">
        <v>26</v>
      </c>
      <c r="M813" s="2">
        <v>42.97</v>
      </c>
      <c r="N813" s="2">
        <f t="shared" si="50"/>
        <v>988.31</v>
      </c>
      <c r="O813" s="2">
        <f t="shared" si="51"/>
        <v>37.490000000000009</v>
      </c>
      <c r="P813">
        <v>8.5</v>
      </c>
    </row>
    <row r="814" spans="1:16" x14ac:dyDescent="0.2">
      <c r="A814" t="s">
        <v>845</v>
      </c>
      <c r="B814" t="s">
        <v>17</v>
      </c>
      <c r="C814" t="s">
        <v>18</v>
      </c>
      <c r="D814" t="s">
        <v>19</v>
      </c>
      <c r="E814" t="s">
        <v>46</v>
      </c>
      <c r="F814" s="2">
        <v>87.96</v>
      </c>
      <c r="G814">
        <v>54</v>
      </c>
      <c r="H814" s="2">
        <f t="shared" si="48"/>
        <v>474.98399999999992</v>
      </c>
      <c r="I814" s="2">
        <f t="shared" si="49"/>
        <v>4749.8399999999992</v>
      </c>
      <c r="J814" s="3">
        <v>45223</v>
      </c>
      <c r="K814" s="4">
        <v>0.85902777777777783</v>
      </c>
      <c r="L814" t="s">
        <v>35</v>
      </c>
      <c r="M814" s="2">
        <v>90.12</v>
      </c>
      <c r="N814" s="2">
        <f t="shared" si="50"/>
        <v>4866.4800000000005</v>
      </c>
      <c r="O814" s="2">
        <f t="shared" si="51"/>
        <v>-116.64000000000124</v>
      </c>
      <c r="P814">
        <v>6.7</v>
      </c>
    </row>
    <row r="815" spans="1:16" x14ac:dyDescent="0.2">
      <c r="A815" t="s">
        <v>846</v>
      </c>
      <c r="B815" t="s">
        <v>23</v>
      </c>
      <c r="C815" t="s">
        <v>24</v>
      </c>
      <c r="D815" t="s">
        <v>19</v>
      </c>
      <c r="E815" t="s">
        <v>28</v>
      </c>
      <c r="F815">
        <v>38.72</v>
      </c>
      <c r="G815">
        <v>29</v>
      </c>
      <c r="H815" s="2">
        <f t="shared" si="48"/>
        <v>112.288</v>
      </c>
      <c r="I815" s="2">
        <f t="shared" si="49"/>
        <v>1122.8799999999999</v>
      </c>
      <c r="J815" s="3">
        <v>45224</v>
      </c>
      <c r="K815" s="4">
        <v>0.5625</v>
      </c>
      <c r="L815" t="s">
        <v>21</v>
      </c>
      <c r="M815" s="2">
        <v>32.76</v>
      </c>
      <c r="N815" s="2">
        <f t="shared" si="50"/>
        <v>950.04</v>
      </c>
      <c r="O815" s="2">
        <f t="shared" si="51"/>
        <v>172.83999999999992</v>
      </c>
      <c r="P815">
        <v>8.3000000000000007</v>
      </c>
    </row>
    <row r="816" spans="1:16" x14ac:dyDescent="0.2">
      <c r="A816" t="s">
        <v>847</v>
      </c>
      <c r="B816" t="s">
        <v>17</v>
      </c>
      <c r="C816" t="s">
        <v>18</v>
      </c>
      <c r="D816" t="s">
        <v>19</v>
      </c>
      <c r="E816" t="s">
        <v>38</v>
      </c>
      <c r="F816" s="2">
        <v>102.24</v>
      </c>
      <c r="G816">
        <v>37</v>
      </c>
      <c r="H816" s="2">
        <f t="shared" si="48"/>
        <v>378.28800000000001</v>
      </c>
      <c r="I816" s="2">
        <f t="shared" si="49"/>
        <v>3782.8799999999997</v>
      </c>
      <c r="J816" s="3">
        <v>45224</v>
      </c>
      <c r="K816" s="4">
        <v>0.47430555555555554</v>
      </c>
      <c r="L816" t="s">
        <v>35</v>
      </c>
      <c r="M816" s="2">
        <v>92.27</v>
      </c>
      <c r="N816" s="2">
        <f t="shared" si="50"/>
        <v>3413.99</v>
      </c>
      <c r="O816" s="2">
        <f t="shared" si="51"/>
        <v>368.88999999999987</v>
      </c>
      <c r="P816">
        <v>6.7</v>
      </c>
    </row>
    <row r="817" spans="1:16" x14ac:dyDescent="0.2">
      <c r="A817" t="s">
        <v>848</v>
      </c>
      <c r="B817" t="s">
        <v>33</v>
      </c>
      <c r="C817" t="s">
        <v>34</v>
      </c>
      <c r="D817" t="s">
        <v>31</v>
      </c>
      <c r="E817" t="s">
        <v>46</v>
      </c>
      <c r="F817">
        <v>48.54</v>
      </c>
      <c r="G817">
        <v>71</v>
      </c>
      <c r="H817" s="2">
        <f t="shared" si="48"/>
        <v>344.63400000000001</v>
      </c>
      <c r="I817" s="2">
        <f t="shared" si="49"/>
        <v>3446.34</v>
      </c>
      <c r="J817" s="3">
        <v>45225</v>
      </c>
      <c r="K817" s="4">
        <v>0.8652777777777777</v>
      </c>
      <c r="L817" t="s">
        <v>26</v>
      </c>
      <c r="M817" s="2">
        <v>49.23</v>
      </c>
      <c r="N817" s="2">
        <f t="shared" si="50"/>
        <v>3495.33</v>
      </c>
      <c r="O817" s="2">
        <f t="shared" si="51"/>
        <v>-48.989999999999782</v>
      </c>
      <c r="P817">
        <v>8.8000000000000007</v>
      </c>
    </row>
    <row r="818" spans="1:16" x14ac:dyDescent="0.2">
      <c r="A818" t="s">
        <v>849</v>
      </c>
      <c r="B818" t="s">
        <v>17</v>
      </c>
      <c r="C818" t="s">
        <v>18</v>
      </c>
      <c r="D818" t="s">
        <v>31</v>
      </c>
      <c r="E818" t="s">
        <v>49</v>
      </c>
      <c r="F818">
        <v>35.03</v>
      </c>
      <c r="G818">
        <v>32</v>
      </c>
      <c r="H818" s="2">
        <f t="shared" si="48"/>
        <v>112.096</v>
      </c>
      <c r="I818" s="2">
        <f t="shared" si="49"/>
        <v>1120.96</v>
      </c>
      <c r="J818" s="3">
        <v>45225</v>
      </c>
      <c r="K818" s="4">
        <v>0.72361111111111109</v>
      </c>
      <c r="L818" t="s">
        <v>21</v>
      </c>
      <c r="M818" s="2">
        <v>28.57</v>
      </c>
      <c r="N818" s="2">
        <f t="shared" si="50"/>
        <v>914.24</v>
      </c>
      <c r="O818" s="2">
        <f t="shared" si="51"/>
        <v>206.72000000000003</v>
      </c>
      <c r="P818">
        <v>6.9</v>
      </c>
    </row>
    <row r="819" spans="1:16" x14ac:dyDescent="0.2">
      <c r="A819" t="s">
        <v>850</v>
      </c>
      <c r="B819" t="s">
        <v>17</v>
      </c>
      <c r="C819" t="s">
        <v>18</v>
      </c>
      <c r="D819" t="s">
        <v>19</v>
      </c>
      <c r="E819" t="s">
        <v>28</v>
      </c>
      <c r="F819" s="2">
        <v>34.99</v>
      </c>
      <c r="G819">
        <v>56</v>
      </c>
      <c r="H819" s="2">
        <f t="shared" si="48"/>
        <v>195.94400000000002</v>
      </c>
      <c r="I819" s="2">
        <f t="shared" si="49"/>
        <v>1959.44</v>
      </c>
      <c r="J819" s="3">
        <v>45226</v>
      </c>
      <c r="K819" s="4">
        <v>0.54999999999999993</v>
      </c>
      <c r="L819" t="s">
        <v>21</v>
      </c>
      <c r="M819" s="2">
        <v>29.45</v>
      </c>
      <c r="N819" s="2">
        <f t="shared" si="50"/>
        <v>1649.2</v>
      </c>
      <c r="O819" s="2">
        <f t="shared" si="51"/>
        <v>310.24</v>
      </c>
      <c r="P819">
        <v>7.7</v>
      </c>
    </row>
    <row r="820" spans="1:16" x14ac:dyDescent="0.2">
      <c r="A820" t="s">
        <v>851</v>
      </c>
      <c r="B820" t="s">
        <v>17</v>
      </c>
      <c r="C820" t="s">
        <v>18</v>
      </c>
      <c r="D820" t="s">
        <v>19</v>
      </c>
      <c r="E820" t="s">
        <v>38</v>
      </c>
      <c r="F820" s="2">
        <v>57.71</v>
      </c>
      <c r="G820">
        <v>46</v>
      </c>
      <c r="H820" s="2">
        <f t="shared" si="48"/>
        <v>265.46600000000001</v>
      </c>
      <c r="I820" s="2">
        <f t="shared" si="49"/>
        <v>2654.66</v>
      </c>
      <c r="J820" s="3">
        <v>45226</v>
      </c>
      <c r="K820" s="4">
        <v>0.81874999999999998</v>
      </c>
      <c r="L820" t="s">
        <v>26</v>
      </c>
      <c r="M820" s="2">
        <v>49.84</v>
      </c>
      <c r="N820" s="2">
        <f t="shared" si="50"/>
        <v>2292.6400000000003</v>
      </c>
      <c r="O820" s="2">
        <f t="shared" si="51"/>
        <v>362.01999999999953</v>
      </c>
      <c r="P820">
        <v>5.2</v>
      </c>
    </row>
    <row r="821" spans="1:16" x14ac:dyDescent="0.2">
      <c r="A821" t="s">
        <v>852</v>
      </c>
      <c r="B821" t="s">
        <v>23</v>
      </c>
      <c r="C821" t="s">
        <v>24</v>
      </c>
      <c r="D821" t="s">
        <v>31</v>
      </c>
      <c r="E821" t="s">
        <v>25</v>
      </c>
      <c r="F821">
        <v>14.07</v>
      </c>
      <c r="G821">
        <v>57</v>
      </c>
      <c r="H821" s="2">
        <f t="shared" si="48"/>
        <v>80.199000000000012</v>
      </c>
      <c r="I821" s="2">
        <f t="shared" si="49"/>
        <v>801.99</v>
      </c>
      <c r="J821" s="3">
        <v>45227</v>
      </c>
      <c r="K821" s="4">
        <v>0.77430555555555547</v>
      </c>
      <c r="L821" t="s">
        <v>26</v>
      </c>
      <c r="M821" s="2">
        <v>10.89</v>
      </c>
      <c r="N821" s="2">
        <f t="shared" si="50"/>
        <v>620.73</v>
      </c>
      <c r="O821" s="2">
        <f t="shared" si="51"/>
        <v>181.26</v>
      </c>
      <c r="P821">
        <v>6.6</v>
      </c>
    </row>
    <row r="822" spans="1:16" x14ac:dyDescent="0.2">
      <c r="A822" t="s">
        <v>853</v>
      </c>
      <c r="B822" t="s">
        <v>17</v>
      </c>
      <c r="C822" t="s">
        <v>18</v>
      </c>
      <c r="D822" t="s">
        <v>19</v>
      </c>
      <c r="E822" t="s">
        <v>20</v>
      </c>
      <c r="F822">
        <v>4.74</v>
      </c>
      <c r="G822">
        <v>27</v>
      </c>
      <c r="H822" s="2">
        <f t="shared" si="48"/>
        <v>12.798000000000002</v>
      </c>
      <c r="I822" s="2">
        <f t="shared" si="49"/>
        <v>127.98</v>
      </c>
      <c r="J822" s="3">
        <v>45227</v>
      </c>
      <c r="K822" s="4">
        <v>0.59375</v>
      </c>
      <c r="L822" t="s">
        <v>35</v>
      </c>
      <c r="M822" s="2">
        <v>4.2699999999999996</v>
      </c>
      <c r="N822" s="2">
        <f t="shared" si="50"/>
        <v>115.28999999999999</v>
      </c>
      <c r="O822" s="2">
        <f t="shared" si="51"/>
        <v>12.690000000000012</v>
      </c>
      <c r="P822">
        <v>5.9</v>
      </c>
    </row>
    <row r="823" spans="1:16" x14ac:dyDescent="0.2">
      <c r="A823" t="s">
        <v>854</v>
      </c>
      <c r="B823" t="s">
        <v>23</v>
      </c>
      <c r="C823" t="s">
        <v>24</v>
      </c>
      <c r="D823" t="s">
        <v>31</v>
      </c>
      <c r="E823" t="s">
        <v>28</v>
      </c>
      <c r="F823" s="2">
        <v>86.77</v>
      </c>
      <c r="G823">
        <v>67</v>
      </c>
      <c r="H823" s="2">
        <f t="shared" si="48"/>
        <v>581.35900000000004</v>
      </c>
      <c r="I823" s="2">
        <f t="shared" si="49"/>
        <v>5813.59</v>
      </c>
      <c r="J823" s="3">
        <v>45228</v>
      </c>
      <c r="K823" s="4">
        <v>0.74652777777777779</v>
      </c>
      <c r="L823" t="s">
        <v>35</v>
      </c>
      <c r="M823" s="2">
        <v>70.89</v>
      </c>
      <c r="N823" s="2">
        <f t="shared" si="50"/>
        <v>4749.63</v>
      </c>
      <c r="O823" s="2">
        <f t="shared" si="51"/>
        <v>1063.96</v>
      </c>
      <c r="P823">
        <v>6.1</v>
      </c>
    </row>
    <row r="824" spans="1:16" x14ac:dyDescent="0.2">
      <c r="A824" t="s">
        <v>855</v>
      </c>
      <c r="B824" t="s">
        <v>23</v>
      </c>
      <c r="C824" t="s">
        <v>24</v>
      </c>
      <c r="D824" t="s">
        <v>19</v>
      </c>
      <c r="E824" t="s">
        <v>25</v>
      </c>
      <c r="F824" s="2">
        <v>27.28</v>
      </c>
      <c r="G824">
        <v>45</v>
      </c>
      <c r="H824" s="2">
        <f t="shared" si="48"/>
        <v>122.76000000000002</v>
      </c>
      <c r="I824" s="2">
        <f t="shared" si="49"/>
        <v>1227.6000000000001</v>
      </c>
      <c r="J824" s="3">
        <v>45229</v>
      </c>
      <c r="K824" s="4">
        <v>0.59166666666666667</v>
      </c>
      <c r="L824" t="s">
        <v>35</v>
      </c>
      <c r="M824" s="2">
        <v>23.62</v>
      </c>
      <c r="N824" s="2">
        <f t="shared" si="50"/>
        <v>1062.9000000000001</v>
      </c>
      <c r="O824" s="2">
        <f t="shared" si="51"/>
        <v>164.70000000000005</v>
      </c>
      <c r="P824">
        <v>9</v>
      </c>
    </row>
    <row r="825" spans="1:16" x14ac:dyDescent="0.2">
      <c r="A825" t="s">
        <v>856</v>
      </c>
      <c r="B825" t="s">
        <v>23</v>
      </c>
      <c r="C825" t="s">
        <v>24</v>
      </c>
      <c r="D825" t="s">
        <v>31</v>
      </c>
      <c r="E825" t="s">
        <v>38</v>
      </c>
      <c r="F825" s="2">
        <v>58.47</v>
      </c>
      <c r="G825">
        <v>35</v>
      </c>
      <c r="H825" s="2">
        <f t="shared" si="48"/>
        <v>204.64500000000001</v>
      </c>
      <c r="I825" s="2">
        <f t="shared" si="49"/>
        <v>2046.45</v>
      </c>
      <c r="J825" s="3">
        <v>45230</v>
      </c>
      <c r="K825" s="4">
        <v>0.5625</v>
      </c>
      <c r="L825" t="s">
        <v>21</v>
      </c>
      <c r="M825" s="2">
        <v>43.31</v>
      </c>
      <c r="N825" s="2">
        <f t="shared" si="50"/>
        <v>1515.8500000000001</v>
      </c>
      <c r="O825" s="2">
        <f t="shared" si="51"/>
        <v>530.59999999999991</v>
      </c>
      <c r="P825">
        <v>5.2</v>
      </c>
    </row>
    <row r="826" spans="1:16" x14ac:dyDescent="0.2">
      <c r="A826" t="s">
        <v>857</v>
      </c>
      <c r="B826" t="s">
        <v>17</v>
      </c>
      <c r="C826" t="s">
        <v>18</v>
      </c>
      <c r="D826" t="s">
        <v>31</v>
      </c>
      <c r="E826" t="s">
        <v>46</v>
      </c>
      <c r="F826">
        <v>17.350000000000001</v>
      </c>
      <c r="G826">
        <v>53</v>
      </c>
      <c r="H826" s="2">
        <f t="shared" si="48"/>
        <v>91.955000000000013</v>
      </c>
      <c r="I826" s="2">
        <f t="shared" si="49"/>
        <v>919.55000000000007</v>
      </c>
      <c r="J826" s="3">
        <v>45230</v>
      </c>
      <c r="K826" s="4">
        <v>0.4770833333333333</v>
      </c>
      <c r="L826" t="s">
        <v>35</v>
      </c>
      <c r="M826" s="2">
        <v>18.170000000000002</v>
      </c>
      <c r="N826" s="2">
        <f t="shared" si="50"/>
        <v>963.0100000000001</v>
      </c>
      <c r="O826" s="2">
        <f t="shared" si="51"/>
        <v>-43.460000000000036</v>
      </c>
      <c r="P826">
        <v>4.9000000000000004</v>
      </c>
    </row>
    <row r="827" spans="1:16" x14ac:dyDescent="0.2">
      <c r="A827" t="s">
        <v>858</v>
      </c>
      <c r="B827" t="s">
        <v>23</v>
      </c>
      <c r="C827" t="s">
        <v>24</v>
      </c>
      <c r="D827" t="s">
        <v>19</v>
      </c>
      <c r="E827" t="s">
        <v>38</v>
      </c>
      <c r="F827">
        <v>25.09</v>
      </c>
      <c r="G827">
        <v>69</v>
      </c>
      <c r="H827" s="2">
        <f t="shared" si="48"/>
        <v>173.12100000000001</v>
      </c>
      <c r="I827" s="2">
        <f t="shared" si="49"/>
        <v>1731.21</v>
      </c>
      <c r="J827" s="3">
        <v>45231</v>
      </c>
      <c r="K827" s="4">
        <v>0.63194444444444442</v>
      </c>
      <c r="L827" t="s">
        <v>26</v>
      </c>
      <c r="M827" s="2">
        <v>21.7</v>
      </c>
      <c r="N827" s="2">
        <f t="shared" si="50"/>
        <v>1497.3</v>
      </c>
      <c r="O827" s="2">
        <f t="shared" si="51"/>
        <v>233.91000000000008</v>
      </c>
      <c r="P827">
        <v>4.9000000000000004</v>
      </c>
    </row>
    <row r="828" spans="1:16" x14ac:dyDescent="0.2">
      <c r="A828" t="s">
        <v>859</v>
      </c>
      <c r="B828" t="s">
        <v>33</v>
      </c>
      <c r="C828" t="s">
        <v>34</v>
      </c>
      <c r="D828" t="s">
        <v>19</v>
      </c>
      <c r="E828" t="s">
        <v>28</v>
      </c>
      <c r="F828">
        <v>103.29</v>
      </c>
      <c r="G828">
        <v>23</v>
      </c>
      <c r="H828" s="2">
        <f t="shared" si="48"/>
        <v>237.56700000000001</v>
      </c>
      <c r="I828" s="2">
        <f t="shared" si="49"/>
        <v>2375.67</v>
      </c>
      <c r="J828" s="3">
        <v>45231</v>
      </c>
      <c r="K828" s="4">
        <v>0.62638888888888888</v>
      </c>
      <c r="L828" t="s">
        <v>26</v>
      </c>
      <c r="M828" s="2">
        <v>91.33</v>
      </c>
      <c r="N828" s="2">
        <f t="shared" si="50"/>
        <v>2100.59</v>
      </c>
      <c r="O828" s="2">
        <f t="shared" si="51"/>
        <v>275.07999999999993</v>
      </c>
      <c r="P828">
        <v>8.5</v>
      </c>
    </row>
    <row r="829" spans="1:16" x14ac:dyDescent="0.2">
      <c r="A829" t="s">
        <v>860</v>
      </c>
      <c r="B829" t="s">
        <v>23</v>
      </c>
      <c r="C829" t="s">
        <v>24</v>
      </c>
      <c r="D829" t="s">
        <v>19</v>
      </c>
      <c r="E829" t="s">
        <v>20</v>
      </c>
      <c r="F829" s="2">
        <v>36.89</v>
      </c>
      <c r="G829">
        <v>71</v>
      </c>
      <c r="H829" s="2">
        <f t="shared" si="48"/>
        <v>261.91900000000004</v>
      </c>
      <c r="I829" s="2">
        <f t="shared" si="49"/>
        <v>2619.19</v>
      </c>
      <c r="J829" s="3">
        <v>45231</v>
      </c>
      <c r="K829" s="4">
        <v>0.64652777777777781</v>
      </c>
      <c r="L829" t="s">
        <v>26</v>
      </c>
      <c r="M829" s="2">
        <v>32.22</v>
      </c>
      <c r="N829" s="2">
        <f t="shared" si="50"/>
        <v>2287.62</v>
      </c>
      <c r="O829" s="2">
        <f t="shared" si="51"/>
        <v>331.57000000000016</v>
      </c>
      <c r="P829">
        <v>5.0999999999999996</v>
      </c>
    </row>
    <row r="830" spans="1:16" x14ac:dyDescent="0.2">
      <c r="A830" t="s">
        <v>861</v>
      </c>
      <c r="B830" t="s">
        <v>17</v>
      </c>
      <c r="C830" t="s">
        <v>18</v>
      </c>
      <c r="D830" t="s">
        <v>31</v>
      </c>
      <c r="E830" t="s">
        <v>20</v>
      </c>
      <c r="F830">
        <v>97.21</v>
      </c>
      <c r="G830">
        <v>30</v>
      </c>
      <c r="H830" s="2">
        <f t="shared" si="48"/>
        <v>291.63</v>
      </c>
      <c r="I830" s="2">
        <f t="shared" si="49"/>
        <v>2916.2999999999997</v>
      </c>
      <c r="J830" s="3">
        <v>45231</v>
      </c>
      <c r="K830" s="4">
        <v>0.4381944444444445</v>
      </c>
      <c r="L830" t="s">
        <v>21</v>
      </c>
      <c r="M830" s="2">
        <v>76.540000000000006</v>
      </c>
      <c r="N830" s="2">
        <f t="shared" si="50"/>
        <v>2296.2000000000003</v>
      </c>
      <c r="O830" s="2">
        <f t="shared" si="51"/>
        <v>620.09999999999945</v>
      </c>
      <c r="P830">
        <v>6.6</v>
      </c>
    </row>
    <row r="831" spans="1:16" x14ac:dyDescent="0.2">
      <c r="A831" t="s">
        <v>862</v>
      </c>
      <c r="B831" t="s">
        <v>23</v>
      </c>
      <c r="C831" t="s">
        <v>24</v>
      </c>
      <c r="D831" t="s">
        <v>31</v>
      </c>
      <c r="E831" t="s">
        <v>20</v>
      </c>
      <c r="F831">
        <v>77.510000000000005</v>
      </c>
      <c r="G831">
        <v>72</v>
      </c>
      <c r="H831" s="2">
        <f t="shared" si="48"/>
        <v>558.072</v>
      </c>
      <c r="I831" s="2">
        <f t="shared" si="49"/>
        <v>5580.72</v>
      </c>
      <c r="J831" s="3">
        <v>45232</v>
      </c>
      <c r="K831" s="4">
        <v>0.75902777777777775</v>
      </c>
      <c r="L831" t="s">
        <v>26</v>
      </c>
      <c r="M831" s="2">
        <v>61.13</v>
      </c>
      <c r="N831" s="2">
        <f t="shared" si="50"/>
        <v>4401.3600000000006</v>
      </c>
      <c r="O831" s="2">
        <f t="shared" si="51"/>
        <v>1179.3599999999997</v>
      </c>
      <c r="P831">
        <v>6.3</v>
      </c>
    </row>
    <row r="832" spans="1:16" x14ac:dyDescent="0.2">
      <c r="A832" t="s">
        <v>863</v>
      </c>
      <c r="B832" t="s">
        <v>17</v>
      </c>
      <c r="C832" t="s">
        <v>18</v>
      </c>
      <c r="D832" t="s">
        <v>31</v>
      </c>
      <c r="E832" t="s">
        <v>49</v>
      </c>
      <c r="F832">
        <v>11.99</v>
      </c>
      <c r="G832">
        <v>34</v>
      </c>
      <c r="H832" s="2">
        <f t="shared" si="48"/>
        <v>40.766000000000005</v>
      </c>
      <c r="I832" s="2">
        <f t="shared" si="49"/>
        <v>407.66</v>
      </c>
      <c r="J832" s="3">
        <v>45232</v>
      </c>
      <c r="K832" s="4">
        <v>0.48333333333333334</v>
      </c>
      <c r="L832" t="s">
        <v>26</v>
      </c>
      <c r="M832" s="2">
        <v>9.27</v>
      </c>
      <c r="N832" s="2">
        <f t="shared" si="50"/>
        <v>315.18</v>
      </c>
      <c r="O832" s="2">
        <f t="shared" si="51"/>
        <v>92.480000000000018</v>
      </c>
      <c r="P832">
        <v>7.4</v>
      </c>
    </row>
    <row r="833" spans="1:16" x14ac:dyDescent="0.2">
      <c r="A833" t="s">
        <v>864</v>
      </c>
      <c r="B833" t="s">
        <v>23</v>
      </c>
      <c r="C833" t="s">
        <v>24</v>
      </c>
      <c r="D833" t="s">
        <v>31</v>
      </c>
      <c r="E833" t="s">
        <v>25</v>
      </c>
      <c r="F833">
        <v>52.26</v>
      </c>
      <c r="G833">
        <v>26</v>
      </c>
      <c r="H833" s="2">
        <f t="shared" si="48"/>
        <v>135.876</v>
      </c>
      <c r="I833" s="2">
        <f t="shared" si="49"/>
        <v>1358.76</v>
      </c>
      <c r="J833" s="3">
        <v>45233</v>
      </c>
      <c r="K833" s="4">
        <v>0.7631944444444444</v>
      </c>
      <c r="L833" t="s">
        <v>21</v>
      </c>
      <c r="M833" s="2">
        <v>40.64</v>
      </c>
      <c r="N833" s="2">
        <f t="shared" si="50"/>
        <v>1056.6400000000001</v>
      </c>
      <c r="O833" s="2">
        <f t="shared" si="51"/>
        <v>302.11999999999989</v>
      </c>
      <c r="P833">
        <v>6.8</v>
      </c>
    </row>
    <row r="834" spans="1:16" x14ac:dyDescent="0.2">
      <c r="A834" t="s">
        <v>865</v>
      </c>
      <c r="B834" t="s">
        <v>33</v>
      </c>
      <c r="C834" t="s">
        <v>34</v>
      </c>
      <c r="D834" t="s">
        <v>31</v>
      </c>
      <c r="E834" t="s">
        <v>20</v>
      </c>
      <c r="F834" s="2">
        <v>39.200000000000003</v>
      </c>
      <c r="G834">
        <v>48</v>
      </c>
      <c r="H834" s="2">
        <f t="shared" si="48"/>
        <v>188.16000000000003</v>
      </c>
      <c r="I834" s="2">
        <f t="shared" si="49"/>
        <v>1881.6000000000001</v>
      </c>
      <c r="J834" s="3">
        <v>45233</v>
      </c>
      <c r="K834" s="4">
        <v>0.67361111111111116</v>
      </c>
      <c r="L834" t="s">
        <v>21</v>
      </c>
      <c r="M834" s="2">
        <v>29.06</v>
      </c>
      <c r="N834" s="2">
        <f t="shared" si="50"/>
        <v>1394.8799999999999</v>
      </c>
      <c r="O834" s="2">
        <f t="shared" si="51"/>
        <v>486.72000000000025</v>
      </c>
      <c r="P834">
        <v>4.2</v>
      </c>
    </row>
    <row r="835" spans="1:16" x14ac:dyDescent="0.2">
      <c r="A835" t="s">
        <v>866</v>
      </c>
      <c r="B835" t="s">
        <v>33</v>
      </c>
      <c r="C835" t="s">
        <v>34</v>
      </c>
      <c r="D835" t="s">
        <v>31</v>
      </c>
      <c r="E835" t="s">
        <v>38</v>
      </c>
      <c r="F835" s="2">
        <v>51.85</v>
      </c>
      <c r="G835">
        <v>53</v>
      </c>
      <c r="H835" s="2">
        <f t="shared" ref="H835:H898" si="52">F835*G835*0.1</f>
        <v>274.80500000000001</v>
      </c>
      <c r="I835" s="2">
        <f t="shared" ref="I835:I898" si="53">F835*G835</f>
        <v>2748.05</v>
      </c>
      <c r="J835" s="3">
        <v>45233</v>
      </c>
      <c r="K835" s="4">
        <v>0.5854166666666667</v>
      </c>
      <c r="L835" t="s">
        <v>35</v>
      </c>
      <c r="M835" s="2">
        <v>43.14</v>
      </c>
      <c r="N835" s="2">
        <f t="shared" ref="N835:N898" si="54">G835*M835</f>
        <v>2286.42</v>
      </c>
      <c r="O835" s="2">
        <f t="shared" ref="O835:O898" si="55">I835-N835</f>
        <v>461.63000000000011</v>
      </c>
      <c r="P835">
        <v>9.1999999999999993</v>
      </c>
    </row>
    <row r="836" spans="1:16" x14ac:dyDescent="0.2">
      <c r="A836" t="s">
        <v>867</v>
      </c>
      <c r="B836" t="s">
        <v>23</v>
      </c>
      <c r="C836" t="s">
        <v>24</v>
      </c>
      <c r="D836" t="s">
        <v>19</v>
      </c>
      <c r="E836" t="s">
        <v>38</v>
      </c>
      <c r="F836" s="2">
        <v>24.12</v>
      </c>
      <c r="G836">
        <v>22</v>
      </c>
      <c r="H836" s="2">
        <f t="shared" si="52"/>
        <v>53.064</v>
      </c>
      <c r="I836" s="2">
        <f t="shared" si="53"/>
        <v>530.64</v>
      </c>
      <c r="J836" s="3">
        <v>45233</v>
      </c>
      <c r="K836" s="4">
        <v>0.8534722222222223</v>
      </c>
      <c r="L836" t="s">
        <v>21</v>
      </c>
      <c r="M836" s="2">
        <v>21.85</v>
      </c>
      <c r="N836" s="2">
        <f t="shared" si="54"/>
        <v>480.70000000000005</v>
      </c>
      <c r="O836" s="2">
        <f t="shared" si="55"/>
        <v>49.939999999999941</v>
      </c>
      <c r="P836">
        <v>7.3</v>
      </c>
    </row>
    <row r="837" spans="1:16" x14ac:dyDescent="0.2">
      <c r="A837" t="s">
        <v>868</v>
      </c>
      <c r="B837" t="s">
        <v>17</v>
      </c>
      <c r="C837" t="s">
        <v>18</v>
      </c>
      <c r="D837" t="s">
        <v>19</v>
      </c>
      <c r="E837" t="s">
        <v>49</v>
      </c>
      <c r="F837">
        <v>5.25</v>
      </c>
      <c r="G837">
        <v>42</v>
      </c>
      <c r="H837" s="2">
        <f t="shared" si="52"/>
        <v>22.05</v>
      </c>
      <c r="I837" s="2">
        <f t="shared" si="53"/>
        <v>220.5</v>
      </c>
      <c r="J837" s="3">
        <v>45233</v>
      </c>
      <c r="K837" s="4">
        <v>0.61319444444444449</v>
      </c>
      <c r="L837" t="s">
        <v>21</v>
      </c>
      <c r="M837" s="2">
        <v>4.7300000000000004</v>
      </c>
      <c r="N837" s="2">
        <f t="shared" si="54"/>
        <v>198.66000000000003</v>
      </c>
      <c r="O837" s="2">
        <f t="shared" si="55"/>
        <v>21.839999999999975</v>
      </c>
      <c r="P837">
        <v>5.8</v>
      </c>
    </row>
    <row r="838" spans="1:16" x14ac:dyDescent="0.2">
      <c r="A838" t="s">
        <v>869</v>
      </c>
      <c r="B838" t="s">
        <v>33</v>
      </c>
      <c r="C838" t="s">
        <v>34</v>
      </c>
      <c r="D838" t="s">
        <v>19</v>
      </c>
      <c r="E838" t="s">
        <v>49</v>
      </c>
      <c r="F838">
        <v>49.68</v>
      </c>
      <c r="G838">
        <v>47</v>
      </c>
      <c r="H838" s="2">
        <f t="shared" si="52"/>
        <v>233.49600000000001</v>
      </c>
      <c r="I838" s="2">
        <f t="shared" si="53"/>
        <v>2334.96</v>
      </c>
      <c r="J838" s="3">
        <v>45234</v>
      </c>
      <c r="K838" s="4">
        <v>0.61597222222222225</v>
      </c>
      <c r="L838" t="s">
        <v>35</v>
      </c>
      <c r="M838" s="2">
        <v>41.89</v>
      </c>
      <c r="N838" s="2">
        <f t="shared" si="54"/>
        <v>1968.83</v>
      </c>
      <c r="O838" s="2">
        <f t="shared" si="55"/>
        <v>366.13000000000011</v>
      </c>
      <c r="P838">
        <v>5.7</v>
      </c>
    </row>
    <row r="839" spans="1:16" x14ac:dyDescent="0.2">
      <c r="A839" t="s">
        <v>870</v>
      </c>
      <c r="B839" t="s">
        <v>23</v>
      </c>
      <c r="C839" t="s">
        <v>24</v>
      </c>
      <c r="D839" t="s">
        <v>19</v>
      </c>
      <c r="E839" t="s">
        <v>46</v>
      </c>
      <c r="F839">
        <v>49.87</v>
      </c>
      <c r="G839">
        <v>62</v>
      </c>
      <c r="H839" s="2">
        <f t="shared" si="52"/>
        <v>309.19400000000002</v>
      </c>
      <c r="I839" s="2">
        <f t="shared" si="53"/>
        <v>3091.94</v>
      </c>
      <c r="J839" s="3">
        <v>45235</v>
      </c>
      <c r="K839" s="4">
        <v>0.49791666666666662</v>
      </c>
      <c r="L839" t="s">
        <v>35</v>
      </c>
      <c r="M839" s="2">
        <v>50.89</v>
      </c>
      <c r="N839" s="2">
        <f t="shared" si="54"/>
        <v>3155.18</v>
      </c>
      <c r="O839" s="2">
        <f t="shared" si="55"/>
        <v>-63.239999999999782</v>
      </c>
      <c r="P839">
        <v>6.6</v>
      </c>
    </row>
    <row r="840" spans="1:16" x14ac:dyDescent="0.2">
      <c r="A840" t="s">
        <v>871</v>
      </c>
      <c r="B840" t="s">
        <v>33</v>
      </c>
      <c r="C840" t="s">
        <v>34</v>
      </c>
      <c r="D840" t="s">
        <v>19</v>
      </c>
      <c r="E840" t="s">
        <v>20</v>
      </c>
      <c r="F840">
        <v>42.76</v>
      </c>
      <c r="G840">
        <v>43</v>
      </c>
      <c r="H840" s="2">
        <f t="shared" si="52"/>
        <v>183.86799999999999</v>
      </c>
      <c r="I840" s="2">
        <f t="shared" si="53"/>
        <v>1838.6799999999998</v>
      </c>
      <c r="J840" s="3">
        <v>45236</v>
      </c>
      <c r="K840" s="4">
        <v>0.59236111111111112</v>
      </c>
      <c r="L840" t="s">
        <v>35</v>
      </c>
      <c r="M840" s="2">
        <v>35.78</v>
      </c>
      <c r="N840" s="2">
        <f t="shared" si="54"/>
        <v>1538.54</v>
      </c>
      <c r="O840" s="2">
        <f t="shared" si="55"/>
        <v>300.13999999999987</v>
      </c>
      <c r="P840">
        <v>9.8000000000000007</v>
      </c>
    </row>
    <row r="841" spans="1:16" x14ac:dyDescent="0.2">
      <c r="A841" t="s">
        <v>872</v>
      </c>
      <c r="B841" t="s">
        <v>23</v>
      </c>
      <c r="C841" t="s">
        <v>24</v>
      </c>
      <c r="D841" t="s">
        <v>31</v>
      </c>
      <c r="E841" t="s">
        <v>20</v>
      </c>
      <c r="F841" s="2">
        <v>104.82</v>
      </c>
      <c r="G841">
        <v>79</v>
      </c>
      <c r="H841" s="2">
        <f t="shared" si="52"/>
        <v>828.07799999999997</v>
      </c>
      <c r="I841" s="2">
        <f t="shared" si="53"/>
        <v>8280.7799999999988</v>
      </c>
      <c r="J841" s="3">
        <v>45236</v>
      </c>
      <c r="K841" s="4">
        <v>0.8041666666666667</v>
      </c>
      <c r="L841" t="s">
        <v>26</v>
      </c>
      <c r="M841" s="2">
        <v>83.39</v>
      </c>
      <c r="N841" s="2">
        <f t="shared" si="54"/>
        <v>6587.81</v>
      </c>
      <c r="O841" s="2">
        <f t="shared" si="55"/>
        <v>1692.9699999999984</v>
      </c>
      <c r="P841">
        <v>10</v>
      </c>
    </row>
    <row r="842" spans="1:16" x14ac:dyDescent="0.2">
      <c r="A842" t="s">
        <v>873</v>
      </c>
      <c r="B842" t="s">
        <v>33</v>
      </c>
      <c r="C842" t="s">
        <v>34</v>
      </c>
      <c r="D842" t="s">
        <v>19</v>
      </c>
      <c r="E842" t="s">
        <v>49</v>
      </c>
      <c r="F842">
        <v>61.51</v>
      </c>
      <c r="G842">
        <v>47</v>
      </c>
      <c r="H842" s="2">
        <f t="shared" si="52"/>
        <v>289.09699999999998</v>
      </c>
      <c r="I842" s="2">
        <f t="shared" si="53"/>
        <v>2890.97</v>
      </c>
      <c r="J842" s="3">
        <v>45237</v>
      </c>
      <c r="K842" s="4">
        <v>0.83819444444444446</v>
      </c>
      <c r="L842" t="s">
        <v>26</v>
      </c>
      <c r="M842" s="2">
        <v>53.77</v>
      </c>
      <c r="N842" s="2">
        <f t="shared" si="54"/>
        <v>2527.19</v>
      </c>
      <c r="O842" s="2">
        <f t="shared" si="55"/>
        <v>363.77999999999975</v>
      </c>
      <c r="P842">
        <v>4.3</v>
      </c>
    </row>
    <row r="843" spans="1:16" x14ac:dyDescent="0.2">
      <c r="A843" t="s">
        <v>874</v>
      </c>
      <c r="B843" t="s">
        <v>17</v>
      </c>
      <c r="C843" t="s">
        <v>18</v>
      </c>
      <c r="D843" t="s">
        <v>31</v>
      </c>
      <c r="E843" t="s">
        <v>38</v>
      </c>
      <c r="F843" s="2">
        <v>57.29</v>
      </c>
      <c r="G843">
        <v>48</v>
      </c>
      <c r="H843" s="2">
        <f t="shared" si="52"/>
        <v>274.99200000000002</v>
      </c>
      <c r="I843" s="2">
        <f t="shared" si="53"/>
        <v>2749.92</v>
      </c>
      <c r="J843" s="3">
        <v>45237</v>
      </c>
      <c r="K843" s="4">
        <v>0.61249999999999993</v>
      </c>
      <c r="L843" t="s">
        <v>35</v>
      </c>
      <c r="M843" s="2">
        <v>45</v>
      </c>
      <c r="N843" s="2">
        <f t="shared" si="54"/>
        <v>2160</v>
      </c>
      <c r="O843" s="2">
        <f t="shared" si="55"/>
        <v>589.92000000000007</v>
      </c>
      <c r="P843">
        <v>7.6</v>
      </c>
    </row>
    <row r="844" spans="1:16" x14ac:dyDescent="0.2">
      <c r="A844" t="s">
        <v>875</v>
      </c>
      <c r="B844" t="s">
        <v>33</v>
      </c>
      <c r="C844" t="s">
        <v>34</v>
      </c>
      <c r="D844" t="s">
        <v>31</v>
      </c>
      <c r="E844" t="s">
        <v>25</v>
      </c>
      <c r="F844">
        <v>85.47</v>
      </c>
      <c r="G844">
        <v>64</v>
      </c>
      <c r="H844" s="2">
        <f t="shared" si="52"/>
        <v>547.00800000000004</v>
      </c>
      <c r="I844" s="2">
        <f t="shared" si="53"/>
        <v>5470.08</v>
      </c>
      <c r="J844" s="3">
        <v>45238</v>
      </c>
      <c r="K844" s="4">
        <v>0.46180555555555558</v>
      </c>
      <c r="L844" t="s">
        <v>35</v>
      </c>
      <c r="M844" s="2">
        <v>64.900000000000006</v>
      </c>
      <c r="N844" s="2">
        <f t="shared" si="54"/>
        <v>4153.6000000000004</v>
      </c>
      <c r="O844" s="2">
        <f t="shared" si="55"/>
        <v>1316.4799999999996</v>
      </c>
      <c r="P844">
        <v>9.1999999999999993</v>
      </c>
    </row>
    <row r="845" spans="1:16" x14ac:dyDescent="0.2">
      <c r="A845" t="s">
        <v>876</v>
      </c>
      <c r="B845" t="s">
        <v>33</v>
      </c>
      <c r="C845" t="s">
        <v>34</v>
      </c>
      <c r="D845" t="s">
        <v>19</v>
      </c>
      <c r="E845" t="s">
        <v>49</v>
      </c>
      <c r="F845" s="2">
        <v>75.69</v>
      </c>
      <c r="G845">
        <v>21</v>
      </c>
      <c r="H845" s="2">
        <f t="shared" si="52"/>
        <v>158.94900000000001</v>
      </c>
      <c r="I845" s="2">
        <f t="shared" si="53"/>
        <v>1589.49</v>
      </c>
      <c r="J845" s="3">
        <v>45239</v>
      </c>
      <c r="K845" s="4">
        <v>0.67013888888888884</v>
      </c>
      <c r="L845" t="s">
        <v>21</v>
      </c>
      <c r="M845" s="2">
        <v>66.34</v>
      </c>
      <c r="N845" s="2">
        <f t="shared" si="54"/>
        <v>1393.14</v>
      </c>
      <c r="O845" s="2">
        <f t="shared" si="55"/>
        <v>196.34999999999991</v>
      </c>
      <c r="P845">
        <v>4.4000000000000004</v>
      </c>
    </row>
    <row r="846" spans="1:16" x14ac:dyDescent="0.2">
      <c r="A846" t="s">
        <v>877</v>
      </c>
      <c r="B846" t="s">
        <v>33</v>
      </c>
      <c r="C846" t="s">
        <v>34</v>
      </c>
      <c r="D846" t="s">
        <v>19</v>
      </c>
      <c r="E846" t="s">
        <v>38</v>
      </c>
      <c r="F846" s="2">
        <v>34.090000000000003</v>
      </c>
      <c r="G846">
        <v>61</v>
      </c>
      <c r="H846" s="2">
        <f t="shared" si="52"/>
        <v>207.94900000000004</v>
      </c>
      <c r="I846" s="2">
        <f t="shared" si="53"/>
        <v>2079.4900000000002</v>
      </c>
      <c r="J846" s="3">
        <v>45239</v>
      </c>
      <c r="K846" s="4">
        <v>0.80347222222222225</v>
      </c>
      <c r="L846" t="s">
        <v>26</v>
      </c>
      <c r="M846" s="2">
        <v>30.44</v>
      </c>
      <c r="N846" s="2">
        <f t="shared" si="54"/>
        <v>1856.8400000000001</v>
      </c>
      <c r="O846" s="2">
        <f t="shared" si="55"/>
        <v>222.65000000000009</v>
      </c>
      <c r="P846">
        <v>4.5999999999999996</v>
      </c>
    </row>
    <row r="847" spans="1:16" x14ac:dyDescent="0.2">
      <c r="A847" t="s">
        <v>878</v>
      </c>
      <c r="B847" t="s">
        <v>33</v>
      </c>
      <c r="C847" t="s">
        <v>34</v>
      </c>
      <c r="D847" t="s">
        <v>31</v>
      </c>
      <c r="E847" t="s">
        <v>28</v>
      </c>
      <c r="F847">
        <v>62.67</v>
      </c>
      <c r="G847">
        <v>41</v>
      </c>
      <c r="H847" s="2">
        <f t="shared" si="52"/>
        <v>256.94700000000006</v>
      </c>
      <c r="I847" s="2">
        <f t="shared" si="53"/>
        <v>2569.4700000000003</v>
      </c>
      <c r="J847" s="3">
        <v>45240</v>
      </c>
      <c r="K847" s="4">
        <v>0.81458333333333333</v>
      </c>
      <c r="L847" t="s">
        <v>26</v>
      </c>
      <c r="M847" s="2">
        <v>51.2</v>
      </c>
      <c r="N847" s="2">
        <f t="shared" si="54"/>
        <v>2099.2000000000003</v>
      </c>
      <c r="O847" s="2">
        <f t="shared" si="55"/>
        <v>470.27</v>
      </c>
      <c r="P847">
        <v>4.8</v>
      </c>
    </row>
    <row r="848" spans="1:16" x14ac:dyDescent="0.2">
      <c r="A848" t="s">
        <v>879</v>
      </c>
      <c r="B848" t="s">
        <v>33</v>
      </c>
      <c r="C848" t="s">
        <v>34</v>
      </c>
      <c r="D848" t="s">
        <v>19</v>
      </c>
      <c r="E848" t="s">
        <v>49</v>
      </c>
      <c r="F848" s="2">
        <v>49.65</v>
      </c>
      <c r="G848">
        <v>39</v>
      </c>
      <c r="H848" s="2">
        <f t="shared" si="52"/>
        <v>193.63499999999999</v>
      </c>
      <c r="I848" s="2">
        <f t="shared" si="53"/>
        <v>1936.35</v>
      </c>
      <c r="J848" s="3">
        <v>45241</v>
      </c>
      <c r="K848" s="4">
        <v>0.80555555555555547</v>
      </c>
      <c r="L848" t="s">
        <v>21</v>
      </c>
      <c r="M848" s="2">
        <v>44.09</v>
      </c>
      <c r="N848" s="2">
        <f t="shared" si="54"/>
        <v>1719.5100000000002</v>
      </c>
      <c r="O848" s="2">
        <f t="shared" si="55"/>
        <v>216.83999999999969</v>
      </c>
      <c r="P848">
        <v>8.5</v>
      </c>
    </row>
    <row r="849" spans="1:16" x14ac:dyDescent="0.2">
      <c r="A849" t="s">
        <v>880</v>
      </c>
      <c r="B849" t="s">
        <v>23</v>
      </c>
      <c r="C849" t="s">
        <v>24</v>
      </c>
      <c r="D849" t="s">
        <v>31</v>
      </c>
      <c r="E849" t="s">
        <v>46</v>
      </c>
      <c r="F849">
        <v>35.58</v>
      </c>
      <c r="G849">
        <v>71</v>
      </c>
      <c r="H849" s="2">
        <f t="shared" si="52"/>
        <v>252.61799999999999</v>
      </c>
      <c r="I849" s="2">
        <f t="shared" si="53"/>
        <v>2526.1799999999998</v>
      </c>
      <c r="J849" s="3">
        <v>45241</v>
      </c>
      <c r="K849" s="4">
        <v>0.8666666666666667</v>
      </c>
      <c r="L849" t="s">
        <v>26</v>
      </c>
      <c r="M849" s="2">
        <v>35.4</v>
      </c>
      <c r="N849" s="2">
        <f t="shared" si="54"/>
        <v>2513.4</v>
      </c>
      <c r="O849" s="2">
        <f t="shared" si="55"/>
        <v>12.779999999999745</v>
      </c>
      <c r="P849">
        <v>7.6</v>
      </c>
    </row>
    <row r="850" spans="1:16" x14ac:dyDescent="0.2">
      <c r="A850" t="s">
        <v>881</v>
      </c>
      <c r="B850" t="s">
        <v>33</v>
      </c>
      <c r="C850" t="s">
        <v>34</v>
      </c>
      <c r="D850" t="s">
        <v>31</v>
      </c>
      <c r="E850" t="s">
        <v>20</v>
      </c>
      <c r="F850">
        <v>104.92</v>
      </c>
      <c r="G850">
        <v>80</v>
      </c>
      <c r="H850" s="2">
        <f t="shared" si="52"/>
        <v>839.36000000000013</v>
      </c>
      <c r="I850" s="2">
        <f t="shared" si="53"/>
        <v>8393.6</v>
      </c>
      <c r="J850" s="3">
        <v>45242</v>
      </c>
      <c r="K850" s="4">
        <v>0.77847222222222223</v>
      </c>
      <c r="L850" t="s">
        <v>21</v>
      </c>
      <c r="M850" s="2">
        <v>84.68</v>
      </c>
      <c r="N850" s="2">
        <f t="shared" si="54"/>
        <v>6774.4000000000005</v>
      </c>
      <c r="O850" s="2">
        <f t="shared" si="55"/>
        <v>1619.1999999999998</v>
      </c>
      <c r="P850">
        <v>8.5</v>
      </c>
    </row>
    <row r="851" spans="1:16" x14ac:dyDescent="0.2">
      <c r="A851" t="s">
        <v>882</v>
      </c>
      <c r="B851" t="s">
        <v>33</v>
      </c>
      <c r="C851" t="s">
        <v>34</v>
      </c>
      <c r="D851" t="s">
        <v>31</v>
      </c>
      <c r="E851" t="s">
        <v>20</v>
      </c>
      <c r="F851">
        <v>25.74</v>
      </c>
      <c r="G851">
        <v>28</v>
      </c>
      <c r="H851" s="2">
        <f t="shared" si="52"/>
        <v>72.071999999999989</v>
      </c>
      <c r="I851" s="2">
        <f t="shared" si="53"/>
        <v>720.71999999999991</v>
      </c>
      <c r="J851" s="3">
        <v>45242</v>
      </c>
      <c r="K851" s="4">
        <v>0.78819444444444453</v>
      </c>
      <c r="L851" t="s">
        <v>26</v>
      </c>
      <c r="M851" s="2">
        <v>19.239999999999998</v>
      </c>
      <c r="N851" s="2">
        <f t="shared" si="54"/>
        <v>538.71999999999991</v>
      </c>
      <c r="O851" s="2">
        <f t="shared" si="55"/>
        <v>182</v>
      </c>
      <c r="P851">
        <v>6.6</v>
      </c>
    </row>
    <row r="852" spans="1:16" x14ac:dyDescent="0.2">
      <c r="A852" t="s">
        <v>883</v>
      </c>
      <c r="B852" t="s">
        <v>23</v>
      </c>
      <c r="C852" t="s">
        <v>24</v>
      </c>
      <c r="D852" t="s">
        <v>19</v>
      </c>
      <c r="E852" t="s">
        <v>46</v>
      </c>
      <c r="F852" s="2">
        <v>79.64</v>
      </c>
      <c r="G852">
        <v>22</v>
      </c>
      <c r="H852" s="2">
        <f t="shared" si="52"/>
        <v>175.208</v>
      </c>
      <c r="I852" s="2">
        <f t="shared" si="53"/>
        <v>1752.08</v>
      </c>
      <c r="J852" s="3">
        <v>45242</v>
      </c>
      <c r="K852" s="4">
        <v>0.85555555555555562</v>
      </c>
      <c r="L852" t="s">
        <v>26</v>
      </c>
      <c r="M852" s="2">
        <v>82.27</v>
      </c>
      <c r="N852" s="2">
        <f t="shared" si="54"/>
        <v>1809.9399999999998</v>
      </c>
      <c r="O852" s="2">
        <f t="shared" si="55"/>
        <v>-57.8599999999999</v>
      </c>
      <c r="P852">
        <v>5.6</v>
      </c>
    </row>
    <row r="853" spans="1:16" x14ac:dyDescent="0.2">
      <c r="A853" t="s">
        <v>884</v>
      </c>
      <c r="B853" t="s">
        <v>23</v>
      </c>
      <c r="C853" t="s">
        <v>24</v>
      </c>
      <c r="D853" t="s">
        <v>19</v>
      </c>
      <c r="E853" t="s">
        <v>46</v>
      </c>
      <c r="F853">
        <v>30.99</v>
      </c>
      <c r="G853">
        <v>54</v>
      </c>
      <c r="H853" s="2">
        <f t="shared" si="52"/>
        <v>167.346</v>
      </c>
      <c r="I853" s="2">
        <f t="shared" si="53"/>
        <v>1673.4599999999998</v>
      </c>
      <c r="J853" s="3">
        <v>45242</v>
      </c>
      <c r="K853" s="4">
        <v>0.84652777777777777</v>
      </c>
      <c r="L853" t="s">
        <v>35</v>
      </c>
      <c r="M853" s="2">
        <v>33.65</v>
      </c>
      <c r="N853" s="2">
        <f t="shared" si="54"/>
        <v>1817.1</v>
      </c>
      <c r="O853" s="2">
        <f t="shared" si="55"/>
        <v>-143.6400000000001</v>
      </c>
      <c r="P853">
        <v>6.1</v>
      </c>
    </row>
    <row r="854" spans="1:16" x14ac:dyDescent="0.2">
      <c r="A854" t="s">
        <v>885</v>
      </c>
      <c r="B854" t="s">
        <v>17</v>
      </c>
      <c r="C854" t="s">
        <v>18</v>
      </c>
      <c r="D854" t="s">
        <v>19</v>
      </c>
      <c r="E854" t="s">
        <v>25</v>
      </c>
      <c r="F854" s="2">
        <v>40.64</v>
      </c>
      <c r="G854">
        <v>61</v>
      </c>
      <c r="H854" s="2">
        <f t="shared" si="52"/>
        <v>247.904</v>
      </c>
      <c r="I854" s="2">
        <f t="shared" si="53"/>
        <v>2479.04</v>
      </c>
      <c r="J854" s="3">
        <v>45242</v>
      </c>
      <c r="K854" s="4">
        <v>0.59722222222222221</v>
      </c>
      <c r="L854" t="s">
        <v>21</v>
      </c>
      <c r="M854" s="2">
        <v>40.44</v>
      </c>
      <c r="N854" s="2">
        <f t="shared" si="54"/>
        <v>2466.8399999999997</v>
      </c>
      <c r="O854" s="2">
        <f t="shared" si="55"/>
        <v>12.200000000000273</v>
      </c>
      <c r="P854">
        <v>8.6</v>
      </c>
    </row>
    <row r="855" spans="1:16" x14ac:dyDescent="0.2">
      <c r="A855" t="s">
        <v>886</v>
      </c>
      <c r="B855" t="s">
        <v>33</v>
      </c>
      <c r="C855" t="s">
        <v>34</v>
      </c>
      <c r="D855" t="s">
        <v>31</v>
      </c>
      <c r="E855" t="s">
        <v>28</v>
      </c>
      <c r="F855">
        <v>79.67</v>
      </c>
      <c r="G855">
        <v>67</v>
      </c>
      <c r="H855" s="2">
        <f t="shared" si="52"/>
        <v>533.7890000000001</v>
      </c>
      <c r="I855" s="2">
        <f t="shared" si="53"/>
        <v>5337.89</v>
      </c>
      <c r="J855" s="3">
        <v>45243</v>
      </c>
      <c r="K855" s="4">
        <v>0.80625000000000002</v>
      </c>
      <c r="L855" t="s">
        <v>35</v>
      </c>
      <c r="M855" s="2">
        <v>65.680000000000007</v>
      </c>
      <c r="N855" s="2">
        <f t="shared" si="54"/>
        <v>4400.5600000000004</v>
      </c>
      <c r="O855" s="2">
        <f t="shared" si="55"/>
        <v>937.32999999999993</v>
      </c>
      <c r="P855">
        <v>5.7</v>
      </c>
    </row>
    <row r="856" spans="1:16" x14ac:dyDescent="0.2">
      <c r="A856" t="s">
        <v>887</v>
      </c>
      <c r="B856" t="s">
        <v>17</v>
      </c>
      <c r="C856" t="s">
        <v>18</v>
      </c>
      <c r="D856" t="s">
        <v>31</v>
      </c>
      <c r="E856" t="s">
        <v>20</v>
      </c>
      <c r="F856">
        <v>98.11</v>
      </c>
      <c r="G856">
        <v>50</v>
      </c>
      <c r="H856" s="2">
        <f t="shared" si="52"/>
        <v>490.55</v>
      </c>
      <c r="I856" s="2">
        <f t="shared" si="53"/>
        <v>4905.5</v>
      </c>
      <c r="J856" s="3">
        <v>45243</v>
      </c>
      <c r="K856" s="4">
        <v>0.60486111111111118</v>
      </c>
      <c r="L856" t="s">
        <v>26</v>
      </c>
      <c r="M856" s="2">
        <v>79.06</v>
      </c>
      <c r="N856" s="2">
        <f t="shared" si="54"/>
        <v>3953</v>
      </c>
      <c r="O856" s="2">
        <f t="shared" si="55"/>
        <v>952.5</v>
      </c>
      <c r="P856">
        <v>4</v>
      </c>
    </row>
    <row r="857" spans="1:16" x14ac:dyDescent="0.2">
      <c r="A857" t="s">
        <v>888</v>
      </c>
      <c r="B857" t="s">
        <v>17</v>
      </c>
      <c r="C857" t="s">
        <v>18</v>
      </c>
      <c r="D857" t="s">
        <v>19</v>
      </c>
      <c r="E857" t="s">
        <v>25</v>
      </c>
      <c r="F857" s="2">
        <v>56.8</v>
      </c>
      <c r="G857">
        <v>68</v>
      </c>
      <c r="H857" s="2">
        <f t="shared" si="52"/>
        <v>386.24</v>
      </c>
      <c r="I857" s="2">
        <f t="shared" si="53"/>
        <v>3862.3999999999996</v>
      </c>
      <c r="J857" s="3">
        <v>45243</v>
      </c>
      <c r="K857" s="4">
        <v>0.43958333333333338</v>
      </c>
      <c r="L857" t="s">
        <v>26</v>
      </c>
      <c r="M857" s="2">
        <v>56.18</v>
      </c>
      <c r="N857" s="2">
        <f t="shared" si="54"/>
        <v>3820.24</v>
      </c>
      <c r="O857" s="2">
        <f t="shared" si="55"/>
        <v>42.159999999999854</v>
      </c>
      <c r="P857">
        <v>6</v>
      </c>
    </row>
    <row r="858" spans="1:16" x14ac:dyDescent="0.2">
      <c r="A858" t="s">
        <v>889</v>
      </c>
      <c r="B858" t="s">
        <v>33</v>
      </c>
      <c r="C858" t="s">
        <v>34</v>
      </c>
      <c r="D858" t="s">
        <v>31</v>
      </c>
      <c r="E858" t="s">
        <v>20</v>
      </c>
      <c r="F858">
        <v>46.29</v>
      </c>
      <c r="G858">
        <v>24</v>
      </c>
      <c r="H858" s="2">
        <f t="shared" si="52"/>
        <v>111.096</v>
      </c>
      <c r="I858" s="2">
        <f t="shared" si="53"/>
        <v>1110.96</v>
      </c>
      <c r="J858" s="3">
        <v>45244</v>
      </c>
      <c r="K858" s="4">
        <v>0.69305555555555554</v>
      </c>
      <c r="L858" t="s">
        <v>26</v>
      </c>
      <c r="M858" s="2">
        <v>35.36</v>
      </c>
      <c r="N858" s="2">
        <f t="shared" si="54"/>
        <v>848.64</v>
      </c>
      <c r="O858" s="2">
        <f t="shared" si="55"/>
        <v>262.32000000000005</v>
      </c>
      <c r="P858">
        <v>7.7</v>
      </c>
    </row>
    <row r="859" spans="1:16" x14ac:dyDescent="0.2">
      <c r="A859" t="s">
        <v>890</v>
      </c>
      <c r="B859" t="s">
        <v>23</v>
      </c>
      <c r="C859" t="s">
        <v>24</v>
      </c>
      <c r="D859" t="s">
        <v>19</v>
      </c>
      <c r="E859" t="s">
        <v>46</v>
      </c>
      <c r="F859">
        <v>10.73</v>
      </c>
      <c r="G859">
        <v>53</v>
      </c>
      <c r="H859" s="2">
        <f t="shared" si="52"/>
        <v>56.869000000000007</v>
      </c>
      <c r="I859" s="2">
        <f t="shared" si="53"/>
        <v>568.69000000000005</v>
      </c>
      <c r="J859" s="3">
        <v>45244</v>
      </c>
      <c r="K859" s="4">
        <v>0.53125</v>
      </c>
      <c r="L859" t="s">
        <v>21</v>
      </c>
      <c r="M859" s="2">
        <v>10.83</v>
      </c>
      <c r="N859" s="2">
        <f t="shared" si="54"/>
        <v>573.99</v>
      </c>
      <c r="O859" s="2">
        <f t="shared" si="55"/>
        <v>-5.2999999999999545</v>
      </c>
      <c r="P859">
        <v>8.1</v>
      </c>
    </row>
    <row r="860" spans="1:16" x14ac:dyDescent="0.2">
      <c r="A860" t="s">
        <v>891</v>
      </c>
      <c r="B860" t="s">
        <v>17</v>
      </c>
      <c r="C860" t="s">
        <v>18</v>
      </c>
      <c r="D860" t="s">
        <v>19</v>
      </c>
      <c r="E860" t="s">
        <v>49</v>
      </c>
      <c r="F860" s="2">
        <v>24.03</v>
      </c>
      <c r="G860">
        <v>57</v>
      </c>
      <c r="H860" s="2">
        <f t="shared" si="52"/>
        <v>136.971</v>
      </c>
      <c r="I860" s="2">
        <f t="shared" si="53"/>
        <v>1369.71</v>
      </c>
      <c r="J860" s="3">
        <v>45244</v>
      </c>
      <c r="K860" s="4">
        <v>0.73472222222222217</v>
      </c>
      <c r="L860" t="s">
        <v>26</v>
      </c>
      <c r="M860" s="2">
        <v>20.73</v>
      </c>
      <c r="N860" s="2">
        <f t="shared" si="54"/>
        <v>1181.6100000000001</v>
      </c>
      <c r="O860" s="2">
        <f t="shared" si="55"/>
        <v>188.09999999999991</v>
      </c>
      <c r="P860">
        <v>7.8</v>
      </c>
    </row>
    <row r="861" spans="1:16" x14ac:dyDescent="0.2">
      <c r="A861" t="s">
        <v>892</v>
      </c>
      <c r="B861" t="s">
        <v>23</v>
      </c>
      <c r="C861" t="s">
        <v>24</v>
      </c>
      <c r="D861" t="s">
        <v>31</v>
      </c>
      <c r="E861" t="s">
        <v>20</v>
      </c>
      <c r="F861">
        <v>23.91</v>
      </c>
      <c r="G861">
        <v>55</v>
      </c>
      <c r="H861" s="2">
        <f t="shared" si="52"/>
        <v>131.505</v>
      </c>
      <c r="I861" s="2">
        <f t="shared" si="53"/>
        <v>1315.05</v>
      </c>
      <c r="J861" s="3">
        <v>45245</v>
      </c>
      <c r="K861" s="4">
        <v>0.80972222222222223</v>
      </c>
      <c r="L861" t="s">
        <v>26</v>
      </c>
      <c r="M861" s="2">
        <v>18.11</v>
      </c>
      <c r="N861" s="2">
        <f t="shared" si="54"/>
        <v>996.05</v>
      </c>
      <c r="O861" s="2">
        <f t="shared" si="55"/>
        <v>319</v>
      </c>
      <c r="P861">
        <v>7.2</v>
      </c>
    </row>
    <row r="862" spans="1:16" x14ac:dyDescent="0.2">
      <c r="A862" t="s">
        <v>893</v>
      </c>
      <c r="B862" t="s">
        <v>33</v>
      </c>
      <c r="C862" t="s">
        <v>34</v>
      </c>
      <c r="D862" t="s">
        <v>19</v>
      </c>
      <c r="E862" t="s">
        <v>20</v>
      </c>
      <c r="F862" s="2">
        <v>63.52</v>
      </c>
      <c r="G862">
        <v>63</v>
      </c>
      <c r="H862" s="2">
        <f t="shared" si="52"/>
        <v>400.17600000000004</v>
      </c>
      <c r="I862" s="2">
        <f t="shared" si="53"/>
        <v>4001.76</v>
      </c>
      <c r="J862" s="3">
        <v>45246</v>
      </c>
      <c r="K862" s="4">
        <v>0.80208333333333337</v>
      </c>
      <c r="L862" t="s">
        <v>26</v>
      </c>
      <c r="M862" s="2">
        <v>55.62</v>
      </c>
      <c r="N862" s="2">
        <f t="shared" si="54"/>
        <v>3504.06</v>
      </c>
      <c r="O862" s="2">
        <f t="shared" si="55"/>
        <v>497.70000000000027</v>
      </c>
      <c r="P862">
        <v>7</v>
      </c>
    </row>
    <row r="863" spans="1:16" x14ac:dyDescent="0.2">
      <c r="A863" t="s">
        <v>894</v>
      </c>
      <c r="B863" t="s">
        <v>23</v>
      </c>
      <c r="C863" t="s">
        <v>24</v>
      </c>
      <c r="D863" t="s">
        <v>31</v>
      </c>
      <c r="E863" t="s">
        <v>46</v>
      </c>
      <c r="F863">
        <v>93.7</v>
      </c>
      <c r="G863">
        <v>54</v>
      </c>
      <c r="H863" s="2">
        <f t="shared" si="52"/>
        <v>505.98</v>
      </c>
      <c r="I863" s="2">
        <f t="shared" si="53"/>
        <v>5059.8</v>
      </c>
      <c r="J863" s="3">
        <v>45247</v>
      </c>
      <c r="K863" s="4">
        <v>0.8208333333333333</v>
      </c>
      <c r="L863" t="s">
        <v>21</v>
      </c>
      <c r="M863" s="2">
        <v>93.23</v>
      </c>
      <c r="N863" s="2">
        <f t="shared" si="54"/>
        <v>5034.42</v>
      </c>
      <c r="O863" s="2">
        <f t="shared" si="55"/>
        <v>25.380000000000109</v>
      </c>
      <c r="P863">
        <v>6.5</v>
      </c>
    </row>
    <row r="864" spans="1:16" x14ac:dyDescent="0.2">
      <c r="A864" t="s">
        <v>895</v>
      </c>
      <c r="B864" t="s">
        <v>17</v>
      </c>
      <c r="C864" t="s">
        <v>18</v>
      </c>
      <c r="D864" t="s">
        <v>19</v>
      </c>
      <c r="E864" t="s">
        <v>38</v>
      </c>
      <c r="F864" s="2">
        <v>36.729999999999997</v>
      </c>
      <c r="G864">
        <v>72</v>
      </c>
      <c r="H864" s="2">
        <f t="shared" si="52"/>
        <v>264.45600000000002</v>
      </c>
      <c r="I864" s="2">
        <f t="shared" si="53"/>
        <v>2644.56</v>
      </c>
      <c r="J864" s="3">
        <v>45247</v>
      </c>
      <c r="K864" s="4">
        <v>0.58124999999999993</v>
      </c>
      <c r="L864" t="s">
        <v>26</v>
      </c>
      <c r="M864" s="2">
        <v>31.1</v>
      </c>
      <c r="N864" s="2">
        <f t="shared" si="54"/>
        <v>2239.2000000000003</v>
      </c>
      <c r="O864" s="2">
        <f t="shared" si="55"/>
        <v>405.35999999999967</v>
      </c>
      <c r="P864">
        <v>7.5</v>
      </c>
    </row>
    <row r="865" spans="1:16" x14ac:dyDescent="0.2">
      <c r="A865" t="s">
        <v>896</v>
      </c>
      <c r="B865" t="s">
        <v>23</v>
      </c>
      <c r="C865" t="s">
        <v>24</v>
      </c>
      <c r="D865" t="s">
        <v>19</v>
      </c>
      <c r="E865" t="s">
        <v>25</v>
      </c>
      <c r="F865">
        <v>13.19</v>
      </c>
      <c r="G865">
        <v>31</v>
      </c>
      <c r="H865" s="2">
        <f t="shared" si="52"/>
        <v>40.889000000000003</v>
      </c>
      <c r="I865" s="2">
        <f t="shared" si="53"/>
        <v>408.89</v>
      </c>
      <c r="J865" s="3">
        <v>45248</v>
      </c>
      <c r="K865" s="4">
        <v>0.62777777777777777</v>
      </c>
      <c r="L865" t="s">
        <v>21</v>
      </c>
      <c r="M865" s="2">
        <v>11.38</v>
      </c>
      <c r="N865" s="2">
        <f t="shared" si="54"/>
        <v>352.78000000000003</v>
      </c>
      <c r="O865" s="2">
        <f t="shared" si="55"/>
        <v>56.109999999999957</v>
      </c>
      <c r="P865">
        <v>6.1</v>
      </c>
    </row>
    <row r="866" spans="1:16" x14ac:dyDescent="0.2">
      <c r="A866" t="s">
        <v>897</v>
      </c>
      <c r="B866" t="s">
        <v>33</v>
      </c>
      <c r="C866" t="s">
        <v>34</v>
      </c>
      <c r="D866" t="s">
        <v>31</v>
      </c>
      <c r="E866" t="s">
        <v>49</v>
      </c>
      <c r="F866" s="2">
        <v>80.87</v>
      </c>
      <c r="G866">
        <v>43</v>
      </c>
      <c r="H866" s="2">
        <f t="shared" si="52"/>
        <v>347.74100000000004</v>
      </c>
      <c r="I866" s="2">
        <f t="shared" si="53"/>
        <v>3477.4100000000003</v>
      </c>
      <c r="J866" s="3">
        <v>45248</v>
      </c>
      <c r="K866" s="4">
        <v>0.73888888888888893</v>
      </c>
      <c r="L866" t="s">
        <v>35</v>
      </c>
      <c r="M866" s="2">
        <v>66.02</v>
      </c>
      <c r="N866" s="2">
        <f t="shared" si="54"/>
        <v>2838.8599999999997</v>
      </c>
      <c r="O866" s="2">
        <f t="shared" si="55"/>
        <v>638.55000000000064</v>
      </c>
      <c r="P866">
        <v>7.2</v>
      </c>
    </row>
    <row r="867" spans="1:16" x14ac:dyDescent="0.2">
      <c r="A867" t="s">
        <v>898</v>
      </c>
      <c r="B867" t="s">
        <v>23</v>
      </c>
      <c r="C867" t="s">
        <v>24</v>
      </c>
      <c r="D867" t="s">
        <v>19</v>
      </c>
      <c r="E867" t="s">
        <v>28</v>
      </c>
      <c r="F867" s="2">
        <v>51.68</v>
      </c>
      <c r="G867">
        <v>46</v>
      </c>
      <c r="H867" s="2">
        <f t="shared" si="52"/>
        <v>237.72800000000004</v>
      </c>
      <c r="I867" s="2">
        <f t="shared" si="53"/>
        <v>2377.2800000000002</v>
      </c>
      <c r="J867" s="3">
        <v>45248</v>
      </c>
      <c r="K867" s="4">
        <v>0.70000000000000007</v>
      </c>
      <c r="L867" t="s">
        <v>26</v>
      </c>
      <c r="M867" s="2">
        <v>45.06</v>
      </c>
      <c r="N867" s="2">
        <f t="shared" si="54"/>
        <v>2072.7600000000002</v>
      </c>
      <c r="O867" s="2">
        <f t="shared" si="55"/>
        <v>304.52</v>
      </c>
      <c r="P867">
        <v>9.8000000000000007</v>
      </c>
    </row>
    <row r="868" spans="1:16" x14ac:dyDescent="0.2">
      <c r="A868" t="s">
        <v>899</v>
      </c>
      <c r="B868" t="s">
        <v>33</v>
      </c>
      <c r="C868" t="s">
        <v>34</v>
      </c>
      <c r="D868" t="s">
        <v>31</v>
      </c>
      <c r="E868" t="s">
        <v>49</v>
      </c>
      <c r="F868" s="2">
        <v>78.37</v>
      </c>
      <c r="G868">
        <v>59</v>
      </c>
      <c r="H868" s="2">
        <f t="shared" si="52"/>
        <v>462.38300000000004</v>
      </c>
      <c r="I868" s="2">
        <f t="shared" si="53"/>
        <v>4623.83</v>
      </c>
      <c r="J868" s="3">
        <v>45249</v>
      </c>
      <c r="K868" s="4">
        <v>0.7090277777777777</v>
      </c>
      <c r="L868" t="s">
        <v>21</v>
      </c>
      <c r="M868" s="2">
        <v>63.56</v>
      </c>
      <c r="N868" s="2">
        <f t="shared" si="54"/>
        <v>3750.04</v>
      </c>
      <c r="O868" s="2">
        <f t="shared" si="55"/>
        <v>873.79</v>
      </c>
      <c r="P868">
        <v>6.4</v>
      </c>
    </row>
    <row r="869" spans="1:16" x14ac:dyDescent="0.2">
      <c r="A869" t="s">
        <v>900</v>
      </c>
      <c r="B869" t="s">
        <v>33</v>
      </c>
      <c r="C869" t="s">
        <v>34</v>
      </c>
      <c r="D869" t="s">
        <v>31</v>
      </c>
      <c r="E869" t="s">
        <v>49</v>
      </c>
      <c r="F869">
        <v>92.68</v>
      </c>
      <c r="G869">
        <v>72</v>
      </c>
      <c r="H869" s="2">
        <f t="shared" si="52"/>
        <v>667.29600000000016</v>
      </c>
      <c r="I869" s="2">
        <f t="shared" si="53"/>
        <v>6672.9600000000009</v>
      </c>
      <c r="J869" s="3">
        <v>45250</v>
      </c>
      <c r="K869" s="4">
        <v>0.64513888888888882</v>
      </c>
      <c r="L869" t="s">
        <v>35</v>
      </c>
      <c r="M869" s="2">
        <v>74.680000000000007</v>
      </c>
      <c r="N869" s="2">
        <f t="shared" si="54"/>
        <v>5376.9600000000009</v>
      </c>
      <c r="O869" s="2">
        <f t="shared" si="55"/>
        <v>1296</v>
      </c>
      <c r="P869">
        <v>5.4</v>
      </c>
    </row>
    <row r="870" spans="1:16" x14ac:dyDescent="0.2">
      <c r="A870" t="s">
        <v>901</v>
      </c>
      <c r="B870" t="s">
        <v>17</v>
      </c>
      <c r="C870" t="s">
        <v>18</v>
      </c>
      <c r="D870" t="s">
        <v>19</v>
      </c>
      <c r="E870" t="s">
        <v>38</v>
      </c>
      <c r="F870">
        <v>54.02</v>
      </c>
      <c r="G870">
        <v>78</v>
      </c>
      <c r="H870" s="2">
        <f t="shared" si="52"/>
        <v>421.35600000000005</v>
      </c>
      <c r="I870" s="2">
        <f t="shared" si="53"/>
        <v>4213.5600000000004</v>
      </c>
      <c r="J870" s="3">
        <v>45250</v>
      </c>
      <c r="K870" s="4">
        <v>0.71944444444444444</v>
      </c>
      <c r="L870" t="s">
        <v>35</v>
      </c>
      <c r="M870" s="2">
        <v>45.09</v>
      </c>
      <c r="N870" s="2">
        <f t="shared" si="54"/>
        <v>3517.0200000000004</v>
      </c>
      <c r="O870" s="2">
        <f t="shared" si="55"/>
        <v>696.54</v>
      </c>
      <c r="P870">
        <v>5.4</v>
      </c>
    </row>
    <row r="871" spans="1:16" x14ac:dyDescent="0.2">
      <c r="A871" t="s">
        <v>902</v>
      </c>
      <c r="B871" t="s">
        <v>17</v>
      </c>
      <c r="C871" t="s">
        <v>18</v>
      </c>
      <c r="D871" t="s">
        <v>19</v>
      </c>
      <c r="E871" t="s">
        <v>49</v>
      </c>
      <c r="F871">
        <v>91.43</v>
      </c>
      <c r="G871">
        <v>50</v>
      </c>
      <c r="H871" s="2">
        <f t="shared" si="52"/>
        <v>457.15000000000003</v>
      </c>
      <c r="I871" s="2">
        <f t="shared" si="53"/>
        <v>4571.5</v>
      </c>
      <c r="J871" s="3">
        <v>45250</v>
      </c>
      <c r="K871" s="4">
        <v>0.43124999999999997</v>
      </c>
      <c r="L871" t="s">
        <v>35</v>
      </c>
      <c r="M871" s="2">
        <v>80.91</v>
      </c>
      <c r="N871" s="2">
        <f t="shared" si="54"/>
        <v>4045.5</v>
      </c>
      <c r="O871" s="2">
        <f t="shared" si="55"/>
        <v>526</v>
      </c>
      <c r="P871">
        <v>7.7</v>
      </c>
    </row>
    <row r="872" spans="1:16" x14ac:dyDescent="0.2">
      <c r="A872" t="s">
        <v>903</v>
      </c>
      <c r="B872" t="s">
        <v>17</v>
      </c>
      <c r="C872" t="s">
        <v>18</v>
      </c>
      <c r="D872" t="s">
        <v>19</v>
      </c>
      <c r="E872" t="s">
        <v>49</v>
      </c>
      <c r="F872">
        <v>44.71</v>
      </c>
      <c r="G872">
        <v>50</v>
      </c>
      <c r="H872" s="2">
        <f t="shared" si="52"/>
        <v>223.55</v>
      </c>
      <c r="I872" s="2">
        <f t="shared" si="53"/>
        <v>2235.5</v>
      </c>
      <c r="J872" s="3">
        <v>45250</v>
      </c>
      <c r="K872" s="4">
        <v>0.43402777777777773</v>
      </c>
      <c r="L872" t="s">
        <v>35</v>
      </c>
      <c r="M872" s="2">
        <v>40.28</v>
      </c>
      <c r="N872" s="2">
        <f t="shared" si="54"/>
        <v>2014</v>
      </c>
      <c r="O872" s="2">
        <f t="shared" si="55"/>
        <v>221.5</v>
      </c>
      <c r="P872">
        <v>7.1</v>
      </c>
    </row>
    <row r="873" spans="1:16" x14ac:dyDescent="0.2">
      <c r="A873" t="s">
        <v>904</v>
      </c>
      <c r="B873" t="s">
        <v>23</v>
      </c>
      <c r="C873" t="s">
        <v>24</v>
      </c>
      <c r="D873" t="s">
        <v>19</v>
      </c>
      <c r="E873" t="s">
        <v>25</v>
      </c>
      <c r="F873" s="2">
        <v>80.75</v>
      </c>
      <c r="G873">
        <v>40</v>
      </c>
      <c r="H873" s="2">
        <f t="shared" si="52"/>
        <v>323</v>
      </c>
      <c r="I873" s="2">
        <f t="shared" si="53"/>
        <v>3230</v>
      </c>
      <c r="J873" s="3">
        <v>45251</v>
      </c>
      <c r="K873" s="4">
        <v>0.48055555555555557</v>
      </c>
      <c r="L873" t="s">
        <v>21</v>
      </c>
      <c r="M873" s="2">
        <v>68.959999999999994</v>
      </c>
      <c r="N873" s="2">
        <f t="shared" si="54"/>
        <v>2758.3999999999996</v>
      </c>
      <c r="O873" s="2">
        <f t="shared" si="55"/>
        <v>471.60000000000036</v>
      </c>
      <c r="P873">
        <v>5</v>
      </c>
    </row>
    <row r="874" spans="1:16" x14ac:dyDescent="0.2">
      <c r="A874" t="s">
        <v>905</v>
      </c>
      <c r="B874" t="s">
        <v>23</v>
      </c>
      <c r="C874" t="s">
        <v>24</v>
      </c>
      <c r="D874" t="s">
        <v>31</v>
      </c>
      <c r="E874" t="s">
        <v>49</v>
      </c>
      <c r="F874">
        <v>29.52</v>
      </c>
      <c r="G874">
        <v>65</v>
      </c>
      <c r="H874" s="2">
        <f t="shared" si="52"/>
        <v>191.88</v>
      </c>
      <c r="I874" s="2">
        <f t="shared" si="53"/>
        <v>1918.8</v>
      </c>
      <c r="J874" s="3">
        <v>45251</v>
      </c>
      <c r="K874" s="4">
        <v>0.6430555555555556</v>
      </c>
      <c r="L874" t="s">
        <v>35</v>
      </c>
      <c r="M874" s="2">
        <v>23.15</v>
      </c>
      <c r="N874" s="2">
        <f t="shared" si="54"/>
        <v>1504.75</v>
      </c>
      <c r="O874" s="2">
        <f t="shared" si="55"/>
        <v>414.04999999999995</v>
      </c>
      <c r="P874">
        <v>8.6</v>
      </c>
    </row>
    <row r="875" spans="1:16" x14ac:dyDescent="0.2">
      <c r="A875" t="s">
        <v>906</v>
      </c>
      <c r="B875" t="s">
        <v>23</v>
      </c>
      <c r="C875" t="s">
        <v>24</v>
      </c>
      <c r="D875" t="s">
        <v>19</v>
      </c>
      <c r="E875" t="s">
        <v>38</v>
      </c>
      <c r="F875">
        <v>90.15</v>
      </c>
      <c r="G875">
        <v>75</v>
      </c>
      <c r="H875" s="2">
        <f t="shared" si="52"/>
        <v>676.125</v>
      </c>
      <c r="I875" s="2">
        <f t="shared" si="53"/>
        <v>6761.25</v>
      </c>
      <c r="J875" s="3">
        <v>45252</v>
      </c>
      <c r="K875" s="4">
        <v>0.48333333333333334</v>
      </c>
      <c r="L875" t="s">
        <v>21</v>
      </c>
      <c r="M875" s="2">
        <v>75.63</v>
      </c>
      <c r="N875" s="2">
        <f t="shared" si="54"/>
        <v>5672.25</v>
      </c>
      <c r="O875" s="2">
        <f t="shared" si="55"/>
        <v>1089</v>
      </c>
      <c r="P875">
        <v>9</v>
      </c>
    </row>
    <row r="876" spans="1:16" x14ac:dyDescent="0.2">
      <c r="A876" t="s">
        <v>907</v>
      </c>
      <c r="B876" t="s">
        <v>33</v>
      </c>
      <c r="C876" t="s">
        <v>34</v>
      </c>
      <c r="D876" t="s">
        <v>19</v>
      </c>
      <c r="E876" t="s">
        <v>20</v>
      </c>
      <c r="F876">
        <v>17.75</v>
      </c>
      <c r="G876">
        <v>63</v>
      </c>
      <c r="H876" s="2">
        <f t="shared" si="52"/>
        <v>111.825</v>
      </c>
      <c r="I876" s="2">
        <f t="shared" si="53"/>
        <v>1118.25</v>
      </c>
      <c r="J876" s="3">
        <v>45253</v>
      </c>
      <c r="K876" s="4">
        <v>0.76041666666666663</v>
      </c>
      <c r="L876" t="s">
        <v>21</v>
      </c>
      <c r="M876" s="2">
        <v>15.41</v>
      </c>
      <c r="N876" s="2">
        <f t="shared" si="54"/>
        <v>970.83</v>
      </c>
      <c r="O876" s="2">
        <f t="shared" si="55"/>
        <v>147.41999999999996</v>
      </c>
      <c r="P876">
        <v>6.6</v>
      </c>
    </row>
    <row r="877" spans="1:16" x14ac:dyDescent="0.2">
      <c r="A877" t="s">
        <v>908</v>
      </c>
      <c r="B877" t="s">
        <v>33</v>
      </c>
      <c r="C877" t="s">
        <v>34</v>
      </c>
      <c r="D877" t="s">
        <v>19</v>
      </c>
      <c r="E877" t="s">
        <v>25</v>
      </c>
      <c r="F877" s="2">
        <v>38.770000000000003</v>
      </c>
      <c r="G877">
        <v>29</v>
      </c>
      <c r="H877" s="2">
        <f t="shared" si="52"/>
        <v>112.43300000000002</v>
      </c>
      <c r="I877" s="2">
        <f t="shared" si="53"/>
        <v>1124.3300000000002</v>
      </c>
      <c r="J877" s="3">
        <v>45254</v>
      </c>
      <c r="K877" s="4">
        <v>0.56527777777777777</v>
      </c>
      <c r="L877" t="s">
        <v>26</v>
      </c>
      <c r="M877" s="2">
        <v>32.94</v>
      </c>
      <c r="N877" s="2">
        <f t="shared" si="54"/>
        <v>955.26</v>
      </c>
      <c r="O877" s="2">
        <f t="shared" si="55"/>
        <v>169.07000000000016</v>
      </c>
      <c r="P877">
        <v>5.6</v>
      </c>
    </row>
    <row r="878" spans="1:16" x14ac:dyDescent="0.2">
      <c r="A878" t="s">
        <v>909</v>
      </c>
      <c r="B878" t="s">
        <v>33</v>
      </c>
      <c r="C878" t="s">
        <v>34</v>
      </c>
      <c r="D878" t="s">
        <v>31</v>
      </c>
      <c r="E878" t="s">
        <v>28</v>
      </c>
      <c r="F878" s="2">
        <v>58.5</v>
      </c>
      <c r="G878">
        <v>56</v>
      </c>
      <c r="H878" s="2">
        <f t="shared" si="52"/>
        <v>327.60000000000002</v>
      </c>
      <c r="I878" s="2">
        <f t="shared" si="53"/>
        <v>3276</v>
      </c>
      <c r="J878" s="3">
        <v>45254</v>
      </c>
      <c r="K878" s="4">
        <v>0.62013888888888891</v>
      </c>
      <c r="L878" t="s">
        <v>21</v>
      </c>
      <c r="M878" s="2">
        <v>45.49</v>
      </c>
      <c r="N878" s="2">
        <f t="shared" si="54"/>
        <v>2547.44</v>
      </c>
      <c r="O878" s="2">
        <f t="shared" si="55"/>
        <v>728.56</v>
      </c>
      <c r="P878">
        <v>5.3</v>
      </c>
    </row>
    <row r="879" spans="1:16" x14ac:dyDescent="0.2">
      <c r="A879" t="s">
        <v>910</v>
      </c>
      <c r="B879" t="s">
        <v>17</v>
      </c>
      <c r="C879" t="s">
        <v>18</v>
      </c>
      <c r="D879" t="s">
        <v>19</v>
      </c>
      <c r="E879" t="s">
        <v>38</v>
      </c>
      <c r="F879">
        <v>33.659999999999997</v>
      </c>
      <c r="G879">
        <v>30</v>
      </c>
      <c r="H879" s="2">
        <f t="shared" si="52"/>
        <v>100.98</v>
      </c>
      <c r="I879" s="2">
        <f t="shared" si="53"/>
        <v>1009.8</v>
      </c>
      <c r="J879" s="3">
        <v>45254</v>
      </c>
      <c r="K879" s="4">
        <v>0.84027777777777779</v>
      </c>
      <c r="L879" t="s">
        <v>35</v>
      </c>
      <c r="M879" s="2">
        <v>29.37</v>
      </c>
      <c r="N879" s="2">
        <f t="shared" si="54"/>
        <v>881.1</v>
      </c>
      <c r="O879" s="2">
        <f t="shared" si="55"/>
        <v>128.69999999999993</v>
      </c>
      <c r="P879">
        <v>7.4</v>
      </c>
    </row>
    <row r="880" spans="1:16" x14ac:dyDescent="0.2">
      <c r="A880" t="s">
        <v>911</v>
      </c>
      <c r="B880" t="s">
        <v>17</v>
      </c>
      <c r="C880" t="s">
        <v>18</v>
      </c>
      <c r="D880" t="s">
        <v>19</v>
      </c>
      <c r="E880" t="s">
        <v>49</v>
      </c>
      <c r="F880" s="2">
        <v>62.24</v>
      </c>
      <c r="G880">
        <v>27</v>
      </c>
      <c r="H880" s="2">
        <f t="shared" si="52"/>
        <v>168.048</v>
      </c>
      <c r="I880" s="2">
        <f t="shared" si="53"/>
        <v>1680.48</v>
      </c>
      <c r="J880" s="3">
        <v>45254</v>
      </c>
      <c r="K880" s="4">
        <v>0.55833333333333335</v>
      </c>
      <c r="L880" t="s">
        <v>35</v>
      </c>
      <c r="M880" s="2">
        <v>55.37</v>
      </c>
      <c r="N880" s="2">
        <f t="shared" si="54"/>
        <v>1494.99</v>
      </c>
      <c r="O880" s="2">
        <f t="shared" si="55"/>
        <v>185.49</v>
      </c>
      <c r="P880">
        <v>5.5</v>
      </c>
    </row>
    <row r="881" spans="1:16" x14ac:dyDescent="0.2">
      <c r="A881" t="s">
        <v>912</v>
      </c>
      <c r="B881" t="s">
        <v>17</v>
      </c>
      <c r="C881" t="s">
        <v>18</v>
      </c>
      <c r="D881" t="s">
        <v>19</v>
      </c>
      <c r="E881" t="s">
        <v>28</v>
      </c>
      <c r="F881" s="2">
        <v>25.4</v>
      </c>
      <c r="G881">
        <v>41</v>
      </c>
      <c r="H881" s="2">
        <f t="shared" si="52"/>
        <v>104.13999999999999</v>
      </c>
      <c r="I881" s="2">
        <f t="shared" si="53"/>
        <v>1041.3999999999999</v>
      </c>
      <c r="J881" s="3">
        <v>45254</v>
      </c>
      <c r="K881" s="4">
        <v>0.6</v>
      </c>
      <c r="L881" t="s">
        <v>35</v>
      </c>
      <c r="M881" s="2">
        <v>21.9</v>
      </c>
      <c r="N881" s="2">
        <f t="shared" si="54"/>
        <v>897.9</v>
      </c>
      <c r="O881" s="2">
        <f t="shared" si="55"/>
        <v>143.49999999999989</v>
      </c>
      <c r="P881">
        <v>6.6</v>
      </c>
    </row>
    <row r="882" spans="1:16" x14ac:dyDescent="0.2">
      <c r="A882" t="s">
        <v>913</v>
      </c>
      <c r="B882" t="s">
        <v>33</v>
      </c>
      <c r="C882" t="s">
        <v>34</v>
      </c>
      <c r="D882" t="s">
        <v>19</v>
      </c>
      <c r="E882" t="s">
        <v>28</v>
      </c>
      <c r="F882">
        <v>55.45</v>
      </c>
      <c r="G882">
        <v>80</v>
      </c>
      <c r="H882" s="2">
        <f t="shared" si="52"/>
        <v>443.6</v>
      </c>
      <c r="I882" s="2">
        <f t="shared" si="53"/>
        <v>4436</v>
      </c>
      <c r="J882" s="3">
        <v>45255</v>
      </c>
      <c r="K882" s="4">
        <v>0.65833333333333333</v>
      </c>
      <c r="L882" t="s">
        <v>21</v>
      </c>
      <c r="M882" s="2">
        <v>48.9</v>
      </c>
      <c r="N882" s="2">
        <f t="shared" si="54"/>
        <v>3912</v>
      </c>
      <c r="O882" s="2">
        <f t="shared" si="55"/>
        <v>524</v>
      </c>
      <c r="P882">
        <v>6.6</v>
      </c>
    </row>
    <row r="883" spans="1:16" x14ac:dyDescent="0.2">
      <c r="A883" t="s">
        <v>914</v>
      </c>
      <c r="B883" t="s">
        <v>23</v>
      </c>
      <c r="C883" t="s">
        <v>24</v>
      </c>
      <c r="D883" t="s">
        <v>31</v>
      </c>
      <c r="E883" t="s">
        <v>49</v>
      </c>
      <c r="F883" s="2">
        <v>53.97</v>
      </c>
      <c r="G883">
        <v>49</v>
      </c>
      <c r="H883" s="2">
        <f t="shared" si="52"/>
        <v>264.45299999999997</v>
      </c>
      <c r="I883" s="2">
        <f t="shared" si="53"/>
        <v>2644.5299999999997</v>
      </c>
      <c r="J883" s="3">
        <v>45255</v>
      </c>
      <c r="K883" s="4">
        <v>0.58194444444444449</v>
      </c>
      <c r="L883" t="s">
        <v>26</v>
      </c>
      <c r="M883" s="2">
        <v>40.58</v>
      </c>
      <c r="N883" s="2">
        <f t="shared" si="54"/>
        <v>1988.4199999999998</v>
      </c>
      <c r="O883" s="2">
        <f t="shared" si="55"/>
        <v>656.1099999999999</v>
      </c>
      <c r="P883">
        <v>9.6999999999999993</v>
      </c>
    </row>
    <row r="884" spans="1:16" x14ac:dyDescent="0.2">
      <c r="A884" t="s">
        <v>915</v>
      </c>
      <c r="B884" t="s">
        <v>17</v>
      </c>
      <c r="C884" t="s">
        <v>18</v>
      </c>
      <c r="D884" t="s">
        <v>19</v>
      </c>
      <c r="E884" t="s">
        <v>25</v>
      </c>
      <c r="F884" s="2">
        <v>37.04</v>
      </c>
      <c r="G884">
        <v>58</v>
      </c>
      <c r="H884" s="2">
        <f t="shared" si="52"/>
        <v>214.83200000000002</v>
      </c>
      <c r="I884" s="2">
        <f t="shared" si="53"/>
        <v>2148.3200000000002</v>
      </c>
      <c r="J884" s="3">
        <v>45255</v>
      </c>
      <c r="K884" s="4">
        <v>0.46875</v>
      </c>
      <c r="L884" t="s">
        <v>35</v>
      </c>
      <c r="M884" s="2">
        <v>36.24</v>
      </c>
      <c r="N884" s="2">
        <f t="shared" si="54"/>
        <v>2101.92</v>
      </c>
      <c r="O884" s="2">
        <f t="shared" si="55"/>
        <v>46.400000000000091</v>
      </c>
      <c r="P884">
        <v>9.1999999999999993</v>
      </c>
    </row>
    <row r="885" spans="1:16" x14ac:dyDescent="0.2">
      <c r="A885" t="s">
        <v>916</v>
      </c>
      <c r="B885" t="s">
        <v>23</v>
      </c>
      <c r="C885" t="s">
        <v>24</v>
      </c>
      <c r="D885" t="s">
        <v>31</v>
      </c>
      <c r="E885" t="s">
        <v>20</v>
      </c>
      <c r="F885" s="2">
        <v>8.91</v>
      </c>
      <c r="G885">
        <v>29</v>
      </c>
      <c r="H885" s="2">
        <f t="shared" si="52"/>
        <v>25.838999999999999</v>
      </c>
      <c r="I885" s="2">
        <f t="shared" si="53"/>
        <v>258.39</v>
      </c>
      <c r="J885" s="3">
        <v>45256</v>
      </c>
      <c r="K885" s="4">
        <v>0.58263888888888882</v>
      </c>
      <c r="L885" t="s">
        <v>35</v>
      </c>
      <c r="M885" s="2">
        <v>7.39</v>
      </c>
      <c r="N885" s="2">
        <f t="shared" si="54"/>
        <v>214.31</v>
      </c>
      <c r="O885" s="2">
        <f t="shared" si="55"/>
        <v>44.079999999999984</v>
      </c>
      <c r="P885">
        <v>6.3</v>
      </c>
    </row>
    <row r="886" spans="1:16" x14ac:dyDescent="0.2">
      <c r="A886" t="s">
        <v>917</v>
      </c>
      <c r="B886" t="s">
        <v>23</v>
      </c>
      <c r="C886" t="s">
        <v>24</v>
      </c>
      <c r="D886" t="s">
        <v>31</v>
      </c>
      <c r="E886" t="s">
        <v>25</v>
      </c>
      <c r="F886">
        <v>58.04</v>
      </c>
      <c r="G886">
        <v>55</v>
      </c>
      <c r="H886" s="2">
        <f t="shared" si="52"/>
        <v>319.22000000000003</v>
      </c>
      <c r="I886" s="2">
        <f t="shared" si="53"/>
        <v>3192.2</v>
      </c>
      <c r="J886" s="3">
        <v>45256</v>
      </c>
      <c r="K886" s="4">
        <v>0.73333333333333339</v>
      </c>
      <c r="L886" t="s">
        <v>26</v>
      </c>
      <c r="M886" s="2">
        <v>44.92</v>
      </c>
      <c r="N886" s="2">
        <f t="shared" si="54"/>
        <v>2470.6</v>
      </c>
      <c r="O886" s="2">
        <f t="shared" si="55"/>
        <v>721.59999999999991</v>
      </c>
      <c r="P886">
        <v>7.5</v>
      </c>
    </row>
    <row r="887" spans="1:16" x14ac:dyDescent="0.2">
      <c r="A887" t="s">
        <v>918</v>
      </c>
      <c r="B887" t="s">
        <v>33</v>
      </c>
      <c r="C887" t="s">
        <v>34</v>
      </c>
      <c r="D887" t="s">
        <v>19</v>
      </c>
      <c r="E887" t="s">
        <v>49</v>
      </c>
      <c r="F887" s="2">
        <v>72.05</v>
      </c>
      <c r="G887">
        <v>57</v>
      </c>
      <c r="H887" s="2">
        <f t="shared" si="52"/>
        <v>410.68499999999995</v>
      </c>
      <c r="I887" s="2">
        <f t="shared" si="53"/>
        <v>4106.8499999999995</v>
      </c>
      <c r="J887" s="3">
        <v>45256</v>
      </c>
      <c r="K887" s="4">
        <v>0.70416666666666661</v>
      </c>
      <c r="L887" t="s">
        <v>26</v>
      </c>
      <c r="M887" s="2">
        <v>64.22</v>
      </c>
      <c r="N887" s="2">
        <f t="shared" si="54"/>
        <v>3660.54</v>
      </c>
      <c r="O887" s="2">
        <f t="shared" si="55"/>
        <v>446.30999999999949</v>
      </c>
      <c r="P887">
        <v>8.1999999999999993</v>
      </c>
    </row>
    <row r="888" spans="1:16" x14ac:dyDescent="0.2">
      <c r="A888" t="s">
        <v>919</v>
      </c>
      <c r="B888" t="s">
        <v>17</v>
      </c>
      <c r="C888" t="s">
        <v>18</v>
      </c>
      <c r="D888" t="s">
        <v>19</v>
      </c>
      <c r="E888" t="s">
        <v>49</v>
      </c>
      <c r="F888">
        <v>57.93</v>
      </c>
      <c r="G888">
        <v>27</v>
      </c>
      <c r="H888" s="2">
        <f t="shared" si="52"/>
        <v>156.411</v>
      </c>
      <c r="I888" s="2">
        <f t="shared" si="53"/>
        <v>1564.11</v>
      </c>
      <c r="J888" s="3">
        <v>45256</v>
      </c>
      <c r="K888" s="4">
        <v>0.42430555555555555</v>
      </c>
      <c r="L888" t="s">
        <v>35</v>
      </c>
      <c r="M888" s="2">
        <v>49.81</v>
      </c>
      <c r="N888" s="2">
        <f t="shared" si="54"/>
        <v>1344.8700000000001</v>
      </c>
      <c r="O888" s="2">
        <f t="shared" si="55"/>
        <v>219.23999999999978</v>
      </c>
      <c r="P888">
        <v>6.3</v>
      </c>
    </row>
    <row r="889" spans="1:16" x14ac:dyDescent="0.2">
      <c r="A889" t="s">
        <v>920</v>
      </c>
      <c r="B889" t="s">
        <v>17</v>
      </c>
      <c r="C889" t="s">
        <v>18</v>
      </c>
      <c r="D889" t="s">
        <v>19</v>
      </c>
      <c r="E889" t="s">
        <v>28</v>
      </c>
      <c r="F889" s="2">
        <v>72.72</v>
      </c>
      <c r="G889">
        <v>67</v>
      </c>
      <c r="H889" s="2">
        <f t="shared" si="52"/>
        <v>487.22399999999999</v>
      </c>
      <c r="I889" s="2">
        <f t="shared" si="53"/>
        <v>4872.24</v>
      </c>
      <c r="J889" s="3">
        <v>45256</v>
      </c>
      <c r="K889" s="4">
        <v>0.75138888888888899</v>
      </c>
      <c r="L889" t="s">
        <v>21</v>
      </c>
      <c r="M889" s="2">
        <v>61.11</v>
      </c>
      <c r="N889" s="2">
        <f t="shared" si="54"/>
        <v>4094.37</v>
      </c>
      <c r="O889" s="2">
        <f t="shared" si="55"/>
        <v>777.86999999999989</v>
      </c>
      <c r="P889">
        <v>4.2</v>
      </c>
    </row>
    <row r="890" spans="1:16" x14ac:dyDescent="0.2">
      <c r="A890" t="s">
        <v>921</v>
      </c>
      <c r="B890" t="s">
        <v>23</v>
      </c>
      <c r="C890" t="s">
        <v>24</v>
      </c>
      <c r="D890" t="s">
        <v>31</v>
      </c>
      <c r="E890" t="s">
        <v>28</v>
      </c>
      <c r="F890" s="2">
        <v>109.42</v>
      </c>
      <c r="G890">
        <v>22</v>
      </c>
      <c r="H890" s="2">
        <f t="shared" si="52"/>
        <v>240.72400000000005</v>
      </c>
      <c r="I890" s="2">
        <f t="shared" si="53"/>
        <v>2407.2400000000002</v>
      </c>
      <c r="J890" s="3">
        <v>45258</v>
      </c>
      <c r="K890" s="4">
        <v>0.68611111111111101</v>
      </c>
      <c r="L890" t="s">
        <v>26</v>
      </c>
      <c r="M890" s="2">
        <v>88.31</v>
      </c>
      <c r="N890" s="2">
        <f t="shared" si="54"/>
        <v>1942.8200000000002</v>
      </c>
      <c r="O890" s="2">
        <f t="shared" si="55"/>
        <v>464.42000000000007</v>
      </c>
      <c r="P890">
        <v>7.8</v>
      </c>
    </row>
    <row r="891" spans="1:16" x14ac:dyDescent="0.2">
      <c r="A891" t="s">
        <v>922</v>
      </c>
      <c r="B891" t="s">
        <v>33</v>
      </c>
      <c r="C891" t="s">
        <v>34</v>
      </c>
      <c r="D891" t="s">
        <v>19</v>
      </c>
      <c r="E891" t="s">
        <v>38</v>
      </c>
      <c r="F891">
        <v>49.95</v>
      </c>
      <c r="G891">
        <v>52</v>
      </c>
      <c r="H891" s="2">
        <f t="shared" si="52"/>
        <v>259.74</v>
      </c>
      <c r="I891" s="2">
        <f t="shared" si="53"/>
        <v>2597.4</v>
      </c>
      <c r="J891" s="3">
        <v>45258</v>
      </c>
      <c r="K891" s="4">
        <v>0.85763888888888884</v>
      </c>
      <c r="L891" t="s">
        <v>21</v>
      </c>
      <c r="M891" s="2">
        <v>42.08</v>
      </c>
      <c r="N891" s="2">
        <f t="shared" si="54"/>
        <v>2188.16</v>
      </c>
      <c r="O891" s="2">
        <f t="shared" si="55"/>
        <v>409.24000000000024</v>
      </c>
      <c r="P891">
        <v>7.3</v>
      </c>
    </row>
    <row r="892" spans="1:16" x14ac:dyDescent="0.2">
      <c r="A892" t="s">
        <v>923</v>
      </c>
      <c r="B892" t="s">
        <v>23</v>
      </c>
      <c r="C892" t="s">
        <v>24</v>
      </c>
      <c r="D892" t="s">
        <v>31</v>
      </c>
      <c r="E892" t="s">
        <v>46</v>
      </c>
      <c r="F892" s="2">
        <v>13.64</v>
      </c>
      <c r="G892">
        <v>22</v>
      </c>
      <c r="H892" s="2">
        <f t="shared" si="52"/>
        <v>30.008000000000006</v>
      </c>
      <c r="I892" s="2">
        <f t="shared" si="53"/>
        <v>300.08000000000004</v>
      </c>
      <c r="J892" s="3">
        <v>45258</v>
      </c>
      <c r="K892" s="4">
        <v>0.52222222222222225</v>
      </c>
      <c r="L892" t="s">
        <v>35</v>
      </c>
      <c r="M892" s="2">
        <v>14.28</v>
      </c>
      <c r="N892" s="2">
        <f t="shared" si="54"/>
        <v>314.15999999999997</v>
      </c>
      <c r="O892" s="2">
        <f t="shared" si="55"/>
        <v>-14.079999999999927</v>
      </c>
      <c r="P892">
        <v>7.3</v>
      </c>
    </row>
    <row r="893" spans="1:16" x14ac:dyDescent="0.2">
      <c r="A893" t="s">
        <v>924</v>
      </c>
      <c r="B893" t="s">
        <v>17</v>
      </c>
      <c r="C893" t="s">
        <v>18</v>
      </c>
      <c r="D893" t="s">
        <v>19</v>
      </c>
      <c r="E893" t="s">
        <v>49</v>
      </c>
      <c r="F893">
        <v>100.02</v>
      </c>
      <c r="G893">
        <v>25</v>
      </c>
      <c r="H893" s="2">
        <f t="shared" si="52"/>
        <v>250.05</v>
      </c>
      <c r="I893" s="2">
        <f t="shared" si="53"/>
        <v>2500.5</v>
      </c>
      <c r="J893" s="3">
        <v>45258</v>
      </c>
      <c r="K893" s="4">
        <v>0.42569444444444443</v>
      </c>
      <c r="L893" t="s">
        <v>35</v>
      </c>
      <c r="M893" s="2">
        <v>84.55</v>
      </c>
      <c r="N893" s="2">
        <f t="shared" si="54"/>
        <v>2113.75</v>
      </c>
      <c r="O893" s="2">
        <f t="shared" si="55"/>
        <v>386.75</v>
      </c>
      <c r="P893">
        <v>4.7</v>
      </c>
    </row>
    <row r="894" spans="1:16" x14ac:dyDescent="0.2">
      <c r="A894" t="s">
        <v>925</v>
      </c>
      <c r="B894" t="s">
        <v>33</v>
      </c>
      <c r="C894" t="s">
        <v>34</v>
      </c>
      <c r="D894" t="s">
        <v>31</v>
      </c>
      <c r="E894" t="s">
        <v>49</v>
      </c>
      <c r="F894" s="2">
        <v>96.94</v>
      </c>
      <c r="G894">
        <v>42</v>
      </c>
      <c r="H894" s="2">
        <f t="shared" si="52"/>
        <v>407.14800000000002</v>
      </c>
      <c r="I894" s="2">
        <f t="shared" si="53"/>
        <v>4071.48</v>
      </c>
      <c r="J894" s="3">
        <v>45259</v>
      </c>
      <c r="K894" s="4">
        <v>0.69166666666666676</v>
      </c>
      <c r="L894" t="s">
        <v>35</v>
      </c>
      <c r="M894" s="2">
        <v>73.27</v>
      </c>
      <c r="N894" s="2">
        <f t="shared" si="54"/>
        <v>3077.3399999999997</v>
      </c>
      <c r="O894" s="2">
        <f t="shared" si="55"/>
        <v>994.14000000000033</v>
      </c>
      <c r="P894">
        <v>4.2</v>
      </c>
    </row>
    <row r="895" spans="1:16" x14ac:dyDescent="0.2">
      <c r="A895" t="s">
        <v>926</v>
      </c>
      <c r="B895" t="s">
        <v>17</v>
      </c>
      <c r="C895" t="s">
        <v>18</v>
      </c>
      <c r="D895" t="s">
        <v>19</v>
      </c>
      <c r="E895" t="s">
        <v>25</v>
      </c>
      <c r="F895">
        <v>58.41</v>
      </c>
      <c r="G895">
        <v>65</v>
      </c>
      <c r="H895" s="2">
        <f t="shared" si="52"/>
        <v>379.66499999999996</v>
      </c>
      <c r="I895" s="2">
        <f t="shared" si="53"/>
        <v>3796.6499999999996</v>
      </c>
      <c r="J895" s="3">
        <v>45259</v>
      </c>
      <c r="K895" s="4">
        <v>0.67986111111111114</v>
      </c>
      <c r="L895" t="s">
        <v>35</v>
      </c>
      <c r="M895" s="2">
        <v>56.22</v>
      </c>
      <c r="N895" s="2">
        <f t="shared" si="54"/>
        <v>3654.2999999999997</v>
      </c>
      <c r="O895" s="2">
        <f t="shared" si="55"/>
        <v>142.34999999999991</v>
      </c>
      <c r="P895">
        <v>5.9</v>
      </c>
    </row>
    <row r="896" spans="1:16" x14ac:dyDescent="0.2">
      <c r="A896" t="s">
        <v>927</v>
      </c>
      <c r="B896" t="s">
        <v>33</v>
      </c>
      <c r="C896" t="s">
        <v>34</v>
      </c>
      <c r="D896" t="s">
        <v>19</v>
      </c>
      <c r="E896" t="s">
        <v>28</v>
      </c>
      <c r="F896" s="2">
        <v>15.5</v>
      </c>
      <c r="G896">
        <v>54</v>
      </c>
      <c r="H896" s="2">
        <f t="shared" si="52"/>
        <v>83.7</v>
      </c>
      <c r="I896" s="2">
        <f t="shared" si="53"/>
        <v>837</v>
      </c>
      <c r="J896" s="3">
        <v>45260</v>
      </c>
      <c r="K896" s="4">
        <v>0.55625000000000002</v>
      </c>
      <c r="L896" t="s">
        <v>35</v>
      </c>
      <c r="M896" s="2">
        <v>13.17</v>
      </c>
      <c r="N896" s="2">
        <f t="shared" si="54"/>
        <v>711.18</v>
      </c>
      <c r="O896" s="2">
        <f t="shared" si="55"/>
        <v>125.82000000000005</v>
      </c>
      <c r="P896">
        <v>7.8</v>
      </c>
    </row>
    <row r="897" spans="1:16" x14ac:dyDescent="0.2">
      <c r="A897" t="s">
        <v>928</v>
      </c>
      <c r="B897" t="s">
        <v>17</v>
      </c>
      <c r="C897" t="s">
        <v>18</v>
      </c>
      <c r="D897" t="s">
        <v>19</v>
      </c>
      <c r="E897" t="s">
        <v>28</v>
      </c>
      <c r="F897" s="2">
        <v>88.13</v>
      </c>
      <c r="G897">
        <v>62</v>
      </c>
      <c r="H897" s="2">
        <f t="shared" si="52"/>
        <v>546.40599999999995</v>
      </c>
      <c r="I897" s="2">
        <f t="shared" si="53"/>
        <v>5464.0599999999995</v>
      </c>
      <c r="J897" s="3">
        <v>45260</v>
      </c>
      <c r="K897" s="4">
        <v>0.69930555555555562</v>
      </c>
      <c r="L897" t="s">
        <v>26</v>
      </c>
      <c r="M897" s="2">
        <v>76.900000000000006</v>
      </c>
      <c r="N897" s="2">
        <f t="shared" si="54"/>
        <v>4767.8</v>
      </c>
      <c r="O897" s="2">
        <f t="shared" si="55"/>
        <v>696.25999999999931</v>
      </c>
      <c r="P897">
        <v>9.9</v>
      </c>
    </row>
    <row r="898" spans="1:16" x14ac:dyDescent="0.2">
      <c r="A898" t="s">
        <v>929</v>
      </c>
      <c r="B898" t="s">
        <v>17</v>
      </c>
      <c r="C898" t="s">
        <v>18</v>
      </c>
      <c r="D898" t="s">
        <v>31</v>
      </c>
      <c r="E898" t="s">
        <v>49</v>
      </c>
      <c r="F898">
        <v>79.760000000000005</v>
      </c>
      <c r="G898">
        <v>21</v>
      </c>
      <c r="H898" s="2">
        <f t="shared" si="52"/>
        <v>167.49600000000001</v>
      </c>
      <c r="I898" s="2">
        <f t="shared" si="53"/>
        <v>1674.96</v>
      </c>
      <c r="J898" s="3">
        <v>45260</v>
      </c>
      <c r="K898" s="4">
        <v>0.86805555555555547</v>
      </c>
      <c r="L898" t="s">
        <v>21</v>
      </c>
      <c r="M898" s="2">
        <v>63.91</v>
      </c>
      <c r="N898" s="2">
        <f t="shared" si="54"/>
        <v>1342.11</v>
      </c>
      <c r="O898" s="2">
        <f t="shared" si="55"/>
        <v>332.85000000000014</v>
      </c>
      <c r="P898">
        <v>5.9</v>
      </c>
    </row>
    <row r="899" spans="1:16" x14ac:dyDescent="0.2">
      <c r="A899" t="s">
        <v>930</v>
      </c>
      <c r="B899" t="s">
        <v>23</v>
      </c>
      <c r="C899" t="s">
        <v>24</v>
      </c>
      <c r="D899" t="s">
        <v>19</v>
      </c>
      <c r="E899" t="s">
        <v>28</v>
      </c>
      <c r="F899" s="2">
        <v>35.020000000000003</v>
      </c>
      <c r="G899">
        <v>35</v>
      </c>
      <c r="H899" s="2">
        <f t="shared" ref="H899:H962" si="56">F899*G899*0.1</f>
        <v>122.57000000000001</v>
      </c>
      <c r="I899" s="2">
        <f t="shared" ref="I899:I962" si="57">F899*G899</f>
        <v>1225.7</v>
      </c>
      <c r="J899" s="3">
        <v>45261</v>
      </c>
      <c r="K899" s="4">
        <v>0.52777777777777779</v>
      </c>
      <c r="L899" t="s">
        <v>26</v>
      </c>
      <c r="M899" s="2">
        <v>30.61</v>
      </c>
      <c r="N899" s="2">
        <f t="shared" ref="N899:N962" si="58">G899*M899</f>
        <v>1071.3499999999999</v>
      </c>
      <c r="O899" s="2">
        <f t="shared" ref="O899:O962" si="59">I899-N899</f>
        <v>154.35000000000014</v>
      </c>
      <c r="P899">
        <v>9.3000000000000007</v>
      </c>
    </row>
    <row r="900" spans="1:16" x14ac:dyDescent="0.2">
      <c r="A900" t="s">
        <v>931</v>
      </c>
      <c r="B900" t="s">
        <v>23</v>
      </c>
      <c r="C900" t="s">
        <v>24</v>
      </c>
      <c r="D900" t="s">
        <v>31</v>
      </c>
      <c r="E900" t="s">
        <v>49</v>
      </c>
      <c r="F900" s="2">
        <v>12.5</v>
      </c>
      <c r="G900">
        <v>39</v>
      </c>
      <c r="H900" s="2">
        <f t="shared" si="56"/>
        <v>48.75</v>
      </c>
      <c r="I900" s="2">
        <f t="shared" si="57"/>
        <v>487.5</v>
      </c>
      <c r="J900" s="3">
        <v>45261</v>
      </c>
      <c r="K900" s="4">
        <v>0.49236111111111108</v>
      </c>
      <c r="L900" t="s">
        <v>26</v>
      </c>
      <c r="M900" s="2">
        <v>9.66</v>
      </c>
      <c r="N900" s="2">
        <f t="shared" si="58"/>
        <v>376.74</v>
      </c>
      <c r="O900" s="2">
        <f t="shared" si="59"/>
        <v>110.75999999999999</v>
      </c>
      <c r="P900">
        <v>6.5</v>
      </c>
    </row>
    <row r="901" spans="1:16" x14ac:dyDescent="0.2">
      <c r="A901" t="s">
        <v>932</v>
      </c>
      <c r="B901" t="s">
        <v>17</v>
      </c>
      <c r="C901" t="s">
        <v>18</v>
      </c>
      <c r="D901" t="s">
        <v>31</v>
      </c>
      <c r="E901" t="s">
        <v>38</v>
      </c>
      <c r="F901" s="2">
        <v>94.26</v>
      </c>
      <c r="G901">
        <v>68</v>
      </c>
      <c r="H901" s="2">
        <f t="shared" si="56"/>
        <v>640.96800000000007</v>
      </c>
      <c r="I901" s="2">
        <f t="shared" si="57"/>
        <v>6409.68</v>
      </c>
      <c r="J901" s="3">
        <v>45261</v>
      </c>
      <c r="K901" s="4">
        <v>0.85763888888888884</v>
      </c>
      <c r="L901" t="s">
        <v>26</v>
      </c>
      <c r="M901" s="2">
        <v>70.66</v>
      </c>
      <c r="N901" s="2">
        <f t="shared" si="58"/>
        <v>4804.88</v>
      </c>
      <c r="O901" s="2">
        <f t="shared" si="59"/>
        <v>1604.8000000000002</v>
      </c>
      <c r="P901">
        <v>6.9</v>
      </c>
    </row>
    <row r="902" spans="1:16" x14ac:dyDescent="0.2">
      <c r="A902" t="s">
        <v>933</v>
      </c>
      <c r="B902" t="s">
        <v>33</v>
      </c>
      <c r="C902" t="s">
        <v>34</v>
      </c>
      <c r="D902" t="s">
        <v>31</v>
      </c>
      <c r="E902" t="s">
        <v>38</v>
      </c>
      <c r="F902">
        <v>38.33</v>
      </c>
      <c r="G902">
        <v>79</v>
      </c>
      <c r="H902" s="2">
        <f t="shared" si="56"/>
        <v>302.80699999999996</v>
      </c>
      <c r="I902" s="2">
        <f t="shared" si="57"/>
        <v>3028.0699999999997</v>
      </c>
      <c r="J902" s="3">
        <v>45262</v>
      </c>
      <c r="K902" s="4">
        <v>0.58194444444444449</v>
      </c>
      <c r="L902" t="s">
        <v>26</v>
      </c>
      <c r="M902" s="2">
        <v>31.04</v>
      </c>
      <c r="N902" s="2">
        <f t="shared" si="58"/>
        <v>2452.16</v>
      </c>
      <c r="O902" s="2">
        <f t="shared" si="59"/>
        <v>575.90999999999985</v>
      </c>
      <c r="P902">
        <v>9.9</v>
      </c>
    </row>
    <row r="903" spans="1:16" x14ac:dyDescent="0.2">
      <c r="A903" t="s">
        <v>934</v>
      </c>
      <c r="B903" t="s">
        <v>23</v>
      </c>
      <c r="C903" t="s">
        <v>24</v>
      </c>
      <c r="D903" t="s">
        <v>19</v>
      </c>
      <c r="E903" t="s">
        <v>20</v>
      </c>
      <c r="F903" s="2">
        <v>9.0299999999999994</v>
      </c>
      <c r="G903">
        <v>41</v>
      </c>
      <c r="H903" s="2">
        <f t="shared" si="56"/>
        <v>37.022999999999996</v>
      </c>
      <c r="I903" s="2">
        <f t="shared" si="57"/>
        <v>370.22999999999996</v>
      </c>
      <c r="J903" s="3">
        <v>45262</v>
      </c>
      <c r="K903" s="4">
        <v>0.69027777777777777</v>
      </c>
      <c r="L903" t="s">
        <v>35</v>
      </c>
      <c r="M903" s="2">
        <v>7.75</v>
      </c>
      <c r="N903" s="2">
        <f t="shared" si="58"/>
        <v>317.75</v>
      </c>
      <c r="O903" s="2">
        <f t="shared" si="59"/>
        <v>52.479999999999961</v>
      </c>
      <c r="P903">
        <v>4.0999999999999996</v>
      </c>
    </row>
    <row r="904" spans="1:16" x14ac:dyDescent="0.2">
      <c r="A904" t="s">
        <v>935</v>
      </c>
      <c r="B904" t="s">
        <v>33</v>
      </c>
      <c r="C904" t="s">
        <v>34</v>
      </c>
      <c r="D904" t="s">
        <v>19</v>
      </c>
      <c r="E904" t="s">
        <v>49</v>
      </c>
      <c r="F904">
        <v>33.72</v>
      </c>
      <c r="G904">
        <v>33</v>
      </c>
      <c r="H904" s="2">
        <f t="shared" si="56"/>
        <v>111.27600000000001</v>
      </c>
      <c r="I904" s="2">
        <f t="shared" si="57"/>
        <v>1112.76</v>
      </c>
      <c r="J904" s="3">
        <v>45262</v>
      </c>
      <c r="K904" s="4">
        <v>0.64513888888888882</v>
      </c>
      <c r="L904" t="s">
        <v>26</v>
      </c>
      <c r="M904" s="2">
        <v>28.19</v>
      </c>
      <c r="N904" s="2">
        <f t="shared" si="58"/>
        <v>930.2700000000001</v>
      </c>
      <c r="O904" s="2">
        <f t="shared" si="59"/>
        <v>182.4899999999999</v>
      </c>
      <c r="P904">
        <v>9.5</v>
      </c>
    </row>
    <row r="905" spans="1:16" x14ac:dyDescent="0.2">
      <c r="A905" t="s">
        <v>936</v>
      </c>
      <c r="B905" t="s">
        <v>17</v>
      </c>
      <c r="C905" t="s">
        <v>18</v>
      </c>
      <c r="D905" t="s">
        <v>19</v>
      </c>
      <c r="E905" t="s">
        <v>20</v>
      </c>
      <c r="F905" s="2">
        <v>85.24</v>
      </c>
      <c r="G905">
        <v>62</v>
      </c>
      <c r="H905" s="2">
        <f t="shared" si="56"/>
        <v>528.48800000000006</v>
      </c>
      <c r="I905" s="2">
        <f t="shared" si="57"/>
        <v>5284.88</v>
      </c>
      <c r="J905" s="3">
        <v>45262</v>
      </c>
      <c r="K905" s="4">
        <v>0.67222222222222217</v>
      </c>
      <c r="L905" t="s">
        <v>21</v>
      </c>
      <c r="M905" s="2">
        <v>71.930000000000007</v>
      </c>
      <c r="N905" s="2">
        <f t="shared" si="58"/>
        <v>4459.6600000000008</v>
      </c>
      <c r="O905" s="2">
        <f t="shared" si="59"/>
        <v>825.21999999999935</v>
      </c>
      <c r="P905">
        <v>9</v>
      </c>
    </row>
    <row r="906" spans="1:16" x14ac:dyDescent="0.2">
      <c r="A906" t="s">
        <v>937</v>
      </c>
      <c r="B906" t="s">
        <v>23</v>
      </c>
      <c r="C906" t="s">
        <v>24</v>
      </c>
      <c r="D906" t="s">
        <v>19</v>
      </c>
      <c r="E906" t="s">
        <v>20</v>
      </c>
      <c r="F906">
        <v>77.23</v>
      </c>
      <c r="G906">
        <v>66</v>
      </c>
      <c r="H906" s="2">
        <f t="shared" si="56"/>
        <v>509.71800000000007</v>
      </c>
      <c r="I906" s="2">
        <f t="shared" si="57"/>
        <v>5097.18</v>
      </c>
      <c r="J906" s="3">
        <v>45263</v>
      </c>
      <c r="K906" s="4">
        <v>0.55486111111111114</v>
      </c>
      <c r="L906" t="s">
        <v>35</v>
      </c>
      <c r="M906" s="2">
        <v>70.02</v>
      </c>
      <c r="N906" s="2">
        <f t="shared" si="58"/>
        <v>4621.32</v>
      </c>
      <c r="O906" s="2">
        <f t="shared" si="59"/>
        <v>475.86000000000058</v>
      </c>
      <c r="P906">
        <v>5.8</v>
      </c>
    </row>
    <row r="907" spans="1:16" x14ac:dyDescent="0.2">
      <c r="A907" t="s">
        <v>938</v>
      </c>
      <c r="B907" t="s">
        <v>33</v>
      </c>
      <c r="C907" t="s">
        <v>34</v>
      </c>
      <c r="D907" t="s">
        <v>31</v>
      </c>
      <c r="E907" t="s">
        <v>49</v>
      </c>
      <c r="F907" s="2">
        <v>77.45</v>
      </c>
      <c r="G907">
        <v>57</v>
      </c>
      <c r="H907" s="2">
        <f t="shared" si="56"/>
        <v>441.46500000000009</v>
      </c>
      <c r="I907" s="2">
        <f t="shared" si="57"/>
        <v>4414.6500000000005</v>
      </c>
      <c r="J907" s="3">
        <v>45263</v>
      </c>
      <c r="K907" s="4">
        <v>0.53472222222222221</v>
      </c>
      <c r="L907" t="s">
        <v>26</v>
      </c>
      <c r="M907" s="2">
        <v>64.17</v>
      </c>
      <c r="N907" s="2">
        <f t="shared" si="58"/>
        <v>3657.69</v>
      </c>
      <c r="O907" s="2">
        <f t="shared" si="59"/>
        <v>756.96000000000049</v>
      </c>
      <c r="P907">
        <v>9.9</v>
      </c>
    </row>
    <row r="908" spans="1:16" x14ac:dyDescent="0.2">
      <c r="A908" t="s">
        <v>939</v>
      </c>
      <c r="B908" t="s">
        <v>23</v>
      </c>
      <c r="C908" t="s">
        <v>24</v>
      </c>
      <c r="D908" t="s">
        <v>31</v>
      </c>
      <c r="E908" t="s">
        <v>49</v>
      </c>
      <c r="F908" s="2">
        <v>122.65</v>
      </c>
      <c r="G908">
        <v>27</v>
      </c>
      <c r="H908" s="2">
        <f t="shared" si="56"/>
        <v>331.15500000000003</v>
      </c>
      <c r="I908" s="2">
        <f t="shared" si="57"/>
        <v>3311.55</v>
      </c>
      <c r="J908" s="3">
        <v>45263</v>
      </c>
      <c r="K908" s="4">
        <v>0.47847222222222219</v>
      </c>
      <c r="L908" t="s">
        <v>26</v>
      </c>
      <c r="M908" s="2">
        <v>95</v>
      </c>
      <c r="N908" s="2">
        <f t="shared" si="58"/>
        <v>2565</v>
      </c>
      <c r="O908" s="2">
        <f t="shared" si="59"/>
        <v>746.55000000000018</v>
      </c>
      <c r="P908">
        <v>4.7</v>
      </c>
    </row>
    <row r="909" spans="1:16" x14ac:dyDescent="0.2">
      <c r="A909" t="s">
        <v>940</v>
      </c>
      <c r="B909" t="s">
        <v>33</v>
      </c>
      <c r="C909" t="s">
        <v>34</v>
      </c>
      <c r="D909" t="s">
        <v>19</v>
      </c>
      <c r="E909" t="s">
        <v>28</v>
      </c>
      <c r="F909">
        <v>3.59</v>
      </c>
      <c r="G909">
        <v>33</v>
      </c>
      <c r="H909" s="2">
        <f t="shared" si="56"/>
        <v>11.847000000000001</v>
      </c>
      <c r="I909" s="2">
        <f t="shared" si="57"/>
        <v>118.47</v>
      </c>
      <c r="J909" s="3">
        <v>45263</v>
      </c>
      <c r="K909" s="4">
        <v>0.46319444444444446</v>
      </c>
      <c r="L909" t="s">
        <v>26</v>
      </c>
      <c r="M909" s="2">
        <v>3.09</v>
      </c>
      <c r="N909" s="2">
        <f t="shared" si="58"/>
        <v>101.97</v>
      </c>
      <c r="O909" s="2">
        <f t="shared" si="59"/>
        <v>16.5</v>
      </c>
      <c r="P909">
        <v>7.6</v>
      </c>
    </row>
    <row r="910" spans="1:16" x14ac:dyDescent="0.2">
      <c r="A910" t="s">
        <v>941</v>
      </c>
      <c r="B910" t="s">
        <v>17</v>
      </c>
      <c r="C910" t="s">
        <v>18</v>
      </c>
      <c r="D910" t="s">
        <v>19</v>
      </c>
      <c r="E910" t="s">
        <v>49</v>
      </c>
      <c r="F910" s="2">
        <v>4.09</v>
      </c>
      <c r="G910">
        <v>64</v>
      </c>
      <c r="H910" s="2">
        <f t="shared" si="56"/>
        <v>26.176000000000002</v>
      </c>
      <c r="I910" s="2">
        <f t="shared" si="57"/>
        <v>261.76</v>
      </c>
      <c r="J910" s="3">
        <v>45263</v>
      </c>
      <c r="K910" s="4">
        <v>0.57222222222222219</v>
      </c>
      <c r="L910" t="s">
        <v>21</v>
      </c>
      <c r="M910" s="2">
        <v>3.72</v>
      </c>
      <c r="N910" s="2">
        <f t="shared" si="58"/>
        <v>238.08</v>
      </c>
      <c r="O910" s="2">
        <f t="shared" si="59"/>
        <v>23.679999999999978</v>
      </c>
      <c r="P910">
        <v>8.4</v>
      </c>
    </row>
    <row r="911" spans="1:16" x14ac:dyDescent="0.2">
      <c r="A911" t="s">
        <v>942</v>
      </c>
      <c r="B911" t="s">
        <v>33</v>
      </c>
      <c r="C911" t="s">
        <v>34</v>
      </c>
      <c r="D911" t="s">
        <v>31</v>
      </c>
      <c r="E911" t="s">
        <v>38</v>
      </c>
      <c r="F911">
        <v>7.52</v>
      </c>
      <c r="G911">
        <v>73</v>
      </c>
      <c r="H911" s="2">
        <f t="shared" si="56"/>
        <v>54.895999999999994</v>
      </c>
      <c r="I911" s="2">
        <f t="shared" si="57"/>
        <v>548.95999999999992</v>
      </c>
      <c r="J911" s="3">
        <v>45264</v>
      </c>
      <c r="K911" s="4">
        <v>0.79652777777777783</v>
      </c>
      <c r="L911" t="s">
        <v>21</v>
      </c>
      <c r="M911" s="2">
        <v>5.99</v>
      </c>
      <c r="N911" s="2">
        <f t="shared" si="58"/>
        <v>437.27000000000004</v>
      </c>
      <c r="O911" s="2">
        <f t="shared" si="59"/>
        <v>111.68999999999988</v>
      </c>
      <c r="P911">
        <v>7.8</v>
      </c>
    </row>
    <row r="912" spans="1:16" x14ac:dyDescent="0.2">
      <c r="A912" t="s">
        <v>943</v>
      </c>
      <c r="B912" t="s">
        <v>23</v>
      </c>
      <c r="C912" t="s">
        <v>24</v>
      </c>
      <c r="D912" t="s">
        <v>31</v>
      </c>
      <c r="E912" t="s">
        <v>20</v>
      </c>
      <c r="F912">
        <v>101.03</v>
      </c>
      <c r="G912">
        <v>27</v>
      </c>
      <c r="H912" s="2">
        <f t="shared" si="56"/>
        <v>272.78100000000001</v>
      </c>
      <c r="I912" s="2">
        <f t="shared" si="57"/>
        <v>2727.81</v>
      </c>
      <c r="J912" s="3">
        <v>45264</v>
      </c>
      <c r="K912" s="4">
        <v>0.46875</v>
      </c>
      <c r="L912" t="s">
        <v>26</v>
      </c>
      <c r="M912" s="2">
        <v>83.08</v>
      </c>
      <c r="N912" s="2">
        <f t="shared" si="58"/>
        <v>2243.16</v>
      </c>
      <c r="O912" s="2">
        <f t="shared" si="59"/>
        <v>484.65000000000009</v>
      </c>
      <c r="P912">
        <v>7.2</v>
      </c>
    </row>
    <row r="913" spans="1:16" x14ac:dyDescent="0.2">
      <c r="A913" t="s">
        <v>944</v>
      </c>
      <c r="B913" t="s">
        <v>17</v>
      </c>
      <c r="C913" t="s">
        <v>18</v>
      </c>
      <c r="D913" t="s">
        <v>31</v>
      </c>
      <c r="E913" t="s">
        <v>28</v>
      </c>
      <c r="F913" s="2">
        <v>91.74</v>
      </c>
      <c r="G913">
        <v>46</v>
      </c>
      <c r="H913" s="2">
        <f t="shared" si="56"/>
        <v>422.00400000000002</v>
      </c>
      <c r="I913" s="2">
        <f t="shared" si="57"/>
        <v>4220.04</v>
      </c>
      <c r="J913" s="3">
        <v>45264</v>
      </c>
      <c r="K913" s="4">
        <v>0.82500000000000007</v>
      </c>
      <c r="L913" t="s">
        <v>26</v>
      </c>
      <c r="M913" s="2">
        <v>71.39</v>
      </c>
      <c r="N913" s="2">
        <f t="shared" si="58"/>
        <v>3283.94</v>
      </c>
      <c r="O913" s="2">
        <f t="shared" si="59"/>
        <v>936.09999999999991</v>
      </c>
      <c r="P913">
        <v>7.5</v>
      </c>
    </row>
    <row r="914" spans="1:16" x14ac:dyDescent="0.2">
      <c r="A914" t="s">
        <v>945</v>
      </c>
      <c r="B914" t="s">
        <v>17</v>
      </c>
      <c r="C914" t="s">
        <v>18</v>
      </c>
      <c r="D914" t="s">
        <v>19</v>
      </c>
      <c r="E914" t="s">
        <v>20</v>
      </c>
      <c r="F914">
        <v>14.46</v>
      </c>
      <c r="G914">
        <v>25</v>
      </c>
      <c r="H914" s="2">
        <f t="shared" si="56"/>
        <v>36.15</v>
      </c>
      <c r="I914" s="2">
        <f t="shared" si="57"/>
        <v>361.5</v>
      </c>
      <c r="J914" s="3">
        <v>45264</v>
      </c>
      <c r="K914" s="4">
        <v>0.41736111111111113</v>
      </c>
      <c r="L914" t="s">
        <v>21</v>
      </c>
      <c r="M914" s="2">
        <v>12.35</v>
      </c>
      <c r="N914" s="2">
        <f t="shared" si="58"/>
        <v>308.75</v>
      </c>
      <c r="O914" s="2">
        <f t="shared" si="59"/>
        <v>52.75</v>
      </c>
      <c r="P914">
        <v>6.8</v>
      </c>
    </row>
    <row r="915" spans="1:16" x14ac:dyDescent="0.2">
      <c r="A915" t="s">
        <v>946</v>
      </c>
      <c r="B915" t="s">
        <v>17</v>
      </c>
      <c r="C915" t="s">
        <v>18</v>
      </c>
      <c r="D915" t="s">
        <v>31</v>
      </c>
      <c r="E915" t="s">
        <v>20</v>
      </c>
      <c r="F915">
        <v>52.35</v>
      </c>
      <c r="G915">
        <v>39</v>
      </c>
      <c r="H915" s="2">
        <f t="shared" si="56"/>
        <v>204.16500000000002</v>
      </c>
      <c r="I915" s="2">
        <f t="shared" si="57"/>
        <v>2041.65</v>
      </c>
      <c r="J915" s="3">
        <v>45264</v>
      </c>
      <c r="K915" s="4">
        <v>0.69444444444444453</v>
      </c>
      <c r="L915" t="s">
        <v>21</v>
      </c>
      <c r="M915" s="2">
        <v>39.93</v>
      </c>
      <c r="N915" s="2">
        <f t="shared" si="58"/>
        <v>1557.27</v>
      </c>
      <c r="O915" s="2">
        <f t="shared" si="59"/>
        <v>484.38000000000011</v>
      </c>
      <c r="P915">
        <v>9.4</v>
      </c>
    </row>
    <row r="916" spans="1:16" x14ac:dyDescent="0.2">
      <c r="A916" t="s">
        <v>947</v>
      </c>
      <c r="B916" t="s">
        <v>17</v>
      </c>
      <c r="C916" t="s">
        <v>18</v>
      </c>
      <c r="D916" t="s">
        <v>31</v>
      </c>
      <c r="E916" t="s">
        <v>38</v>
      </c>
      <c r="F916">
        <v>77.260000000000005</v>
      </c>
      <c r="G916">
        <v>43</v>
      </c>
      <c r="H916" s="2">
        <f t="shared" si="56"/>
        <v>332.21800000000007</v>
      </c>
      <c r="I916" s="2">
        <f t="shared" si="57"/>
        <v>3322.1800000000003</v>
      </c>
      <c r="J916" s="3">
        <v>45265</v>
      </c>
      <c r="K916" s="4">
        <v>0.8534722222222223</v>
      </c>
      <c r="L916" t="s">
        <v>35</v>
      </c>
      <c r="M916" s="2">
        <v>57.57</v>
      </c>
      <c r="N916" s="2">
        <f t="shared" si="58"/>
        <v>2475.5100000000002</v>
      </c>
      <c r="O916" s="2">
        <f t="shared" si="59"/>
        <v>846.67000000000007</v>
      </c>
      <c r="P916">
        <v>8.4</v>
      </c>
    </row>
    <row r="917" spans="1:16" x14ac:dyDescent="0.2">
      <c r="A917" t="s">
        <v>948</v>
      </c>
      <c r="B917" t="s">
        <v>17</v>
      </c>
      <c r="C917" t="s">
        <v>18</v>
      </c>
      <c r="D917" t="s">
        <v>31</v>
      </c>
      <c r="E917" t="s">
        <v>25</v>
      </c>
      <c r="F917" s="2">
        <v>5.63</v>
      </c>
      <c r="G917">
        <v>71</v>
      </c>
      <c r="H917" s="2">
        <f t="shared" si="56"/>
        <v>39.973000000000006</v>
      </c>
      <c r="I917" s="2">
        <f t="shared" si="57"/>
        <v>399.73</v>
      </c>
      <c r="J917" s="3">
        <v>45265</v>
      </c>
      <c r="K917" s="4">
        <v>0.53263888888888888</v>
      </c>
      <c r="L917" t="s">
        <v>26</v>
      </c>
      <c r="M917" s="2">
        <v>5.39</v>
      </c>
      <c r="N917" s="2">
        <f t="shared" si="58"/>
        <v>382.69</v>
      </c>
      <c r="O917" s="2">
        <f t="shared" si="59"/>
        <v>17.04000000000002</v>
      </c>
      <c r="P917">
        <v>6.8</v>
      </c>
    </row>
    <row r="918" spans="1:16" x14ac:dyDescent="0.2">
      <c r="A918" t="s">
        <v>949</v>
      </c>
      <c r="B918" t="s">
        <v>23</v>
      </c>
      <c r="C918" t="s">
        <v>24</v>
      </c>
      <c r="D918" t="s">
        <v>19</v>
      </c>
      <c r="E918" t="s">
        <v>25</v>
      </c>
      <c r="F918" s="2">
        <v>52.05</v>
      </c>
      <c r="G918">
        <v>57</v>
      </c>
      <c r="H918" s="2">
        <f t="shared" si="56"/>
        <v>296.685</v>
      </c>
      <c r="I918" s="2">
        <f t="shared" si="57"/>
        <v>2966.85</v>
      </c>
      <c r="J918" s="3">
        <v>45266</v>
      </c>
      <c r="K918" s="4">
        <v>0.79305555555555562</v>
      </c>
      <c r="L918" t="s">
        <v>21</v>
      </c>
      <c r="M918" s="2">
        <v>46.23</v>
      </c>
      <c r="N918" s="2">
        <f t="shared" si="58"/>
        <v>2635.1099999999997</v>
      </c>
      <c r="O918" s="2">
        <f t="shared" si="59"/>
        <v>331.74000000000024</v>
      </c>
      <c r="P918">
        <v>8.5</v>
      </c>
    </row>
    <row r="919" spans="1:16" x14ac:dyDescent="0.2">
      <c r="A919" t="s">
        <v>950</v>
      </c>
      <c r="B919" t="s">
        <v>33</v>
      </c>
      <c r="C919" t="s">
        <v>34</v>
      </c>
      <c r="D919" t="s">
        <v>31</v>
      </c>
      <c r="E919" t="s">
        <v>20</v>
      </c>
      <c r="F919" s="2">
        <v>103.5</v>
      </c>
      <c r="G919">
        <v>60</v>
      </c>
      <c r="H919" s="2">
        <f t="shared" si="56"/>
        <v>621</v>
      </c>
      <c r="I919" s="2">
        <f t="shared" si="57"/>
        <v>6210</v>
      </c>
      <c r="J919" s="3">
        <v>45266</v>
      </c>
      <c r="K919" s="4">
        <v>0.4291666666666667</v>
      </c>
      <c r="L919" t="s">
        <v>35</v>
      </c>
      <c r="M919" s="2">
        <v>82.08</v>
      </c>
      <c r="N919" s="2">
        <f t="shared" si="58"/>
        <v>4924.8</v>
      </c>
      <c r="O919" s="2">
        <f t="shared" si="59"/>
        <v>1285.1999999999998</v>
      </c>
      <c r="P919">
        <v>7.4</v>
      </c>
    </row>
    <row r="920" spans="1:16" x14ac:dyDescent="0.2">
      <c r="A920" t="s">
        <v>951</v>
      </c>
      <c r="B920" t="s">
        <v>17</v>
      </c>
      <c r="C920" t="s">
        <v>18</v>
      </c>
      <c r="D920" t="s">
        <v>31</v>
      </c>
      <c r="E920" t="s">
        <v>20</v>
      </c>
      <c r="F920">
        <v>114.3</v>
      </c>
      <c r="G920">
        <v>26</v>
      </c>
      <c r="H920" s="2">
        <f t="shared" si="56"/>
        <v>297.18</v>
      </c>
      <c r="I920" s="2">
        <f t="shared" si="57"/>
        <v>2971.7999999999997</v>
      </c>
      <c r="J920" s="3">
        <v>45266</v>
      </c>
      <c r="K920" s="4">
        <v>0.76180555555555562</v>
      </c>
      <c r="L920" t="s">
        <v>26</v>
      </c>
      <c r="M920" s="2">
        <v>86.79</v>
      </c>
      <c r="N920" s="2">
        <f t="shared" si="58"/>
        <v>2256.54</v>
      </c>
      <c r="O920" s="2">
        <f t="shared" si="59"/>
        <v>715.25999999999976</v>
      </c>
      <c r="P920">
        <v>8.6999999999999993</v>
      </c>
    </row>
    <row r="921" spans="1:16" x14ac:dyDescent="0.2">
      <c r="A921" t="s">
        <v>952</v>
      </c>
      <c r="B921" t="s">
        <v>17</v>
      </c>
      <c r="C921" t="s">
        <v>18</v>
      </c>
      <c r="D921" t="s">
        <v>31</v>
      </c>
      <c r="E921" t="s">
        <v>46</v>
      </c>
      <c r="F921" s="2">
        <v>20.52</v>
      </c>
      <c r="G921">
        <v>21</v>
      </c>
      <c r="H921" s="2">
        <f t="shared" si="56"/>
        <v>43.092000000000006</v>
      </c>
      <c r="I921" s="2">
        <f t="shared" si="57"/>
        <v>430.92</v>
      </c>
      <c r="J921" s="3">
        <v>45266</v>
      </c>
      <c r="K921" s="4">
        <v>0.85833333333333339</v>
      </c>
      <c r="L921" t="s">
        <v>35</v>
      </c>
      <c r="M921" s="2">
        <v>21.31</v>
      </c>
      <c r="N921" s="2">
        <f t="shared" si="58"/>
        <v>447.51</v>
      </c>
      <c r="O921" s="2">
        <f t="shared" si="59"/>
        <v>-16.589999999999975</v>
      </c>
      <c r="P921">
        <v>9.3000000000000007</v>
      </c>
    </row>
    <row r="922" spans="1:16" x14ac:dyDescent="0.2">
      <c r="A922" t="s">
        <v>953</v>
      </c>
      <c r="B922" t="s">
        <v>17</v>
      </c>
      <c r="C922" t="s">
        <v>18</v>
      </c>
      <c r="D922" t="s">
        <v>19</v>
      </c>
      <c r="E922" t="s">
        <v>46</v>
      </c>
      <c r="F922" s="2">
        <v>23.67</v>
      </c>
      <c r="G922">
        <v>62</v>
      </c>
      <c r="H922" s="2">
        <f t="shared" si="56"/>
        <v>146.75400000000002</v>
      </c>
      <c r="I922" s="2">
        <f t="shared" si="57"/>
        <v>1467.5400000000002</v>
      </c>
      <c r="J922" s="3">
        <v>45267</v>
      </c>
      <c r="K922" s="4">
        <v>0.8125</v>
      </c>
      <c r="L922" t="s">
        <v>26</v>
      </c>
      <c r="M922" s="2">
        <v>25.1</v>
      </c>
      <c r="N922" s="2">
        <f t="shared" si="58"/>
        <v>1556.2</v>
      </c>
      <c r="O922" s="2">
        <f t="shared" si="59"/>
        <v>-88.659999999999854</v>
      </c>
      <c r="P922">
        <v>5.0999999999999996</v>
      </c>
    </row>
    <row r="923" spans="1:16" x14ac:dyDescent="0.2">
      <c r="A923" t="s">
        <v>954</v>
      </c>
      <c r="B923" t="s">
        <v>17</v>
      </c>
      <c r="C923" t="s">
        <v>18</v>
      </c>
      <c r="D923" t="s">
        <v>19</v>
      </c>
      <c r="E923" t="s">
        <v>25</v>
      </c>
      <c r="F923">
        <v>84.31</v>
      </c>
      <c r="G923">
        <v>44</v>
      </c>
      <c r="H923" s="2">
        <f t="shared" si="56"/>
        <v>370.96400000000006</v>
      </c>
      <c r="I923" s="2">
        <f t="shared" si="57"/>
        <v>3709.6400000000003</v>
      </c>
      <c r="J923" s="3">
        <v>45267</v>
      </c>
      <c r="K923" s="4">
        <v>0.69097222222222221</v>
      </c>
      <c r="L923" t="s">
        <v>21</v>
      </c>
      <c r="M923" s="2">
        <v>83.89</v>
      </c>
      <c r="N923" s="2">
        <f t="shared" si="58"/>
        <v>3691.16</v>
      </c>
      <c r="O923" s="2">
        <f t="shared" si="59"/>
        <v>18.480000000000473</v>
      </c>
      <c r="P923">
        <v>8.6</v>
      </c>
    </row>
    <row r="924" spans="1:16" x14ac:dyDescent="0.2">
      <c r="A924" t="s">
        <v>955</v>
      </c>
      <c r="B924" t="s">
        <v>23</v>
      </c>
      <c r="C924" t="s">
        <v>24</v>
      </c>
      <c r="D924" t="s">
        <v>31</v>
      </c>
      <c r="E924" t="s">
        <v>49</v>
      </c>
      <c r="F924">
        <v>10.49</v>
      </c>
      <c r="G924">
        <v>34</v>
      </c>
      <c r="H924" s="2">
        <f t="shared" si="56"/>
        <v>35.666000000000004</v>
      </c>
      <c r="I924" s="2">
        <f t="shared" si="57"/>
        <v>356.66</v>
      </c>
      <c r="J924" s="3">
        <v>45268</v>
      </c>
      <c r="K924" s="4">
        <v>0.43472222222222223</v>
      </c>
      <c r="L924" t="s">
        <v>35</v>
      </c>
      <c r="M924" s="2">
        <v>7.79</v>
      </c>
      <c r="N924" s="2">
        <f t="shared" si="58"/>
        <v>264.86</v>
      </c>
      <c r="O924" s="2">
        <f t="shared" si="59"/>
        <v>91.800000000000011</v>
      </c>
      <c r="P924">
        <v>5.8</v>
      </c>
    </row>
    <row r="925" spans="1:16" x14ac:dyDescent="0.2">
      <c r="A925" t="s">
        <v>956</v>
      </c>
      <c r="B925" t="s">
        <v>23</v>
      </c>
      <c r="C925" t="s">
        <v>24</v>
      </c>
      <c r="D925" t="s">
        <v>19</v>
      </c>
      <c r="E925" t="s">
        <v>46</v>
      </c>
      <c r="F925" s="2">
        <v>85.65</v>
      </c>
      <c r="G925">
        <v>64</v>
      </c>
      <c r="H925" s="2">
        <f t="shared" si="56"/>
        <v>548.16000000000008</v>
      </c>
      <c r="I925" s="2">
        <f t="shared" si="57"/>
        <v>5481.6</v>
      </c>
      <c r="J925" s="3">
        <v>45268</v>
      </c>
      <c r="K925" s="4">
        <v>0.76527777777777783</v>
      </c>
      <c r="L925" t="s">
        <v>26</v>
      </c>
      <c r="M925" s="2">
        <v>85.56</v>
      </c>
      <c r="N925" s="2">
        <f t="shared" si="58"/>
        <v>5475.84</v>
      </c>
      <c r="O925" s="2">
        <f t="shared" si="59"/>
        <v>5.7600000000002183</v>
      </c>
      <c r="P925">
        <v>6</v>
      </c>
    </row>
    <row r="926" spans="1:16" x14ac:dyDescent="0.2">
      <c r="A926" t="s">
        <v>957</v>
      </c>
      <c r="B926" t="s">
        <v>17</v>
      </c>
      <c r="C926" t="s">
        <v>18</v>
      </c>
      <c r="D926" t="s">
        <v>31</v>
      </c>
      <c r="E926" t="s">
        <v>46</v>
      </c>
      <c r="F926">
        <v>35.340000000000003</v>
      </c>
      <c r="G926">
        <v>60</v>
      </c>
      <c r="H926" s="2">
        <f t="shared" si="56"/>
        <v>212.04000000000002</v>
      </c>
      <c r="I926" s="2">
        <f t="shared" si="57"/>
        <v>2120.4</v>
      </c>
      <c r="J926" s="3">
        <v>45268</v>
      </c>
      <c r="K926" s="4">
        <v>0.71111111111111114</v>
      </c>
      <c r="L926" t="s">
        <v>21</v>
      </c>
      <c r="M926" s="2">
        <v>36.25</v>
      </c>
      <c r="N926" s="2">
        <f t="shared" si="58"/>
        <v>2175</v>
      </c>
      <c r="O926" s="2">
        <f t="shared" si="59"/>
        <v>-54.599999999999909</v>
      </c>
      <c r="P926">
        <v>5.4</v>
      </c>
    </row>
    <row r="927" spans="1:16" x14ac:dyDescent="0.2">
      <c r="A927" t="s">
        <v>958</v>
      </c>
      <c r="B927" t="s">
        <v>33</v>
      </c>
      <c r="C927" t="s">
        <v>34</v>
      </c>
      <c r="D927" t="s">
        <v>19</v>
      </c>
      <c r="E927" t="s">
        <v>49</v>
      </c>
      <c r="F927">
        <v>53.4</v>
      </c>
      <c r="G927">
        <v>24</v>
      </c>
      <c r="H927" s="2">
        <f t="shared" si="56"/>
        <v>128.16</v>
      </c>
      <c r="I927" s="2">
        <f t="shared" si="57"/>
        <v>1281.5999999999999</v>
      </c>
      <c r="J927" s="3">
        <v>45269</v>
      </c>
      <c r="K927" s="4">
        <v>0.59652777777777777</v>
      </c>
      <c r="L927" t="s">
        <v>26</v>
      </c>
      <c r="M927" s="2">
        <v>45.8</v>
      </c>
      <c r="N927" s="2">
        <f t="shared" si="58"/>
        <v>1099.1999999999998</v>
      </c>
      <c r="O927" s="2">
        <f t="shared" si="59"/>
        <v>182.40000000000009</v>
      </c>
      <c r="P927">
        <v>7.5</v>
      </c>
    </row>
    <row r="928" spans="1:16" x14ac:dyDescent="0.2">
      <c r="A928" t="s">
        <v>959</v>
      </c>
      <c r="B928" t="s">
        <v>17</v>
      </c>
      <c r="C928" t="s">
        <v>18</v>
      </c>
      <c r="D928" t="s">
        <v>31</v>
      </c>
      <c r="E928" t="s">
        <v>25</v>
      </c>
      <c r="F928" s="2">
        <v>60.73</v>
      </c>
      <c r="G928">
        <v>57</v>
      </c>
      <c r="H928" s="2">
        <f t="shared" si="56"/>
        <v>346.161</v>
      </c>
      <c r="I928" s="2">
        <f t="shared" si="57"/>
        <v>3461.6099999999997</v>
      </c>
      <c r="J928" s="3">
        <v>45269</v>
      </c>
      <c r="K928" s="4">
        <v>0.41666666666666669</v>
      </c>
      <c r="L928" t="s">
        <v>35</v>
      </c>
      <c r="M928" s="2">
        <v>58.56</v>
      </c>
      <c r="N928" s="2">
        <f t="shared" si="58"/>
        <v>3337.92</v>
      </c>
      <c r="O928" s="2">
        <f t="shared" si="59"/>
        <v>123.6899999999996</v>
      </c>
      <c r="P928">
        <v>5.7</v>
      </c>
    </row>
    <row r="929" spans="1:16" x14ac:dyDescent="0.2">
      <c r="A929" t="s">
        <v>960</v>
      </c>
      <c r="B929" t="s">
        <v>33</v>
      </c>
      <c r="C929" t="s">
        <v>34</v>
      </c>
      <c r="D929" t="s">
        <v>31</v>
      </c>
      <c r="E929" t="s">
        <v>38</v>
      </c>
      <c r="F929">
        <v>77.45</v>
      </c>
      <c r="G929">
        <v>78</v>
      </c>
      <c r="H929" s="2">
        <f t="shared" si="56"/>
        <v>604.11</v>
      </c>
      <c r="I929" s="2">
        <f t="shared" si="57"/>
        <v>6041.1</v>
      </c>
      <c r="J929" s="3">
        <v>45270</v>
      </c>
      <c r="K929" s="4">
        <v>0.52986111111111112</v>
      </c>
      <c r="L929" t="s">
        <v>26</v>
      </c>
      <c r="M929" s="2">
        <v>58.81</v>
      </c>
      <c r="N929" s="2">
        <f t="shared" si="58"/>
        <v>4587.18</v>
      </c>
      <c r="O929" s="2">
        <f t="shared" si="59"/>
        <v>1453.92</v>
      </c>
      <c r="P929">
        <v>4.8</v>
      </c>
    </row>
    <row r="930" spans="1:16" x14ac:dyDescent="0.2">
      <c r="A930" t="s">
        <v>961</v>
      </c>
      <c r="B930" t="s">
        <v>23</v>
      </c>
      <c r="C930" t="s">
        <v>24</v>
      </c>
      <c r="D930" t="s">
        <v>31</v>
      </c>
      <c r="E930" t="s">
        <v>46</v>
      </c>
      <c r="F930">
        <v>67.739999999999995</v>
      </c>
      <c r="G930">
        <v>44</v>
      </c>
      <c r="H930" s="2">
        <f t="shared" si="56"/>
        <v>298.05599999999998</v>
      </c>
      <c r="I930" s="2">
        <f t="shared" si="57"/>
        <v>2980.56</v>
      </c>
      <c r="J930" s="3">
        <v>45270</v>
      </c>
      <c r="K930" s="4">
        <v>0.79652777777777783</v>
      </c>
      <c r="L930" t="s">
        <v>35</v>
      </c>
      <c r="M930" s="2">
        <v>68.010000000000005</v>
      </c>
      <c r="N930" s="2">
        <f t="shared" si="58"/>
        <v>2992.44</v>
      </c>
      <c r="O930" s="2">
        <f t="shared" si="59"/>
        <v>-11.880000000000109</v>
      </c>
      <c r="P930">
        <v>6.7</v>
      </c>
    </row>
    <row r="931" spans="1:16" x14ac:dyDescent="0.2">
      <c r="A931" t="s">
        <v>962</v>
      </c>
      <c r="B931" t="s">
        <v>17</v>
      </c>
      <c r="C931" t="s">
        <v>18</v>
      </c>
      <c r="D931" t="s">
        <v>19</v>
      </c>
      <c r="E931" t="s">
        <v>38</v>
      </c>
      <c r="F931" s="2">
        <v>92.84</v>
      </c>
      <c r="G931">
        <v>33</v>
      </c>
      <c r="H931" s="2">
        <f t="shared" si="56"/>
        <v>306.37200000000001</v>
      </c>
      <c r="I931" s="2">
        <f t="shared" si="57"/>
        <v>3063.7200000000003</v>
      </c>
      <c r="J931" s="3">
        <v>45270</v>
      </c>
      <c r="K931" s="4">
        <v>0.77986111111111101</v>
      </c>
      <c r="L931" t="s">
        <v>26</v>
      </c>
      <c r="M931" s="2">
        <v>82.38</v>
      </c>
      <c r="N931" s="2">
        <f t="shared" si="58"/>
        <v>2718.54</v>
      </c>
      <c r="O931" s="2">
        <f t="shared" si="59"/>
        <v>345.18000000000029</v>
      </c>
      <c r="P931">
        <v>5.0999999999999996</v>
      </c>
    </row>
    <row r="932" spans="1:16" x14ac:dyDescent="0.2">
      <c r="A932" t="s">
        <v>963</v>
      </c>
      <c r="B932" t="s">
        <v>23</v>
      </c>
      <c r="C932" t="s">
        <v>24</v>
      </c>
      <c r="D932" t="s">
        <v>31</v>
      </c>
      <c r="E932" t="s">
        <v>20</v>
      </c>
      <c r="F932">
        <v>50.72</v>
      </c>
      <c r="G932">
        <v>23</v>
      </c>
      <c r="H932" s="2">
        <f t="shared" si="56"/>
        <v>116.65600000000001</v>
      </c>
      <c r="I932" s="2">
        <f t="shared" si="57"/>
        <v>1166.56</v>
      </c>
      <c r="J932" s="3">
        <v>45271</v>
      </c>
      <c r="K932" s="4">
        <v>0.83888888888888891</v>
      </c>
      <c r="L932" t="s">
        <v>21</v>
      </c>
      <c r="M932" s="2">
        <v>39.53</v>
      </c>
      <c r="N932" s="2">
        <f t="shared" si="58"/>
        <v>909.19</v>
      </c>
      <c r="O932" s="2">
        <f t="shared" si="59"/>
        <v>257.36999999999989</v>
      </c>
      <c r="P932">
        <v>5.0999999999999996</v>
      </c>
    </row>
    <row r="933" spans="1:16" x14ac:dyDescent="0.2">
      <c r="A933" t="s">
        <v>964</v>
      </c>
      <c r="B933" t="s">
        <v>17</v>
      </c>
      <c r="C933" t="s">
        <v>18</v>
      </c>
      <c r="D933" t="s">
        <v>31</v>
      </c>
      <c r="E933" t="s">
        <v>46</v>
      </c>
      <c r="F933" s="2">
        <v>88.83</v>
      </c>
      <c r="G933">
        <v>72</v>
      </c>
      <c r="H933" s="2">
        <f t="shared" si="56"/>
        <v>639.57600000000002</v>
      </c>
      <c r="I933" s="2">
        <f t="shared" si="57"/>
        <v>6395.76</v>
      </c>
      <c r="J933" s="3">
        <v>45271</v>
      </c>
      <c r="K933" s="4">
        <v>0.4861111111111111</v>
      </c>
      <c r="L933" t="s">
        <v>35</v>
      </c>
      <c r="M933" s="2">
        <v>90.37</v>
      </c>
      <c r="N933" s="2">
        <f t="shared" si="58"/>
        <v>6506.64</v>
      </c>
      <c r="O933" s="2">
        <f t="shared" si="59"/>
        <v>-110.88000000000011</v>
      </c>
      <c r="P933">
        <v>6</v>
      </c>
    </row>
    <row r="934" spans="1:16" x14ac:dyDescent="0.2">
      <c r="A934" t="s">
        <v>965</v>
      </c>
      <c r="B934" t="s">
        <v>33</v>
      </c>
      <c r="C934" t="s">
        <v>34</v>
      </c>
      <c r="D934" t="s">
        <v>19</v>
      </c>
      <c r="E934" t="s">
        <v>25</v>
      </c>
      <c r="F934">
        <v>57.27</v>
      </c>
      <c r="G934">
        <v>70</v>
      </c>
      <c r="H934" s="2">
        <f t="shared" si="56"/>
        <v>400.89000000000004</v>
      </c>
      <c r="I934" s="2">
        <f t="shared" si="57"/>
        <v>4008.9</v>
      </c>
      <c r="J934" s="3">
        <v>45272</v>
      </c>
      <c r="K934" s="4">
        <v>0.53888888888888886</v>
      </c>
      <c r="L934" t="s">
        <v>26</v>
      </c>
      <c r="M934" s="2">
        <v>48.45</v>
      </c>
      <c r="N934" s="2">
        <f t="shared" si="58"/>
        <v>3391.5</v>
      </c>
      <c r="O934" s="2">
        <f t="shared" si="59"/>
        <v>617.40000000000009</v>
      </c>
      <c r="P934">
        <v>5.2</v>
      </c>
    </row>
    <row r="935" spans="1:16" x14ac:dyDescent="0.2">
      <c r="A935" t="s">
        <v>966</v>
      </c>
      <c r="B935" t="s">
        <v>23</v>
      </c>
      <c r="C935" t="s">
        <v>24</v>
      </c>
      <c r="D935" t="s">
        <v>31</v>
      </c>
      <c r="E935" t="s">
        <v>46</v>
      </c>
      <c r="F935" s="2">
        <v>64.81</v>
      </c>
      <c r="G935">
        <v>59</v>
      </c>
      <c r="H935" s="2">
        <f t="shared" si="56"/>
        <v>382.37900000000002</v>
      </c>
      <c r="I935" s="2">
        <f t="shared" si="57"/>
        <v>3823.79</v>
      </c>
      <c r="J935" s="3">
        <v>45273</v>
      </c>
      <c r="K935" s="4">
        <v>0.76527777777777783</v>
      </c>
      <c r="L935" t="s">
        <v>26</v>
      </c>
      <c r="M935" s="2">
        <v>67.86</v>
      </c>
      <c r="N935" s="2">
        <f t="shared" si="58"/>
        <v>4003.74</v>
      </c>
      <c r="O935" s="2">
        <f t="shared" si="59"/>
        <v>-179.94999999999982</v>
      </c>
      <c r="P935">
        <v>7.8</v>
      </c>
    </row>
    <row r="936" spans="1:16" x14ac:dyDescent="0.2">
      <c r="A936" t="s">
        <v>967</v>
      </c>
      <c r="B936" t="s">
        <v>17</v>
      </c>
      <c r="C936" t="s">
        <v>18</v>
      </c>
      <c r="D936" t="s">
        <v>19</v>
      </c>
      <c r="E936" t="s">
        <v>20</v>
      </c>
      <c r="F936" s="2">
        <v>33.159999999999997</v>
      </c>
      <c r="G936">
        <v>46</v>
      </c>
      <c r="H936" s="2">
        <f t="shared" si="56"/>
        <v>152.536</v>
      </c>
      <c r="I936" s="2">
        <f t="shared" si="57"/>
        <v>1525.36</v>
      </c>
      <c r="J936" s="3">
        <v>45273</v>
      </c>
      <c r="K936" s="4">
        <v>0.82500000000000007</v>
      </c>
      <c r="L936" t="s">
        <v>21</v>
      </c>
      <c r="M936" s="2">
        <v>29.98</v>
      </c>
      <c r="N936" s="2">
        <f t="shared" si="58"/>
        <v>1379.08</v>
      </c>
      <c r="O936" s="2">
        <f t="shared" si="59"/>
        <v>146.27999999999997</v>
      </c>
      <c r="P936">
        <v>7</v>
      </c>
    </row>
    <row r="937" spans="1:16" x14ac:dyDescent="0.2">
      <c r="A937" t="s">
        <v>968</v>
      </c>
      <c r="B937" t="s">
        <v>17</v>
      </c>
      <c r="C937" t="s">
        <v>18</v>
      </c>
      <c r="D937" t="s">
        <v>19</v>
      </c>
      <c r="E937" t="s">
        <v>38</v>
      </c>
      <c r="F937">
        <v>6.68</v>
      </c>
      <c r="G937">
        <v>25</v>
      </c>
      <c r="H937" s="2">
        <f t="shared" si="56"/>
        <v>16.7</v>
      </c>
      <c r="I937" s="2">
        <f t="shared" si="57"/>
        <v>167</v>
      </c>
      <c r="J937" s="3">
        <v>45274</v>
      </c>
      <c r="K937" s="4">
        <v>0.76041666666666663</v>
      </c>
      <c r="L937" t="s">
        <v>21</v>
      </c>
      <c r="M937" s="2">
        <v>5.97</v>
      </c>
      <c r="N937" s="2">
        <f t="shared" si="58"/>
        <v>149.25</v>
      </c>
      <c r="O937" s="2">
        <f t="shared" si="59"/>
        <v>17.75</v>
      </c>
      <c r="P937">
        <v>8.9</v>
      </c>
    </row>
    <row r="938" spans="1:16" x14ac:dyDescent="0.2">
      <c r="A938" t="s">
        <v>969</v>
      </c>
      <c r="B938" t="s">
        <v>17</v>
      </c>
      <c r="C938" t="s">
        <v>18</v>
      </c>
      <c r="D938" t="s">
        <v>19</v>
      </c>
      <c r="E938" t="s">
        <v>46</v>
      </c>
      <c r="F938">
        <v>80.17</v>
      </c>
      <c r="G938">
        <v>78</v>
      </c>
      <c r="H938" s="2">
        <f t="shared" si="56"/>
        <v>625.32600000000002</v>
      </c>
      <c r="I938" s="2">
        <f t="shared" si="57"/>
        <v>6253.26</v>
      </c>
      <c r="J938" s="3">
        <v>45274</v>
      </c>
      <c r="K938" s="4">
        <v>0.75694444444444453</v>
      </c>
      <c r="L938" t="s">
        <v>26</v>
      </c>
      <c r="M938" s="2">
        <v>83.51</v>
      </c>
      <c r="N938" s="2">
        <f t="shared" si="58"/>
        <v>6513.7800000000007</v>
      </c>
      <c r="O938" s="2">
        <f t="shared" si="59"/>
        <v>-260.52000000000044</v>
      </c>
      <c r="P938">
        <v>4.4000000000000004</v>
      </c>
    </row>
    <row r="939" spans="1:16" x14ac:dyDescent="0.2">
      <c r="A939" t="s">
        <v>970</v>
      </c>
      <c r="B939" t="s">
        <v>23</v>
      </c>
      <c r="C939" t="s">
        <v>24</v>
      </c>
      <c r="D939" t="s">
        <v>19</v>
      </c>
      <c r="E939" t="s">
        <v>20</v>
      </c>
      <c r="F939" s="2">
        <v>53.63</v>
      </c>
      <c r="G939">
        <v>20</v>
      </c>
      <c r="H939" s="2">
        <f t="shared" si="56"/>
        <v>107.26000000000002</v>
      </c>
      <c r="I939" s="2">
        <f t="shared" si="57"/>
        <v>1072.6000000000001</v>
      </c>
      <c r="J939" s="3">
        <v>45275</v>
      </c>
      <c r="K939" s="4">
        <v>0.56944444444444442</v>
      </c>
      <c r="L939" t="s">
        <v>26</v>
      </c>
      <c r="M939" s="2">
        <v>45.07</v>
      </c>
      <c r="N939" s="2">
        <f t="shared" si="58"/>
        <v>901.4</v>
      </c>
      <c r="O939" s="2">
        <f t="shared" si="59"/>
        <v>171.20000000000016</v>
      </c>
      <c r="P939">
        <v>10</v>
      </c>
    </row>
    <row r="940" spans="1:16" x14ac:dyDescent="0.2">
      <c r="A940" t="s">
        <v>971</v>
      </c>
      <c r="B940" t="s">
        <v>23</v>
      </c>
      <c r="C940" t="s">
        <v>24</v>
      </c>
      <c r="D940" t="s">
        <v>31</v>
      </c>
      <c r="E940" t="s">
        <v>20</v>
      </c>
      <c r="F940">
        <v>74.010000000000005</v>
      </c>
      <c r="G940">
        <v>51</v>
      </c>
      <c r="H940" s="2">
        <f t="shared" si="56"/>
        <v>377.45100000000002</v>
      </c>
      <c r="I940" s="2">
        <f t="shared" si="57"/>
        <v>3774.51</v>
      </c>
      <c r="J940" s="3">
        <v>45275</v>
      </c>
      <c r="K940" s="4">
        <v>0.7270833333333333</v>
      </c>
      <c r="L940" t="s">
        <v>35</v>
      </c>
      <c r="M940" s="2">
        <v>60.37</v>
      </c>
      <c r="N940" s="2">
        <f t="shared" si="58"/>
        <v>3078.87</v>
      </c>
      <c r="O940" s="2">
        <f t="shared" si="59"/>
        <v>695.64000000000033</v>
      </c>
      <c r="P940">
        <v>6.9</v>
      </c>
    </row>
    <row r="941" spans="1:16" x14ac:dyDescent="0.2">
      <c r="A941" t="s">
        <v>972</v>
      </c>
      <c r="B941" t="s">
        <v>17</v>
      </c>
      <c r="C941" t="s">
        <v>18</v>
      </c>
      <c r="D941" t="s">
        <v>19</v>
      </c>
      <c r="E941" t="s">
        <v>25</v>
      </c>
      <c r="F941">
        <v>75.27</v>
      </c>
      <c r="G941">
        <v>59</v>
      </c>
      <c r="H941" s="2">
        <f t="shared" si="56"/>
        <v>444.09299999999996</v>
      </c>
      <c r="I941" s="2">
        <f t="shared" si="57"/>
        <v>4440.9299999999994</v>
      </c>
      <c r="J941" s="3">
        <v>45275</v>
      </c>
      <c r="K941" s="4">
        <v>0.5083333333333333</v>
      </c>
      <c r="L941" t="s">
        <v>35</v>
      </c>
      <c r="M941" s="2">
        <v>72.58</v>
      </c>
      <c r="N941" s="2">
        <f t="shared" si="58"/>
        <v>4282.22</v>
      </c>
      <c r="O941" s="2">
        <f t="shared" si="59"/>
        <v>158.70999999999913</v>
      </c>
      <c r="P941">
        <v>9.1</v>
      </c>
    </row>
    <row r="942" spans="1:16" x14ac:dyDescent="0.2">
      <c r="A942" t="s">
        <v>973</v>
      </c>
      <c r="B942" t="s">
        <v>33</v>
      </c>
      <c r="C942" t="s">
        <v>34</v>
      </c>
      <c r="D942" t="s">
        <v>19</v>
      </c>
      <c r="E942" t="s">
        <v>25</v>
      </c>
      <c r="F942">
        <v>59.7</v>
      </c>
      <c r="G942">
        <v>38</v>
      </c>
      <c r="H942" s="2">
        <f t="shared" si="56"/>
        <v>226.86</v>
      </c>
      <c r="I942" s="2">
        <f t="shared" si="57"/>
        <v>2268.6</v>
      </c>
      <c r="J942" s="3">
        <v>45276</v>
      </c>
      <c r="K942" s="4">
        <v>0.8125</v>
      </c>
      <c r="L942" t="s">
        <v>26</v>
      </c>
      <c r="M942" s="2">
        <v>51.64</v>
      </c>
      <c r="N942" s="2">
        <f t="shared" si="58"/>
        <v>1962.32</v>
      </c>
      <c r="O942" s="2">
        <f t="shared" si="59"/>
        <v>306.27999999999997</v>
      </c>
      <c r="P942">
        <v>4.4000000000000004</v>
      </c>
    </row>
    <row r="943" spans="1:16" x14ac:dyDescent="0.2">
      <c r="A943" t="s">
        <v>974</v>
      </c>
      <c r="B943" t="s">
        <v>33</v>
      </c>
      <c r="C943" t="s">
        <v>34</v>
      </c>
      <c r="D943" t="s">
        <v>19</v>
      </c>
      <c r="E943" t="s">
        <v>38</v>
      </c>
      <c r="F943">
        <v>26.92</v>
      </c>
      <c r="G943">
        <v>38</v>
      </c>
      <c r="H943" s="2">
        <f t="shared" si="56"/>
        <v>102.29600000000001</v>
      </c>
      <c r="I943" s="2">
        <f t="shared" si="57"/>
        <v>1022.96</v>
      </c>
      <c r="J943" s="3">
        <v>45276</v>
      </c>
      <c r="K943" s="4">
        <v>0.55694444444444446</v>
      </c>
      <c r="L943" t="s">
        <v>35</v>
      </c>
      <c r="M943" s="2">
        <v>24.14</v>
      </c>
      <c r="N943" s="2">
        <f t="shared" si="58"/>
        <v>917.32</v>
      </c>
      <c r="O943" s="2">
        <f t="shared" si="59"/>
        <v>105.63999999999999</v>
      </c>
      <c r="P943">
        <v>7.7</v>
      </c>
    </row>
    <row r="944" spans="1:16" x14ac:dyDescent="0.2">
      <c r="A944" t="s">
        <v>975</v>
      </c>
      <c r="B944" t="s">
        <v>33</v>
      </c>
      <c r="C944" t="s">
        <v>34</v>
      </c>
      <c r="D944" t="s">
        <v>31</v>
      </c>
      <c r="E944" t="s">
        <v>28</v>
      </c>
      <c r="F944" s="2">
        <v>75.78</v>
      </c>
      <c r="G944">
        <v>52</v>
      </c>
      <c r="H944" s="2">
        <f t="shared" si="56"/>
        <v>394.05600000000004</v>
      </c>
      <c r="I944" s="2">
        <f t="shared" si="57"/>
        <v>3940.56</v>
      </c>
      <c r="J944" s="3">
        <v>45276</v>
      </c>
      <c r="K944" s="4">
        <v>0.85763888888888884</v>
      </c>
      <c r="L944" t="s">
        <v>21</v>
      </c>
      <c r="M944" s="2">
        <v>58.88</v>
      </c>
      <c r="N944" s="2">
        <f t="shared" si="58"/>
        <v>3061.76</v>
      </c>
      <c r="O944" s="2">
        <f t="shared" si="59"/>
        <v>878.79999999999973</v>
      </c>
      <c r="P944">
        <v>6.3</v>
      </c>
    </row>
    <row r="945" spans="1:16" x14ac:dyDescent="0.2">
      <c r="A945" t="s">
        <v>976</v>
      </c>
      <c r="B945" t="s">
        <v>33</v>
      </c>
      <c r="C945" t="s">
        <v>34</v>
      </c>
      <c r="D945" t="s">
        <v>19</v>
      </c>
      <c r="E945" t="s">
        <v>28</v>
      </c>
      <c r="F945">
        <v>27.48</v>
      </c>
      <c r="G945">
        <v>51</v>
      </c>
      <c r="H945" s="2">
        <f t="shared" si="56"/>
        <v>140.148</v>
      </c>
      <c r="I945" s="2">
        <f t="shared" si="57"/>
        <v>1401.48</v>
      </c>
      <c r="J945" s="3">
        <v>45276</v>
      </c>
      <c r="K945" s="4">
        <v>0.84791666666666676</v>
      </c>
      <c r="L945" t="s">
        <v>21</v>
      </c>
      <c r="M945" s="2">
        <v>23.53</v>
      </c>
      <c r="N945" s="2">
        <f t="shared" si="58"/>
        <v>1200.03</v>
      </c>
      <c r="O945" s="2">
        <f t="shared" si="59"/>
        <v>201.45000000000005</v>
      </c>
      <c r="P945">
        <v>4.2</v>
      </c>
    </row>
    <row r="946" spans="1:16" x14ac:dyDescent="0.2">
      <c r="A946" t="s">
        <v>977</v>
      </c>
      <c r="B946" t="s">
        <v>17</v>
      </c>
      <c r="C946" t="s">
        <v>18</v>
      </c>
      <c r="D946" t="s">
        <v>31</v>
      </c>
      <c r="E946" t="s">
        <v>46</v>
      </c>
      <c r="F946" s="2">
        <v>87.75</v>
      </c>
      <c r="G946">
        <v>62</v>
      </c>
      <c r="H946" s="2">
        <f t="shared" si="56"/>
        <v>544.05000000000007</v>
      </c>
      <c r="I946" s="2">
        <f t="shared" si="57"/>
        <v>5440.5</v>
      </c>
      <c r="J946" s="3">
        <v>45276</v>
      </c>
      <c r="K946" s="4">
        <v>0.43263888888888885</v>
      </c>
      <c r="L946" t="s">
        <v>21</v>
      </c>
      <c r="M946" s="2">
        <v>91.69</v>
      </c>
      <c r="N946" s="2">
        <f t="shared" si="58"/>
        <v>5684.78</v>
      </c>
      <c r="O946" s="2">
        <f t="shared" si="59"/>
        <v>-244.27999999999975</v>
      </c>
      <c r="P946">
        <v>8</v>
      </c>
    </row>
    <row r="947" spans="1:16" x14ac:dyDescent="0.2">
      <c r="A947" t="s">
        <v>978</v>
      </c>
      <c r="B947" t="s">
        <v>17</v>
      </c>
      <c r="C947" t="s">
        <v>18</v>
      </c>
      <c r="D947" t="s">
        <v>31</v>
      </c>
      <c r="E947" t="s">
        <v>25</v>
      </c>
      <c r="F947">
        <v>49.06</v>
      </c>
      <c r="G947">
        <v>57</v>
      </c>
      <c r="H947" s="2">
        <f t="shared" si="56"/>
        <v>279.642</v>
      </c>
      <c r="I947" s="2">
        <f t="shared" si="57"/>
        <v>2796.42</v>
      </c>
      <c r="J947" s="3">
        <v>45276</v>
      </c>
      <c r="K947" s="4">
        <v>0.65625</v>
      </c>
      <c r="L947" t="s">
        <v>26</v>
      </c>
      <c r="M947" s="2">
        <v>46.9</v>
      </c>
      <c r="N947" s="2">
        <f t="shared" si="58"/>
        <v>2673.2999999999997</v>
      </c>
      <c r="O947" s="2">
        <f t="shared" si="59"/>
        <v>123.12000000000035</v>
      </c>
      <c r="P947">
        <v>9.6</v>
      </c>
    </row>
    <row r="948" spans="1:16" x14ac:dyDescent="0.2">
      <c r="A948" t="s">
        <v>979</v>
      </c>
      <c r="B948" t="s">
        <v>17</v>
      </c>
      <c r="C948" t="s">
        <v>18</v>
      </c>
      <c r="D948" t="s">
        <v>19</v>
      </c>
      <c r="E948" t="s">
        <v>25</v>
      </c>
      <c r="F948" s="2">
        <v>47.44</v>
      </c>
      <c r="G948">
        <v>40</v>
      </c>
      <c r="H948" s="2">
        <f t="shared" si="56"/>
        <v>189.76</v>
      </c>
      <c r="I948" s="2">
        <f t="shared" si="57"/>
        <v>1897.6</v>
      </c>
      <c r="J948" s="3">
        <v>45276</v>
      </c>
      <c r="K948" s="4">
        <v>0.83888888888888891</v>
      </c>
      <c r="L948" t="s">
        <v>35</v>
      </c>
      <c r="M948" s="2">
        <v>47.39</v>
      </c>
      <c r="N948" s="2">
        <f t="shared" si="58"/>
        <v>1895.6</v>
      </c>
      <c r="O948" s="2">
        <f t="shared" si="59"/>
        <v>2</v>
      </c>
      <c r="P948">
        <v>4.5</v>
      </c>
    </row>
    <row r="949" spans="1:16" x14ac:dyDescent="0.2">
      <c r="A949" t="s">
        <v>980</v>
      </c>
      <c r="B949" t="s">
        <v>33</v>
      </c>
      <c r="C949" t="s">
        <v>34</v>
      </c>
      <c r="D949" t="s">
        <v>19</v>
      </c>
      <c r="E949" t="s">
        <v>38</v>
      </c>
      <c r="F949">
        <v>85.32</v>
      </c>
      <c r="G949">
        <v>64</v>
      </c>
      <c r="H949" s="2">
        <f t="shared" si="56"/>
        <v>546.048</v>
      </c>
      <c r="I949" s="2">
        <f t="shared" si="57"/>
        <v>5460.48</v>
      </c>
      <c r="J949" s="3">
        <v>45277</v>
      </c>
      <c r="K949" s="4">
        <v>0.84583333333333333</v>
      </c>
      <c r="L949" t="s">
        <v>35</v>
      </c>
      <c r="M949" s="2">
        <v>71.52</v>
      </c>
      <c r="N949" s="2">
        <f t="shared" si="58"/>
        <v>4577.28</v>
      </c>
      <c r="O949" s="2">
        <f t="shared" si="59"/>
        <v>883.19999999999982</v>
      </c>
      <c r="P949">
        <v>9.1</v>
      </c>
    </row>
    <row r="950" spans="1:16" x14ac:dyDescent="0.2">
      <c r="A950" t="s">
        <v>981</v>
      </c>
      <c r="B950" t="s">
        <v>23</v>
      </c>
      <c r="C950" t="s">
        <v>24</v>
      </c>
      <c r="D950" t="s">
        <v>19</v>
      </c>
      <c r="E950" t="s">
        <v>25</v>
      </c>
      <c r="F950" s="2">
        <v>86.49</v>
      </c>
      <c r="G950">
        <v>21</v>
      </c>
      <c r="H950" s="2">
        <f t="shared" si="56"/>
        <v>181.62900000000002</v>
      </c>
      <c r="I950" s="2">
        <f t="shared" si="57"/>
        <v>1816.29</v>
      </c>
      <c r="J950" s="3">
        <v>45277</v>
      </c>
      <c r="K950" s="4">
        <v>0.8256944444444444</v>
      </c>
      <c r="L950" t="s">
        <v>26</v>
      </c>
      <c r="M950" s="2">
        <v>75.010000000000005</v>
      </c>
      <c r="N950" s="2">
        <f t="shared" si="58"/>
        <v>1575.21</v>
      </c>
      <c r="O950" s="2">
        <f t="shared" si="59"/>
        <v>241.07999999999993</v>
      </c>
      <c r="P950">
        <v>6.3</v>
      </c>
    </row>
    <row r="951" spans="1:16" x14ac:dyDescent="0.2">
      <c r="A951" t="s">
        <v>982</v>
      </c>
      <c r="B951" t="s">
        <v>23</v>
      </c>
      <c r="C951" t="s">
        <v>24</v>
      </c>
      <c r="D951" t="s">
        <v>19</v>
      </c>
      <c r="E951" t="s">
        <v>25</v>
      </c>
      <c r="F951">
        <v>31.65</v>
      </c>
      <c r="G951">
        <v>22</v>
      </c>
      <c r="H951" s="2">
        <f t="shared" si="56"/>
        <v>69.63</v>
      </c>
      <c r="I951" s="2">
        <f t="shared" si="57"/>
        <v>696.3</v>
      </c>
      <c r="J951" s="3">
        <v>45277</v>
      </c>
      <c r="K951" s="4">
        <v>0.82986111111111116</v>
      </c>
      <c r="L951" t="s">
        <v>35</v>
      </c>
      <c r="M951" s="2">
        <v>28.03</v>
      </c>
      <c r="N951" s="2">
        <f t="shared" si="58"/>
        <v>616.66000000000008</v>
      </c>
      <c r="O951" s="2">
        <f t="shared" si="59"/>
        <v>79.639999999999873</v>
      </c>
      <c r="P951">
        <v>5.6</v>
      </c>
    </row>
    <row r="952" spans="1:16" x14ac:dyDescent="0.2">
      <c r="A952" t="s">
        <v>983</v>
      </c>
      <c r="B952" t="s">
        <v>17</v>
      </c>
      <c r="C952" t="s">
        <v>18</v>
      </c>
      <c r="D952" t="s">
        <v>19</v>
      </c>
      <c r="E952" t="s">
        <v>46</v>
      </c>
      <c r="F952">
        <v>51.88</v>
      </c>
      <c r="G952">
        <v>57</v>
      </c>
      <c r="H952" s="2">
        <f t="shared" si="56"/>
        <v>295.71600000000007</v>
      </c>
      <c r="I952" s="2">
        <f t="shared" si="57"/>
        <v>2957.1600000000003</v>
      </c>
      <c r="J952" s="3">
        <v>45277</v>
      </c>
      <c r="K952" s="4">
        <v>0.7631944444444444</v>
      </c>
      <c r="L952" t="s">
        <v>21</v>
      </c>
      <c r="M952" s="2">
        <v>56.95</v>
      </c>
      <c r="N952" s="2">
        <f t="shared" si="58"/>
        <v>3246.15</v>
      </c>
      <c r="O952" s="2">
        <f t="shared" si="59"/>
        <v>-288.98999999999978</v>
      </c>
      <c r="P952">
        <v>9.6999999999999993</v>
      </c>
    </row>
    <row r="953" spans="1:16" x14ac:dyDescent="0.2">
      <c r="A953" t="s">
        <v>984</v>
      </c>
      <c r="B953" t="s">
        <v>17</v>
      </c>
      <c r="C953" t="s">
        <v>18</v>
      </c>
      <c r="D953" t="s">
        <v>19</v>
      </c>
      <c r="E953" t="s">
        <v>25</v>
      </c>
      <c r="F953" s="2">
        <v>4.46</v>
      </c>
      <c r="G953">
        <v>50</v>
      </c>
      <c r="H953" s="2">
        <f t="shared" si="56"/>
        <v>22.3</v>
      </c>
      <c r="I953" s="2">
        <f t="shared" si="57"/>
        <v>223</v>
      </c>
      <c r="J953" s="3">
        <v>45277</v>
      </c>
      <c r="K953" s="4">
        <v>0.52638888888888891</v>
      </c>
      <c r="L953" t="s">
        <v>35</v>
      </c>
      <c r="M953" s="2">
        <v>4.34</v>
      </c>
      <c r="N953" s="2">
        <f t="shared" si="58"/>
        <v>217</v>
      </c>
      <c r="O953" s="2">
        <f t="shared" si="59"/>
        <v>6</v>
      </c>
      <c r="P953">
        <v>8.1999999999999993</v>
      </c>
    </row>
    <row r="954" spans="1:16" x14ac:dyDescent="0.2">
      <c r="A954" t="s">
        <v>985</v>
      </c>
      <c r="B954" t="s">
        <v>17</v>
      </c>
      <c r="C954" t="s">
        <v>18</v>
      </c>
      <c r="D954" t="s">
        <v>31</v>
      </c>
      <c r="E954" t="s">
        <v>38</v>
      </c>
      <c r="F954">
        <v>18</v>
      </c>
      <c r="G954">
        <v>22</v>
      </c>
      <c r="H954" s="2">
        <f t="shared" si="56"/>
        <v>39.6</v>
      </c>
      <c r="I954" s="2">
        <f t="shared" si="57"/>
        <v>396</v>
      </c>
      <c r="J954" s="3">
        <v>45278</v>
      </c>
      <c r="K954" s="4">
        <v>0.41805555555555557</v>
      </c>
      <c r="L954" t="s">
        <v>26</v>
      </c>
      <c r="M954" s="2">
        <v>14.38</v>
      </c>
      <c r="N954" s="2">
        <f t="shared" si="58"/>
        <v>316.36</v>
      </c>
      <c r="O954" s="2">
        <f t="shared" si="59"/>
        <v>79.639999999999986</v>
      </c>
      <c r="P954">
        <v>7.2</v>
      </c>
    </row>
    <row r="955" spans="1:16" x14ac:dyDescent="0.2">
      <c r="A955" t="s">
        <v>986</v>
      </c>
      <c r="B955" t="s">
        <v>17</v>
      </c>
      <c r="C955" t="s">
        <v>18</v>
      </c>
      <c r="D955" t="s">
        <v>31</v>
      </c>
      <c r="E955" t="s">
        <v>20</v>
      </c>
      <c r="F955" s="2">
        <v>91.01</v>
      </c>
      <c r="G955">
        <v>60</v>
      </c>
      <c r="H955" s="2">
        <f t="shared" si="56"/>
        <v>546.06000000000006</v>
      </c>
      <c r="I955" s="2">
        <f t="shared" si="57"/>
        <v>5460.6</v>
      </c>
      <c r="J955" s="3">
        <v>45279</v>
      </c>
      <c r="K955" s="4">
        <v>0.8208333333333333</v>
      </c>
      <c r="L955" t="s">
        <v>26</v>
      </c>
      <c r="M955" s="2">
        <v>69.900000000000006</v>
      </c>
      <c r="N955" s="2">
        <f t="shared" si="58"/>
        <v>4194</v>
      </c>
      <c r="O955" s="2">
        <f t="shared" si="59"/>
        <v>1266.6000000000004</v>
      </c>
      <c r="P955">
        <v>6.5</v>
      </c>
    </row>
    <row r="956" spans="1:16" x14ac:dyDescent="0.2">
      <c r="A956" t="s">
        <v>987</v>
      </c>
      <c r="B956" t="s">
        <v>33</v>
      </c>
      <c r="C956" t="s">
        <v>34</v>
      </c>
      <c r="D956" t="s">
        <v>31</v>
      </c>
      <c r="E956" t="s">
        <v>25</v>
      </c>
      <c r="F956" s="2">
        <v>101.72</v>
      </c>
      <c r="G956">
        <v>77</v>
      </c>
      <c r="H956" s="2">
        <f t="shared" si="56"/>
        <v>783.24400000000003</v>
      </c>
      <c r="I956" s="2">
        <f t="shared" si="57"/>
        <v>7832.44</v>
      </c>
      <c r="J956" s="3">
        <v>45280</v>
      </c>
      <c r="K956" s="4">
        <v>0.51180555555555551</v>
      </c>
      <c r="L956" t="s">
        <v>21</v>
      </c>
      <c r="M956" s="2">
        <v>79.97</v>
      </c>
      <c r="N956" s="2">
        <f t="shared" si="58"/>
        <v>6157.69</v>
      </c>
      <c r="O956" s="2">
        <f t="shared" si="59"/>
        <v>1674.75</v>
      </c>
      <c r="P956">
        <v>7.7</v>
      </c>
    </row>
    <row r="957" spans="1:16" x14ac:dyDescent="0.2">
      <c r="A957" t="s">
        <v>988</v>
      </c>
      <c r="B957" t="s">
        <v>23</v>
      </c>
      <c r="C957" t="s">
        <v>24</v>
      </c>
      <c r="D957" t="s">
        <v>31</v>
      </c>
      <c r="E957" t="s">
        <v>28</v>
      </c>
      <c r="F957">
        <v>5.7</v>
      </c>
      <c r="G957">
        <v>22</v>
      </c>
      <c r="H957" s="2">
        <f t="shared" si="56"/>
        <v>12.540000000000001</v>
      </c>
      <c r="I957" s="2">
        <f t="shared" si="57"/>
        <v>125.4</v>
      </c>
      <c r="J957" s="3">
        <v>45280</v>
      </c>
      <c r="K957" s="4">
        <v>0.60972222222222217</v>
      </c>
      <c r="L957" t="s">
        <v>26</v>
      </c>
      <c r="M957" s="2">
        <v>4.55</v>
      </c>
      <c r="N957" s="2">
        <f t="shared" si="58"/>
        <v>100.1</v>
      </c>
      <c r="O957" s="2">
        <f t="shared" si="59"/>
        <v>25.300000000000011</v>
      </c>
      <c r="P957">
        <v>6.2</v>
      </c>
    </row>
    <row r="958" spans="1:16" x14ac:dyDescent="0.2">
      <c r="A958" t="s">
        <v>989</v>
      </c>
      <c r="B958" t="s">
        <v>17</v>
      </c>
      <c r="C958" t="s">
        <v>18</v>
      </c>
      <c r="D958" t="s">
        <v>19</v>
      </c>
      <c r="E958" t="s">
        <v>38</v>
      </c>
      <c r="F958">
        <v>77.63</v>
      </c>
      <c r="G958">
        <v>20</v>
      </c>
      <c r="H958" s="2">
        <f t="shared" si="56"/>
        <v>155.26</v>
      </c>
      <c r="I958" s="2">
        <f t="shared" si="57"/>
        <v>1552.6</v>
      </c>
      <c r="J958" s="3">
        <v>45280</v>
      </c>
      <c r="K958" s="4">
        <v>0.81805555555555554</v>
      </c>
      <c r="L958" t="s">
        <v>35</v>
      </c>
      <c r="M958" s="2">
        <v>68.88</v>
      </c>
      <c r="N958" s="2">
        <f t="shared" si="58"/>
        <v>1377.6</v>
      </c>
      <c r="O958" s="2">
        <f t="shared" si="59"/>
        <v>175</v>
      </c>
      <c r="P958">
        <v>4</v>
      </c>
    </row>
    <row r="959" spans="1:16" x14ac:dyDescent="0.2">
      <c r="A959" t="s">
        <v>990</v>
      </c>
      <c r="B959" t="s">
        <v>17</v>
      </c>
      <c r="C959" t="s">
        <v>18</v>
      </c>
      <c r="D959" t="s">
        <v>19</v>
      </c>
      <c r="E959" t="s">
        <v>28</v>
      </c>
      <c r="F959" s="2">
        <v>49.96</v>
      </c>
      <c r="G959">
        <v>69</v>
      </c>
      <c r="H959" s="2">
        <f t="shared" si="56"/>
        <v>344.72400000000005</v>
      </c>
      <c r="I959" s="2">
        <f t="shared" si="57"/>
        <v>3447.2400000000002</v>
      </c>
      <c r="J959" s="3">
        <v>45280</v>
      </c>
      <c r="K959" s="4">
        <v>0.45416666666666666</v>
      </c>
      <c r="L959" t="s">
        <v>21</v>
      </c>
      <c r="M959" s="2">
        <v>42.23</v>
      </c>
      <c r="N959" s="2">
        <f t="shared" si="58"/>
        <v>2913.87</v>
      </c>
      <c r="O959" s="2">
        <f t="shared" si="59"/>
        <v>533.37000000000035</v>
      </c>
      <c r="P959">
        <v>4.3</v>
      </c>
    </row>
    <row r="960" spans="1:16" x14ac:dyDescent="0.2">
      <c r="A960" t="s">
        <v>991</v>
      </c>
      <c r="B960" t="s">
        <v>17</v>
      </c>
      <c r="C960" t="s">
        <v>18</v>
      </c>
      <c r="D960" t="s">
        <v>19</v>
      </c>
      <c r="E960" t="s">
        <v>25</v>
      </c>
      <c r="F960">
        <v>20.34</v>
      </c>
      <c r="G960">
        <v>39</v>
      </c>
      <c r="H960" s="2">
        <f t="shared" si="56"/>
        <v>79.326000000000008</v>
      </c>
      <c r="I960" s="2">
        <f t="shared" si="57"/>
        <v>793.26</v>
      </c>
      <c r="J960" s="3">
        <v>45280</v>
      </c>
      <c r="K960" s="4">
        <v>0.87083333333333324</v>
      </c>
      <c r="L960" t="s">
        <v>21</v>
      </c>
      <c r="M960" s="2">
        <v>19.48</v>
      </c>
      <c r="N960" s="2">
        <f t="shared" si="58"/>
        <v>759.72</v>
      </c>
      <c r="O960" s="2">
        <f t="shared" si="59"/>
        <v>33.539999999999964</v>
      </c>
      <c r="P960">
        <v>7.9</v>
      </c>
    </row>
    <row r="961" spans="1:16" x14ac:dyDescent="0.2">
      <c r="A961" t="s">
        <v>992</v>
      </c>
      <c r="B961" t="s">
        <v>33</v>
      </c>
      <c r="C961" t="s">
        <v>34</v>
      </c>
      <c r="D961" t="s">
        <v>31</v>
      </c>
      <c r="E961" t="s">
        <v>25</v>
      </c>
      <c r="F961">
        <v>73.069999999999993</v>
      </c>
      <c r="G961">
        <v>26</v>
      </c>
      <c r="H961" s="2">
        <f t="shared" si="56"/>
        <v>189.98199999999997</v>
      </c>
      <c r="I961" s="2">
        <f t="shared" si="57"/>
        <v>1899.8199999999997</v>
      </c>
      <c r="J961" s="3">
        <v>45281</v>
      </c>
      <c r="K961" s="4">
        <v>0.57986111111111105</v>
      </c>
      <c r="L961" t="s">
        <v>35</v>
      </c>
      <c r="M961" s="2">
        <v>58.04</v>
      </c>
      <c r="N961" s="2">
        <f t="shared" si="58"/>
        <v>1509.04</v>
      </c>
      <c r="O961" s="2">
        <f t="shared" si="59"/>
        <v>390.77999999999975</v>
      </c>
      <c r="P961">
        <v>7.7</v>
      </c>
    </row>
    <row r="962" spans="1:16" x14ac:dyDescent="0.2">
      <c r="A962" t="s">
        <v>993</v>
      </c>
      <c r="B962" t="s">
        <v>23</v>
      </c>
      <c r="C962" t="s">
        <v>24</v>
      </c>
      <c r="D962" t="s">
        <v>31</v>
      </c>
      <c r="E962" t="s">
        <v>28</v>
      </c>
      <c r="F962" s="2">
        <v>74.680000000000007</v>
      </c>
      <c r="G962">
        <v>62</v>
      </c>
      <c r="H962" s="2">
        <f t="shared" si="56"/>
        <v>463.01600000000008</v>
      </c>
      <c r="I962" s="2">
        <f t="shared" si="57"/>
        <v>4630.1600000000008</v>
      </c>
      <c r="J962" s="3">
        <v>45281</v>
      </c>
      <c r="K962" s="4">
        <v>0.75069444444444444</v>
      </c>
      <c r="L962" t="s">
        <v>35</v>
      </c>
      <c r="M962" s="2">
        <v>59.08</v>
      </c>
      <c r="N962" s="2">
        <f t="shared" si="58"/>
        <v>3662.96</v>
      </c>
      <c r="O962" s="2">
        <f t="shared" si="59"/>
        <v>967.20000000000073</v>
      </c>
      <c r="P962">
        <v>7.6</v>
      </c>
    </row>
    <row r="963" spans="1:16" x14ac:dyDescent="0.2">
      <c r="A963" t="s">
        <v>994</v>
      </c>
      <c r="B963" t="s">
        <v>17</v>
      </c>
      <c r="C963" t="s">
        <v>18</v>
      </c>
      <c r="D963" t="s">
        <v>19</v>
      </c>
      <c r="E963" t="s">
        <v>28</v>
      </c>
      <c r="F963" s="2">
        <v>31.23</v>
      </c>
      <c r="G963">
        <v>78</v>
      </c>
      <c r="H963" s="2">
        <f t="shared" ref="H963:H1001" si="60">F963*G963*0.1</f>
        <v>243.59400000000002</v>
      </c>
      <c r="I963" s="2">
        <f t="shared" ref="I963:I1001" si="61">F963*G963</f>
        <v>2435.94</v>
      </c>
      <c r="J963" s="3">
        <v>45281</v>
      </c>
      <c r="K963" s="4">
        <v>0.63263888888888886</v>
      </c>
      <c r="L963" t="s">
        <v>26</v>
      </c>
      <c r="M963" s="2">
        <v>26.51</v>
      </c>
      <c r="N963" s="2">
        <f t="shared" ref="N963:N1001" si="62">G963*M963</f>
        <v>2067.7800000000002</v>
      </c>
      <c r="O963" s="2">
        <f t="shared" ref="O963:O1001" si="63">I963-N963</f>
        <v>368.15999999999985</v>
      </c>
      <c r="P963">
        <v>7.3</v>
      </c>
    </row>
    <row r="964" spans="1:16" x14ac:dyDescent="0.2">
      <c r="A964" t="s">
        <v>995</v>
      </c>
      <c r="B964" t="s">
        <v>17</v>
      </c>
      <c r="C964" t="s">
        <v>18</v>
      </c>
      <c r="D964" t="s">
        <v>31</v>
      </c>
      <c r="E964" t="s">
        <v>46</v>
      </c>
      <c r="F964">
        <v>56.94</v>
      </c>
      <c r="G964">
        <v>31</v>
      </c>
      <c r="H964" s="2">
        <f t="shared" si="60"/>
        <v>176.51400000000001</v>
      </c>
      <c r="I964" s="2">
        <f t="shared" si="61"/>
        <v>1765.1399999999999</v>
      </c>
      <c r="J964" s="3">
        <v>45281</v>
      </c>
      <c r="K964" s="4">
        <v>0.76874999999999993</v>
      </c>
      <c r="L964" t="s">
        <v>35</v>
      </c>
      <c r="M964" s="2">
        <v>59.75</v>
      </c>
      <c r="N964" s="2">
        <f t="shared" si="62"/>
        <v>1852.25</v>
      </c>
      <c r="O964" s="2">
        <f t="shared" si="63"/>
        <v>-87.110000000000127</v>
      </c>
      <c r="P964">
        <v>5.2</v>
      </c>
    </row>
    <row r="965" spans="1:16" x14ac:dyDescent="0.2">
      <c r="A965" t="s">
        <v>996</v>
      </c>
      <c r="B965" t="s">
        <v>17</v>
      </c>
      <c r="C965" t="s">
        <v>18</v>
      </c>
      <c r="D965" t="s">
        <v>19</v>
      </c>
      <c r="E965" t="s">
        <v>25</v>
      </c>
      <c r="F965">
        <v>22.98</v>
      </c>
      <c r="G965">
        <v>49</v>
      </c>
      <c r="H965" s="2">
        <f t="shared" si="60"/>
        <v>112.602</v>
      </c>
      <c r="I965" s="2">
        <f t="shared" si="61"/>
        <v>1126.02</v>
      </c>
      <c r="J965" s="3">
        <v>45281</v>
      </c>
      <c r="K965" s="4">
        <v>0.52777777777777779</v>
      </c>
      <c r="L965" t="s">
        <v>26</v>
      </c>
      <c r="M965" s="2">
        <v>22.8</v>
      </c>
      <c r="N965" s="2">
        <f t="shared" si="62"/>
        <v>1117.2</v>
      </c>
      <c r="O965" s="2">
        <f t="shared" si="63"/>
        <v>8.8199999999999363</v>
      </c>
      <c r="P965">
        <v>9.1</v>
      </c>
    </row>
    <row r="966" spans="1:16" x14ac:dyDescent="0.2">
      <c r="A966" t="s">
        <v>997</v>
      </c>
      <c r="B966" t="s">
        <v>23</v>
      </c>
      <c r="C966" t="s">
        <v>24</v>
      </c>
      <c r="D966" t="s">
        <v>31</v>
      </c>
      <c r="E966" t="s">
        <v>49</v>
      </c>
      <c r="F966" s="2">
        <v>59.6</v>
      </c>
      <c r="G966">
        <v>28</v>
      </c>
      <c r="H966" s="2">
        <f t="shared" si="60"/>
        <v>166.88</v>
      </c>
      <c r="I966" s="2">
        <f t="shared" si="61"/>
        <v>1668.8</v>
      </c>
      <c r="J966" s="3">
        <v>45282</v>
      </c>
      <c r="K966" s="4">
        <v>0.85972222222222217</v>
      </c>
      <c r="L966" t="s">
        <v>26</v>
      </c>
      <c r="M966" s="2">
        <v>49.34</v>
      </c>
      <c r="N966" s="2">
        <f t="shared" si="62"/>
        <v>1381.52</v>
      </c>
      <c r="O966" s="2">
        <f t="shared" si="63"/>
        <v>287.27999999999997</v>
      </c>
      <c r="P966">
        <v>4.0999999999999996</v>
      </c>
    </row>
    <row r="967" spans="1:16" x14ac:dyDescent="0.2">
      <c r="A967" t="s">
        <v>998</v>
      </c>
      <c r="B967" t="s">
        <v>33</v>
      </c>
      <c r="C967" t="s">
        <v>34</v>
      </c>
      <c r="D967" t="s">
        <v>19</v>
      </c>
      <c r="E967" t="s">
        <v>49</v>
      </c>
      <c r="F967">
        <v>23.81</v>
      </c>
      <c r="G967">
        <v>37</v>
      </c>
      <c r="H967" s="2">
        <f t="shared" si="60"/>
        <v>88.096999999999994</v>
      </c>
      <c r="I967" s="2">
        <f t="shared" si="61"/>
        <v>880.96999999999991</v>
      </c>
      <c r="J967" s="3">
        <v>45283</v>
      </c>
      <c r="K967" s="4">
        <v>0.77430555555555547</v>
      </c>
      <c r="L967" t="s">
        <v>35</v>
      </c>
      <c r="M967" s="2">
        <v>20.11</v>
      </c>
      <c r="N967" s="2">
        <f t="shared" si="62"/>
        <v>744.06999999999994</v>
      </c>
      <c r="O967" s="2">
        <f t="shared" si="63"/>
        <v>136.89999999999998</v>
      </c>
      <c r="P967">
        <v>8.1999999999999993</v>
      </c>
    </row>
    <row r="968" spans="1:16" x14ac:dyDescent="0.2">
      <c r="A968" t="s">
        <v>999</v>
      </c>
      <c r="B968" t="s">
        <v>17</v>
      </c>
      <c r="C968" t="s">
        <v>18</v>
      </c>
      <c r="D968" t="s">
        <v>19</v>
      </c>
      <c r="E968" t="s">
        <v>49</v>
      </c>
      <c r="F968">
        <v>87.83</v>
      </c>
      <c r="G968">
        <v>39</v>
      </c>
      <c r="H968" s="2">
        <f t="shared" si="60"/>
        <v>342.53700000000003</v>
      </c>
      <c r="I968" s="2">
        <f t="shared" si="61"/>
        <v>3425.37</v>
      </c>
      <c r="J968" s="3">
        <v>45283</v>
      </c>
      <c r="K968" s="4">
        <v>0.55833333333333335</v>
      </c>
      <c r="L968" t="s">
        <v>26</v>
      </c>
      <c r="M968" s="2">
        <v>79.27</v>
      </c>
      <c r="N968" s="2">
        <f t="shared" si="62"/>
        <v>3091.5299999999997</v>
      </c>
      <c r="O968" s="2">
        <f t="shared" si="63"/>
        <v>333.84000000000015</v>
      </c>
      <c r="P968">
        <v>7</v>
      </c>
    </row>
    <row r="969" spans="1:16" x14ac:dyDescent="0.2">
      <c r="A969" t="s">
        <v>1000</v>
      </c>
      <c r="B969" t="s">
        <v>17</v>
      </c>
      <c r="C969" t="s">
        <v>18</v>
      </c>
      <c r="D969" t="s">
        <v>19</v>
      </c>
      <c r="E969" t="s">
        <v>28</v>
      </c>
      <c r="F969">
        <v>24.33</v>
      </c>
      <c r="G969">
        <v>78</v>
      </c>
      <c r="H969" s="2">
        <f t="shared" si="60"/>
        <v>189.774</v>
      </c>
      <c r="I969" s="2">
        <f t="shared" si="61"/>
        <v>1897.7399999999998</v>
      </c>
      <c r="J969" s="3">
        <v>45283</v>
      </c>
      <c r="K969" s="4">
        <v>0.79027777777777775</v>
      </c>
      <c r="L969" t="s">
        <v>21</v>
      </c>
      <c r="M969" s="2">
        <v>21.57</v>
      </c>
      <c r="N969" s="2">
        <f t="shared" si="62"/>
        <v>1682.46</v>
      </c>
      <c r="O969" s="2">
        <f t="shared" si="63"/>
        <v>215.27999999999975</v>
      </c>
      <c r="P969">
        <v>8.1</v>
      </c>
    </row>
    <row r="970" spans="1:16" x14ac:dyDescent="0.2">
      <c r="A970" t="s">
        <v>1001</v>
      </c>
      <c r="B970" t="s">
        <v>17</v>
      </c>
      <c r="C970" t="s">
        <v>18</v>
      </c>
      <c r="D970" t="s">
        <v>31</v>
      </c>
      <c r="E970" t="s">
        <v>25</v>
      </c>
      <c r="F970">
        <v>29.15</v>
      </c>
      <c r="G970">
        <v>60</v>
      </c>
      <c r="H970" s="2">
        <f t="shared" si="60"/>
        <v>174.9</v>
      </c>
      <c r="I970" s="2">
        <f t="shared" si="61"/>
        <v>1749</v>
      </c>
      <c r="J970" s="3">
        <v>45283</v>
      </c>
      <c r="K970" s="4">
        <v>0.8340277777777777</v>
      </c>
      <c r="L970" t="s">
        <v>21</v>
      </c>
      <c r="M970" s="2">
        <v>28.25</v>
      </c>
      <c r="N970" s="2">
        <f t="shared" si="62"/>
        <v>1695</v>
      </c>
      <c r="O970" s="2">
        <f t="shared" si="63"/>
        <v>54</v>
      </c>
      <c r="P970">
        <v>9.3000000000000007</v>
      </c>
    </row>
    <row r="971" spans="1:16" x14ac:dyDescent="0.2">
      <c r="A971" t="s">
        <v>1002</v>
      </c>
      <c r="B971" t="s">
        <v>17</v>
      </c>
      <c r="C971" t="s">
        <v>18</v>
      </c>
      <c r="D971" t="s">
        <v>19</v>
      </c>
      <c r="E971" t="s">
        <v>25</v>
      </c>
      <c r="F971" s="2">
        <v>0.69</v>
      </c>
      <c r="G971">
        <v>40</v>
      </c>
      <c r="H971" s="2">
        <f t="shared" si="60"/>
        <v>2.76</v>
      </c>
      <c r="I971" s="2">
        <f t="shared" si="61"/>
        <v>27.599999999999998</v>
      </c>
      <c r="J971" s="3">
        <v>45283</v>
      </c>
      <c r="K971" s="4">
        <v>0.53541666666666665</v>
      </c>
      <c r="L971" t="s">
        <v>21</v>
      </c>
      <c r="M971" s="2">
        <v>0.68</v>
      </c>
      <c r="N971" s="2">
        <f t="shared" si="62"/>
        <v>27.200000000000003</v>
      </c>
      <c r="O971" s="2">
        <f t="shared" si="63"/>
        <v>0.39999999999999503</v>
      </c>
      <c r="P971">
        <v>9.5</v>
      </c>
    </row>
    <row r="972" spans="1:16" x14ac:dyDescent="0.2">
      <c r="A972" t="s">
        <v>1003</v>
      </c>
      <c r="B972" t="s">
        <v>33</v>
      </c>
      <c r="C972" t="s">
        <v>34</v>
      </c>
      <c r="D972" t="s">
        <v>31</v>
      </c>
      <c r="E972" t="s">
        <v>25</v>
      </c>
      <c r="F972" s="2">
        <v>103.19</v>
      </c>
      <c r="G972">
        <v>67</v>
      </c>
      <c r="H972" s="2">
        <f t="shared" si="60"/>
        <v>691.37300000000005</v>
      </c>
      <c r="I972" s="2">
        <f t="shared" si="61"/>
        <v>6913.73</v>
      </c>
      <c r="J972" s="3">
        <v>45284</v>
      </c>
      <c r="K972" s="4">
        <v>0.47222222222222227</v>
      </c>
      <c r="L972" t="s">
        <v>26</v>
      </c>
      <c r="M972" s="2">
        <v>84.79</v>
      </c>
      <c r="N972" s="2">
        <f t="shared" si="62"/>
        <v>5680.93</v>
      </c>
      <c r="O972" s="2">
        <f t="shared" si="63"/>
        <v>1232.7999999999993</v>
      </c>
      <c r="P972">
        <v>4.9000000000000004</v>
      </c>
    </row>
    <row r="973" spans="1:16" x14ac:dyDescent="0.2">
      <c r="A973" t="s">
        <v>1004</v>
      </c>
      <c r="B973" t="s">
        <v>17</v>
      </c>
      <c r="C973" t="s">
        <v>18</v>
      </c>
      <c r="D973" t="s">
        <v>19</v>
      </c>
      <c r="E973" t="s">
        <v>49</v>
      </c>
      <c r="F973">
        <v>16.63</v>
      </c>
      <c r="G973">
        <v>48</v>
      </c>
      <c r="H973" s="2">
        <f t="shared" si="60"/>
        <v>79.824000000000012</v>
      </c>
      <c r="I973" s="2">
        <f t="shared" si="61"/>
        <v>798.24</v>
      </c>
      <c r="J973" s="3">
        <v>45284</v>
      </c>
      <c r="K973" s="4">
        <v>0.73333333333333339</v>
      </c>
      <c r="L973" t="s">
        <v>35</v>
      </c>
      <c r="M973" s="2">
        <v>14.72</v>
      </c>
      <c r="N973" s="2">
        <f t="shared" si="62"/>
        <v>706.56000000000006</v>
      </c>
      <c r="O973" s="2">
        <f t="shared" si="63"/>
        <v>91.67999999999995</v>
      </c>
      <c r="P973">
        <v>7.1</v>
      </c>
    </row>
    <row r="974" spans="1:16" x14ac:dyDescent="0.2">
      <c r="A974" t="s">
        <v>1005</v>
      </c>
      <c r="B974" t="s">
        <v>17</v>
      </c>
      <c r="C974" t="s">
        <v>18</v>
      </c>
      <c r="D974" t="s">
        <v>31</v>
      </c>
      <c r="E974" t="s">
        <v>28</v>
      </c>
      <c r="F974">
        <v>35.68</v>
      </c>
      <c r="G974">
        <v>20</v>
      </c>
      <c r="H974" s="2">
        <f t="shared" si="60"/>
        <v>71.36</v>
      </c>
      <c r="I974" s="2">
        <f t="shared" si="61"/>
        <v>713.6</v>
      </c>
      <c r="J974" s="3">
        <v>45284</v>
      </c>
      <c r="K974" s="4">
        <v>0.65486111111111112</v>
      </c>
      <c r="L974" t="s">
        <v>26</v>
      </c>
      <c r="M974" s="2">
        <v>26.77</v>
      </c>
      <c r="N974" s="2">
        <f t="shared" si="62"/>
        <v>535.4</v>
      </c>
      <c r="O974" s="2">
        <f t="shared" si="63"/>
        <v>178.20000000000005</v>
      </c>
      <c r="P974">
        <v>6.7</v>
      </c>
    </row>
    <row r="975" spans="1:16" x14ac:dyDescent="0.2">
      <c r="A975" t="s">
        <v>1006</v>
      </c>
      <c r="B975" t="s">
        <v>17</v>
      </c>
      <c r="C975" t="s">
        <v>18</v>
      </c>
      <c r="D975" t="s">
        <v>19</v>
      </c>
      <c r="E975" t="s">
        <v>38</v>
      </c>
      <c r="F975">
        <v>100.48</v>
      </c>
      <c r="G975">
        <v>22</v>
      </c>
      <c r="H975" s="2">
        <f t="shared" si="60"/>
        <v>221.05600000000001</v>
      </c>
      <c r="I975" s="2">
        <f t="shared" si="61"/>
        <v>2210.56</v>
      </c>
      <c r="J975" s="3">
        <v>45284</v>
      </c>
      <c r="K975" s="4">
        <v>0.6875</v>
      </c>
      <c r="L975" t="s">
        <v>35</v>
      </c>
      <c r="M975" s="2">
        <v>85.66</v>
      </c>
      <c r="N975" s="2">
        <f t="shared" si="62"/>
        <v>1884.52</v>
      </c>
      <c r="O975" s="2">
        <f t="shared" si="63"/>
        <v>326.03999999999996</v>
      </c>
      <c r="P975">
        <v>8.6</v>
      </c>
    </row>
    <row r="976" spans="1:16" x14ac:dyDescent="0.2">
      <c r="A976" t="s">
        <v>1007</v>
      </c>
      <c r="B976" t="s">
        <v>17</v>
      </c>
      <c r="C976" t="s">
        <v>18</v>
      </c>
      <c r="D976" t="s">
        <v>19</v>
      </c>
      <c r="E976" t="s">
        <v>25</v>
      </c>
      <c r="F976" s="2">
        <v>46.4</v>
      </c>
      <c r="G976">
        <v>22</v>
      </c>
      <c r="H976" s="2">
        <f t="shared" si="60"/>
        <v>102.08</v>
      </c>
      <c r="I976" s="2">
        <f t="shared" si="61"/>
        <v>1020.8</v>
      </c>
      <c r="J976" s="3">
        <v>45284</v>
      </c>
      <c r="K976" s="4">
        <v>0.62152777777777779</v>
      </c>
      <c r="L976" t="s">
        <v>26</v>
      </c>
      <c r="M976" s="2">
        <v>44.57</v>
      </c>
      <c r="N976" s="2">
        <f t="shared" si="62"/>
        <v>980.54</v>
      </c>
      <c r="O976" s="2">
        <f t="shared" si="63"/>
        <v>40.259999999999991</v>
      </c>
      <c r="P976">
        <v>9.5</v>
      </c>
    </row>
    <row r="977" spans="1:16" x14ac:dyDescent="0.2">
      <c r="A977" t="s">
        <v>1008</v>
      </c>
      <c r="B977" t="s">
        <v>23</v>
      </c>
      <c r="C977" t="s">
        <v>24</v>
      </c>
      <c r="D977" t="s">
        <v>19</v>
      </c>
      <c r="E977" t="s">
        <v>46</v>
      </c>
      <c r="F977">
        <v>42.01</v>
      </c>
      <c r="G977">
        <v>53</v>
      </c>
      <c r="H977" s="2">
        <f t="shared" si="60"/>
        <v>222.65299999999999</v>
      </c>
      <c r="I977" s="2">
        <f t="shared" si="61"/>
        <v>2226.5299999999997</v>
      </c>
      <c r="J977" s="3">
        <v>45285</v>
      </c>
      <c r="K977" s="4">
        <v>0.7319444444444444</v>
      </c>
      <c r="L977" t="s">
        <v>21</v>
      </c>
      <c r="M977" s="2">
        <v>43.09</v>
      </c>
      <c r="N977" s="2">
        <f t="shared" si="62"/>
        <v>2283.77</v>
      </c>
      <c r="O977" s="2">
        <f t="shared" si="63"/>
        <v>-57.240000000000236</v>
      </c>
      <c r="P977">
        <v>9.8000000000000007</v>
      </c>
    </row>
    <row r="978" spans="1:16" x14ac:dyDescent="0.2">
      <c r="A978" t="s">
        <v>1009</v>
      </c>
      <c r="B978" t="s">
        <v>33</v>
      </c>
      <c r="C978" t="s">
        <v>34</v>
      </c>
      <c r="D978" t="s">
        <v>19</v>
      </c>
      <c r="E978" t="s">
        <v>46</v>
      </c>
      <c r="F978">
        <v>39.78</v>
      </c>
      <c r="G978">
        <v>78</v>
      </c>
      <c r="H978" s="2">
        <f t="shared" si="60"/>
        <v>310.28400000000005</v>
      </c>
      <c r="I978" s="2">
        <f t="shared" si="61"/>
        <v>3102.84</v>
      </c>
      <c r="J978" s="3">
        <v>45285</v>
      </c>
      <c r="K978" s="4">
        <v>0.45624999999999999</v>
      </c>
      <c r="L978" t="s">
        <v>35</v>
      </c>
      <c r="M978" s="2">
        <v>43.62</v>
      </c>
      <c r="N978" s="2">
        <f t="shared" si="62"/>
        <v>3402.3599999999997</v>
      </c>
      <c r="O978" s="2">
        <f t="shared" si="63"/>
        <v>-299.51999999999953</v>
      </c>
      <c r="P978">
        <v>5</v>
      </c>
    </row>
    <row r="979" spans="1:16" x14ac:dyDescent="0.2">
      <c r="A979" t="s">
        <v>1010</v>
      </c>
      <c r="B979" t="s">
        <v>17</v>
      </c>
      <c r="C979" t="s">
        <v>18</v>
      </c>
      <c r="D979" t="s">
        <v>31</v>
      </c>
      <c r="E979" t="s">
        <v>28</v>
      </c>
      <c r="F979">
        <v>63.87</v>
      </c>
      <c r="G979">
        <v>56</v>
      </c>
      <c r="H979" s="2">
        <f t="shared" si="60"/>
        <v>357.67200000000003</v>
      </c>
      <c r="I979" s="2">
        <f t="shared" si="61"/>
        <v>3576.72</v>
      </c>
      <c r="J979" s="3">
        <v>45285</v>
      </c>
      <c r="K979" s="4">
        <v>0.6020833333333333</v>
      </c>
      <c r="L979" t="s">
        <v>26</v>
      </c>
      <c r="M979" s="2">
        <v>50.85</v>
      </c>
      <c r="N979" s="2">
        <f t="shared" si="62"/>
        <v>2847.6</v>
      </c>
      <c r="O979" s="2">
        <f t="shared" si="63"/>
        <v>729.11999999999989</v>
      </c>
      <c r="P979">
        <v>8.1</v>
      </c>
    </row>
    <row r="980" spans="1:16" x14ac:dyDescent="0.2">
      <c r="A980" t="s">
        <v>1011</v>
      </c>
      <c r="B980" t="s">
        <v>17</v>
      </c>
      <c r="C980" t="s">
        <v>18</v>
      </c>
      <c r="D980" t="s">
        <v>31</v>
      </c>
      <c r="E980" t="s">
        <v>20</v>
      </c>
      <c r="F980" s="2">
        <v>86.02</v>
      </c>
      <c r="G980">
        <v>75</v>
      </c>
      <c r="H980" s="2">
        <f t="shared" si="60"/>
        <v>645.15000000000009</v>
      </c>
      <c r="I980" s="2">
        <f t="shared" si="61"/>
        <v>6451.5</v>
      </c>
      <c r="J980" s="3">
        <v>45285</v>
      </c>
      <c r="K980" s="4">
        <v>0.6958333333333333</v>
      </c>
      <c r="L980" t="s">
        <v>26</v>
      </c>
      <c r="M980" s="2">
        <v>69.88</v>
      </c>
      <c r="N980" s="2">
        <f t="shared" si="62"/>
        <v>5241</v>
      </c>
      <c r="O980" s="2">
        <f t="shared" si="63"/>
        <v>1210.5</v>
      </c>
      <c r="P980">
        <v>4.0999999999999996</v>
      </c>
    </row>
    <row r="981" spans="1:16" x14ac:dyDescent="0.2">
      <c r="A981" t="s">
        <v>1012</v>
      </c>
      <c r="B981" t="s">
        <v>23</v>
      </c>
      <c r="C981" t="s">
        <v>24</v>
      </c>
      <c r="D981" t="s">
        <v>19</v>
      </c>
      <c r="E981" t="s">
        <v>49</v>
      </c>
      <c r="F981">
        <v>30.91</v>
      </c>
      <c r="G981">
        <v>57</v>
      </c>
      <c r="H981" s="2">
        <f t="shared" si="60"/>
        <v>176.18700000000001</v>
      </c>
      <c r="I981" s="2">
        <f t="shared" si="61"/>
        <v>1761.8700000000001</v>
      </c>
      <c r="J981" s="3">
        <v>45286</v>
      </c>
      <c r="K981" s="4">
        <v>0.82638888888888884</v>
      </c>
      <c r="L981" t="s">
        <v>21</v>
      </c>
      <c r="M981" s="2">
        <v>25.78</v>
      </c>
      <c r="N981" s="2">
        <f t="shared" si="62"/>
        <v>1469.46</v>
      </c>
      <c r="O981" s="2">
        <f t="shared" si="63"/>
        <v>292.41000000000008</v>
      </c>
      <c r="P981">
        <v>9.6</v>
      </c>
    </row>
    <row r="982" spans="1:16" x14ac:dyDescent="0.2">
      <c r="A982" t="s">
        <v>1013</v>
      </c>
      <c r="B982" t="s">
        <v>33</v>
      </c>
      <c r="C982" t="s">
        <v>34</v>
      </c>
      <c r="D982" t="s">
        <v>31</v>
      </c>
      <c r="E982" t="s">
        <v>49</v>
      </c>
      <c r="F982" s="2">
        <v>30.44</v>
      </c>
      <c r="G982">
        <v>74</v>
      </c>
      <c r="H982" s="2">
        <f t="shared" si="60"/>
        <v>225.256</v>
      </c>
      <c r="I982" s="2">
        <f t="shared" si="61"/>
        <v>2252.56</v>
      </c>
      <c r="J982" s="3">
        <v>45286</v>
      </c>
      <c r="K982" s="4">
        <v>0.7597222222222223</v>
      </c>
      <c r="L982" t="s">
        <v>26</v>
      </c>
      <c r="M982" s="2">
        <v>25.03</v>
      </c>
      <c r="N982" s="2">
        <f t="shared" si="62"/>
        <v>1852.22</v>
      </c>
      <c r="O982" s="2">
        <f t="shared" si="63"/>
        <v>400.33999999999992</v>
      </c>
      <c r="P982">
        <v>9.6999999999999993</v>
      </c>
    </row>
    <row r="983" spans="1:16" x14ac:dyDescent="0.2">
      <c r="A983" t="s">
        <v>1014</v>
      </c>
      <c r="B983" t="s">
        <v>23</v>
      </c>
      <c r="C983" t="s">
        <v>24</v>
      </c>
      <c r="D983" t="s">
        <v>31</v>
      </c>
      <c r="E983" t="s">
        <v>20</v>
      </c>
      <c r="F983">
        <v>90.21</v>
      </c>
      <c r="G983">
        <v>41</v>
      </c>
      <c r="H983" s="2">
        <f t="shared" si="60"/>
        <v>369.86099999999999</v>
      </c>
      <c r="I983" s="2">
        <f t="shared" si="61"/>
        <v>3698.6099999999997</v>
      </c>
      <c r="J983" s="3">
        <v>45286</v>
      </c>
      <c r="K983" s="4">
        <v>0.59305555555555556</v>
      </c>
      <c r="L983" t="s">
        <v>35</v>
      </c>
      <c r="M983" s="2">
        <v>70.42</v>
      </c>
      <c r="N983" s="2">
        <f t="shared" si="62"/>
        <v>2887.2200000000003</v>
      </c>
      <c r="O983" s="2">
        <f t="shared" si="63"/>
        <v>811.38999999999942</v>
      </c>
      <c r="P983">
        <v>5.5</v>
      </c>
    </row>
    <row r="984" spans="1:16" x14ac:dyDescent="0.2">
      <c r="A984" t="s">
        <v>1015</v>
      </c>
      <c r="B984" t="s">
        <v>17</v>
      </c>
      <c r="C984" t="s">
        <v>18</v>
      </c>
      <c r="D984" t="s">
        <v>31</v>
      </c>
      <c r="E984" t="s">
        <v>25</v>
      </c>
      <c r="F984" s="2">
        <v>11.84</v>
      </c>
      <c r="G984">
        <v>69</v>
      </c>
      <c r="H984" s="2">
        <f t="shared" si="60"/>
        <v>81.696000000000012</v>
      </c>
      <c r="I984" s="2">
        <f t="shared" si="61"/>
        <v>816.96</v>
      </c>
      <c r="J984" s="3">
        <v>45286</v>
      </c>
      <c r="K984" s="4">
        <v>0.65</v>
      </c>
      <c r="L984" t="s">
        <v>35</v>
      </c>
      <c r="M984" s="2">
        <v>11.28</v>
      </c>
      <c r="N984" s="2">
        <f t="shared" si="62"/>
        <v>778.31999999999994</v>
      </c>
      <c r="O984" s="2">
        <f t="shared" si="63"/>
        <v>38.6400000000001</v>
      </c>
      <c r="P984">
        <v>5</v>
      </c>
    </row>
    <row r="985" spans="1:16" x14ac:dyDescent="0.2">
      <c r="A985" t="s">
        <v>1016</v>
      </c>
      <c r="B985" t="s">
        <v>23</v>
      </c>
      <c r="C985" t="s">
        <v>24</v>
      </c>
      <c r="D985" t="s">
        <v>19</v>
      </c>
      <c r="E985" t="s">
        <v>20</v>
      </c>
      <c r="F985">
        <v>66.38</v>
      </c>
      <c r="G985">
        <v>39</v>
      </c>
      <c r="H985" s="2">
        <f t="shared" si="60"/>
        <v>258.88200000000001</v>
      </c>
      <c r="I985" s="2">
        <f t="shared" si="61"/>
        <v>2588.8199999999997</v>
      </c>
      <c r="J985" s="3">
        <v>45287</v>
      </c>
      <c r="K985" s="4">
        <v>0.4993055555555555</v>
      </c>
      <c r="L985" t="s">
        <v>21</v>
      </c>
      <c r="M985" s="2">
        <v>56.83</v>
      </c>
      <c r="N985" s="2">
        <f t="shared" si="62"/>
        <v>2216.37</v>
      </c>
      <c r="O985" s="2">
        <f t="shared" si="63"/>
        <v>372.44999999999982</v>
      </c>
      <c r="P985">
        <v>8</v>
      </c>
    </row>
    <row r="986" spans="1:16" x14ac:dyDescent="0.2">
      <c r="A986" t="s">
        <v>1017</v>
      </c>
      <c r="B986" t="s">
        <v>23</v>
      </c>
      <c r="C986" t="s">
        <v>24</v>
      </c>
      <c r="D986" t="s">
        <v>31</v>
      </c>
      <c r="E986" t="s">
        <v>28</v>
      </c>
      <c r="F986">
        <v>12</v>
      </c>
      <c r="G986">
        <v>44</v>
      </c>
      <c r="H986" s="2">
        <f t="shared" si="60"/>
        <v>52.800000000000004</v>
      </c>
      <c r="I986" s="2">
        <f t="shared" si="61"/>
        <v>528</v>
      </c>
      <c r="J986" s="3">
        <v>45287</v>
      </c>
      <c r="K986" s="4">
        <v>0.44305555555555554</v>
      </c>
      <c r="L986" t="s">
        <v>35</v>
      </c>
      <c r="M986" s="2">
        <v>9.15</v>
      </c>
      <c r="N986" s="2">
        <f t="shared" si="62"/>
        <v>402.6</v>
      </c>
      <c r="O986" s="2">
        <f t="shared" si="63"/>
        <v>125.39999999999998</v>
      </c>
      <c r="P986">
        <v>8.6</v>
      </c>
    </row>
    <row r="987" spans="1:16" x14ac:dyDescent="0.2">
      <c r="A987" t="s">
        <v>1018</v>
      </c>
      <c r="B987" t="s">
        <v>17</v>
      </c>
      <c r="C987" t="s">
        <v>18</v>
      </c>
      <c r="D987" t="s">
        <v>31</v>
      </c>
      <c r="E987" t="s">
        <v>46</v>
      </c>
      <c r="F987" s="2">
        <v>21.83</v>
      </c>
      <c r="G987">
        <v>36</v>
      </c>
      <c r="H987" s="2">
        <f t="shared" si="60"/>
        <v>78.587999999999994</v>
      </c>
      <c r="I987" s="2">
        <f t="shared" si="61"/>
        <v>785.87999999999988</v>
      </c>
      <c r="J987" s="3">
        <v>45287</v>
      </c>
      <c r="K987" s="4">
        <v>0.60763888888888895</v>
      </c>
      <c r="L987" t="s">
        <v>35</v>
      </c>
      <c r="M987" s="2">
        <v>22.41</v>
      </c>
      <c r="N987" s="2">
        <f t="shared" si="62"/>
        <v>806.76</v>
      </c>
      <c r="O987" s="2">
        <f t="shared" si="63"/>
        <v>-20.880000000000109</v>
      </c>
      <c r="P987">
        <v>4.2</v>
      </c>
    </row>
    <row r="988" spans="1:16" x14ac:dyDescent="0.2">
      <c r="A988" t="s">
        <v>1019</v>
      </c>
      <c r="B988" t="s">
        <v>23</v>
      </c>
      <c r="C988" t="s">
        <v>24</v>
      </c>
      <c r="D988" t="s">
        <v>19</v>
      </c>
      <c r="E988" t="s">
        <v>28</v>
      </c>
      <c r="F988" s="2">
        <v>43.88</v>
      </c>
      <c r="G988">
        <v>43</v>
      </c>
      <c r="H988" s="2">
        <f t="shared" si="60"/>
        <v>188.68400000000003</v>
      </c>
      <c r="I988" s="2">
        <f t="shared" si="61"/>
        <v>1886.8400000000001</v>
      </c>
      <c r="J988" s="3">
        <v>45288</v>
      </c>
      <c r="K988" s="4">
        <v>0.59166666666666667</v>
      </c>
      <c r="L988" t="s">
        <v>26</v>
      </c>
      <c r="M988" s="2">
        <v>36.97</v>
      </c>
      <c r="N988" s="2">
        <f t="shared" si="62"/>
        <v>1589.71</v>
      </c>
      <c r="O988" s="2">
        <f t="shared" si="63"/>
        <v>297.13000000000011</v>
      </c>
      <c r="P988">
        <v>5.6</v>
      </c>
    </row>
    <row r="989" spans="1:16" x14ac:dyDescent="0.2">
      <c r="A989" t="s">
        <v>1020</v>
      </c>
      <c r="B989" t="s">
        <v>23</v>
      </c>
      <c r="C989" t="s">
        <v>24</v>
      </c>
      <c r="D989" t="s">
        <v>19</v>
      </c>
      <c r="E989" t="s">
        <v>49</v>
      </c>
      <c r="F989">
        <v>24.46</v>
      </c>
      <c r="G989">
        <v>31</v>
      </c>
      <c r="H989" s="2">
        <f t="shared" si="60"/>
        <v>75.826000000000008</v>
      </c>
      <c r="I989" s="2">
        <f t="shared" si="61"/>
        <v>758.26</v>
      </c>
      <c r="J989" s="3">
        <v>45288</v>
      </c>
      <c r="K989" s="4">
        <v>0.59444444444444444</v>
      </c>
      <c r="L989" t="s">
        <v>35</v>
      </c>
      <c r="M989" s="2">
        <v>22.2</v>
      </c>
      <c r="N989" s="2">
        <f t="shared" si="62"/>
        <v>688.19999999999993</v>
      </c>
      <c r="O989" s="2">
        <f t="shared" si="63"/>
        <v>70.060000000000059</v>
      </c>
      <c r="P989">
        <v>4.8</v>
      </c>
    </row>
    <row r="990" spans="1:16" x14ac:dyDescent="0.2">
      <c r="A990" t="s">
        <v>1021</v>
      </c>
      <c r="B990" t="s">
        <v>23</v>
      </c>
      <c r="C990" t="s">
        <v>24</v>
      </c>
      <c r="D990" t="s">
        <v>31</v>
      </c>
      <c r="E990" t="s">
        <v>28</v>
      </c>
      <c r="F990">
        <v>108.26</v>
      </c>
      <c r="G990">
        <v>56</v>
      </c>
      <c r="H990" s="2">
        <f t="shared" si="60"/>
        <v>606.25600000000009</v>
      </c>
      <c r="I990" s="2">
        <f t="shared" si="61"/>
        <v>6062.56</v>
      </c>
      <c r="J990" s="3">
        <v>45288</v>
      </c>
      <c r="K990" s="4">
        <v>0.43402777777777773</v>
      </c>
      <c r="L990" t="s">
        <v>26</v>
      </c>
      <c r="M990" s="2">
        <v>82.77</v>
      </c>
      <c r="N990" s="2">
        <f t="shared" si="62"/>
        <v>4635.12</v>
      </c>
      <c r="O990" s="2">
        <f t="shared" si="63"/>
        <v>1427.4400000000005</v>
      </c>
      <c r="P990">
        <v>5.0999999999999996</v>
      </c>
    </row>
    <row r="991" spans="1:16" x14ac:dyDescent="0.2">
      <c r="A991" t="s">
        <v>1022</v>
      </c>
      <c r="B991" t="s">
        <v>17</v>
      </c>
      <c r="C991" t="s">
        <v>18</v>
      </c>
      <c r="D991" t="s">
        <v>31</v>
      </c>
      <c r="E991" t="s">
        <v>20</v>
      </c>
      <c r="F991" s="2">
        <v>92.02</v>
      </c>
      <c r="G991">
        <v>23</v>
      </c>
      <c r="H991" s="2">
        <f t="shared" si="60"/>
        <v>211.64600000000002</v>
      </c>
      <c r="I991" s="2">
        <f t="shared" si="61"/>
        <v>2116.46</v>
      </c>
      <c r="J991" s="3">
        <v>45288</v>
      </c>
      <c r="K991" s="4">
        <v>0.54513888888888895</v>
      </c>
      <c r="L991" t="s">
        <v>35</v>
      </c>
      <c r="M991" s="2">
        <v>71.67</v>
      </c>
      <c r="N991" s="2">
        <f t="shared" si="62"/>
        <v>1648.41</v>
      </c>
      <c r="O991" s="2">
        <f t="shared" si="63"/>
        <v>468.04999999999995</v>
      </c>
      <c r="P991">
        <v>9.3000000000000007</v>
      </c>
    </row>
    <row r="992" spans="1:16" x14ac:dyDescent="0.2">
      <c r="A992" t="s">
        <v>1023</v>
      </c>
      <c r="B992" t="s">
        <v>17</v>
      </c>
      <c r="C992" t="s">
        <v>18</v>
      </c>
      <c r="D992" t="s">
        <v>19</v>
      </c>
      <c r="E992" t="s">
        <v>20</v>
      </c>
      <c r="F992">
        <v>7.28</v>
      </c>
      <c r="G992">
        <v>62</v>
      </c>
      <c r="H992" s="2">
        <f t="shared" si="60"/>
        <v>45.136000000000003</v>
      </c>
      <c r="I992" s="2">
        <f t="shared" si="61"/>
        <v>451.36</v>
      </c>
      <c r="J992" s="3">
        <v>45288</v>
      </c>
      <c r="K992" s="4">
        <v>0.57500000000000007</v>
      </c>
      <c r="L992" t="s">
        <v>26</v>
      </c>
      <c r="M992" s="2">
        <v>6.2</v>
      </c>
      <c r="N992" s="2">
        <f t="shared" si="62"/>
        <v>384.40000000000003</v>
      </c>
      <c r="O992" s="2">
        <f t="shared" si="63"/>
        <v>66.95999999999998</v>
      </c>
      <c r="P992">
        <v>8.5</v>
      </c>
    </row>
    <row r="993" spans="1:16" x14ac:dyDescent="0.2">
      <c r="A993" t="s">
        <v>1024</v>
      </c>
      <c r="B993" t="s">
        <v>17</v>
      </c>
      <c r="C993" t="s">
        <v>18</v>
      </c>
      <c r="D993" t="s">
        <v>19</v>
      </c>
      <c r="E993" t="s">
        <v>46</v>
      </c>
      <c r="F993" s="2">
        <v>88.09</v>
      </c>
      <c r="G993">
        <v>61</v>
      </c>
      <c r="H993" s="2">
        <f t="shared" si="60"/>
        <v>537.34900000000005</v>
      </c>
      <c r="I993" s="2">
        <f t="shared" si="61"/>
        <v>5373.49</v>
      </c>
      <c r="J993" s="3">
        <v>45288</v>
      </c>
      <c r="K993" s="4">
        <v>0.47291666666666665</v>
      </c>
      <c r="L993" t="s">
        <v>35</v>
      </c>
      <c r="M993" s="2">
        <v>90.44</v>
      </c>
      <c r="N993" s="2">
        <f t="shared" si="62"/>
        <v>5516.84</v>
      </c>
      <c r="O993" s="2">
        <f t="shared" si="63"/>
        <v>-143.35000000000036</v>
      </c>
      <c r="P993">
        <v>8.4</v>
      </c>
    </row>
    <row r="994" spans="1:16" x14ac:dyDescent="0.2">
      <c r="A994" t="s">
        <v>1025</v>
      </c>
      <c r="B994" t="s">
        <v>23</v>
      </c>
      <c r="C994" t="s">
        <v>24</v>
      </c>
      <c r="D994" t="s">
        <v>19</v>
      </c>
      <c r="E994" t="s">
        <v>20</v>
      </c>
      <c r="F994" s="2">
        <v>100.03</v>
      </c>
      <c r="G994">
        <v>39</v>
      </c>
      <c r="H994" s="2">
        <f t="shared" si="60"/>
        <v>390.11700000000002</v>
      </c>
      <c r="I994" s="2">
        <f t="shared" si="61"/>
        <v>3901.17</v>
      </c>
      <c r="J994" s="3">
        <v>45289</v>
      </c>
      <c r="K994" s="4">
        <v>0.73333333333333339</v>
      </c>
      <c r="L994" t="s">
        <v>35</v>
      </c>
      <c r="M994" s="2">
        <v>89.23</v>
      </c>
      <c r="N994" s="2">
        <f t="shared" si="62"/>
        <v>3479.9700000000003</v>
      </c>
      <c r="O994" s="2">
        <f t="shared" si="63"/>
        <v>421.19999999999982</v>
      </c>
      <c r="P994">
        <v>8.9</v>
      </c>
    </row>
    <row r="995" spans="1:16" x14ac:dyDescent="0.2">
      <c r="A995" t="s">
        <v>1026</v>
      </c>
      <c r="B995" t="s">
        <v>23</v>
      </c>
      <c r="C995" t="s">
        <v>24</v>
      </c>
      <c r="D995" t="s">
        <v>31</v>
      </c>
      <c r="E995" t="s">
        <v>25</v>
      </c>
      <c r="F995">
        <v>60.26</v>
      </c>
      <c r="G995">
        <v>41</v>
      </c>
      <c r="H995" s="2">
        <f t="shared" si="60"/>
        <v>247.066</v>
      </c>
      <c r="I995" s="2">
        <f t="shared" si="61"/>
        <v>2470.66</v>
      </c>
      <c r="J995" s="3">
        <v>45289</v>
      </c>
      <c r="K995" s="4">
        <v>0.45069444444444445</v>
      </c>
      <c r="L995" t="s">
        <v>35</v>
      </c>
      <c r="M995" s="2">
        <v>45.41</v>
      </c>
      <c r="N995" s="2">
        <f t="shared" si="62"/>
        <v>1861.81</v>
      </c>
      <c r="O995" s="2">
        <f t="shared" si="63"/>
        <v>608.84999999999991</v>
      </c>
      <c r="P995">
        <v>8.9</v>
      </c>
    </row>
    <row r="996" spans="1:16" x14ac:dyDescent="0.2">
      <c r="A996" t="s">
        <v>1027</v>
      </c>
      <c r="B996" t="s">
        <v>23</v>
      </c>
      <c r="C996" t="s">
        <v>24</v>
      </c>
      <c r="D996" t="s">
        <v>31</v>
      </c>
      <c r="E996" t="s">
        <v>49</v>
      </c>
      <c r="F996" s="2">
        <v>124.69</v>
      </c>
      <c r="G996">
        <v>75</v>
      </c>
      <c r="H996" s="2">
        <f t="shared" si="60"/>
        <v>935.17500000000007</v>
      </c>
      <c r="I996" s="2">
        <f t="shared" si="61"/>
        <v>9351.75</v>
      </c>
      <c r="J996" s="3">
        <v>45289</v>
      </c>
      <c r="K996" s="4">
        <v>0.71944444444444444</v>
      </c>
      <c r="L996" t="s">
        <v>26</v>
      </c>
      <c r="M996" s="2">
        <v>92.98</v>
      </c>
      <c r="N996" s="2">
        <f t="shared" si="62"/>
        <v>6973.5</v>
      </c>
      <c r="O996" s="2">
        <f t="shared" si="63"/>
        <v>2378.25</v>
      </c>
      <c r="P996">
        <v>4.4000000000000004</v>
      </c>
    </row>
    <row r="997" spans="1:16" x14ac:dyDescent="0.2">
      <c r="A997" t="s">
        <v>1028</v>
      </c>
      <c r="B997" t="s">
        <v>17</v>
      </c>
      <c r="C997" t="s">
        <v>18</v>
      </c>
      <c r="D997" t="s">
        <v>19</v>
      </c>
      <c r="E997" t="s">
        <v>20</v>
      </c>
      <c r="F997" s="2">
        <v>17.66</v>
      </c>
      <c r="G997">
        <v>45</v>
      </c>
      <c r="H997" s="2">
        <f t="shared" si="60"/>
        <v>79.470000000000013</v>
      </c>
      <c r="I997" s="2">
        <f t="shared" si="61"/>
        <v>794.7</v>
      </c>
      <c r="J997" s="3">
        <v>45289</v>
      </c>
      <c r="K997" s="4">
        <v>0.74097222222222225</v>
      </c>
      <c r="L997" t="s">
        <v>21</v>
      </c>
      <c r="M997" s="2">
        <v>14.74</v>
      </c>
      <c r="N997" s="2">
        <f t="shared" si="62"/>
        <v>663.3</v>
      </c>
      <c r="O997" s="2">
        <f t="shared" si="63"/>
        <v>131.40000000000009</v>
      </c>
      <c r="P997">
        <v>10</v>
      </c>
    </row>
    <row r="998" spans="1:16" x14ac:dyDescent="0.2">
      <c r="A998" t="s">
        <v>1029</v>
      </c>
      <c r="B998" t="s">
        <v>17</v>
      </c>
      <c r="C998" t="s">
        <v>18</v>
      </c>
      <c r="D998" t="s">
        <v>31</v>
      </c>
      <c r="E998" t="s">
        <v>25</v>
      </c>
      <c r="F998" s="2">
        <v>43.57</v>
      </c>
      <c r="G998">
        <v>55</v>
      </c>
      <c r="H998" s="2">
        <f t="shared" si="60"/>
        <v>239.63499999999999</v>
      </c>
      <c r="I998" s="2">
        <f t="shared" si="61"/>
        <v>2396.35</v>
      </c>
      <c r="J998" s="3">
        <v>45289</v>
      </c>
      <c r="K998" s="4">
        <v>0.57361111111111118</v>
      </c>
      <c r="L998" t="s">
        <v>26</v>
      </c>
      <c r="M998" s="2">
        <v>42.22</v>
      </c>
      <c r="N998" s="2">
        <f t="shared" si="62"/>
        <v>2322.1</v>
      </c>
      <c r="O998" s="2">
        <f t="shared" si="63"/>
        <v>74.25</v>
      </c>
      <c r="P998">
        <v>7.1</v>
      </c>
    </row>
    <row r="999" spans="1:16" x14ac:dyDescent="0.2">
      <c r="A999" t="s">
        <v>1030</v>
      </c>
      <c r="B999" t="s">
        <v>33</v>
      </c>
      <c r="C999" t="s">
        <v>34</v>
      </c>
      <c r="D999" t="s">
        <v>19</v>
      </c>
      <c r="E999" t="s">
        <v>38</v>
      </c>
      <c r="F999">
        <v>41.61</v>
      </c>
      <c r="G999">
        <v>63</v>
      </c>
      <c r="H999" s="2">
        <f t="shared" si="60"/>
        <v>262.14299999999997</v>
      </c>
      <c r="I999" s="2">
        <f t="shared" si="61"/>
        <v>2621.4299999999998</v>
      </c>
      <c r="J999" s="3">
        <v>45290</v>
      </c>
      <c r="K999" s="4">
        <v>0.64166666666666672</v>
      </c>
      <c r="L999" t="s">
        <v>26</v>
      </c>
      <c r="M999" s="2">
        <v>36.06</v>
      </c>
      <c r="N999" s="2">
        <f t="shared" si="62"/>
        <v>2271.7800000000002</v>
      </c>
      <c r="O999" s="2">
        <f t="shared" si="63"/>
        <v>349.64999999999964</v>
      </c>
      <c r="P999">
        <v>5.6</v>
      </c>
    </row>
    <row r="1000" spans="1:16" x14ac:dyDescent="0.2">
      <c r="A1000" t="s">
        <v>1031</v>
      </c>
      <c r="B1000" t="s">
        <v>33</v>
      </c>
      <c r="C1000" t="s">
        <v>34</v>
      </c>
      <c r="D1000" t="s">
        <v>19</v>
      </c>
      <c r="E1000" t="s">
        <v>46</v>
      </c>
      <c r="F1000" s="2">
        <v>59.95</v>
      </c>
      <c r="G1000">
        <v>50</v>
      </c>
      <c r="H1000" s="2">
        <f t="shared" si="60"/>
        <v>299.75</v>
      </c>
      <c r="I1000" s="2">
        <f t="shared" si="61"/>
        <v>2997.5</v>
      </c>
      <c r="J1000" s="3">
        <v>45290</v>
      </c>
      <c r="K1000" s="4">
        <v>0.60833333333333328</v>
      </c>
      <c r="L1000" t="s">
        <v>26</v>
      </c>
      <c r="M1000" s="2">
        <v>63.04</v>
      </c>
      <c r="N1000" s="2">
        <f t="shared" si="62"/>
        <v>3152</v>
      </c>
      <c r="O1000" s="2">
        <f t="shared" si="63"/>
        <v>-154.5</v>
      </c>
      <c r="P1000">
        <v>5.8</v>
      </c>
    </row>
    <row r="1001" spans="1:16" x14ac:dyDescent="0.2">
      <c r="A1001" t="s">
        <v>1032</v>
      </c>
      <c r="B1001" t="s">
        <v>17</v>
      </c>
      <c r="C1001" t="s">
        <v>18</v>
      </c>
      <c r="D1001" t="s">
        <v>31</v>
      </c>
      <c r="E1001" t="s">
        <v>25</v>
      </c>
      <c r="F1001" s="2">
        <v>69.349999999999994</v>
      </c>
      <c r="G1001">
        <v>80</v>
      </c>
      <c r="H1001" s="2">
        <f t="shared" si="60"/>
        <v>554.80000000000007</v>
      </c>
      <c r="I1001" s="2">
        <f t="shared" si="61"/>
        <v>5548</v>
      </c>
      <c r="J1001" s="3">
        <v>45291</v>
      </c>
      <c r="K1001" s="4">
        <v>0.43263888888888885</v>
      </c>
      <c r="L1001" t="s">
        <v>35</v>
      </c>
      <c r="M1001" s="2">
        <v>66.62</v>
      </c>
      <c r="N1001" s="2">
        <f t="shared" si="62"/>
        <v>5329.6</v>
      </c>
      <c r="O1001" s="2">
        <f t="shared" si="63"/>
        <v>218.39999999999964</v>
      </c>
      <c r="P1001">
        <v>9.9</v>
      </c>
    </row>
  </sheetData>
  <autoFilter ref="B1:B1001" xr:uid="{05462B49-70EF-403B-91F2-4868EE7C8CB0}"/>
  <dataValidations count="3">
    <dataValidation type="custom" allowBlank="1" showInputMessage="1" showErrorMessage="1" sqref="F2:G1001 M2:M1001" xr:uid="{6989765F-C163-4957-8829-721FA388D998}">
      <formula1>ISNUMBER(F2)</formula1>
    </dataValidation>
    <dataValidation type="list" allowBlank="1" showInputMessage="1" showErrorMessage="1" sqref="D2:D1001" xr:uid="{13F2CA1E-2650-4A39-879F-00385AE3C3E1}">
      <formula1>"Member, Normal"</formula1>
    </dataValidation>
    <dataValidation type="list" allowBlank="1" showInputMessage="1" showErrorMessage="1" sqref="B2:B1001" xr:uid="{864B9074-C931-4798-9A97-675F7403672F}">
      <formula1>"Chadstone, Fountain Gate, Highpoint"</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55400-5698-3D40-B107-58E98FEE779A}">
  <dimension ref="A1:B5"/>
  <sheetViews>
    <sheetView workbookViewId="0">
      <selection activeCell="I29" sqref="I29"/>
    </sheetView>
  </sheetViews>
  <sheetFormatPr baseColWidth="10" defaultRowHeight="15" x14ac:dyDescent="0.2"/>
  <cols>
    <col min="1" max="1" width="12.1640625" bestFit="1" customWidth="1"/>
    <col min="2" max="2" width="14.5" bestFit="1" customWidth="1"/>
  </cols>
  <sheetData>
    <row r="1" spans="1:2" x14ac:dyDescent="0.2">
      <c r="A1" s="6" t="s">
        <v>1035</v>
      </c>
      <c r="B1" t="s">
        <v>1052</v>
      </c>
    </row>
    <row r="2" spans="1:2" x14ac:dyDescent="0.2">
      <c r="A2" s="7" t="s">
        <v>33</v>
      </c>
      <c r="B2" s="10">
        <v>7.0270588235294102</v>
      </c>
    </row>
    <row r="3" spans="1:2" x14ac:dyDescent="0.2">
      <c r="A3" s="7" t="s">
        <v>17</v>
      </c>
      <c r="B3" s="10">
        <v>7.0728658536585378</v>
      </c>
    </row>
    <row r="4" spans="1:2" x14ac:dyDescent="0.2">
      <c r="A4" s="7" t="s">
        <v>23</v>
      </c>
      <c r="B4" s="10">
        <v>6.8180722891566274</v>
      </c>
    </row>
    <row r="5" spans="1:2" x14ac:dyDescent="0.2">
      <c r="A5" s="7" t="s">
        <v>1036</v>
      </c>
      <c r="B5" s="10">
        <v>6.9726999999999943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9DDD1-5F05-4A44-B7E9-EB38FCADAF13}">
  <dimension ref="A1"/>
  <sheetViews>
    <sheetView zoomScale="43" zoomScaleNormal="50" workbookViewId="0">
      <selection activeCell="Q48" sqref="Q48"/>
    </sheetView>
  </sheetViews>
  <sheetFormatPr baseColWidth="10" defaultRowHeight="15" x14ac:dyDescent="0.2"/>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BFF7F-9A08-5147-82BC-7EEEE1E5818E}">
  <dimension ref="A1:A65"/>
  <sheetViews>
    <sheetView workbookViewId="0">
      <selection activeCell="A22" sqref="A22"/>
    </sheetView>
  </sheetViews>
  <sheetFormatPr baseColWidth="10" defaultRowHeight="15" x14ac:dyDescent="0.2"/>
  <cols>
    <col min="1" max="1" width="81" customWidth="1"/>
  </cols>
  <sheetData>
    <row r="1" spans="1:1" ht="28" x14ac:dyDescent="0.3">
      <c r="A1" s="13" t="s">
        <v>1053</v>
      </c>
    </row>
    <row r="2" spans="1:1" x14ac:dyDescent="0.2">
      <c r="A2" t="s">
        <v>1069</v>
      </c>
    </row>
    <row r="3" spans="1:1" x14ac:dyDescent="0.2">
      <c r="A3" t="s">
        <v>1068</v>
      </c>
    </row>
    <row r="4" spans="1:1" x14ac:dyDescent="0.2">
      <c r="A4" t="s">
        <v>1067</v>
      </c>
    </row>
    <row r="6" spans="1:1" ht="21" x14ac:dyDescent="0.25">
      <c r="A6" s="12" t="s">
        <v>1054</v>
      </c>
    </row>
    <row r="7" spans="1:1" ht="45" x14ac:dyDescent="0.2">
      <c r="A7" s="16" t="s">
        <v>1055</v>
      </c>
    </row>
    <row r="9" spans="1:1" x14ac:dyDescent="0.2">
      <c r="A9" s="11" t="s">
        <v>1056</v>
      </c>
    </row>
    <row r="10" spans="1:1" ht="75" x14ac:dyDescent="0.2">
      <c r="A10" s="16" t="s">
        <v>1058</v>
      </c>
    </row>
    <row r="12" spans="1:1" x14ac:dyDescent="0.2">
      <c r="A12" s="11" t="s">
        <v>1059</v>
      </c>
    </row>
    <row r="13" spans="1:1" ht="60" x14ac:dyDescent="0.2">
      <c r="A13" s="16" t="s">
        <v>1060</v>
      </c>
    </row>
    <row r="15" spans="1:1" x14ac:dyDescent="0.2">
      <c r="A15" s="11" t="s">
        <v>1061</v>
      </c>
    </row>
    <row r="16" spans="1:1" ht="60" x14ac:dyDescent="0.2">
      <c r="A16" s="16" t="s">
        <v>1062</v>
      </c>
    </row>
    <row r="18" spans="1:1" x14ac:dyDescent="0.2">
      <c r="A18" s="11" t="s">
        <v>1063</v>
      </c>
    </row>
    <row r="19" spans="1:1" ht="60" x14ac:dyDescent="0.2">
      <c r="A19" s="16" t="s">
        <v>1064</v>
      </c>
    </row>
    <row r="21" spans="1:1" x14ac:dyDescent="0.2">
      <c r="A21" s="11" t="s">
        <v>1065</v>
      </c>
    </row>
    <row r="22" spans="1:1" ht="60" x14ac:dyDescent="0.2">
      <c r="A22" s="16" t="s">
        <v>1066</v>
      </c>
    </row>
    <row r="23" spans="1:1" x14ac:dyDescent="0.2">
      <c r="A23" s="15"/>
    </row>
    <row r="24" spans="1:1" x14ac:dyDescent="0.2">
      <c r="A24" s="15"/>
    </row>
    <row r="26" spans="1:1" ht="21" x14ac:dyDescent="0.25">
      <c r="A26" s="12" t="s">
        <v>1057</v>
      </c>
    </row>
    <row r="27" spans="1:1" x14ac:dyDescent="0.2">
      <c r="A27" t="s">
        <v>1070</v>
      </c>
    </row>
    <row r="28" spans="1:1" x14ac:dyDescent="0.2">
      <c r="A28" t="s">
        <v>1071</v>
      </c>
    </row>
    <row r="29" spans="1:1" x14ac:dyDescent="0.2">
      <c r="A29" t="s">
        <v>1072</v>
      </c>
    </row>
    <row r="31" spans="1:1" x14ac:dyDescent="0.2">
      <c r="A31" s="11" t="s">
        <v>1076</v>
      </c>
    </row>
    <row r="32" spans="1:1" ht="60" x14ac:dyDescent="0.2">
      <c r="A32" s="16" t="s">
        <v>1075</v>
      </c>
    </row>
    <row r="36" spans="1:1" x14ac:dyDescent="0.2">
      <c r="A36" s="11" t="s">
        <v>1087</v>
      </c>
    </row>
    <row r="37" spans="1:1" ht="105" x14ac:dyDescent="0.2">
      <c r="A37" s="16" t="s">
        <v>1088</v>
      </c>
    </row>
    <row r="38" spans="1:1" ht="90" x14ac:dyDescent="0.2">
      <c r="A38" s="16" t="s">
        <v>1089</v>
      </c>
    </row>
    <row r="39" spans="1:1" ht="75" x14ac:dyDescent="0.2">
      <c r="A39" s="16" t="s">
        <v>1090</v>
      </c>
    </row>
    <row r="43" spans="1:1" x14ac:dyDescent="0.2">
      <c r="A43" s="11" t="s">
        <v>1073</v>
      </c>
    </row>
    <row r="44" spans="1:1" ht="135" x14ac:dyDescent="0.2">
      <c r="A44" s="16" t="s">
        <v>1082</v>
      </c>
    </row>
    <row r="45" spans="1:1" ht="75" x14ac:dyDescent="0.2">
      <c r="A45" s="16" t="s">
        <v>1091</v>
      </c>
    </row>
    <row r="49" spans="1:1" x14ac:dyDescent="0.2">
      <c r="A49" s="11" t="s">
        <v>1074</v>
      </c>
    </row>
    <row r="50" spans="1:1" ht="31" x14ac:dyDescent="0.2">
      <c r="A50" s="14" t="s">
        <v>1077</v>
      </c>
    </row>
    <row r="52" spans="1:1" x14ac:dyDescent="0.2">
      <c r="A52" s="18" t="s">
        <v>1078</v>
      </c>
    </row>
    <row r="53" spans="1:1" ht="60" x14ac:dyDescent="0.2">
      <c r="A53" s="16" t="s">
        <v>1081</v>
      </c>
    </row>
    <row r="54" spans="1:1" x14ac:dyDescent="0.2">
      <c r="A54" s="17"/>
    </row>
    <row r="55" spans="1:1" x14ac:dyDescent="0.2">
      <c r="A55" s="19" t="s">
        <v>1079</v>
      </c>
    </row>
    <row r="56" spans="1:1" ht="76" x14ac:dyDescent="0.2">
      <c r="A56" s="14" t="s">
        <v>1083</v>
      </c>
    </row>
    <row r="57" spans="1:1" x14ac:dyDescent="0.2">
      <c r="A57" s="17"/>
    </row>
    <row r="58" spans="1:1" x14ac:dyDescent="0.2">
      <c r="A58" s="19" t="s">
        <v>1080</v>
      </c>
    </row>
    <row r="59" spans="1:1" ht="90" x14ac:dyDescent="0.2">
      <c r="A59" s="16" t="s">
        <v>1084</v>
      </c>
    </row>
    <row r="64" spans="1:1" x14ac:dyDescent="0.2">
      <c r="A64" s="11" t="s">
        <v>1085</v>
      </c>
    </row>
    <row r="65" spans="1:1" ht="46" x14ac:dyDescent="0.2">
      <c r="A65" s="14" t="s">
        <v>1086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48BAC-C523-E14F-8554-9CCCD0245362}">
  <dimension ref="A1:A11"/>
  <sheetViews>
    <sheetView workbookViewId="0">
      <selection activeCell="C1" sqref="C1"/>
    </sheetView>
  </sheetViews>
  <sheetFormatPr baseColWidth="10" defaultRowHeight="15" x14ac:dyDescent="0.2"/>
  <sheetData>
    <row r="1" spans="1:1" x14ac:dyDescent="0.2">
      <c r="A1" t="s">
        <v>1033</v>
      </c>
    </row>
    <row r="2" spans="1:1" x14ac:dyDescent="0.2">
      <c r="A2" s="5"/>
    </row>
    <row r="3" spans="1:1" x14ac:dyDescent="0.2">
      <c r="A3" s="5"/>
    </row>
    <row r="4" spans="1:1" x14ac:dyDescent="0.2">
      <c r="A4" s="5"/>
    </row>
    <row r="5" spans="1:1" x14ac:dyDescent="0.2">
      <c r="A5" s="5"/>
    </row>
    <row r="6" spans="1:1" x14ac:dyDescent="0.2">
      <c r="A6" s="5"/>
    </row>
    <row r="7" spans="1:1" x14ac:dyDescent="0.2">
      <c r="A7" s="5"/>
    </row>
    <row r="8" spans="1:1" x14ac:dyDescent="0.2">
      <c r="A8" s="5"/>
    </row>
    <row r="9" spans="1:1" x14ac:dyDescent="0.2">
      <c r="A9" s="5"/>
    </row>
    <row r="10" spans="1:1" x14ac:dyDescent="0.2">
      <c r="A10" s="5"/>
    </row>
    <row r="11" spans="1:1" x14ac:dyDescent="0.2">
      <c r="A11" s="5"/>
    </row>
  </sheetData>
  <dataValidations count="1">
    <dataValidation type="list" allowBlank="1" showInputMessage="1" showErrorMessage="1" sqref="A2:A11" xr:uid="{85DE2019-5D88-354B-BAB9-B7214B780097}">
      <formula1>"Chadstone, Fountain Gate, Highpoint"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94895-2BE0-224E-872F-EDD0358A7A2F}">
  <dimension ref="B1:C1"/>
  <sheetViews>
    <sheetView tabSelected="1" workbookViewId="0">
      <selection activeCell="B2" sqref="B2:B11"/>
    </sheetView>
  </sheetViews>
  <sheetFormatPr baseColWidth="10" defaultRowHeight="15" x14ac:dyDescent="0.2"/>
  <sheetData>
    <row r="1" spans="2:3" x14ac:dyDescent="0.2">
      <c r="B1" t="s">
        <v>5</v>
      </c>
      <c r="C1" t="s">
        <v>12</v>
      </c>
    </row>
  </sheetData>
  <dataValidations count="2">
    <dataValidation type="decimal" operator="greaterThan" allowBlank="1" showInputMessage="1" showErrorMessage="1" sqref="C2:C11" xr:uid="{C3D034F6-7F36-854E-8BA6-FF324BA1E4BA}">
      <formula1>0</formula1>
    </dataValidation>
    <dataValidation type="custom" operator="greaterThan" allowBlank="1" showInputMessage="1" showErrorMessage="1" sqref="B2:B11" xr:uid="{F308A64F-7A4A-CD49-AF4F-AE62B7A30A71}">
      <formula1>B2&gt;C2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5DF41-3757-9346-BA8E-36D3D9F8CB00}">
  <dimension ref="D1"/>
  <sheetViews>
    <sheetView workbookViewId="0">
      <selection activeCell="D7" sqref="D7"/>
    </sheetView>
  </sheetViews>
  <sheetFormatPr baseColWidth="10" defaultRowHeight="15" x14ac:dyDescent="0.2"/>
  <sheetData>
    <row r="1" spans="4:4" x14ac:dyDescent="0.2">
      <c r="D1" t="s">
        <v>1034</v>
      </c>
    </row>
  </sheetData>
  <dataValidations count="1">
    <dataValidation type="decimal" operator="greaterThan" allowBlank="1" showInputMessage="1" showErrorMessage="1" sqref="D2:D11" xr:uid="{2737CAF5-E701-D44C-A837-612FD9E96D06}">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01762-991D-D745-AB1E-5C5989946BC0}">
  <dimension ref="A1:C44"/>
  <sheetViews>
    <sheetView zoomScale="50" workbookViewId="0">
      <selection activeCell="H13" sqref="H13"/>
    </sheetView>
  </sheetViews>
  <sheetFormatPr baseColWidth="10" defaultRowHeight="15" x14ac:dyDescent="0.2"/>
  <cols>
    <col min="1" max="1" width="15.1640625" bestFit="1" customWidth="1"/>
    <col min="2" max="2" width="11.5" bestFit="1" customWidth="1"/>
    <col min="3" max="3" width="16.1640625" bestFit="1" customWidth="1"/>
  </cols>
  <sheetData>
    <row r="1" spans="1:3" x14ac:dyDescent="0.2">
      <c r="A1" s="6" t="s">
        <v>4</v>
      </c>
      <c r="B1" t="s">
        <v>1039</v>
      </c>
    </row>
    <row r="2" spans="1:3" x14ac:dyDescent="0.2">
      <c r="A2" s="6" t="s">
        <v>3</v>
      </c>
      <c r="B2" t="s">
        <v>1039</v>
      </c>
    </row>
    <row r="4" spans="1:3" x14ac:dyDescent="0.2">
      <c r="A4" s="6" t="s">
        <v>1035</v>
      </c>
      <c r="B4" t="s">
        <v>1037</v>
      </c>
      <c r="C4" t="s">
        <v>1038</v>
      </c>
    </row>
    <row r="5" spans="1:3" x14ac:dyDescent="0.2">
      <c r="A5" s="7" t="s">
        <v>33</v>
      </c>
      <c r="B5" s="9">
        <v>978097.87</v>
      </c>
      <c r="C5" s="9">
        <v>146065.18</v>
      </c>
    </row>
    <row r="6" spans="1:3" x14ac:dyDescent="0.2">
      <c r="A6" s="8" t="s">
        <v>1040</v>
      </c>
      <c r="B6" s="9">
        <v>87998.239999999991</v>
      </c>
      <c r="C6" s="9">
        <v>14071.609999999999</v>
      </c>
    </row>
    <row r="7" spans="1:3" x14ac:dyDescent="0.2">
      <c r="A7" s="8" t="s">
        <v>1041</v>
      </c>
      <c r="B7" s="9">
        <v>87512.610000000015</v>
      </c>
      <c r="C7" s="9">
        <v>12690.51</v>
      </c>
    </row>
    <row r="8" spans="1:3" x14ac:dyDescent="0.2">
      <c r="A8" s="8" t="s">
        <v>1042</v>
      </c>
      <c r="B8" s="9">
        <v>78921.650000000023</v>
      </c>
      <c r="C8" s="9">
        <v>12838.650000000001</v>
      </c>
    </row>
    <row r="9" spans="1:3" x14ac:dyDescent="0.2">
      <c r="A9" s="8" t="s">
        <v>1043</v>
      </c>
      <c r="B9" s="9">
        <v>50230.990000000013</v>
      </c>
      <c r="C9" s="9">
        <v>7333.8199999999988</v>
      </c>
    </row>
    <row r="10" spans="1:3" x14ac:dyDescent="0.2">
      <c r="A10" s="8" t="s">
        <v>1044</v>
      </c>
      <c r="B10" s="9">
        <v>132114.14000000001</v>
      </c>
      <c r="C10" s="9">
        <v>19952.409999999996</v>
      </c>
    </row>
    <row r="11" spans="1:3" x14ac:dyDescent="0.2">
      <c r="A11" s="8" t="s">
        <v>1045</v>
      </c>
      <c r="B11" s="9">
        <v>74590.329999999987</v>
      </c>
      <c r="C11" s="9">
        <v>13165.739999999998</v>
      </c>
    </row>
    <row r="12" spans="1:3" x14ac:dyDescent="0.2">
      <c r="A12" s="8" t="s">
        <v>1046</v>
      </c>
      <c r="B12" s="9">
        <v>88569.49</v>
      </c>
      <c r="C12" s="9">
        <v>9345.9800000000032</v>
      </c>
    </row>
    <row r="13" spans="1:3" x14ac:dyDescent="0.2">
      <c r="A13" s="8" t="s">
        <v>1047</v>
      </c>
      <c r="B13" s="9">
        <v>81539.960000000006</v>
      </c>
      <c r="C13" s="9">
        <v>12050.730000000001</v>
      </c>
    </row>
    <row r="14" spans="1:3" x14ac:dyDescent="0.2">
      <c r="A14" s="8" t="s">
        <v>1048</v>
      </c>
      <c r="B14" s="9">
        <v>54468.320000000007</v>
      </c>
      <c r="C14" s="9">
        <v>7545.0100000000011</v>
      </c>
    </row>
    <row r="15" spans="1:3" x14ac:dyDescent="0.2">
      <c r="A15" s="8" t="s">
        <v>1049</v>
      </c>
      <c r="B15" s="9">
        <v>89171.01</v>
      </c>
      <c r="C15" s="9">
        <v>11254.160000000002</v>
      </c>
    </row>
    <row r="16" spans="1:3" x14ac:dyDescent="0.2">
      <c r="A16" s="8" t="s">
        <v>1050</v>
      </c>
      <c r="B16" s="9">
        <v>83621.250000000015</v>
      </c>
      <c r="C16" s="9">
        <v>14527.519999999997</v>
      </c>
    </row>
    <row r="17" spans="1:3" x14ac:dyDescent="0.2">
      <c r="A17" s="8" t="s">
        <v>1051</v>
      </c>
      <c r="B17" s="9">
        <v>69359.87999999999</v>
      </c>
      <c r="C17" s="9">
        <v>11289.039999999999</v>
      </c>
    </row>
    <row r="18" spans="1:3" x14ac:dyDescent="0.2">
      <c r="A18" s="7" t="s">
        <v>17</v>
      </c>
      <c r="B18" s="9">
        <v>906613.50000000012</v>
      </c>
      <c r="C18" s="9">
        <v>101332.20999999998</v>
      </c>
    </row>
    <row r="19" spans="1:3" x14ac:dyDescent="0.2">
      <c r="A19" s="8" t="s">
        <v>1040</v>
      </c>
      <c r="B19" s="9">
        <v>83591.680000000008</v>
      </c>
      <c r="C19" s="9">
        <v>9753.2299999999977</v>
      </c>
    </row>
    <row r="20" spans="1:3" x14ac:dyDescent="0.2">
      <c r="A20" s="8" t="s">
        <v>1041</v>
      </c>
      <c r="B20" s="9">
        <v>88705.38</v>
      </c>
      <c r="C20" s="9">
        <v>10955.67</v>
      </c>
    </row>
    <row r="21" spans="1:3" x14ac:dyDescent="0.2">
      <c r="A21" s="8" t="s">
        <v>1042</v>
      </c>
      <c r="B21" s="9">
        <v>53799.530000000006</v>
      </c>
      <c r="C21" s="9">
        <v>6150.4899999999989</v>
      </c>
    </row>
    <row r="22" spans="1:3" x14ac:dyDescent="0.2">
      <c r="A22" s="8" t="s">
        <v>1043</v>
      </c>
      <c r="B22" s="9">
        <v>68732.800000000003</v>
      </c>
      <c r="C22" s="9">
        <v>7215.1200000000026</v>
      </c>
    </row>
    <row r="23" spans="1:3" x14ac:dyDescent="0.2">
      <c r="A23" s="8" t="s">
        <v>1044</v>
      </c>
      <c r="B23" s="9">
        <v>44386.569999999992</v>
      </c>
      <c r="C23" s="9">
        <v>6565.2699999999995</v>
      </c>
    </row>
    <row r="24" spans="1:3" x14ac:dyDescent="0.2">
      <c r="A24" s="8" t="s">
        <v>1045</v>
      </c>
      <c r="B24" s="9">
        <v>96320.14999999998</v>
      </c>
      <c r="C24" s="9">
        <v>12116.17</v>
      </c>
    </row>
    <row r="25" spans="1:3" x14ac:dyDescent="0.2">
      <c r="A25" s="8" t="s">
        <v>1046</v>
      </c>
      <c r="B25" s="9">
        <v>84510.999999999985</v>
      </c>
      <c r="C25" s="9">
        <v>8121.41</v>
      </c>
    </row>
    <row r="26" spans="1:3" x14ac:dyDescent="0.2">
      <c r="A26" s="8" t="s">
        <v>1047</v>
      </c>
      <c r="B26" s="9">
        <v>77592.260000000009</v>
      </c>
      <c r="C26" s="9">
        <v>11074.019999999997</v>
      </c>
    </row>
    <row r="27" spans="1:3" x14ac:dyDescent="0.2">
      <c r="A27" s="8" t="s">
        <v>1048</v>
      </c>
      <c r="B27" s="9">
        <v>79883.61</v>
      </c>
      <c r="C27" s="9">
        <v>7777.9999999999991</v>
      </c>
    </row>
    <row r="28" spans="1:3" x14ac:dyDescent="0.2">
      <c r="A28" s="8" t="s">
        <v>1049</v>
      </c>
      <c r="B28" s="9">
        <v>42006.68</v>
      </c>
      <c r="C28" s="9">
        <v>2401.3200000000002</v>
      </c>
    </row>
    <row r="29" spans="1:3" x14ac:dyDescent="0.2">
      <c r="A29" s="8" t="s">
        <v>1050</v>
      </c>
      <c r="B29" s="9">
        <v>58328.670000000006</v>
      </c>
      <c r="C29" s="9">
        <v>7428.1099999999979</v>
      </c>
    </row>
    <row r="30" spans="1:3" x14ac:dyDescent="0.2">
      <c r="A30" s="8" t="s">
        <v>1051</v>
      </c>
      <c r="B30" s="9">
        <v>128755.17000000009</v>
      </c>
      <c r="C30" s="9">
        <v>11773.399999999996</v>
      </c>
    </row>
    <row r="31" spans="1:3" x14ac:dyDescent="0.2">
      <c r="A31" s="7" t="s">
        <v>23</v>
      </c>
      <c r="B31" s="9">
        <v>948604.35000000009</v>
      </c>
      <c r="C31" s="9">
        <v>144180.6</v>
      </c>
    </row>
    <row r="32" spans="1:3" x14ac:dyDescent="0.2">
      <c r="A32" s="8" t="s">
        <v>1040</v>
      </c>
      <c r="B32" s="9">
        <v>50611.78</v>
      </c>
      <c r="C32" s="9">
        <v>9472.7800000000025</v>
      </c>
    </row>
    <row r="33" spans="1:3" x14ac:dyDescent="0.2">
      <c r="A33" s="8" t="s">
        <v>1041</v>
      </c>
      <c r="B33" s="9">
        <v>136840.41</v>
      </c>
      <c r="C33" s="9">
        <v>21438.78</v>
      </c>
    </row>
    <row r="34" spans="1:3" x14ac:dyDescent="0.2">
      <c r="A34" s="8" t="s">
        <v>1042</v>
      </c>
      <c r="B34" s="9">
        <v>114367.19000000003</v>
      </c>
      <c r="C34" s="9">
        <v>15614.489999999998</v>
      </c>
    </row>
    <row r="35" spans="1:3" x14ac:dyDescent="0.2">
      <c r="A35" s="8" t="s">
        <v>1043</v>
      </c>
      <c r="B35" s="9">
        <v>69894.92</v>
      </c>
      <c r="C35" s="9">
        <v>11000.110000000004</v>
      </c>
    </row>
    <row r="36" spans="1:3" x14ac:dyDescent="0.2">
      <c r="A36" s="8" t="s">
        <v>1044</v>
      </c>
      <c r="B36" s="9">
        <v>53525.179999999993</v>
      </c>
      <c r="C36" s="9">
        <v>8984.340000000002</v>
      </c>
    </row>
    <row r="37" spans="1:3" x14ac:dyDescent="0.2">
      <c r="A37" s="8" t="s">
        <v>1045</v>
      </c>
      <c r="B37" s="9">
        <v>96862.69</v>
      </c>
      <c r="C37" s="9">
        <v>14713.66</v>
      </c>
    </row>
    <row r="38" spans="1:3" x14ac:dyDescent="0.2">
      <c r="A38" s="8" t="s">
        <v>1046</v>
      </c>
      <c r="B38" s="9">
        <v>90080.57</v>
      </c>
      <c r="C38" s="9">
        <v>13108.620000000004</v>
      </c>
    </row>
    <row r="39" spans="1:3" x14ac:dyDescent="0.2">
      <c r="A39" s="8" t="s">
        <v>1047</v>
      </c>
      <c r="B39" s="9">
        <v>76749.920000000013</v>
      </c>
      <c r="C39" s="9">
        <v>9544.15</v>
      </c>
    </row>
    <row r="40" spans="1:3" x14ac:dyDescent="0.2">
      <c r="A40" s="8" t="s">
        <v>1048</v>
      </c>
      <c r="B40" s="9">
        <v>69873.420000000013</v>
      </c>
      <c r="C40" s="9">
        <v>11426.119999999995</v>
      </c>
    </row>
    <row r="41" spans="1:3" x14ac:dyDescent="0.2">
      <c r="A41" s="8" t="s">
        <v>1049</v>
      </c>
      <c r="B41" s="9">
        <v>51195.989999999983</v>
      </c>
      <c r="C41" s="9">
        <v>9058.9800000000014</v>
      </c>
    </row>
    <row r="42" spans="1:3" x14ac:dyDescent="0.2">
      <c r="A42" s="8" t="s">
        <v>1050</v>
      </c>
      <c r="B42" s="9">
        <v>59587.159999999996</v>
      </c>
      <c r="C42" s="9">
        <v>8084.3999999999978</v>
      </c>
    </row>
    <row r="43" spans="1:3" x14ac:dyDescent="0.2">
      <c r="A43" s="8" t="s">
        <v>1051</v>
      </c>
      <c r="B43" s="9">
        <v>79015.120000000024</v>
      </c>
      <c r="C43" s="9">
        <v>11734.170000000004</v>
      </c>
    </row>
    <row r="44" spans="1:3" x14ac:dyDescent="0.2">
      <c r="A44" s="7" t="s">
        <v>1036</v>
      </c>
      <c r="B44" s="9">
        <v>2833315.72</v>
      </c>
      <c r="C44" s="9">
        <v>391577.98999999993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860D3-B65A-2B42-B0CD-37CF1B55C3B6}">
  <dimension ref="A1:B80"/>
  <sheetViews>
    <sheetView topLeftCell="C1" zoomScale="67" zoomScaleNormal="100" workbookViewId="0">
      <selection activeCell="V5" sqref="V5:V9"/>
    </sheetView>
  </sheetViews>
  <sheetFormatPr baseColWidth="10" defaultRowHeight="15" x14ac:dyDescent="0.2"/>
  <cols>
    <col min="1" max="1" width="19.83203125" bestFit="1" customWidth="1"/>
    <col min="2" max="2" width="11.1640625" bestFit="1" customWidth="1"/>
  </cols>
  <sheetData>
    <row r="1" spans="1:2" x14ac:dyDescent="0.2">
      <c r="A1" s="6" t="s">
        <v>1035</v>
      </c>
      <c r="B1" t="s">
        <v>1037</v>
      </c>
    </row>
    <row r="2" spans="1:2" x14ac:dyDescent="0.2">
      <c r="A2" s="7" t="s">
        <v>46</v>
      </c>
      <c r="B2" s="9">
        <v>378483.41999999993</v>
      </c>
    </row>
    <row r="3" spans="1:2" x14ac:dyDescent="0.2">
      <c r="A3" s="8" t="s">
        <v>1040</v>
      </c>
      <c r="B3" s="9">
        <v>16907.329999999998</v>
      </c>
    </row>
    <row r="4" spans="1:2" x14ac:dyDescent="0.2">
      <c r="A4" s="8" t="s">
        <v>1041</v>
      </c>
      <c r="B4" s="9">
        <v>39056.699999999997</v>
      </c>
    </row>
    <row r="5" spans="1:2" x14ac:dyDescent="0.2">
      <c r="A5" s="8" t="s">
        <v>1042</v>
      </c>
      <c r="B5" s="9">
        <v>30475.530000000002</v>
      </c>
    </row>
    <row r="6" spans="1:2" x14ac:dyDescent="0.2">
      <c r="A6" s="8" t="s">
        <v>1043</v>
      </c>
      <c r="B6" s="9">
        <v>24735.010000000002</v>
      </c>
    </row>
    <row r="7" spans="1:2" x14ac:dyDescent="0.2">
      <c r="A7" s="8" t="s">
        <v>1044</v>
      </c>
      <c r="B7" s="9">
        <v>17292.64</v>
      </c>
    </row>
    <row r="8" spans="1:2" x14ac:dyDescent="0.2">
      <c r="A8" s="8" t="s">
        <v>1045</v>
      </c>
      <c r="B8" s="9">
        <v>20314.689999999999</v>
      </c>
    </row>
    <row r="9" spans="1:2" x14ac:dyDescent="0.2">
      <c r="A9" s="8" t="s">
        <v>1046</v>
      </c>
      <c r="B9" s="9">
        <v>47581.780000000006</v>
      </c>
    </row>
    <row r="10" spans="1:2" x14ac:dyDescent="0.2">
      <c r="A10" s="8" t="s">
        <v>1047</v>
      </c>
      <c r="B10" s="9">
        <v>30211.47</v>
      </c>
    </row>
    <row r="11" spans="1:2" x14ac:dyDescent="0.2">
      <c r="A11" s="8" t="s">
        <v>1048</v>
      </c>
      <c r="B11" s="9">
        <v>35916.37999999999</v>
      </c>
    </row>
    <row r="12" spans="1:2" x14ac:dyDescent="0.2">
      <c r="A12" s="8" t="s">
        <v>1049</v>
      </c>
      <c r="B12" s="9">
        <v>47416.790000000008</v>
      </c>
    </row>
    <row r="13" spans="1:2" x14ac:dyDescent="0.2">
      <c r="A13" s="8" t="s">
        <v>1050</v>
      </c>
      <c r="B13" s="9">
        <v>14972.230000000001</v>
      </c>
    </row>
    <row r="14" spans="1:2" x14ac:dyDescent="0.2">
      <c r="A14" s="8" t="s">
        <v>1051</v>
      </c>
      <c r="B14" s="9">
        <v>53602.869999999995</v>
      </c>
    </row>
    <row r="15" spans="1:2" x14ac:dyDescent="0.2">
      <c r="A15" s="7" t="s">
        <v>25</v>
      </c>
      <c r="B15" s="9">
        <v>516636.61</v>
      </c>
    </row>
    <row r="16" spans="1:2" x14ac:dyDescent="0.2">
      <c r="A16" s="8" t="s">
        <v>1040</v>
      </c>
      <c r="B16" s="9">
        <v>53412.43</v>
      </c>
    </row>
    <row r="17" spans="1:2" x14ac:dyDescent="0.2">
      <c r="A17" s="8" t="s">
        <v>1041</v>
      </c>
      <c r="B17" s="9">
        <v>71174.23000000001</v>
      </c>
    </row>
    <row r="18" spans="1:2" x14ac:dyDescent="0.2">
      <c r="A18" s="8" t="s">
        <v>1042</v>
      </c>
      <c r="B18" s="9">
        <v>23436.489999999998</v>
      </c>
    </row>
    <row r="19" spans="1:2" x14ac:dyDescent="0.2">
      <c r="A19" s="8" t="s">
        <v>1043</v>
      </c>
      <c r="B19" s="9">
        <v>41798.51</v>
      </c>
    </row>
    <row r="20" spans="1:2" x14ac:dyDescent="0.2">
      <c r="A20" s="8" t="s">
        <v>1044</v>
      </c>
      <c r="B20" s="9">
        <v>37574.469999999994</v>
      </c>
    </row>
    <row r="21" spans="1:2" x14ac:dyDescent="0.2">
      <c r="A21" s="8" t="s">
        <v>1045</v>
      </c>
      <c r="B21" s="9">
        <v>59239.539999999994</v>
      </c>
    </row>
    <row r="22" spans="1:2" x14ac:dyDescent="0.2">
      <c r="A22" s="8" t="s">
        <v>1046</v>
      </c>
      <c r="B22" s="9">
        <v>41726.300000000003</v>
      </c>
    </row>
    <row r="23" spans="1:2" x14ac:dyDescent="0.2">
      <c r="A23" s="8" t="s">
        <v>1047</v>
      </c>
      <c r="B23" s="9">
        <v>35875.019999999997</v>
      </c>
    </row>
    <row r="24" spans="1:2" x14ac:dyDescent="0.2">
      <c r="A24" s="8" t="s">
        <v>1048</v>
      </c>
      <c r="B24" s="9">
        <v>34309.42</v>
      </c>
    </row>
    <row r="25" spans="1:2" x14ac:dyDescent="0.2">
      <c r="A25" s="8" t="s">
        <v>1049</v>
      </c>
      <c r="B25" s="9">
        <v>29739.020000000004</v>
      </c>
    </row>
    <row r="26" spans="1:2" x14ac:dyDescent="0.2">
      <c r="A26" s="8" t="s">
        <v>1050</v>
      </c>
      <c r="B26" s="9">
        <v>27070.67</v>
      </c>
    </row>
    <row r="27" spans="1:2" x14ac:dyDescent="0.2">
      <c r="A27" s="8" t="s">
        <v>1051</v>
      </c>
      <c r="B27" s="9">
        <v>61280.509999999987</v>
      </c>
    </row>
    <row r="28" spans="1:2" x14ac:dyDescent="0.2">
      <c r="A28" s="7" t="s">
        <v>38</v>
      </c>
      <c r="B28" s="9">
        <v>528124.59</v>
      </c>
    </row>
    <row r="29" spans="1:2" x14ac:dyDescent="0.2">
      <c r="A29" s="8" t="s">
        <v>1040</v>
      </c>
      <c r="B29" s="9">
        <v>45171.86</v>
      </c>
    </row>
    <row r="30" spans="1:2" x14ac:dyDescent="0.2">
      <c r="A30" s="8" t="s">
        <v>1041</v>
      </c>
      <c r="B30" s="9">
        <v>68223.8</v>
      </c>
    </row>
    <row r="31" spans="1:2" x14ac:dyDescent="0.2">
      <c r="A31" s="8" t="s">
        <v>1042</v>
      </c>
      <c r="B31" s="9">
        <v>66491.909999999989</v>
      </c>
    </row>
    <row r="32" spans="1:2" x14ac:dyDescent="0.2">
      <c r="A32" s="8" t="s">
        <v>1043</v>
      </c>
      <c r="B32" s="9">
        <v>24201.149999999998</v>
      </c>
    </row>
    <row r="33" spans="1:2" x14ac:dyDescent="0.2">
      <c r="A33" s="8" t="s">
        <v>1044</v>
      </c>
      <c r="B33" s="9">
        <v>69410.959999999992</v>
      </c>
    </row>
    <row r="34" spans="1:2" x14ac:dyDescent="0.2">
      <c r="A34" s="8" t="s">
        <v>1045</v>
      </c>
      <c r="B34" s="9">
        <v>44156.049999999996</v>
      </c>
    </row>
    <row r="35" spans="1:2" x14ac:dyDescent="0.2">
      <c r="A35" s="8" t="s">
        <v>1046</v>
      </c>
      <c r="B35" s="9">
        <v>51704.69</v>
      </c>
    </row>
    <row r="36" spans="1:2" x14ac:dyDescent="0.2">
      <c r="A36" s="8" t="s">
        <v>1047</v>
      </c>
      <c r="B36" s="9">
        <v>38316.17</v>
      </c>
    </row>
    <row r="37" spans="1:2" x14ac:dyDescent="0.2">
      <c r="A37" s="8" t="s">
        <v>1048</v>
      </c>
      <c r="B37" s="9">
        <v>34521.550000000003</v>
      </c>
    </row>
    <row r="38" spans="1:2" x14ac:dyDescent="0.2">
      <c r="A38" s="8" t="s">
        <v>1049</v>
      </c>
      <c r="B38" s="9">
        <v>23015.83</v>
      </c>
    </row>
    <row r="39" spans="1:2" x14ac:dyDescent="0.2">
      <c r="A39" s="8" t="s">
        <v>1050</v>
      </c>
      <c r="B39" s="9">
        <v>27065.88</v>
      </c>
    </row>
    <row r="40" spans="1:2" x14ac:dyDescent="0.2">
      <c r="A40" s="8" t="s">
        <v>1051</v>
      </c>
      <c r="B40" s="9">
        <v>35844.74</v>
      </c>
    </row>
    <row r="41" spans="1:2" x14ac:dyDescent="0.2">
      <c r="A41" s="7" t="s">
        <v>28</v>
      </c>
      <c r="B41" s="9">
        <v>443738.92</v>
      </c>
    </row>
    <row r="42" spans="1:2" x14ac:dyDescent="0.2">
      <c r="A42" s="8" t="s">
        <v>1040</v>
      </c>
      <c r="B42" s="9">
        <v>39541.300000000003</v>
      </c>
    </row>
    <row r="43" spans="1:2" x14ac:dyDescent="0.2">
      <c r="A43" s="8" t="s">
        <v>1041</v>
      </c>
      <c r="B43" s="9">
        <v>33482.119999999995</v>
      </c>
    </row>
    <row r="44" spans="1:2" x14ac:dyDescent="0.2">
      <c r="A44" s="8" t="s">
        <v>1042</v>
      </c>
      <c r="B44" s="9">
        <v>48285.48</v>
      </c>
    </row>
    <row r="45" spans="1:2" x14ac:dyDescent="0.2">
      <c r="A45" s="8" t="s">
        <v>1043</v>
      </c>
      <c r="B45" s="9">
        <v>12496.130000000001</v>
      </c>
    </row>
    <row r="46" spans="1:2" x14ac:dyDescent="0.2">
      <c r="A46" s="8" t="s">
        <v>1044</v>
      </c>
      <c r="B46" s="9">
        <v>25027.22</v>
      </c>
    </row>
    <row r="47" spans="1:2" x14ac:dyDescent="0.2">
      <c r="A47" s="8" t="s">
        <v>1045</v>
      </c>
      <c r="B47" s="9">
        <v>77690.209999999992</v>
      </c>
    </row>
    <row r="48" spans="1:2" x14ac:dyDescent="0.2">
      <c r="A48" s="8" t="s">
        <v>1046</v>
      </c>
      <c r="B48" s="9">
        <v>38795.65</v>
      </c>
    </row>
    <row r="49" spans="1:2" x14ac:dyDescent="0.2">
      <c r="A49" s="8" t="s">
        <v>1047</v>
      </c>
      <c r="B49" s="9">
        <v>46915.810000000005</v>
      </c>
    </row>
    <row r="50" spans="1:2" x14ac:dyDescent="0.2">
      <c r="A50" s="8" t="s">
        <v>1048</v>
      </c>
      <c r="B50" s="9">
        <v>28496.469999999998</v>
      </c>
    </row>
    <row r="51" spans="1:2" x14ac:dyDescent="0.2">
      <c r="A51" s="8" t="s">
        <v>1049</v>
      </c>
      <c r="B51" s="9">
        <v>21803.829999999998</v>
      </c>
    </row>
    <row r="52" spans="1:2" x14ac:dyDescent="0.2">
      <c r="A52" s="8" t="s">
        <v>1050</v>
      </c>
      <c r="B52" s="9">
        <v>34994.250000000007</v>
      </c>
    </row>
    <row r="53" spans="1:2" x14ac:dyDescent="0.2">
      <c r="A53" s="8" t="s">
        <v>1051</v>
      </c>
      <c r="B53" s="9">
        <v>36210.449999999997</v>
      </c>
    </row>
    <row r="54" spans="1:2" x14ac:dyDescent="0.2">
      <c r="A54" s="7" t="s">
        <v>49</v>
      </c>
      <c r="B54" s="9">
        <v>472161.58999999991</v>
      </c>
    </row>
    <row r="55" spans="1:2" x14ac:dyDescent="0.2">
      <c r="A55" s="8" t="s">
        <v>1040</v>
      </c>
      <c r="B55" s="9">
        <v>37704.11</v>
      </c>
    </row>
    <row r="56" spans="1:2" x14ac:dyDescent="0.2">
      <c r="A56" s="8" t="s">
        <v>1041</v>
      </c>
      <c r="B56" s="9">
        <v>47316.739999999991</v>
      </c>
    </row>
    <row r="57" spans="1:2" x14ac:dyDescent="0.2">
      <c r="A57" s="8" t="s">
        <v>1042</v>
      </c>
      <c r="B57" s="9">
        <v>41016.57</v>
      </c>
    </row>
    <row r="58" spans="1:2" x14ac:dyDescent="0.2">
      <c r="A58" s="8" t="s">
        <v>1043</v>
      </c>
      <c r="B58" s="9">
        <v>25412.19</v>
      </c>
    </row>
    <row r="59" spans="1:2" x14ac:dyDescent="0.2">
      <c r="A59" s="8" t="s">
        <v>1044</v>
      </c>
      <c r="B59" s="9">
        <v>51149.579999999994</v>
      </c>
    </row>
    <row r="60" spans="1:2" x14ac:dyDescent="0.2">
      <c r="A60" s="8" t="s">
        <v>1045</v>
      </c>
      <c r="B60" s="9">
        <v>43406.780000000006</v>
      </c>
    </row>
    <row r="61" spans="1:2" x14ac:dyDescent="0.2">
      <c r="A61" s="8" t="s">
        <v>1046</v>
      </c>
      <c r="B61" s="9">
        <v>41652.400000000001</v>
      </c>
    </row>
    <row r="62" spans="1:2" x14ac:dyDescent="0.2">
      <c r="A62" s="8" t="s">
        <v>1047</v>
      </c>
      <c r="B62" s="9">
        <v>54672.59</v>
      </c>
    </row>
    <row r="63" spans="1:2" x14ac:dyDescent="0.2">
      <c r="A63" s="8" t="s">
        <v>1048</v>
      </c>
      <c r="B63" s="9">
        <v>24134.049999999996</v>
      </c>
    </row>
    <row r="64" spans="1:2" x14ac:dyDescent="0.2">
      <c r="A64" s="8" t="s">
        <v>1049</v>
      </c>
      <c r="B64" s="9">
        <v>21079.73</v>
      </c>
    </row>
    <row r="65" spans="1:2" x14ac:dyDescent="0.2">
      <c r="A65" s="8" t="s">
        <v>1050</v>
      </c>
      <c r="B65" s="9">
        <v>52492.55</v>
      </c>
    </row>
    <row r="66" spans="1:2" x14ac:dyDescent="0.2">
      <c r="A66" s="8" t="s">
        <v>1051</v>
      </c>
      <c r="B66" s="9">
        <v>32124.3</v>
      </c>
    </row>
    <row r="67" spans="1:2" x14ac:dyDescent="0.2">
      <c r="A67" s="7" t="s">
        <v>20</v>
      </c>
      <c r="B67" s="9">
        <v>494170.58999999997</v>
      </c>
    </row>
    <row r="68" spans="1:2" x14ac:dyDescent="0.2">
      <c r="A68" s="8" t="s">
        <v>1040</v>
      </c>
      <c r="B68" s="9">
        <v>29464.669999999995</v>
      </c>
    </row>
    <row r="69" spans="1:2" x14ac:dyDescent="0.2">
      <c r="A69" s="8" t="s">
        <v>1041</v>
      </c>
      <c r="B69" s="9">
        <v>53804.81</v>
      </c>
    </row>
    <row r="70" spans="1:2" x14ac:dyDescent="0.2">
      <c r="A70" s="8" t="s">
        <v>1042</v>
      </c>
      <c r="B70" s="9">
        <v>37382.39</v>
      </c>
    </row>
    <row r="71" spans="1:2" x14ac:dyDescent="0.2">
      <c r="A71" s="8" t="s">
        <v>1043</v>
      </c>
      <c r="B71" s="9">
        <v>60215.72</v>
      </c>
    </row>
    <row r="72" spans="1:2" x14ac:dyDescent="0.2">
      <c r="A72" s="8" t="s">
        <v>1044</v>
      </c>
      <c r="B72" s="9">
        <v>29571.02</v>
      </c>
    </row>
    <row r="73" spans="1:2" x14ac:dyDescent="0.2">
      <c r="A73" s="8" t="s">
        <v>1045</v>
      </c>
      <c r="B73" s="9">
        <v>22965.899999999998</v>
      </c>
    </row>
    <row r="74" spans="1:2" x14ac:dyDescent="0.2">
      <c r="A74" s="8" t="s">
        <v>1046</v>
      </c>
      <c r="B74" s="9">
        <v>41700.240000000005</v>
      </c>
    </row>
    <row r="75" spans="1:2" x14ac:dyDescent="0.2">
      <c r="A75" s="8" t="s">
        <v>1047</v>
      </c>
      <c r="B75" s="9">
        <v>29891.079999999998</v>
      </c>
    </row>
    <row r="76" spans="1:2" x14ac:dyDescent="0.2">
      <c r="A76" s="8" t="s">
        <v>1048</v>
      </c>
      <c r="B76" s="9">
        <v>46847.48</v>
      </c>
    </row>
    <row r="77" spans="1:2" x14ac:dyDescent="0.2">
      <c r="A77" s="8" t="s">
        <v>1049</v>
      </c>
      <c r="B77" s="9">
        <v>39318.480000000003</v>
      </c>
    </row>
    <row r="78" spans="1:2" x14ac:dyDescent="0.2">
      <c r="A78" s="8" t="s">
        <v>1050</v>
      </c>
      <c r="B78" s="9">
        <v>44941.5</v>
      </c>
    </row>
    <row r="79" spans="1:2" x14ac:dyDescent="0.2">
      <c r="A79" s="8" t="s">
        <v>1051</v>
      </c>
      <c r="B79" s="9">
        <v>58067.299999999996</v>
      </c>
    </row>
    <row r="80" spans="1:2" x14ac:dyDescent="0.2">
      <c r="A80" s="7" t="s">
        <v>1036</v>
      </c>
      <c r="B80" s="9">
        <v>2833315.7199999993</v>
      </c>
    </row>
  </sheetData>
  <pageMargins left="0.7" right="0.7" top="0.75" bottom="0.75" header="0.3" footer="0.3"/>
  <pageSetup paperSize="9" orientation="portrait" horizontalDpi="0" verticalDpi="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E2F52-7163-734A-8820-5EB715FCEC9B}">
  <dimension ref="A1:B41"/>
  <sheetViews>
    <sheetView workbookViewId="0">
      <selection activeCell="L29" sqref="L29"/>
    </sheetView>
  </sheetViews>
  <sheetFormatPr baseColWidth="10" defaultRowHeight="15" x14ac:dyDescent="0.2"/>
  <cols>
    <col min="1" max="1" width="13.33203125" bestFit="1" customWidth="1"/>
    <col min="2" max="2" width="11.1640625" bestFit="1" customWidth="1"/>
  </cols>
  <sheetData>
    <row r="1" spans="1:2" x14ac:dyDescent="0.2">
      <c r="A1" s="6" t="s">
        <v>1035</v>
      </c>
      <c r="B1" t="s">
        <v>1037</v>
      </c>
    </row>
    <row r="2" spans="1:2" x14ac:dyDescent="0.2">
      <c r="A2" s="7" t="s">
        <v>34</v>
      </c>
      <c r="B2" s="9">
        <v>978097.87</v>
      </c>
    </row>
    <row r="3" spans="1:2" x14ac:dyDescent="0.2">
      <c r="A3" s="8" t="s">
        <v>1040</v>
      </c>
      <c r="B3" s="9">
        <v>87998.239999999991</v>
      </c>
    </row>
    <row r="4" spans="1:2" x14ac:dyDescent="0.2">
      <c r="A4" s="8" t="s">
        <v>1041</v>
      </c>
      <c r="B4" s="9">
        <v>87512.610000000015</v>
      </c>
    </row>
    <row r="5" spans="1:2" x14ac:dyDescent="0.2">
      <c r="A5" s="8" t="s">
        <v>1042</v>
      </c>
      <c r="B5" s="9">
        <v>78921.650000000023</v>
      </c>
    </row>
    <row r="6" spans="1:2" x14ac:dyDescent="0.2">
      <c r="A6" s="8" t="s">
        <v>1043</v>
      </c>
      <c r="B6" s="9">
        <v>50230.990000000013</v>
      </c>
    </row>
    <row r="7" spans="1:2" x14ac:dyDescent="0.2">
      <c r="A7" s="8" t="s">
        <v>1044</v>
      </c>
      <c r="B7" s="9">
        <v>132114.14000000001</v>
      </c>
    </row>
    <row r="8" spans="1:2" x14ac:dyDescent="0.2">
      <c r="A8" s="8" t="s">
        <v>1045</v>
      </c>
      <c r="B8" s="9">
        <v>74590.329999999987</v>
      </c>
    </row>
    <row r="9" spans="1:2" x14ac:dyDescent="0.2">
      <c r="A9" s="8" t="s">
        <v>1046</v>
      </c>
      <c r="B9" s="9">
        <v>88569.49</v>
      </c>
    </row>
    <row r="10" spans="1:2" x14ac:dyDescent="0.2">
      <c r="A10" s="8" t="s">
        <v>1047</v>
      </c>
      <c r="B10" s="9">
        <v>81539.960000000006</v>
      </c>
    </row>
    <row r="11" spans="1:2" x14ac:dyDescent="0.2">
      <c r="A11" s="8" t="s">
        <v>1048</v>
      </c>
      <c r="B11" s="9">
        <v>54468.320000000007</v>
      </c>
    </row>
    <row r="12" spans="1:2" x14ac:dyDescent="0.2">
      <c r="A12" s="8" t="s">
        <v>1049</v>
      </c>
      <c r="B12" s="9">
        <v>89171.01</v>
      </c>
    </row>
    <row r="13" spans="1:2" x14ac:dyDescent="0.2">
      <c r="A13" s="8" t="s">
        <v>1050</v>
      </c>
      <c r="B13" s="9">
        <v>83621.250000000015</v>
      </c>
    </row>
    <row r="14" spans="1:2" x14ac:dyDescent="0.2">
      <c r="A14" s="8" t="s">
        <v>1051</v>
      </c>
      <c r="B14" s="9">
        <v>69359.87999999999</v>
      </c>
    </row>
    <row r="15" spans="1:2" x14ac:dyDescent="0.2">
      <c r="A15" s="7" t="s">
        <v>24</v>
      </c>
      <c r="B15" s="9">
        <v>948604.35000000009</v>
      </c>
    </row>
    <row r="16" spans="1:2" x14ac:dyDescent="0.2">
      <c r="A16" s="8" t="s">
        <v>1040</v>
      </c>
      <c r="B16" s="9">
        <v>50611.78</v>
      </c>
    </row>
    <row r="17" spans="1:2" x14ac:dyDescent="0.2">
      <c r="A17" s="8" t="s">
        <v>1041</v>
      </c>
      <c r="B17" s="9">
        <v>136840.41</v>
      </c>
    </row>
    <row r="18" spans="1:2" x14ac:dyDescent="0.2">
      <c r="A18" s="8" t="s">
        <v>1042</v>
      </c>
      <c r="B18" s="9">
        <v>114367.19000000003</v>
      </c>
    </row>
    <row r="19" spans="1:2" x14ac:dyDescent="0.2">
      <c r="A19" s="8" t="s">
        <v>1043</v>
      </c>
      <c r="B19" s="9">
        <v>69894.92</v>
      </c>
    </row>
    <row r="20" spans="1:2" x14ac:dyDescent="0.2">
      <c r="A20" s="8" t="s">
        <v>1044</v>
      </c>
      <c r="B20" s="9">
        <v>53525.179999999993</v>
      </c>
    </row>
    <row r="21" spans="1:2" x14ac:dyDescent="0.2">
      <c r="A21" s="8" t="s">
        <v>1045</v>
      </c>
      <c r="B21" s="9">
        <v>96862.69</v>
      </c>
    </row>
    <row r="22" spans="1:2" x14ac:dyDescent="0.2">
      <c r="A22" s="8" t="s">
        <v>1046</v>
      </c>
      <c r="B22" s="9">
        <v>90080.57</v>
      </c>
    </row>
    <row r="23" spans="1:2" x14ac:dyDescent="0.2">
      <c r="A23" s="8" t="s">
        <v>1047</v>
      </c>
      <c r="B23" s="9">
        <v>76749.920000000013</v>
      </c>
    </row>
    <row r="24" spans="1:2" x14ac:dyDescent="0.2">
      <c r="A24" s="8" t="s">
        <v>1048</v>
      </c>
      <c r="B24" s="9">
        <v>69873.420000000013</v>
      </c>
    </row>
    <row r="25" spans="1:2" x14ac:dyDescent="0.2">
      <c r="A25" s="8" t="s">
        <v>1049</v>
      </c>
      <c r="B25" s="9">
        <v>51195.989999999983</v>
      </c>
    </row>
    <row r="26" spans="1:2" x14ac:dyDescent="0.2">
      <c r="A26" s="8" t="s">
        <v>1050</v>
      </c>
      <c r="B26" s="9">
        <v>59587.159999999996</v>
      </c>
    </row>
    <row r="27" spans="1:2" x14ac:dyDescent="0.2">
      <c r="A27" s="8" t="s">
        <v>1051</v>
      </c>
      <c r="B27" s="9">
        <v>79015.120000000024</v>
      </c>
    </row>
    <row r="28" spans="1:2" x14ac:dyDescent="0.2">
      <c r="A28" s="7" t="s">
        <v>18</v>
      </c>
      <c r="B28" s="9">
        <v>906613.50000000012</v>
      </c>
    </row>
    <row r="29" spans="1:2" x14ac:dyDescent="0.2">
      <c r="A29" s="8" t="s">
        <v>1040</v>
      </c>
      <c r="B29" s="9">
        <v>83591.680000000008</v>
      </c>
    </row>
    <row r="30" spans="1:2" x14ac:dyDescent="0.2">
      <c r="A30" s="8" t="s">
        <v>1041</v>
      </c>
      <c r="B30" s="9">
        <v>88705.38</v>
      </c>
    </row>
    <row r="31" spans="1:2" x14ac:dyDescent="0.2">
      <c r="A31" s="8" t="s">
        <v>1042</v>
      </c>
      <c r="B31" s="9">
        <v>53799.530000000006</v>
      </c>
    </row>
    <row r="32" spans="1:2" x14ac:dyDescent="0.2">
      <c r="A32" s="8" t="s">
        <v>1043</v>
      </c>
      <c r="B32" s="9">
        <v>68732.800000000003</v>
      </c>
    </row>
    <row r="33" spans="1:2" x14ac:dyDescent="0.2">
      <c r="A33" s="8" t="s">
        <v>1044</v>
      </c>
      <c r="B33" s="9">
        <v>44386.569999999992</v>
      </c>
    </row>
    <row r="34" spans="1:2" x14ac:dyDescent="0.2">
      <c r="A34" s="8" t="s">
        <v>1045</v>
      </c>
      <c r="B34" s="9">
        <v>96320.14999999998</v>
      </c>
    </row>
    <row r="35" spans="1:2" x14ac:dyDescent="0.2">
      <c r="A35" s="8" t="s">
        <v>1046</v>
      </c>
      <c r="B35" s="9">
        <v>84510.999999999985</v>
      </c>
    </row>
    <row r="36" spans="1:2" x14ac:dyDescent="0.2">
      <c r="A36" s="8" t="s">
        <v>1047</v>
      </c>
      <c r="B36" s="9">
        <v>77592.260000000009</v>
      </c>
    </row>
    <row r="37" spans="1:2" x14ac:dyDescent="0.2">
      <c r="A37" s="8" t="s">
        <v>1048</v>
      </c>
      <c r="B37" s="9">
        <v>79883.61</v>
      </c>
    </row>
    <row r="38" spans="1:2" x14ac:dyDescent="0.2">
      <c r="A38" s="8" t="s">
        <v>1049</v>
      </c>
      <c r="B38" s="9">
        <v>42006.68</v>
      </c>
    </row>
    <row r="39" spans="1:2" x14ac:dyDescent="0.2">
      <c r="A39" s="8" t="s">
        <v>1050</v>
      </c>
      <c r="B39" s="9">
        <v>58328.670000000006</v>
      </c>
    </row>
    <row r="40" spans="1:2" x14ac:dyDescent="0.2">
      <c r="A40" s="8" t="s">
        <v>1051</v>
      </c>
      <c r="B40" s="9">
        <v>128755.17000000009</v>
      </c>
    </row>
    <row r="41" spans="1:2" x14ac:dyDescent="0.2">
      <c r="A41" s="7" t="s">
        <v>1036</v>
      </c>
      <c r="B41" s="9">
        <v>2833315.7199999988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960B0-CED2-CB4F-8C3F-E8F74203382C}">
  <dimension ref="A1:B5"/>
  <sheetViews>
    <sheetView workbookViewId="0">
      <selection activeCell="B15" sqref="B15"/>
    </sheetView>
  </sheetViews>
  <sheetFormatPr baseColWidth="10" defaultRowHeight="15" x14ac:dyDescent="0.2"/>
  <cols>
    <col min="1" max="1" width="15.83203125" bestFit="1" customWidth="1"/>
    <col min="2" max="2" width="15.1640625" bestFit="1" customWidth="1"/>
  </cols>
  <sheetData>
    <row r="1" spans="1:2" x14ac:dyDescent="0.2">
      <c r="A1" s="6" t="s">
        <v>1035</v>
      </c>
      <c r="B1" t="s">
        <v>1038</v>
      </c>
    </row>
    <row r="2" spans="1:2" x14ac:dyDescent="0.2">
      <c r="A2" s="7" t="s">
        <v>38</v>
      </c>
      <c r="B2" s="9">
        <v>92049.409999999974</v>
      </c>
    </row>
    <row r="3" spans="1:2" x14ac:dyDescent="0.2">
      <c r="A3" s="7" t="s">
        <v>49</v>
      </c>
      <c r="B3" s="9">
        <v>82221.05</v>
      </c>
    </row>
    <row r="4" spans="1:2" x14ac:dyDescent="0.2">
      <c r="A4" s="7" t="s">
        <v>20</v>
      </c>
      <c r="B4" s="9">
        <v>85531.160000000018</v>
      </c>
    </row>
    <row r="5" spans="1:2" x14ac:dyDescent="0.2">
      <c r="A5" s="7" t="s">
        <v>1036</v>
      </c>
      <c r="B5" s="9">
        <v>259801.62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Data_Aussie</vt:lpstr>
      <vt:lpstr>Instruction</vt:lpstr>
      <vt:lpstr>Data_Validation_Input1</vt:lpstr>
      <vt:lpstr>Data_Validation_Input2</vt:lpstr>
      <vt:lpstr>Data_Validation_Input3</vt:lpstr>
      <vt:lpstr>Cal1_Mth_Sales</vt:lpstr>
      <vt:lpstr>Cal2_Mth_SalesTrend</vt:lpstr>
      <vt:lpstr>Cal3_Mth_SalesGrowthRate</vt:lpstr>
      <vt:lpstr>Cal4_Top3Pdt</vt:lpstr>
      <vt:lpstr>Cal5_AvgRatingByBranch</vt:lpstr>
      <vt:lpstr>Dashboard_Report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Xiaoxiao Yu</dc:creator>
  <cp:lastModifiedBy>Rukka  S1559341</cp:lastModifiedBy>
  <dcterms:created xsi:type="dcterms:W3CDTF">2015-06-05T18:17:20Z</dcterms:created>
  <dcterms:modified xsi:type="dcterms:W3CDTF">2024-10-14T12:53:07Z</dcterms:modified>
</cp:coreProperties>
</file>