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trog1/practica1/Vacancies/Excels/"/>
    </mc:Choice>
  </mc:AlternateContent>
  <xr:revisionPtr revIDLastSave="0" documentId="10_ncr:8100000_{682A216C-B6AD-E845-9803-87DEB7898687}" xr6:coauthVersionLast="34" xr6:coauthVersionMax="34" xr10:uidLastSave="{00000000-0000-0000-0000-000000000000}"/>
  <bookViews>
    <workbookView xWindow="0" yWindow="460" windowWidth="25520" windowHeight="14160" xr2:uid="{782C9D7D-4B80-8D40-84FB-D3591E3DFD67}"/>
  </bookViews>
  <sheets>
    <sheet name="Vacancies Results" sheetId="1" r:id="rId1"/>
    <sheet name="Vacancies Results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D9" i="1"/>
  <c r="K9" i="1" s="1"/>
  <c r="N9" i="1" s="1"/>
  <c r="L9" i="1"/>
  <c r="J10" i="1" l="1"/>
  <c r="I10" i="1"/>
  <c r="H10" i="1"/>
  <c r="D10" i="1"/>
  <c r="K10" i="1" s="1"/>
  <c r="N10" i="1" s="1"/>
  <c r="L10" i="1"/>
  <c r="L2" i="2" l="1"/>
  <c r="J2" i="2"/>
  <c r="I2" i="2"/>
  <c r="H2" i="2"/>
  <c r="D2" i="2"/>
  <c r="K2" i="2" s="1"/>
  <c r="N2" i="2" s="1"/>
  <c r="N2" i="1"/>
  <c r="J8" i="1" l="1"/>
  <c r="K8" i="1"/>
  <c r="N8" i="1" s="1"/>
  <c r="I8" i="1"/>
  <c r="H8" i="1"/>
  <c r="D8" i="1"/>
  <c r="L8" i="1"/>
  <c r="L5" i="1" l="1"/>
  <c r="L3" i="1"/>
  <c r="L4" i="1"/>
  <c r="L6" i="1"/>
  <c r="L7" i="1"/>
  <c r="L2" i="1"/>
  <c r="D7" i="1"/>
  <c r="K3" i="1"/>
  <c r="N3" i="1" s="1"/>
  <c r="K4" i="1"/>
  <c r="N4" i="1" s="1"/>
  <c r="K5" i="1"/>
  <c r="N5" i="1" s="1"/>
  <c r="K6" i="1"/>
  <c r="N6" i="1" s="1"/>
  <c r="Q6" i="1" s="1"/>
  <c r="K7" i="1"/>
  <c r="N7" i="1" s="1"/>
  <c r="Q7" i="1" s="1"/>
  <c r="K2" i="1"/>
  <c r="D3" i="1"/>
  <c r="D4" i="1"/>
  <c r="D5" i="1"/>
  <c r="D6" i="1"/>
  <c r="D2" i="1"/>
  <c r="J7" i="1"/>
  <c r="I7" i="1"/>
  <c r="H7" i="1"/>
  <c r="Q2" i="1"/>
  <c r="H2" i="1" l="1"/>
  <c r="I2" i="1"/>
  <c r="J2" i="1"/>
  <c r="Q5" i="1" l="1"/>
  <c r="Q3" i="1"/>
  <c r="Q4" i="1"/>
  <c r="J5" i="1"/>
  <c r="J3" i="1"/>
  <c r="J6" i="1"/>
  <c r="J4" i="1"/>
  <c r="I6" i="1"/>
  <c r="I3" i="1"/>
  <c r="I5" i="1"/>
  <c r="I4" i="1"/>
  <c r="H6" i="1"/>
  <c r="H3" i="1"/>
  <c r="H5" i="1"/>
  <c r="H4" i="1"/>
</calcChain>
</file>

<file path=xl/sharedStrings.xml><?xml version="1.0" encoding="utf-8"?>
<sst xmlns="http://schemas.openxmlformats.org/spreadsheetml/2006/main" count="54" uniqueCount="23">
  <si>
    <t>Au</t>
  </si>
  <si>
    <t>FCC</t>
  </si>
  <si>
    <t>Element</t>
  </si>
  <si>
    <t>Structure</t>
  </si>
  <si>
    <t>Li</t>
  </si>
  <si>
    <t>BCC</t>
  </si>
  <si>
    <t>Lattice_Constant</t>
  </si>
  <si>
    <t>Base_Vectors</t>
  </si>
  <si>
    <t>Copies_in_X</t>
  </si>
  <si>
    <t>Copies_in_Y</t>
  </si>
  <si>
    <t>Copies_in_Z</t>
  </si>
  <si>
    <t>Large_on_X</t>
  </si>
  <si>
    <t>Large_on_Y</t>
  </si>
  <si>
    <t>Large_on_Z</t>
  </si>
  <si>
    <t>Number_of_Atoms</t>
  </si>
  <si>
    <t>Vacancies_Overlap</t>
  </si>
  <si>
    <t>Vacancies_Percentage</t>
  </si>
  <si>
    <t>Number_of_Vacancies</t>
  </si>
  <si>
    <t>Vacancies_Found</t>
  </si>
  <si>
    <t>Percentage_found</t>
  </si>
  <si>
    <t>LI</t>
  </si>
  <si>
    <t>Number_of_Outputs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</si>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</sst>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EEA-6776-0E47-A358-CB912691EE50}">
  <dimension ref="A1:U10"/>
  <sheetViews>
    <sheetView tabSelected="1" zoomScale="80" zoomScaleNormal="80" workbookViewId="0">
      <selection activeCell="A9" sqref="A9:O9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15.5" bestFit="1" customWidth="1"/>
    <col min="4" max="4" width="12.33203125" bestFit="1" customWidth="1"/>
    <col min="5" max="5" width="11.5" bestFit="1" customWidth="1"/>
    <col min="6" max="7" width="11.33203125" bestFit="1" customWidth="1"/>
    <col min="8" max="8" width="10.83203125" bestFit="1" customWidth="1"/>
    <col min="9" max="10" width="10.6640625" bestFit="1" customWidth="1"/>
    <col min="11" max="11" width="17" bestFit="1" customWidth="1"/>
    <col min="12" max="12" width="16.83203125" bestFit="1" customWidth="1"/>
    <col min="13" max="13" width="19.83203125" bestFit="1" customWidth="1"/>
    <col min="14" max="14" width="20" bestFit="1" customWidth="1"/>
    <col min="15" max="15" width="18.6640625" bestFit="1" customWidth="1"/>
    <col min="16" max="16" width="15.6640625" bestFit="1" customWidth="1"/>
    <col min="17" max="17" width="16.5" bestFit="1" customWidth="1"/>
  </cols>
  <sheetData>
    <row r="1" spans="1:21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21</v>
      </c>
      <c r="P1" s="2" t="s">
        <v>18</v>
      </c>
      <c r="Q1" s="2" t="s">
        <v>19</v>
      </c>
      <c r="U1" s="1"/>
    </row>
    <row r="2" spans="1:21" x14ac:dyDescent="0.2">
      <c r="A2" s="2" t="s">
        <v>0</v>
      </c>
      <c r="B2" s="2" t="s">
        <v>1</v>
      </c>
      <c r="C2" s="2">
        <v>4.08</v>
      </c>
      <c r="D2" s="2">
        <f>IF(B2="FCC",4,IF(B2="BCC",2,IF(B2="SC",2)))</f>
        <v>4</v>
      </c>
      <c r="E2" s="2">
        <v>10</v>
      </c>
      <c r="F2" s="2">
        <v>10</v>
      </c>
      <c r="G2" s="2">
        <v>20</v>
      </c>
      <c r="H2" s="2">
        <f t="shared" ref="H2:H10" si="0">C2*E2</f>
        <v>40.799999999999997</v>
      </c>
      <c r="I2" s="2">
        <f t="shared" ref="I2:I10" si="1">C2*F2</f>
        <v>40.799999999999997</v>
      </c>
      <c r="J2" s="2">
        <f t="shared" ref="J2:J10" si="2">C2*G2</f>
        <v>81.599999999999994</v>
      </c>
      <c r="K2" s="2">
        <f>D2*E2*F2*G2</f>
        <v>8000</v>
      </c>
      <c r="L2" s="2">
        <f>IF(B2="FCC",0.76,IF(B2="BCC",0.16,IF(B2="SC",0.38)))</f>
        <v>0.76</v>
      </c>
      <c r="M2" s="3">
        <v>0.05</v>
      </c>
      <c r="N2" s="2">
        <f>K2-7600</f>
        <v>400</v>
      </c>
      <c r="O2" s="2">
        <v>1</v>
      </c>
      <c r="P2" s="2">
        <v>394</v>
      </c>
      <c r="Q2" s="3">
        <f t="shared" ref="Q2:Q7" si="3">(P2/N2)</f>
        <v>0.98499999999999999</v>
      </c>
    </row>
    <row r="3" spans="1:21" x14ac:dyDescent="0.2">
      <c r="A3" s="2" t="s">
        <v>0</v>
      </c>
      <c r="B3" s="2" t="s">
        <v>1</v>
      </c>
      <c r="C3" s="2">
        <v>4.08</v>
      </c>
      <c r="D3" s="2">
        <f t="shared" ref="D3:D6" si="4">IF(B3="FCC",4,IF(B3="BCC",2,IF(B3="SC",2)))</f>
        <v>4</v>
      </c>
      <c r="E3" s="2">
        <v>10</v>
      </c>
      <c r="F3" s="2">
        <v>10</v>
      </c>
      <c r="G3" s="2">
        <v>20</v>
      </c>
      <c r="H3" s="2">
        <f t="shared" si="0"/>
        <v>40.799999999999997</v>
      </c>
      <c r="I3" s="2">
        <f t="shared" si="1"/>
        <v>40.799999999999997</v>
      </c>
      <c r="J3" s="2">
        <f t="shared" si="2"/>
        <v>81.599999999999994</v>
      </c>
      <c r="K3" s="2">
        <f t="shared" ref="K3:K10" si="5">D3*E3*F3*G3</f>
        <v>8000</v>
      </c>
      <c r="L3" s="2">
        <f t="shared" ref="L3:L10" si="6">IF(B3="FCC",0.76,IF(B3="BCC",0.16,IF(B3="SC",0.38)))</f>
        <v>0.76</v>
      </c>
      <c r="M3" s="4">
        <v>0.13</v>
      </c>
      <c r="N3" s="2">
        <f>K3-6960</f>
        <v>1040</v>
      </c>
      <c r="O3" s="2">
        <v>1</v>
      </c>
      <c r="P3" s="2">
        <v>985</v>
      </c>
      <c r="Q3" s="3">
        <f t="shared" si="3"/>
        <v>0.94711538461538458</v>
      </c>
    </row>
    <row r="4" spans="1:21" x14ac:dyDescent="0.2">
      <c r="A4" s="2" t="s">
        <v>0</v>
      </c>
      <c r="B4" s="2" t="s">
        <v>1</v>
      </c>
      <c r="C4" s="2">
        <v>4.08</v>
      </c>
      <c r="D4" s="2">
        <f t="shared" si="4"/>
        <v>4</v>
      </c>
      <c r="E4" s="2">
        <v>10</v>
      </c>
      <c r="F4" s="2">
        <v>10</v>
      </c>
      <c r="G4" s="2">
        <v>20</v>
      </c>
      <c r="H4" s="2">
        <f t="shared" si="0"/>
        <v>40.799999999999997</v>
      </c>
      <c r="I4" s="2">
        <f t="shared" si="1"/>
        <v>40.799999999999997</v>
      </c>
      <c r="J4" s="2">
        <f t="shared" si="2"/>
        <v>81.599999999999994</v>
      </c>
      <c r="K4" s="2">
        <f t="shared" si="5"/>
        <v>8000</v>
      </c>
      <c r="L4" s="2">
        <f t="shared" si="6"/>
        <v>0.76</v>
      </c>
      <c r="M4" s="3">
        <v>0.25</v>
      </c>
      <c r="N4" s="2">
        <f>K4-6000</f>
        <v>2000</v>
      </c>
      <c r="O4" s="2">
        <v>1</v>
      </c>
      <c r="P4" s="2">
        <v>1796</v>
      </c>
      <c r="Q4" s="3">
        <f t="shared" si="3"/>
        <v>0.89800000000000002</v>
      </c>
    </row>
    <row r="5" spans="1:21" x14ac:dyDescent="0.2">
      <c r="A5" s="2" t="s">
        <v>0</v>
      </c>
      <c r="B5" s="2" t="s">
        <v>1</v>
      </c>
      <c r="C5" s="2">
        <v>4.08</v>
      </c>
      <c r="D5" s="2">
        <f t="shared" si="4"/>
        <v>4</v>
      </c>
      <c r="E5" s="2">
        <v>10</v>
      </c>
      <c r="F5" s="2">
        <v>10</v>
      </c>
      <c r="G5" s="2">
        <v>20</v>
      </c>
      <c r="H5" s="2">
        <f t="shared" si="0"/>
        <v>40.799999999999997</v>
      </c>
      <c r="I5" s="2">
        <f t="shared" si="1"/>
        <v>40.799999999999997</v>
      </c>
      <c r="J5" s="2">
        <f t="shared" si="2"/>
        <v>81.599999999999994</v>
      </c>
      <c r="K5" s="2">
        <f t="shared" si="5"/>
        <v>8000</v>
      </c>
      <c r="L5" s="2">
        <f t="shared" si="6"/>
        <v>0.76</v>
      </c>
      <c r="M5" s="4">
        <v>0.5</v>
      </c>
      <c r="N5" s="2">
        <f>K5-4000</f>
        <v>4000</v>
      </c>
      <c r="O5" s="2">
        <v>1</v>
      </c>
      <c r="P5" s="2">
        <v>3474</v>
      </c>
      <c r="Q5" s="3">
        <f t="shared" si="3"/>
        <v>0.86850000000000005</v>
      </c>
    </row>
    <row r="6" spans="1:21" x14ac:dyDescent="0.2">
      <c r="A6" s="2" t="s">
        <v>0</v>
      </c>
      <c r="B6" s="2" t="s">
        <v>1</v>
      </c>
      <c r="C6" s="2">
        <v>4.08</v>
      </c>
      <c r="D6" s="2">
        <f t="shared" si="4"/>
        <v>4</v>
      </c>
      <c r="E6" s="2">
        <v>10</v>
      </c>
      <c r="F6" s="2">
        <v>10</v>
      </c>
      <c r="G6" s="2">
        <v>20</v>
      </c>
      <c r="H6" s="2">
        <f t="shared" si="0"/>
        <v>40.799999999999997</v>
      </c>
      <c r="I6" s="2">
        <f t="shared" si="1"/>
        <v>40.799999999999997</v>
      </c>
      <c r="J6" s="2">
        <f t="shared" si="2"/>
        <v>81.599999999999994</v>
      </c>
      <c r="K6" s="2">
        <f t="shared" si="5"/>
        <v>8000</v>
      </c>
      <c r="L6" s="2">
        <f t="shared" si="6"/>
        <v>0.76</v>
      </c>
      <c r="M6" s="4">
        <v>0.73</v>
      </c>
      <c r="N6" s="2">
        <f>K6-2160</f>
        <v>5840</v>
      </c>
      <c r="O6" s="2">
        <v>1</v>
      </c>
      <c r="P6" s="2">
        <v>5329</v>
      </c>
      <c r="Q6" s="3">
        <f t="shared" si="3"/>
        <v>0.91249999999999998</v>
      </c>
    </row>
    <row r="7" spans="1:21" x14ac:dyDescent="0.2">
      <c r="A7" s="2" t="s">
        <v>4</v>
      </c>
      <c r="B7" s="2" t="s">
        <v>5</v>
      </c>
      <c r="C7" s="2">
        <v>3.51</v>
      </c>
      <c r="D7" s="2">
        <f>IF(B7="FCC",4,IF(B7="BCC",2,IF(B7="SC",2)))</f>
        <v>2</v>
      </c>
      <c r="E7" s="2">
        <v>10</v>
      </c>
      <c r="F7" s="2">
        <v>10</v>
      </c>
      <c r="G7" s="2">
        <v>10</v>
      </c>
      <c r="H7" s="2">
        <f t="shared" si="0"/>
        <v>35.099999999999994</v>
      </c>
      <c r="I7" s="2">
        <f t="shared" si="1"/>
        <v>35.099999999999994</v>
      </c>
      <c r="J7" s="2">
        <f t="shared" si="2"/>
        <v>35.099999999999994</v>
      </c>
      <c r="K7" s="2">
        <f t="shared" si="5"/>
        <v>2000</v>
      </c>
      <c r="L7" s="2">
        <f t="shared" si="6"/>
        <v>0.16</v>
      </c>
      <c r="M7" s="3">
        <v>0.5</v>
      </c>
      <c r="N7" s="2">
        <f>K7-1000</f>
        <v>1000</v>
      </c>
      <c r="O7" s="2">
        <v>1</v>
      </c>
      <c r="P7" s="2">
        <v>757</v>
      </c>
      <c r="Q7" s="3">
        <f t="shared" si="3"/>
        <v>0.75700000000000001</v>
      </c>
    </row>
    <row r="8" spans="1:21" x14ac:dyDescent="0.2">
      <c r="A8" s="2" t="s">
        <v>20</v>
      </c>
      <c r="B8" s="2" t="s">
        <v>5</v>
      </c>
      <c r="C8" s="2">
        <v>3.51</v>
      </c>
      <c r="D8" s="2">
        <f>IF(B8="FCC",4,IF(B8="BCC",2,IF(B8="SC",2)))</f>
        <v>2</v>
      </c>
      <c r="E8" s="2">
        <v>5</v>
      </c>
      <c r="F8" s="2">
        <v>5</v>
      </c>
      <c r="G8" s="2">
        <v>2</v>
      </c>
      <c r="H8" s="2">
        <f t="shared" si="0"/>
        <v>17.549999999999997</v>
      </c>
      <c r="I8" s="2">
        <f t="shared" si="1"/>
        <v>17.549999999999997</v>
      </c>
      <c r="J8" s="2">
        <f t="shared" si="2"/>
        <v>7.02</v>
      </c>
      <c r="K8" s="2">
        <f t="shared" si="5"/>
        <v>100</v>
      </c>
      <c r="L8" s="2">
        <f t="shared" si="6"/>
        <v>0.16</v>
      </c>
      <c r="M8" s="3">
        <v>0.5</v>
      </c>
      <c r="N8" s="2">
        <f>K8-50</f>
        <v>50</v>
      </c>
      <c r="O8" s="2">
        <v>1000</v>
      </c>
      <c r="P8" s="2"/>
      <c r="Q8" s="2"/>
    </row>
    <row r="9" spans="1:21" x14ac:dyDescent="0.2">
      <c r="A9" s="2" t="s">
        <v>22</v>
      </c>
      <c r="B9" s="2" t="s">
        <v>5</v>
      </c>
      <c r="C9" s="2">
        <v>4.29</v>
      </c>
      <c r="D9" s="2">
        <f>IF(B9="FCC",4,IF(B9="BCC",2,IF(B9="SC",2)))</f>
        <v>2</v>
      </c>
      <c r="E9" s="2">
        <v>10</v>
      </c>
      <c r="F9" s="2">
        <v>10</v>
      </c>
      <c r="G9" s="2">
        <v>5</v>
      </c>
      <c r="H9" s="2">
        <f>C9*E9</f>
        <v>42.9</v>
      </c>
      <c r="I9" s="2">
        <f>C9*F9</f>
        <v>42.9</v>
      </c>
      <c r="J9" s="2">
        <f>C9*G9</f>
        <v>21.45</v>
      </c>
      <c r="K9" s="2">
        <f>D9*E9*F9*G9</f>
        <v>1000</v>
      </c>
      <c r="L9" s="2">
        <f>IF(B9="FCC",0.76,IF(B9="BCC",0.16,IF(B9="SC",0.38)))</f>
        <v>0.16</v>
      </c>
      <c r="M9" s="3">
        <v>0.25</v>
      </c>
      <c r="N9" s="2">
        <f>K9-750</f>
        <v>250</v>
      </c>
      <c r="O9" s="2">
        <v>1000</v>
      </c>
      <c r="P9" s="2"/>
      <c r="Q9" s="2"/>
    </row>
    <row r="10" spans="1:21" x14ac:dyDescent="0.2">
      <c r="A10" s="2" t="s">
        <v>0</v>
      </c>
      <c r="B10" s="2" t="s">
        <v>1</v>
      </c>
      <c r="C10" s="2">
        <v>4.08</v>
      </c>
      <c r="D10" s="2">
        <f>IF(B10="FCC",4,IF(B10="BCC",2,IF(B10="SC",2)))</f>
        <v>4</v>
      </c>
      <c r="E10" s="2">
        <v>10</v>
      </c>
      <c r="F10" s="2">
        <v>5</v>
      </c>
      <c r="G10" s="2">
        <v>5</v>
      </c>
      <c r="H10" s="2">
        <f>C10*E10</f>
        <v>40.799999999999997</v>
      </c>
      <c r="I10" s="2">
        <f>C10*F10</f>
        <v>20.399999999999999</v>
      </c>
      <c r="J10" s="2">
        <f>C10*G10</f>
        <v>20.399999999999999</v>
      </c>
      <c r="K10" s="2">
        <f>D10*E10*F10*G10</f>
        <v>1000</v>
      </c>
      <c r="L10" s="2">
        <f>IF(B10="FCC",0.76,IF(B10="BCC",0.16,IF(B10="SC",0.38)))</f>
        <v>0.76</v>
      </c>
      <c r="M10" s="3">
        <v>0.25</v>
      </c>
      <c r="N10" s="2">
        <f>K10-750</f>
        <v>250</v>
      </c>
      <c r="O10" s="2">
        <v>1000</v>
      </c>
    </row>
  </sheetData>
  <sortState ref="A2:Q6">
    <sortCondition ref="M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8571-A75E-8A47-A0AE-905E3FD56273}">
  <dimension ref="A1:Q7"/>
  <sheetViews>
    <sheetView zoomScale="90" zoomScaleNormal="90" workbookViewId="0">
      <selection activeCell="A2" sqref="A2"/>
    </sheetView>
  </sheetViews>
  <sheetFormatPr baseColWidth="10" defaultRowHeight="16" x14ac:dyDescent="0.2"/>
  <cols>
    <col min="1" max="1" width="8" bestFit="1" customWidth="1"/>
    <col min="2" max="2" width="8.6640625" bestFit="1" customWidth="1"/>
    <col min="3" max="3" width="14.83203125" bestFit="1" customWidth="1"/>
    <col min="4" max="4" width="12.33203125" bestFit="1" customWidth="1"/>
    <col min="5" max="7" width="11" bestFit="1" customWidth="1"/>
    <col min="8" max="10" width="10.6640625" bestFit="1" customWidth="1"/>
    <col min="11" max="11" width="17" bestFit="1" customWidth="1"/>
    <col min="12" max="12" width="16.83203125" bestFit="1" customWidth="1"/>
    <col min="13" max="13" width="19.6640625" bestFit="1" customWidth="1"/>
    <col min="14" max="14" width="19.83203125" bestFit="1" customWidth="1"/>
    <col min="15" max="15" width="19.83203125" customWidth="1"/>
    <col min="16" max="16" width="15.33203125" bestFit="1" customWidth="1"/>
    <col min="17" max="17" width="16" bestFit="1" customWidth="1"/>
  </cols>
  <sheetData>
    <row r="1" spans="1:17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21</v>
      </c>
      <c r="P1" s="2" t="s">
        <v>18</v>
      </c>
      <c r="Q1" s="2" t="s">
        <v>19</v>
      </c>
    </row>
    <row r="2" spans="1:17" x14ac:dyDescent="0.2">
      <c r="A2" s="2" t="s">
        <v>20</v>
      </c>
      <c r="B2" s="2" t="s">
        <v>5</v>
      </c>
      <c r="C2" s="2">
        <v>3.51</v>
      </c>
      <c r="D2" s="2">
        <f>IF(B2="FCC",4,IF(B2="BCC",2,IF(B2="SC",2)))</f>
        <v>2</v>
      </c>
      <c r="E2" s="2">
        <v>5</v>
      </c>
      <c r="F2" s="2">
        <v>5</v>
      </c>
      <c r="G2" s="2">
        <v>2</v>
      </c>
      <c r="H2" s="2">
        <f>C2*E2</f>
        <v>17.549999999999997</v>
      </c>
      <c r="I2" s="2">
        <f>C2*F2</f>
        <v>17.549999999999997</v>
      </c>
      <c r="J2" s="2">
        <f>C2*G2</f>
        <v>7.02</v>
      </c>
      <c r="K2" s="2">
        <f>D2*E2*F2*G2</f>
        <v>100</v>
      </c>
      <c r="L2" s="2">
        <f>IF(B2="FCC",0.76,IF(B2="BCC",0.16,IF(B2="SC",0.38)))</f>
        <v>0.16</v>
      </c>
      <c r="M2" s="3">
        <v>0.5</v>
      </c>
      <c r="N2" s="2">
        <f>K2-50</f>
        <v>50</v>
      </c>
      <c r="O2" s="2">
        <v>1000</v>
      </c>
      <c r="P2" s="2"/>
      <c r="Q2" s="2"/>
    </row>
    <row r="3" spans="1:1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2"/>
      <c r="O3" s="2"/>
      <c r="P3" s="2"/>
      <c r="Q3" s="3"/>
    </row>
    <row r="4" spans="1:17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3"/>
    </row>
    <row r="5" spans="1:17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2"/>
      <c r="O5" s="2"/>
      <c r="P5" s="2"/>
      <c r="Q5" s="3"/>
    </row>
    <row r="6" spans="1:17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2"/>
      <c r="O6" s="2"/>
      <c r="P6" s="2"/>
      <c r="Q6" s="3"/>
    </row>
    <row r="7" spans="1:17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"/>
      <c r="O7" s="2"/>
      <c r="P7" s="2"/>
      <c r="Q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Vacancies Results</vt:lpstr>
      <vt:lpstr>Vacancies 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2018-04-24T13:39:08Z</dcterms:created>
  <dcterms:modified xsi:type="dcterms:W3CDTF">2018-06-28T06:48:00Z</dcterms:modified>
</cp:coreProperties>
</file>