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евГУ\Documents\tvlabs\tv\"/>
    </mc:Choice>
  </mc:AlternateContent>
  <bookViews>
    <workbookView xWindow="0" yWindow="0" windowWidth="28755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1" l="1"/>
  <c r="Y12" i="1"/>
  <c r="Y11" i="1"/>
  <c r="Y3" i="1"/>
  <c r="Y4" i="1"/>
  <c r="Y5" i="1"/>
  <c r="Y6" i="1"/>
  <c r="Y7" i="1"/>
  <c r="Y8" i="1"/>
  <c r="Y9" i="1"/>
  <c r="Y10" i="1"/>
  <c r="Y2" i="1"/>
  <c r="U23" i="1"/>
  <c r="K23" i="1"/>
  <c r="S23" i="1" l="1"/>
  <c r="T23" i="1"/>
  <c r="K2" i="1"/>
  <c r="L23" i="1"/>
  <c r="M23" i="1"/>
  <c r="N23" i="1"/>
  <c r="O23" i="1"/>
  <c r="P23" i="1"/>
  <c r="Q23" i="1"/>
  <c r="R23" i="1"/>
  <c r="K3" i="1"/>
  <c r="L3" i="1"/>
  <c r="M3" i="1"/>
  <c r="N3" i="1"/>
  <c r="O3" i="1"/>
  <c r="P3" i="1"/>
  <c r="Q3" i="1"/>
  <c r="R3" i="1"/>
  <c r="S3" i="1"/>
  <c r="T3" i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L2" i="1"/>
  <c r="M2" i="1"/>
  <c r="N2" i="1"/>
  <c r="O2" i="1"/>
  <c r="P2" i="1"/>
  <c r="Q2" i="1"/>
  <c r="R2" i="1"/>
  <c r="S2" i="1"/>
  <c r="T2" i="1"/>
  <c r="S22" i="1" l="1"/>
  <c r="N22" i="1"/>
  <c r="R22" i="1"/>
  <c r="Q22" i="1"/>
  <c r="P22" i="1"/>
  <c r="M22" i="1"/>
  <c r="T22" i="1"/>
  <c r="O22" i="1"/>
  <c r="L22" i="1"/>
  <c r="K22" i="1"/>
  <c r="U22" i="1" l="1"/>
</calcChain>
</file>

<file path=xl/sharedStrings.xml><?xml version="1.0" encoding="utf-8"?>
<sst xmlns="http://schemas.openxmlformats.org/spreadsheetml/2006/main" count="28" uniqueCount="26">
  <si>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</si>
  <si>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</si>
  <si>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</si>
  <si>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</si>
  <si>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</si>
  <si>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</si>
  <si>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</si>
  <si>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</si>
  <si>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</si>
  <si>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</si>
  <si>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</si>
  <si>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</si>
  <si>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</si>
  <si>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</si>
  <si>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</si>
  <si>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</si>
  <si>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</si>
  <si>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</si>
  <si>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</si>
  <si>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</si>
  <si>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P*</t>
  </si>
  <si>
    <t>Pтеор</t>
  </si>
  <si>
    <t>№ реал</t>
  </si>
  <si>
    <t>откл</t>
  </si>
  <si>
    <t>max откл</t>
  </si>
  <si>
    <t>min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</si>
</sst>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Лист1!$J$22</c:f>
              <c:strCache>
                <c:ptCount val="1"/>
                <c:pt idx="0">
                  <c:v>P*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Лист1!$K$22:$T$22</c:f>
              <c:numCache>
                <c:formatCode>General</c:formatCode>
                <c:ptCount val="10"/>
                <c:pt idx="0">
                  <c:v>0.7</c:v>
                </c:pt>
                <c:pt idx="1">
                  <c:v>0.6</c:v>
                </c:pt>
                <c:pt idx="2">
                  <c:v>0.7</c:v>
                </c:pt>
                <c:pt idx="3">
                  <c:v>0.7</c:v>
                </c:pt>
                <c:pt idx="4">
                  <c:v>0.65</c:v>
                </c:pt>
                <c:pt idx="5">
                  <c:v>0.5</c:v>
                </c:pt>
                <c:pt idx="6">
                  <c:v>0.5</c:v>
                </c:pt>
                <c:pt idx="7">
                  <c:v>0.7</c:v>
                </c:pt>
                <c:pt idx="8">
                  <c:v>0.4</c:v>
                </c:pt>
                <c:pt idx="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F-4795-840A-705FD598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56031"/>
        <c:axId val="273662271"/>
      </c:barChart>
      <c:lineChart>
        <c:grouping val="standard"/>
        <c:varyColors val="0"/>
        <c:ser>
          <c:idx val="1"/>
          <c:order val="1"/>
          <c:tx>
            <c:strRef>
              <c:f>Лист1!$J$23</c:f>
              <c:strCache>
                <c:ptCount val="1"/>
                <c:pt idx="0">
                  <c:v>Pтеор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Лист1!$K$23:$T$23</c:f>
              <c:numCache>
                <c:formatCode>General</c:formatCode>
                <c:ptCount val="10"/>
                <c:pt idx="0">
                  <c:v>0.5856164383561645</c:v>
                </c:pt>
                <c:pt idx="1">
                  <c:v>0.5856164383561645</c:v>
                </c:pt>
                <c:pt idx="2">
                  <c:v>0.5856164383561645</c:v>
                </c:pt>
                <c:pt idx="3">
                  <c:v>0.5856164383561645</c:v>
                </c:pt>
                <c:pt idx="4">
                  <c:v>0.5856164383561645</c:v>
                </c:pt>
                <c:pt idx="5">
                  <c:v>0.5856164383561645</c:v>
                </c:pt>
                <c:pt idx="6">
                  <c:v>0.5856164383561645</c:v>
                </c:pt>
                <c:pt idx="7">
                  <c:v>0.5856164383561645</c:v>
                </c:pt>
                <c:pt idx="8">
                  <c:v>0.5856164383561645</c:v>
                </c:pt>
                <c:pt idx="9">
                  <c:v>0.5856164383561645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F-4795-840A-705FD598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656031"/>
        <c:axId val="273662271"/>
      </c:lineChart>
      <c:catAx>
        <c:axId val="27365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662271"/>
        <c:crosses val="autoZero"/>
        <c:auto val="1"/>
        <c:lblAlgn val="ctr"/>
        <c:lblOffset val="100"/>
        <c:noMultiLvlLbl val="0"/>
      </c:catAx>
      <c:valAx>
        <c:axId val="2736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6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Лист1!$W$1</c:f>
              <c:strCache>
                <c:ptCount val="1"/>
                <c:pt idx="0">
                  <c:v>P*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Лист1!$W$2:$W$11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0.505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0.54500000000000004</c:v>
                </c:pt>
                <c:pt idx="6">
                  <c:v>0.58499999999999996</c:v>
                </c:pt>
                <c:pt idx="7">
                  <c:v>0.55000000000000004</c:v>
                </c:pt>
                <c:pt idx="8">
                  <c:v>0.54500000000000004</c:v>
                </c:pt>
                <c:pt idx="9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0-487C-A1EB-BFBDEA5F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7055"/>
        <c:axId val="179534559"/>
      </c:barChart>
      <c:lineChart>
        <c:grouping val="standard"/>
        <c:varyColors val="0"/>
        <c:ser>
          <c:idx val="1"/>
          <c:order val="1"/>
          <c:tx>
            <c:strRef>
              <c:f>Лист1!$X$1</c:f>
              <c:strCache>
                <c:ptCount val="1"/>
                <c:pt idx="0">
                  <c:v>Pтеор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Лист1!$X$2:$X$11</c:f>
              <c:numCache>
                <c:formatCode>General</c:formatCode>
                <c:ptCount val="10"/>
                <c:pt idx="0">
                  <c:v>0.58561600000000003</c:v>
                </c:pt>
                <c:pt idx="1">
                  <c:v>0.58561600000000003</c:v>
                </c:pt>
                <c:pt idx="2">
                  <c:v>0.58561600000000003</c:v>
                </c:pt>
                <c:pt idx="3">
                  <c:v>0.58561600000000003</c:v>
                </c:pt>
                <c:pt idx="4">
                  <c:v>0.58561600000000003</c:v>
                </c:pt>
                <c:pt idx="5">
                  <c:v>0.58561600000000003</c:v>
                </c:pt>
                <c:pt idx="6">
                  <c:v>0.58561600000000003</c:v>
                </c:pt>
                <c:pt idx="7">
                  <c:v>0.58561600000000003</c:v>
                </c:pt>
                <c:pt idx="8">
                  <c:v>0.58561600000000003</c:v>
                </c:pt>
                <c:pt idx="9">
                  <c:v>0.58561600000000003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0-487C-A1EB-BFBDEA5F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7055"/>
        <c:axId val="179534559"/>
      </c:lineChart>
      <c:catAx>
        <c:axId val="17953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34559"/>
        <c:crosses val="autoZero"/>
        <c:auto val="1"/>
        <c:lblAlgn val="ctr"/>
        <c:lblOffset val="100"/>
        <c:noMultiLvlLbl val="0"/>
      </c:catAx>
      <c:valAx>
        <c:axId val="1795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3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185737</xdr:rowOff>
    </xdr:from>
    <xdr:to>
      <xdr:col>7</xdr:col>
      <xdr:colOff>304800</xdr:colOff>
      <xdr:row>35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0</xdr:row>
      <xdr:rowOff>0</xdr:rowOff>
    </xdr:from>
    <xdr:to>
      <xdr:col>32</xdr:col>
      <xdr:colOff>533400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Y12" sqref="Y12"/>
    </sheetView>
  </sheetViews>
  <sheetFormatPr defaultRowHeight="15" x14ac:dyDescent="0.25"/>
  <cols>
    <col min="11" max="20" width="5.5703125" customWidth="1"/>
    <col min="23" max="23" width="5.28515625" customWidth="1"/>
    <col min="24" max="24" width="8.85546875" customWidth="1"/>
    <col min="25" max="25" width="5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22</v>
      </c>
      <c r="W1" t="s">
        <v>20</v>
      </c>
      <c r="X1" t="s">
        <v>21</v>
      </c>
      <c r="Y1" t="s">
        <v>23</v>
      </c>
    </row>
    <row r="2" spans="1:25" x14ac:dyDescent="0.25">
      <c r="A2">
        <v>5.9926917325357829</v>
      </c>
      <c r="B2">
        <v>3.5008847315897089</v>
      </c>
      <c r="C2">
        <v>3.2264134647663809</v>
      </c>
      <c r="D2">
        <v>5.3854686117130042</v>
      </c>
      <c r="E2">
        <v>5.1657133701590014</v>
      </c>
      <c r="F2">
        <v>5.9044688253425699</v>
      </c>
      <c r="G2">
        <v>2.3737702566606647</v>
      </c>
      <c r="H2">
        <v>5.5335761589403978</v>
      </c>
      <c r="I2">
        <v>2.8355592516861474</v>
      </c>
      <c r="J2">
        <v>5.0119025238807335</v>
      </c>
      <c r="K2">
        <f>IF(AND(A2&gt;=3.27,A2&lt;=6.69),1,0)</f>
        <v>1</v>
      </c>
      <c r="L2">
        <f t="shared" ref="L2:T2" si="0">IF(AND(B2&gt;=3.27,B2&lt;=6.69),1,0)</f>
        <v>1</v>
      </c>
      <c r="M2">
        <f t="shared" si="0"/>
        <v>0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0</v>
      </c>
      <c r="R2">
        <f t="shared" si="0"/>
        <v>1</v>
      </c>
      <c r="S2">
        <f t="shared" si="0"/>
        <v>0</v>
      </c>
      <c r="T2">
        <f t="shared" si="0"/>
        <v>1</v>
      </c>
      <c r="V2">
        <v>1</v>
      </c>
      <c r="W2">
        <v>0.57999999999999996</v>
      </c>
      <c r="X2">
        <v>0.58561600000000003</v>
      </c>
      <c r="Y2">
        <f>ABS(W2-X2)</f>
        <v>5.6160000000000654E-3</v>
      </c>
    </row>
    <row r="3" spans="1:25" x14ac:dyDescent="0.25">
      <c r="A3">
        <v>5.0778469191564684</v>
      </c>
      <c r="B3">
        <v>3.9701593066194647</v>
      </c>
      <c r="C3">
        <v>3.0399868770409255</v>
      </c>
      <c r="D3">
        <v>1.5792294076357312</v>
      </c>
      <c r="E3">
        <v>2.5826535843989378</v>
      </c>
      <c r="F3">
        <v>2.6232895901364177</v>
      </c>
      <c r="G3">
        <v>5.8485052034058649</v>
      </c>
      <c r="H3">
        <v>4.1163063447981196</v>
      </c>
      <c r="I3">
        <v>4.5283697012237925</v>
      </c>
      <c r="J3">
        <v>4.3087926877651297</v>
      </c>
      <c r="K3">
        <f t="shared" ref="K3:K21" si="1">IF(AND(A3&gt;=3.27,A3&lt;=6.69),1,0)</f>
        <v>1</v>
      </c>
      <c r="L3">
        <f t="shared" ref="L3:L21" si="2">IF(AND(B3&gt;=3.27,B3&lt;=6.69),1,0)</f>
        <v>1</v>
      </c>
      <c r="M3">
        <f t="shared" ref="M3:M21" si="3">IF(AND(C3&gt;=3.27,C3&lt;=6.69),1,0)</f>
        <v>0</v>
      </c>
      <c r="N3">
        <f t="shared" ref="N3:N21" si="4">IF(AND(D3&gt;=3.27,D3&lt;=6.69),1,0)</f>
        <v>0</v>
      </c>
      <c r="O3">
        <f t="shared" ref="O3:O21" si="5">IF(AND(E3&gt;=3.27,E3&lt;=6.69),1,0)</f>
        <v>0</v>
      </c>
      <c r="P3">
        <f t="shared" ref="P3:P21" si="6">IF(AND(F3&gt;=3.27,F3&lt;=6.69),1,0)</f>
        <v>0</v>
      </c>
      <c r="Q3">
        <f t="shared" ref="Q3:Q21" si="7">IF(AND(G3&gt;=3.27,G3&lt;=6.69),1,0)</f>
        <v>1</v>
      </c>
      <c r="R3">
        <f t="shared" ref="R3:R21" si="8">IF(AND(H3&gt;=3.27,H3&lt;=6.69),1,0)</f>
        <v>1</v>
      </c>
      <c r="S3">
        <f t="shared" ref="S3:S21" si="9">IF(AND(I3&gt;=3.27,I3&lt;=6.69),1,0)</f>
        <v>1</v>
      </c>
      <c r="T3">
        <f t="shared" ref="T3:T21" si="10">IF(AND(J3&gt;=3.27,J3&lt;=6.69),1,0)</f>
        <v>1</v>
      </c>
      <c r="V3">
        <v>2</v>
      </c>
      <c r="W3">
        <v>0.505</v>
      </c>
      <c r="X3">
        <v>0.58561600000000003</v>
      </c>
      <c r="Y3">
        <f t="shared" ref="Y3:Y10" si="11">ABS(W3-X3)</f>
        <v>8.0616000000000021E-2</v>
      </c>
    </row>
    <row r="4" spans="1:25" x14ac:dyDescent="0.25">
      <c r="A4">
        <v>3.9687334818567459</v>
      </c>
      <c r="B4">
        <v>4.7536500137333286</v>
      </c>
      <c r="C4">
        <v>4.0361037018951995</v>
      </c>
      <c r="D4">
        <v>7.2406448561052272</v>
      </c>
      <c r="E4">
        <v>2.8638975188451798</v>
      </c>
      <c r="F4">
        <v>7.2269212927640609</v>
      </c>
      <c r="G4">
        <v>2.5293633838923308</v>
      </c>
      <c r="H4">
        <v>7.2199703970458087</v>
      </c>
      <c r="I4">
        <v>6.1573744926297795</v>
      </c>
      <c r="J4">
        <v>7.1461839655751209</v>
      </c>
      <c r="K4">
        <f t="shared" si="1"/>
        <v>1</v>
      </c>
      <c r="L4">
        <f t="shared" si="2"/>
        <v>1</v>
      </c>
      <c r="M4">
        <f t="shared" si="3"/>
        <v>1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1</v>
      </c>
      <c r="T4">
        <f t="shared" si="10"/>
        <v>0</v>
      </c>
      <c r="V4">
        <v>3</v>
      </c>
      <c r="W4">
        <v>0.56999999999999995</v>
      </c>
      <c r="X4">
        <v>0.58561600000000003</v>
      </c>
      <c r="Y4">
        <f t="shared" si="11"/>
        <v>1.5616000000000074E-2</v>
      </c>
    </row>
    <row r="5" spans="1:25" x14ac:dyDescent="0.25">
      <c r="A5">
        <v>2.491757255775628</v>
      </c>
      <c r="B5">
        <v>2.5705340739158302</v>
      </c>
      <c r="C5">
        <v>4.4736536759544663</v>
      </c>
      <c r="D5">
        <v>2.8485699026459548</v>
      </c>
      <c r="E5">
        <v>1.9237443159276102</v>
      </c>
      <c r="F5">
        <v>5.6583358256782734</v>
      </c>
      <c r="G5">
        <v>2.9328717917416913</v>
      </c>
      <c r="H5">
        <v>7.0807742545854051</v>
      </c>
      <c r="I5">
        <v>3.822586443678091</v>
      </c>
      <c r="J5">
        <v>3.5023105563524277</v>
      </c>
      <c r="K5">
        <f t="shared" si="1"/>
        <v>0</v>
      </c>
      <c r="L5">
        <f t="shared" si="2"/>
        <v>0</v>
      </c>
      <c r="M5">
        <f t="shared" si="3"/>
        <v>1</v>
      </c>
      <c r="N5">
        <f t="shared" si="4"/>
        <v>0</v>
      </c>
      <c r="O5">
        <f t="shared" si="5"/>
        <v>0</v>
      </c>
      <c r="P5">
        <f t="shared" si="6"/>
        <v>1</v>
      </c>
      <c r="Q5">
        <f t="shared" si="7"/>
        <v>0</v>
      </c>
      <c r="R5">
        <f t="shared" si="8"/>
        <v>0</v>
      </c>
      <c r="S5">
        <f t="shared" si="9"/>
        <v>1</v>
      </c>
      <c r="T5">
        <f t="shared" si="10"/>
        <v>1</v>
      </c>
      <c r="V5">
        <v>4</v>
      </c>
      <c r="W5">
        <v>0.56000000000000005</v>
      </c>
      <c r="X5">
        <v>0.58561600000000003</v>
      </c>
      <c r="Y5">
        <f t="shared" si="11"/>
        <v>2.5615999999999972E-2</v>
      </c>
    </row>
    <row r="6" spans="1:25" x14ac:dyDescent="0.25">
      <c r="A6">
        <v>2.805973387859737</v>
      </c>
      <c r="B6">
        <v>3.4869829401532026</v>
      </c>
      <c r="C6">
        <v>4.3656474501785336</v>
      </c>
      <c r="D6">
        <v>5.6340968047120574</v>
      </c>
      <c r="E6">
        <v>1.7471202734458449</v>
      </c>
      <c r="F6">
        <v>5.0373891415143284</v>
      </c>
      <c r="G6">
        <v>2.3215494247260962</v>
      </c>
      <c r="H6">
        <v>4.9140552995391698</v>
      </c>
      <c r="I6">
        <v>4.0341431928464617</v>
      </c>
      <c r="J6">
        <v>6.5227420880764182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1</v>
      </c>
      <c r="O6">
        <f t="shared" si="5"/>
        <v>0</v>
      </c>
      <c r="P6">
        <f t="shared" si="6"/>
        <v>1</v>
      </c>
      <c r="Q6">
        <f t="shared" si="7"/>
        <v>0</v>
      </c>
      <c r="R6">
        <f t="shared" si="8"/>
        <v>1</v>
      </c>
      <c r="S6">
        <f t="shared" si="9"/>
        <v>1</v>
      </c>
      <c r="T6">
        <f t="shared" si="10"/>
        <v>1</v>
      </c>
      <c r="V6">
        <v>5</v>
      </c>
      <c r="W6">
        <v>0.63</v>
      </c>
      <c r="X6">
        <v>0.58561600000000003</v>
      </c>
      <c r="Y6">
        <f t="shared" si="11"/>
        <v>4.4383999999999979E-2</v>
      </c>
    </row>
    <row r="7" spans="1:25" x14ac:dyDescent="0.25">
      <c r="A7">
        <v>5.0511127048554947</v>
      </c>
      <c r="B7">
        <v>6.9813229773857843</v>
      </c>
      <c r="C7">
        <v>5.9493823053682053</v>
      </c>
      <c r="D7">
        <v>5.7745405438398381</v>
      </c>
      <c r="E7">
        <v>3.5383126316110722</v>
      </c>
      <c r="F7">
        <v>6.6057963805047759</v>
      </c>
      <c r="G7">
        <v>6.1336701559495834</v>
      </c>
      <c r="H7">
        <v>2.5391659291360211</v>
      </c>
      <c r="I7">
        <v>2.7788827173680835</v>
      </c>
      <c r="J7">
        <v>2.3773348185674612</v>
      </c>
      <c r="K7">
        <f t="shared" si="1"/>
        <v>1</v>
      </c>
      <c r="L7">
        <f t="shared" si="2"/>
        <v>0</v>
      </c>
      <c r="M7">
        <f t="shared" si="3"/>
        <v>1</v>
      </c>
      <c r="N7">
        <f t="shared" si="4"/>
        <v>1</v>
      </c>
      <c r="O7">
        <f t="shared" si="5"/>
        <v>1</v>
      </c>
      <c r="P7">
        <f t="shared" si="6"/>
        <v>1</v>
      </c>
      <c r="Q7">
        <f t="shared" si="7"/>
        <v>1</v>
      </c>
      <c r="R7">
        <f t="shared" si="8"/>
        <v>0</v>
      </c>
      <c r="S7">
        <f t="shared" si="9"/>
        <v>0</v>
      </c>
      <c r="T7">
        <f t="shared" si="10"/>
        <v>0</v>
      </c>
      <c r="V7">
        <v>6</v>
      </c>
      <c r="W7">
        <v>0.54500000000000004</v>
      </c>
      <c r="X7">
        <v>0.58561600000000003</v>
      </c>
      <c r="Y7">
        <f t="shared" si="11"/>
        <v>4.0615999999999985E-2</v>
      </c>
    </row>
    <row r="8" spans="1:25" x14ac:dyDescent="0.25">
      <c r="A8">
        <v>6.048120670186468</v>
      </c>
      <c r="B8">
        <v>3.6600424207281712</v>
      </c>
      <c r="C8">
        <v>4.0430545976134526</v>
      </c>
      <c r="D8">
        <v>3.9243546861171303</v>
      </c>
      <c r="E8">
        <v>3.6504181035798213</v>
      </c>
      <c r="F8">
        <v>1.8993270668660542</v>
      </c>
      <c r="G8">
        <v>1.9797079378643148</v>
      </c>
      <c r="H8">
        <v>6.2922931608020258</v>
      </c>
      <c r="I8">
        <v>3.8259727774895476</v>
      </c>
      <c r="J8">
        <v>3.7732172612689601</v>
      </c>
      <c r="K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  <c r="O8">
        <f t="shared" si="5"/>
        <v>1</v>
      </c>
      <c r="P8">
        <f t="shared" si="6"/>
        <v>0</v>
      </c>
      <c r="Q8">
        <f t="shared" si="7"/>
        <v>0</v>
      </c>
      <c r="R8">
        <f t="shared" si="8"/>
        <v>1</v>
      </c>
      <c r="S8">
        <f t="shared" si="9"/>
        <v>1</v>
      </c>
      <c r="T8">
        <f t="shared" si="10"/>
        <v>1</v>
      </c>
      <c r="V8">
        <v>7</v>
      </c>
      <c r="W8">
        <v>0.58499999999999996</v>
      </c>
      <c r="X8">
        <v>0.58561600000000003</v>
      </c>
      <c r="Y8">
        <f t="shared" si="11"/>
        <v>6.1600000000006094E-4</v>
      </c>
    </row>
    <row r="9" spans="1:25" x14ac:dyDescent="0.25">
      <c r="A9">
        <v>4.0421634571367528</v>
      </c>
      <c r="B9">
        <v>2.4774990081484423</v>
      </c>
      <c r="C9">
        <v>1.9583205664235359</v>
      </c>
      <c r="D9">
        <v>3.6514874721518602</v>
      </c>
      <c r="E9">
        <v>6.717723624378185</v>
      </c>
      <c r="F9">
        <v>2.9072069460127565</v>
      </c>
      <c r="G9">
        <v>5.0603805658131655</v>
      </c>
      <c r="H9">
        <v>2.8555207983642079</v>
      </c>
      <c r="I9">
        <v>6.1247587511825925</v>
      </c>
      <c r="J9">
        <v>4.3775887325663012</v>
      </c>
      <c r="K9">
        <f t="shared" si="1"/>
        <v>1</v>
      </c>
      <c r="L9">
        <f t="shared" si="2"/>
        <v>0</v>
      </c>
      <c r="M9">
        <f t="shared" si="3"/>
        <v>0</v>
      </c>
      <c r="N9">
        <f t="shared" si="4"/>
        <v>1</v>
      </c>
      <c r="O9">
        <f t="shared" si="5"/>
        <v>0</v>
      </c>
      <c r="P9">
        <f t="shared" si="6"/>
        <v>0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V9">
        <v>8</v>
      </c>
      <c r="W9">
        <v>0.55000000000000004</v>
      </c>
      <c r="X9">
        <v>0.58561600000000003</v>
      </c>
      <c r="Y9">
        <f t="shared" si="11"/>
        <v>3.5615999999999981E-2</v>
      </c>
    </row>
    <row r="10" spans="1:25" x14ac:dyDescent="0.25">
      <c r="A10">
        <v>5.967561571092868</v>
      </c>
      <c r="B10">
        <v>6.0463383892330693</v>
      </c>
      <c r="C10">
        <v>6.6596212652974023</v>
      </c>
      <c r="D10">
        <v>5.7239237647633283</v>
      </c>
      <c r="E10">
        <v>4.218074587237159</v>
      </c>
      <c r="F10">
        <v>6.0336841944639428</v>
      </c>
      <c r="G10">
        <v>5.9757600634784991</v>
      </c>
      <c r="H10">
        <v>6.8952388073366491</v>
      </c>
      <c r="I10">
        <v>6.6414419995727405</v>
      </c>
      <c r="J10">
        <v>6.1033713797418132</v>
      </c>
      <c r="K10">
        <f t="shared" si="1"/>
        <v>1</v>
      </c>
      <c r="L10">
        <f t="shared" si="2"/>
        <v>1</v>
      </c>
      <c r="M10">
        <f t="shared" si="3"/>
        <v>1</v>
      </c>
      <c r="N10">
        <f t="shared" si="4"/>
        <v>1</v>
      </c>
      <c r="O10">
        <f t="shared" si="5"/>
        <v>1</v>
      </c>
      <c r="P10">
        <f t="shared" si="6"/>
        <v>1</v>
      </c>
      <c r="Q10">
        <f t="shared" si="7"/>
        <v>1</v>
      </c>
      <c r="R10">
        <f t="shared" si="8"/>
        <v>0</v>
      </c>
      <c r="S10">
        <f t="shared" si="9"/>
        <v>1</v>
      </c>
      <c r="T10">
        <f t="shared" si="10"/>
        <v>1</v>
      </c>
      <c r="V10">
        <v>9</v>
      </c>
      <c r="W10">
        <v>0.54500000000000004</v>
      </c>
      <c r="X10">
        <v>0.58561600000000003</v>
      </c>
      <c r="Y10">
        <f t="shared" si="11"/>
        <v>4.0615999999999985E-2</v>
      </c>
    </row>
    <row r="11" spans="1:25" x14ac:dyDescent="0.25">
      <c r="A11">
        <v>1.736070131534776</v>
      </c>
      <c r="B11">
        <v>6.9437168492690811</v>
      </c>
      <c r="C11">
        <v>1.9964613788262582</v>
      </c>
      <c r="D11">
        <v>3.3891357158116397</v>
      </c>
      <c r="E11">
        <v>4.2637009796441543</v>
      </c>
      <c r="F11">
        <v>1.8444328135013888</v>
      </c>
      <c r="G11">
        <v>6.2051396221808526</v>
      </c>
      <c r="H11">
        <v>5.7474498733481854</v>
      </c>
      <c r="I11">
        <v>7.0916461684011347</v>
      </c>
      <c r="J11">
        <v>3.4962508011108739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1</v>
      </c>
      <c r="O11">
        <f t="shared" si="5"/>
        <v>1</v>
      </c>
      <c r="P11">
        <f t="shared" si="6"/>
        <v>0</v>
      </c>
      <c r="Q11">
        <f t="shared" si="7"/>
        <v>1</v>
      </c>
      <c r="R11">
        <f t="shared" si="8"/>
        <v>1</v>
      </c>
      <c r="S11">
        <f t="shared" si="9"/>
        <v>0</v>
      </c>
      <c r="T11">
        <f t="shared" si="10"/>
        <v>1</v>
      </c>
      <c r="V11">
        <v>10</v>
      </c>
      <c r="W11">
        <v>0.61499999999999999</v>
      </c>
      <c r="X11">
        <v>0.58561600000000003</v>
      </c>
      <c r="Y11">
        <f>ABS(W11-X11)</f>
        <v>2.9383999999999966E-2</v>
      </c>
    </row>
    <row r="12" spans="1:25" x14ac:dyDescent="0.25">
      <c r="A12">
        <v>3.1579738761558884</v>
      </c>
      <c r="B12">
        <v>5.66172215948973</v>
      </c>
      <c r="C12">
        <v>4.6541987365337079</v>
      </c>
      <c r="D12">
        <v>4.8958760338145089</v>
      </c>
      <c r="E12">
        <v>6.1229764702291938</v>
      </c>
      <c r="F12">
        <v>6.9954029969176306</v>
      </c>
      <c r="G12">
        <v>3.2841593676564838</v>
      </c>
      <c r="H12">
        <v>6.2792825098422185</v>
      </c>
      <c r="I12">
        <v>6.3311468855861079</v>
      </c>
      <c r="J12">
        <v>4.7597097689748837</v>
      </c>
      <c r="K12">
        <f t="shared" si="1"/>
        <v>0</v>
      </c>
      <c r="L12">
        <f t="shared" si="2"/>
        <v>1</v>
      </c>
      <c r="M12">
        <f t="shared" si="3"/>
        <v>1</v>
      </c>
      <c r="N12">
        <f t="shared" si="4"/>
        <v>1</v>
      </c>
      <c r="O12">
        <f t="shared" si="5"/>
        <v>1</v>
      </c>
      <c r="P12">
        <f t="shared" si="6"/>
        <v>0</v>
      </c>
      <c r="Q12">
        <f t="shared" si="7"/>
        <v>1</v>
      </c>
      <c r="R12">
        <f t="shared" si="8"/>
        <v>1</v>
      </c>
      <c r="S12">
        <f t="shared" si="9"/>
        <v>1</v>
      </c>
      <c r="T12">
        <f t="shared" si="10"/>
        <v>1</v>
      </c>
      <c r="X12" t="s">
        <v>24</v>
      </c>
      <c r="Y12">
        <f>MAX(Y2:Y11)</f>
        <v>8.0616000000000021E-2</v>
      </c>
    </row>
    <row r="13" spans="1:25" x14ac:dyDescent="0.25">
      <c r="A13">
        <v>3.7956740012817773</v>
      </c>
      <c r="B13">
        <v>3.8612619403668322</v>
      </c>
      <c r="C13">
        <v>4.5668669698171938</v>
      </c>
      <c r="D13">
        <v>2.032819910275582</v>
      </c>
      <c r="E13">
        <v>6.9371224097415078</v>
      </c>
      <c r="F13">
        <v>3.4069585253456225</v>
      </c>
      <c r="G13">
        <v>3.3048338267159032</v>
      </c>
      <c r="H13">
        <v>5.0821243934446239</v>
      </c>
      <c r="I13">
        <v>2.475538499099704</v>
      </c>
      <c r="J13">
        <v>6.9872045045319977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0</v>
      </c>
      <c r="O13">
        <f t="shared" si="5"/>
        <v>0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0</v>
      </c>
      <c r="T13">
        <f t="shared" si="10"/>
        <v>0</v>
      </c>
      <c r="X13" t="s">
        <v>25</v>
      </c>
      <c r="Y13">
        <f>MIN(Y2:Y12)</f>
        <v>6.1600000000006094E-4</v>
      </c>
    </row>
    <row r="14" spans="1:25" x14ac:dyDescent="0.25">
      <c r="A14">
        <v>3.3734516434217356</v>
      </c>
      <c r="B14">
        <v>4.9001535081026644</v>
      </c>
      <c r="C14">
        <v>4.8775185399945071</v>
      </c>
      <c r="D14">
        <v>5.9493823053682053</v>
      </c>
      <c r="E14">
        <v>5.330574358348338</v>
      </c>
      <c r="F14">
        <v>3.0100445570238348</v>
      </c>
      <c r="G14">
        <v>2.9043552964873198</v>
      </c>
      <c r="H14">
        <v>4.37919278542436</v>
      </c>
      <c r="I14">
        <v>6.9718768883327735</v>
      </c>
      <c r="J14">
        <v>2.149381084627827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1</v>
      </c>
      <c r="O14">
        <f t="shared" si="5"/>
        <v>1</v>
      </c>
      <c r="P14">
        <f t="shared" si="6"/>
        <v>0</v>
      </c>
      <c r="Q14">
        <f t="shared" si="7"/>
        <v>0</v>
      </c>
      <c r="R14">
        <f t="shared" si="8"/>
        <v>1</v>
      </c>
      <c r="S14">
        <f t="shared" si="9"/>
        <v>0</v>
      </c>
      <c r="T14">
        <f t="shared" si="10"/>
        <v>0</v>
      </c>
    </row>
    <row r="15" spans="1:25" x14ac:dyDescent="0.25">
      <c r="A15">
        <v>2.8884929960020753</v>
      </c>
      <c r="B15">
        <v>6.8016690572832417</v>
      </c>
      <c r="C15">
        <v>2.9948951689199497</v>
      </c>
      <c r="D15">
        <v>2.1682732627338481</v>
      </c>
      <c r="E15">
        <v>3.8117145298623614</v>
      </c>
      <c r="F15">
        <v>6.0764589373454996</v>
      </c>
      <c r="G15">
        <v>1.6020426038392286</v>
      </c>
      <c r="H15">
        <v>3.5112219611194186</v>
      </c>
      <c r="I15">
        <v>2.1877001251258887</v>
      </c>
      <c r="J15">
        <v>4.5221317178868983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1</v>
      </c>
      <c r="P15">
        <f t="shared" si="6"/>
        <v>1</v>
      </c>
      <c r="Q15">
        <f t="shared" si="7"/>
        <v>0</v>
      </c>
      <c r="R15">
        <f t="shared" si="8"/>
        <v>1</v>
      </c>
      <c r="S15">
        <f t="shared" si="9"/>
        <v>0</v>
      </c>
      <c r="T15">
        <f t="shared" si="10"/>
        <v>1</v>
      </c>
    </row>
    <row r="16" spans="1:25" x14ac:dyDescent="0.25">
      <c r="A16">
        <v>5.6635044404431278</v>
      </c>
      <c r="B16">
        <v>6.0572103030487989</v>
      </c>
      <c r="C16">
        <v>5.0316858424634541</v>
      </c>
      <c r="D16">
        <v>4.9349079866939292</v>
      </c>
      <c r="E16">
        <v>2.4227829828791161</v>
      </c>
      <c r="F16">
        <v>5.6904168828394415</v>
      </c>
      <c r="G16">
        <v>2.9189700003051851</v>
      </c>
      <c r="H16">
        <v>4.5429844050416577</v>
      </c>
      <c r="I16">
        <v>2.8118549150059513</v>
      </c>
      <c r="J16">
        <v>5.573142796105838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4"/>
        <v>1</v>
      </c>
      <c r="O16">
        <f t="shared" si="5"/>
        <v>0</v>
      </c>
      <c r="P16">
        <f t="shared" si="6"/>
        <v>1</v>
      </c>
      <c r="Q16">
        <f t="shared" si="7"/>
        <v>0</v>
      </c>
      <c r="R16">
        <f t="shared" si="8"/>
        <v>1</v>
      </c>
      <c r="S16">
        <f t="shared" si="9"/>
        <v>0</v>
      </c>
      <c r="T16">
        <f t="shared" si="10"/>
        <v>1</v>
      </c>
    </row>
    <row r="17" spans="1:21" x14ac:dyDescent="0.25">
      <c r="A17">
        <v>4.0574910733359779</v>
      </c>
      <c r="B17">
        <v>4.4818521683400983</v>
      </c>
      <c r="C17">
        <v>4.9885546433912173</v>
      </c>
      <c r="D17">
        <v>3.6135248878444779</v>
      </c>
      <c r="E17">
        <v>5.4521259193700979</v>
      </c>
      <c r="F17">
        <v>3.5878600421155431</v>
      </c>
      <c r="G17">
        <v>4.9302740562150946</v>
      </c>
      <c r="H17">
        <v>2.3015878780480361</v>
      </c>
      <c r="I17">
        <v>2.0878923917355876</v>
      </c>
      <c r="J17">
        <v>6.6198764000366221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1</v>
      </c>
      <c r="O17">
        <f t="shared" si="5"/>
        <v>1</v>
      </c>
      <c r="P17">
        <f t="shared" si="6"/>
        <v>1</v>
      </c>
      <c r="Q17">
        <f t="shared" si="7"/>
        <v>1</v>
      </c>
      <c r="R17">
        <f t="shared" si="8"/>
        <v>0</v>
      </c>
      <c r="S17">
        <f t="shared" si="9"/>
        <v>0</v>
      </c>
      <c r="T17">
        <f t="shared" si="10"/>
        <v>1</v>
      </c>
    </row>
    <row r="18" spans="1:21" x14ac:dyDescent="0.25">
      <c r="A18">
        <v>4.6178402050843834</v>
      </c>
      <c r="B18">
        <v>2.4049601733451338</v>
      </c>
      <c r="C18">
        <v>3.652735068819239</v>
      </c>
      <c r="D18">
        <v>4.0218454542680133</v>
      </c>
      <c r="E18">
        <v>6.3156410412915429</v>
      </c>
      <c r="F18">
        <v>3.3378060243537706</v>
      </c>
      <c r="G18">
        <v>2.0411966307565539</v>
      </c>
      <c r="H18">
        <v>5.9010824915311133</v>
      </c>
      <c r="I18">
        <v>1.8909503463850825</v>
      </c>
      <c r="J18">
        <v>6.7337641529587691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4"/>
        <v>1</v>
      </c>
      <c r="O18">
        <f t="shared" si="5"/>
        <v>1</v>
      </c>
      <c r="P18">
        <f t="shared" si="6"/>
        <v>1</v>
      </c>
      <c r="Q18">
        <f t="shared" si="7"/>
        <v>0</v>
      </c>
      <c r="R18">
        <f t="shared" si="8"/>
        <v>1</v>
      </c>
      <c r="S18">
        <f t="shared" si="9"/>
        <v>0</v>
      </c>
      <c r="T18">
        <f t="shared" si="10"/>
        <v>0</v>
      </c>
    </row>
    <row r="19" spans="1:21" x14ac:dyDescent="0.25">
      <c r="A19">
        <v>5.1635746330149228</v>
      </c>
      <c r="B19">
        <v>5.5701129184850604</v>
      </c>
      <c r="C19">
        <v>4.0738880581072419</v>
      </c>
      <c r="D19">
        <v>5.1582277901547284</v>
      </c>
      <c r="E19">
        <v>4.3816879787591176</v>
      </c>
      <c r="F19">
        <v>2.0506427198095647</v>
      </c>
      <c r="G19">
        <v>5.9586501663258762</v>
      </c>
      <c r="H19">
        <v>5.0495086519974359</v>
      </c>
      <c r="I19">
        <v>2.7740705587939085</v>
      </c>
      <c r="J19">
        <v>3.6067522202215638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1</v>
      </c>
      <c r="O19">
        <f t="shared" si="5"/>
        <v>1</v>
      </c>
      <c r="P19">
        <f t="shared" si="6"/>
        <v>0</v>
      </c>
      <c r="Q19">
        <f t="shared" si="7"/>
        <v>1</v>
      </c>
      <c r="R19">
        <f t="shared" si="8"/>
        <v>1</v>
      </c>
      <c r="S19">
        <f t="shared" si="9"/>
        <v>0</v>
      </c>
      <c r="T19">
        <f t="shared" si="10"/>
        <v>1</v>
      </c>
    </row>
    <row r="20" spans="1:21" x14ac:dyDescent="0.25">
      <c r="A20">
        <v>3.2536823633533736</v>
      </c>
      <c r="B20">
        <v>1.5826157414471878</v>
      </c>
      <c r="C20">
        <v>6.5942115543076874</v>
      </c>
      <c r="D20">
        <v>7.3821579638050476</v>
      </c>
      <c r="E20">
        <v>6.4580452894680622</v>
      </c>
      <c r="F20">
        <v>7.1096472060304574</v>
      </c>
      <c r="G20">
        <v>2.0010953093050934</v>
      </c>
      <c r="H20">
        <v>5.6946943571275979</v>
      </c>
      <c r="I20">
        <v>2.2687939085055087</v>
      </c>
      <c r="J20">
        <v>4.145535752433851</v>
      </c>
      <c r="K20">
        <f t="shared" si="1"/>
        <v>0</v>
      </c>
      <c r="L20">
        <f t="shared" si="2"/>
        <v>0</v>
      </c>
      <c r="M20">
        <f t="shared" si="3"/>
        <v>1</v>
      </c>
      <c r="N20">
        <f t="shared" si="4"/>
        <v>0</v>
      </c>
      <c r="O20">
        <f t="shared" si="5"/>
        <v>1</v>
      </c>
      <c r="P20">
        <f t="shared" si="6"/>
        <v>0</v>
      </c>
      <c r="Q20">
        <f t="shared" si="7"/>
        <v>0</v>
      </c>
      <c r="R20">
        <f t="shared" si="8"/>
        <v>1</v>
      </c>
      <c r="S20">
        <f t="shared" si="9"/>
        <v>0</v>
      </c>
      <c r="T20">
        <f t="shared" si="10"/>
        <v>1</v>
      </c>
    </row>
    <row r="21" spans="1:21" x14ac:dyDescent="0.25">
      <c r="A21">
        <v>6.3099377422406686</v>
      </c>
      <c r="B21">
        <v>2.3796517838068789</v>
      </c>
      <c r="C21">
        <v>1.6421439252906889</v>
      </c>
      <c r="D21">
        <v>6.3159974974822228</v>
      </c>
      <c r="E21">
        <v>5.5989858699301118</v>
      </c>
      <c r="F21">
        <v>2.1336970122379224</v>
      </c>
      <c r="G21">
        <v>5.330752586443678</v>
      </c>
      <c r="H21">
        <v>4.7971376689962462</v>
      </c>
      <c r="I21">
        <v>2.2411685537278361</v>
      </c>
      <c r="J21">
        <v>2.9735077974791713</v>
      </c>
      <c r="K21">
        <f t="shared" si="1"/>
        <v>1</v>
      </c>
      <c r="L21">
        <f t="shared" si="2"/>
        <v>0</v>
      </c>
      <c r="M21">
        <f t="shared" si="3"/>
        <v>0</v>
      </c>
      <c r="N21">
        <f t="shared" si="4"/>
        <v>1</v>
      </c>
      <c r="O21">
        <f t="shared" si="5"/>
        <v>1</v>
      </c>
      <c r="P21">
        <f t="shared" si="6"/>
        <v>0</v>
      </c>
      <c r="Q21">
        <f t="shared" si="7"/>
        <v>1</v>
      </c>
      <c r="R21">
        <f t="shared" si="8"/>
        <v>1</v>
      </c>
      <c r="S21">
        <f t="shared" si="9"/>
        <v>0</v>
      </c>
      <c r="T21">
        <f t="shared" si="10"/>
        <v>0</v>
      </c>
    </row>
    <row r="22" spans="1:21" x14ac:dyDescent="0.25">
      <c r="J22" t="s">
        <v>20</v>
      </c>
      <c r="K22">
        <f>SUM(K2:K21)/20</f>
        <v>0.7</v>
      </c>
      <c r="L22">
        <f t="shared" ref="L22:T22" si="12">SUM(L2:L21)/20</f>
        <v>0.6</v>
      </c>
      <c r="M22">
        <f t="shared" si="12"/>
        <v>0.7</v>
      </c>
      <c r="N22">
        <f t="shared" si="12"/>
        <v>0.7</v>
      </c>
      <c r="O22">
        <f t="shared" si="12"/>
        <v>0.65</v>
      </c>
      <c r="P22">
        <f t="shared" si="12"/>
        <v>0.5</v>
      </c>
      <c r="Q22">
        <f t="shared" si="12"/>
        <v>0.5</v>
      </c>
      <c r="R22">
        <f t="shared" si="12"/>
        <v>0.7</v>
      </c>
      <c r="S22">
        <f t="shared" si="12"/>
        <v>0.4</v>
      </c>
      <c r="T22">
        <f t="shared" si="12"/>
        <v>0.7</v>
      </c>
      <c r="U22">
        <f>AVERAGE(K22:T22)</f>
        <v>0.61499999999999999</v>
      </c>
    </row>
    <row r="23" spans="1:21" x14ac:dyDescent="0.25">
      <c r="J23" t="s">
        <v>21</v>
      </c>
      <c r="K23">
        <f>(6.69-3.27)/(7.39-1.55)</f>
        <v>0.5856164383561645</v>
      </c>
      <c r="L23">
        <f t="shared" ref="L23:T23" si="13">(6.69-3.27)/(7.39-1.55)</f>
        <v>0.5856164383561645</v>
      </c>
      <c r="M23">
        <f t="shared" si="13"/>
        <v>0.5856164383561645</v>
      </c>
      <c r="N23">
        <f t="shared" si="13"/>
        <v>0.5856164383561645</v>
      </c>
      <c r="O23">
        <f t="shared" si="13"/>
        <v>0.5856164383561645</v>
      </c>
      <c r="P23">
        <f t="shared" si="13"/>
        <v>0.5856164383561645</v>
      </c>
      <c r="Q23">
        <f t="shared" si="13"/>
        <v>0.5856164383561645</v>
      </c>
      <c r="R23">
        <f t="shared" si="13"/>
        <v>0.5856164383561645</v>
      </c>
      <c r="S23">
        <f t="shared" si="13"/>
        <v>0.5856164383561645</v>
      </c>
      <c r="T23">
        <f t="shared" si="13"/>
        <v>0.5856164383561645</v>
      </c>
      <c r="U23">
        <f>AVERAGE(K23:T23)</f>
        <v>0.5856164383561645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СевГУ</dc:creator>
  <cp:lastModifiedBy>СевГУ</cp:lastModifiedBy>
  <dcterms:created xsi:type="dcterms:W3CDTF">2019-02-14T07:17:25Z</dcterms:created>
  <dcterms:modified xsi:type="dcterms:W3CDTF">2019-02-14T08:27:23Z</dcterms:modified>
</cp:coreProperties>
</file>