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6EF990D0-34B1-44C6-B375-5CCF6A2FB68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5" i="1" s="1"/>
  <c r="O52" i="1"/>
  <c r="O51" i="1"/>
  <c r="L59" i="1"/>
  <c r="I59" i="1"/>
  <c r="G59" i="1"/>
  <c r="L58" i="1"/>
  <c r="I58" i="1"/>
  <c r="G58" i="1"/>
  <c r="G57" i="1"/>
  <c r="I55" i="1"/>
  <c r="G55" i="1"/>
  <c r="G56" i="1"/>
  <c r="I54" i="1"/>
  <c r="G54" i="1"/>
  <c r="I53" i="1"/>
  <c r="I52" i="1"/>
  <c r="G52" i="1"/>
  <c r="G53" i="1"/>
  <c r="L53" i="1" s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54" i="1" l="1"/>
  <c r="L41" i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<sst xmlns="http://schemas.openxmlformats.org/spreadsheetml/2006/main" count="79" uniqueCount="70">
  <si>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</si>
  <si>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</si>
  <si>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</si>
  <si>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</si>
  <si>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</si>
  <si>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</si>
  <si>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</si>
  <si>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</si>
  <si>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</si>
  <si>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Scoring Table</t>
  </si>
  <si>
    <t>Score/40</t>
  </si>
  <si>
    <t>From</t>
  </si>
  <si>
    <t>To</t>
  </si>
  <si>
    <t>Band_Score</t>
  </si>
  <si>
    <t>a Practice Test</t>
  </si>
  <si>
    <t>No.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</si>
  <si>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</si>
  <si>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</si>
  <si>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</si>
  <si>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</si>
  <si>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</si>
  <si>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</si>
  <si>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IELTS_Ready_MockTest_4</t>
  </si>
  <si>
    <t>IELTS_Ready_MockTest_5</t>
  </si>
  <si>
    <t>Official IELTS Practice material 2</t>
  </si>
  <si>
    <t>The IELTS EXAM DAY</t>
  </si>
  <si>
    <t>IELTS_Premium_MockTest1</t>
  </si>
  <si>
    <t>IELTS_Premium_MockTest2</t>
  </si>
  <si>
    <t>Cambridge19_Test4</t>
  </si>
  <si>
    <t>IELTS_Premium_MockTest3</t>
  </si>
  <si>
    <t>IELTS_Premium_MockTest4</t>
  </si>
  <si>
    <t>IELTS_Premium_MockTest5</t>
  </si>
  <si>
    <t>IELTS_Premium_MockTest6</t>
  </si>
  <si>
    <t>Cambridge16_Test2</t>
  </si>
  <si>
    <t>Cambridge18_Test1</t>
  </si>
  <si>
    <t>Cambridge18_Test2</t>
  </si>
  <si>
    <t>Cambridge18_Test3</t>
  </si>
  <si>
    <t>Cambridge11_Test1</t>
  </si>
  <si>
    <t>Cambridge18_Test4</t>
  </si>
  <si>
    <t>Cambridge11_Test2</t>
  </si>
  <si>
    <t>Cambridge11_Test3</t>
  </si>
  <si>
    <t>Cambridge11_Test4</t>
  </si>
  <si>
    <t>Cambridge14_Test1</t>
  </si>
  <si>
    <t>Cambridge14_Test2</t>
  </si>
  <si>
    <t>Cambridge14_Test3</t>
  </si>
  <si>
    <t>Cambridge14_Test4</t>
  </si>
  <si>
    <t>Cambridge17_Test1</t>
  </si>
  <si>
    <t>Cambridge17_Test2</t>
  </si>
  <si>
    <t>Cambridge17_Test3</t>
  </si>
  <si>
    <t>Cambridge17_Test4</t>
  </si>
  <si>
    <t>Cambridge7_Test1</t>
  </si>
  <si>
    <t>Cambridge9_Test1</t>
  </si>
  <si>
    <t>Cambridge7_Test2</t>
  </si>
  <si>
    <t>Cambridge7_Test3</t>
  </si>
  <si>
    <t>Cambridge7_Test4</t>
  </si>
  <si>
    <t>Cambridge9_Test2</t>
  </si>
  <si>
    <t>Cambridge9_Test3</t>
  </si>
  <si>
    <t>Cambridge9_Test4</t>
  </si>
  <si>
    <t>Cambridge13_Test1</t>
  </si>
  <si>
    <t>Cambridge13_Test2</t>
  </si>
  <si>
    <t>Cambridge13_Test3</t>
  </si>
  <si>
    <t>Cambridge13_Test4</t>
  </si>
  <si>
    <t>Cambridge16_Test1</t>
  </si>
  <si>
    <t>Cambridge19_Test1</t>
  </si>
  <si>
    <t>Cambridge19_Test2</t>
  </si>
  <si>
    <t>Cambridge19_Test3</t>
  </si>
  <si>
    <t>IELTS_Computer_Friendly_Test</t>
  </si>
  <si>
    <t>Cambridge16_Test3</t>
  </si>
  <si>
    <t>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</si>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</sst>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2"/>
  <sheetViews>
    <sheetView tabSelected="1" topLeftCell="A51" workbookViewId="0">
      <selection activeCell="Q59" sqref="Q59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15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34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35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36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37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38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35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38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34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35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14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39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40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41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42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43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44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45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46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47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48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49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50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51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52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53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54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55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56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57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58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59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60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61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16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17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18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19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20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21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62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22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23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5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24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63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64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5" ht="15" thickBot="1" x14ac:dyDescent="0.4">
      <c r="C49" s="13">
        <v>45</v>
      </c>
      <c r="D49" s="14">
        <v>45533</v>
      </c>
      <c r="E49" t="s">
        <v>65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5" ht="15" thickBot="1" x14ac:dyDescent="0.4">
      <c r="C50" s="13">
        <v>45</v>
      </c>
      <c r="D50" s="14">
        <v>45534</v>
      </c>
      <c r="E50" t="s">
        <v>26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  <c r="O50" t="s">
        <v>69</v>
      </c>
    </row>
    <row r="51" spans="3:15" ht="15" thickBot="1" x14ac:dyDescent="0.4">
      <c r="C51" s="13">
        <v>46</v>
      </c>
      <c r="D51" s="14">
        <v>45534</v>
      </c>
      <c r="E51" t="s">
        <v>66</v>
      </c>
      <c r="F51" s="6"/>
      <c r="G51" s="8"/>
      <c r="H51"/>
      <c r="I51" s="8"/>
      <c r="J51" s="11">
        <v>6</v>
      </c>
      <c r="K51" s="11"/>
      <c r="L51" s="7"/>
      <c r="N51" t="s">
        <v>3</v>
      </c>
      <c r="O51" s="7">
        <f>AVERAGE(G14:G36,G40:G41,G43:G50,G52:G59)</f>
        <v>7.2317073170731705</v>
      </c>
    </row>
    <row r="52" spans="3:15" ht="15" thickBot="1" x14ac:dyDescent="0.4">
      <c r="C52" s="13">
        <v>45</v>
      </c>
      <c r="D52" s="14">
        <v>45535</v>
      </c>
      <c r="E52" t="s">
        <v>27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  <c r="N52" t="s">
        <v>5</v>
      </c>
      <c r="O52" s="7">
        <f>AVERAGE(I13:I49,I52:I55,I58:I59)</f>
        <v>6.6744186046511631</v>
      </c>
    </row>
    <row r="53" spans="3:15" ht="15" thickBot="1" x14ac:dyDescent="0.4">
      <c r="C53" s="13">
        <v>46</v>
      </c>
      <c r="D53" s="14">
        <v>45535</v>
      </c>
      <c r="E53" t="s">
        <v>28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  <c r="N53" t="s">
        <v>6</v>
      </c>
      <c r="O53">
        <f>AVERAGE(J14:J25,J27:J32,J40,J45:J49,J51,J53:J54,J58:J59)</f>
        <v>5.9655172413793105</v>
      </c>
    </row>
    <row r="54" spans="3:15" ht="15" thickBot="1" x14ac:dyDescent="0.4">
      <c r="C54" s="13">
        <v>45</v>
      </c>
      <c r="D54" s="14">
        <v>45536</v>
      </c>
      <c r="E54" t="s">
        <v>29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  <c r="N54" t="s">
        <v>7</v>
      </c>
      <c r="O54">
        <v>4</v>
      </c>
    </row>
    <row r="55" spans="3:15" ht="15" thickBot="1" x14ac:dyDescent="0.4">
      <c r="C55" s="13">
        <v>46</v>
      </c>
      <c r="D55" s="14">
        <v>45536</v>
      </c>
      <c r="E55" t="s">
        <v>30</v>
      </c>
      <c r="F55" s="6">
        <v>28</v>
      </c>
      <c r="G55" s="8">
        <f>IFERROR(INDEX(Sheet2!$F$5:$F$20, MATCH(Table1[[#This Row],[Lis_Mark]], Sheet2!$D$5:$D$20, 1)),"No Grade")</f>
        <v>6.5</v>
      </c>
      <c r="H55">
        <v>26</v>
      </c>
      <c r="I55" s="8">
        <f>IFERROR(INDEX(Sheet2!$F$5:$F$20, MATCH(Table1[[#This Row],[Read_Mark]], Sheet2!$D$5:$D$20, 1)),"No Grade")</f>
        <v>6</v>
      </c>
      <c r="J55" s="11"/>
      <c r="K55" s="11"/>
      <c r="L55" s="7"/>
      <c r="N55" t="s">
        <v>8</v>
      </c>
      <c r="O55" s="7">
        <f>AVERAGE(O51:O54)</f>
        <v>5.9679107907759112</v>
      </c>
    </row>
    <row r="56" spans="3:15" ht="15" thickBot="1" x14ac:dyDescent="0.4">
      <c r="C56" s="13">
        <v>45</v>
      </c>
      <c r="D56" s="14">
        <v>45536</v>
      </c>
      <c r="E56" t="s">
        <v>31</v>
      </c>
      <c r="F56" s="6">
        <v>25</v>
      </c>
      <c r="G56" s="8">
        <f>IFERROR(INDEX(Sheet2!$F$5:$F$20, MATCH(Table1[[#This Row],[Lis_Mark]], Sheet2!$D$5:$D$20, 1)),"No Grade")</f>
        <v>6</v>
      </c>
      <c r="H56"/>
      <c r="I56" s="8"/>
      <c r="J56" s="11"/>
      <c r="K56" s="11"/>
      <c r="L56" s="7"/>
    </row>
    <row r="57" spans="3:15" ht="15" thickBot="1" x14ac:dyDescent="0.4">
      <c r="C57" s="13">
        <v>46</v>
      </c>
      <c r="D57" s="14">
        <v>45537</v>
      </c>
      <c r="E57" t="s">
        <v>32</v>
      </c>
      <c r="F57" s="6">
        <v>27</v>
      </c>
      <c r="G57" s="8">
        <f>IFERROR(INDEX(Sheet2!$F$5:$F$20, MATCH(Table1[[#This Row],[Lis_Mark]], Sheet2!$D$5:$D$20, 1)),"No Grade")</f>
        <v>6.5</v>
      </c>
      <c r="H57"/>
      <c r="I57" s="8"/>
      <c r="J57" s="11"/>
      <c r="K57" s="11"/>
      <c r="L57" s="7"/>
    </row>
    <row r="58" spans="3:15" ht="15" thickBot="1" x14ac:dyDescent="0.4">
      <c r="C58" s="13">
        <v>45</v>
      </c>
      <c r="D58" s="14">
        <v>45537</v>
      </c>
      <c r="E58" t="s">
        <v>33</v>
      </c>
      <c r="F58" s="6">
        <v>35</v>
      </c>
      <c r="G58" s="8">
        <f>IFERROR(INDEX(Sheet2!$F$5:$F$20, MATCH(Table1[[#This Row],[Lis_Mark]], Sheet2!$D$5:$D$20, 1)),"No Grade")</f>
        <v>8</v>
      </c>
      <c r="H58">
        <v>29</v>
      </c>
      <c r="I58" s="8">
        <f>IFERROR(INDEX(Sheet2!$F$5:$F$20, MATCH(Table1[[#This Row],[Read_Mark]], Sheet2!$D$5:$D$20, 1)),"No Grade")</f>
        <v>6.5</v>
      </c>
      <c r="J58" s="11">
        <v>6.5</v>
      </c>
      <c r="K58" s="11">
        <v>4</v>
      </c>
      <c r="L58" s="7">
        <f t="shared" si="3"/>
        <v>6.25</v>
      </c>
    </row>
    <row r="59" spans="3:15" ht="15" thickBot="1" x14ac:dyDescent="0.4">
      <c r="C59" s="13">
        <v>46</v>
      </c>
      <c r="D59" s="14">
        <v>45538</v>
      </c>
      <c r="E59" t="s">
        <v>67</v>
      </c>
      <c r="F59" s="6">
        <v>35</v>
      </c>
      <c r="G59" s="8">
        <f>IFERROR(INDEX(Sheet2!$F$5:$F$20, MATCH(Table1[[#This Row],[Lis_Mark]], Sheet2!$D$5:$D$20, 1)),"No Grade")</f>
        <v>8</v>
      </c>
      <c r="H59">
        <v>37</v>
      </c>
      <c r="I59" s="8">
        <f>IFERROR(INDEX(Sheet2!$F$5:$F$20, MATCH(Table1[[#This Row],[Read_Mark]], Sheet2!$D$5:$D$20, 1)),"No Grade")</f>
        <v>8.5</v>
      </c>
      <c r="J59" s="11">
        <v>6.5</v>
      </c>
      <c r="K59" s="11">
        <v>5</v>
      </c>
      <c r="L59" s="7">
        <f t="shared" si="3"/>
        <v>7</v>
      </c>
    </row>
    <row r="60" spans="3:15" x14ac:dyDescent="0.35">
      <c r="D60" s="14"/>
      <c r="F60" s="6"/>
      <c r="G60" s="10"/>
      <c r="H60"/>
      <c r="I60" s="10"/>
      <c r="J60" s="11"/>
      <c r="K60" s="11"/>
      <c r="L60" s="7"/>
    </row>
    <row r="61" spans="3:15" x14ac:dyDescent="0.35">
      <c r="C61" s="13" t="s">
        <v>68</v>
      </c>
      <c r="D61" s="15">
        <v>45539</v>
      </c>
      <c r="E61" s="19" t="s">
        <v>25</v>
      </c>
      <c r="F61" s="17"/>
      <c r="G61" s="18"/>
      <c r="H61" s="16"/>
      <c r="I61" s="18"/>
      <c r="J61" s="16"/>
      <c r="K61" s="16"/>
      <c r="L61" s="18"/>
    </row>
    <row r="62" spans="3:15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1" t="s">
        <v>9</v>
      </c>
      <c r="E2" s="21"/>
      <c r="F2" s="21"/>
    </row>
    <row r="3" spans="4:6" x14ac:dyDescent="0.35">
      <c r="D3" s="20" t="s">
        <v>10</v>
      </c>
      <c r="E3" s="20"/>
      <c r="F3" s="3"/>
    </row>
    <row r="4" spans="4:6" x14ac:dyDescent="0.35">
      <c r="D4" s="1" t="s">
        <v>11</v>
      </c>
      <c r="E4" s="1" t="s">
        <v>12</v>
      </c>
      <c r="F4" s="1" t="s">
        <v>13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2024-09-03T11:26:24Z</dcterms:modified>
  <cp:category/>
  <cp:contentStatus/>
</cp:coreProperties>
</file>