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ABE5FF6D-162D-4502-A1AB-AF384D610C7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6" i="1"/>
  <c r="L36" i="1" s="1"/>
  <c r="I36" i="1"/>
  <c r="I35" i="1"/>
  <c r="G35" i="1"/>
  <c r="L35" i="1" s="1"/>
  <c r="I34" i="1"/>
  <c r="G34" i="1"/>
  <c r="L34" i="1" s="1"/>
  <c r="I33" i="1"/>
  <c r="G33" i="1"/>
  <c r="L33" i="1" s="1"/>
  <c r="L31" i="1"/>
  <c r="L32" i="1"/>
  <c r="I30" i="1"/>
  <c r="I32" i="1"/>
  <c r="G32" i="1"/>
  <c r="I31" i="1"/>
  <c r="G31" i="1"/>
  <c r="I26" i="1"/>
  <c r="L11" i="1"/>
  <c r="L12" i="1"/>
  <c r="G30" i="1"/>
  <c r="L27" i="1"/>
  <c r="L28" i="1"/>
  <c r="I28" i="1"/>
  <c r="I29" i="1"/>
  <c r="G29" i="1"/>
  <c r="L29" i="1" s="1"/>
  <c r="G28" i="1"/>
  <c r="I27" i="1"/>
  <c r="I25" i="1"/>
  <c r="G27" i="1"/>
  <c r="G26" i="1"/>
  <c r="G25" i="1"/>
  <c r="L25" i="1" s="1"/>
  <c r="G24" i="1"/>
  <c r="I24" i="1"/>
  <c r="G23" i="1"/>
  <c r="I23" i="1"/>
  <c r="G22" i="1"/>
  <c r="I22" i="1"/>
  <c r="G21" i="1"/>
  <c r="I21" i="1"/>
  <c r="I20" i="1"/>
  <c r="G20" i="1"/>
  <c r="L20" i="1" s="1"/>
  <c r="I19" i="1"/>
  <c r="G19" i="1"/>
  <c r="L8" i="1"/>
  <c r="G18" i="1"/>
  <c r="I18" i="1"/>
  <c r="I17" i="1"/>
  <c r="G17" i="1"/>
  <c r="L17" i="1" s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26" i="1" l="1"/>
  <c r="L30" i="1"/>
  <c r="L15" i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<sst xmlns="http://schemas.openxmlformats.org/spreadsheetml/2006/main" count="49" uniqueCount="45">
  <si>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</si>
  <si>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</si>
  <si>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</si>
  <si>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</si>
  <si>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</si>
  <si>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</si>
  <si>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</si>
  <si>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</si>
  <si>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</si>
  <si>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</si>
  <si>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</si>
  <si>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</si>
  <si>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</si>
  <si>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</si>
  <si>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</si>
  <si>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</si>
  <si>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</si>
  <si>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</si>
  <si>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</si>
  <si>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</si>
  <si>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</si>
  <si>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</si>
  <si>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</si>
  <si>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</si>
  <si>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</si>
  <si>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</si>
  <si>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</si>
  <si>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</si>
  <si>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</si>
  <si>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</si>
  <si>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</si>
  <si>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</si>
  <si>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</si>
  <si>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</si>
  <si>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</si>
  <si>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</si>
  <si>
    <t>IELTS9_Test2</t>
  </si>
  <si>
    <t>No.</t>
  </si>
  <si>
    <t>IELTS9_Test3</t>
  </si>
  <si>
    <t>IELTS9_Test4</t>
  </si>
  <si>
    <t>IELTS13_Test1</t>
  </si>
  <si>
    <t>IELTS13_Test2</t>
  </si>
  <si>
    <t>IELTS13_Test3</t>
  </si>
  <si>
    <t>IELTS13_Test4</t>
  </si>
  <si>
    <t>McCarter&amp;Ash 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</si>
</sst>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  <xf numFmtId="0" fontId="0" fillId="0" borderId="0" xfId="0" applyNumberFormat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4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53" totalsRowShown="0" headerRowDxfId="13">
  <autoFilter ref="C3:L53" xr:uid="{7D616C37-89EF-4EB9-8697-F85C377504D8}"/>
  <tableColumns count="10">
    <tableColumn id="10" xr3:uid="{5AC48ABC-B60E-45DE-9969-4F077A234137}" name="No." dataDxfId="12"/>
    <tableColumn id="1" xr3:uid="{ACB8A356-FC94-4E61-904C-F3C2DEEB68FC}" name="Date" dataDxfId="11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3"/>
  <sheetViews>
    <sheetView tabSelected="1" topLeftCell="A21" workbookViewId="0">
      <selection activeCell="O45" sqref="O45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18.453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37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9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>
        <v>5</v>
      </c>
      <c r="L4" s="7">
        <f t="shared" ref="L4:L17" si="0">(G4+I4+J4+K4)/4</f>
        <v>3.875</v>
      </c>
    </row>
    <row r="5" spans="2:14" ht="15" thickBot="1" x14ac:dyDescent="0.4">
      <c r="C5" s="13">
        <v>2</v>
      </c>
      <c r="D5" s="14">
        <v>45421</v>
      </c>
      <c r="E5" t="s">
        <v>10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>
        <v>5</v>
      </c>
      <c r="L5" s="7">
        <f t="shared" si="0"/>
        <v>2.625</v>
      </c>
    </row>
    <row r="6" spans="2:14" ht="15" thickBot="1" x14ac:dyDescent="0.4">
      <c r="C6" s="13">
        <v>3</v>
      </c>
      <c r="D6" s="14">
        <v>45428</v>
      </c>
      <c r="E6" t="s">
        <v>11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5</v>
      </c>
      <c r="L6" s="7">
        <f t="shared" si="0"/>
        <v>4.6500000000000004</v>
      </c>
    </row>
    <row r="7" spans="2:14" ht="15" thickBot="1" x14ac:dyDescent="0.4">
      <c r="C7" s="13">
        <v>4</v>
      </c>
      <c r="D7" s="14">
        <v>45429</v>
      </c>
      <c r="E7" t="s">
        <v>12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5</v>
      </c>
      <c r="L7" s="7">
        <f t="shared" si="0"/>
        <v>5.375</v>
      </c>
    </row>
    <row r="8" spans="2:14" ht="15" thickBot="1" x14ac:dyDescent="0.4">
      <c r="C8" s="13">
        <v>5</v>
      </c>
      <c r="D8" s="14">
        <v>45431</v>
      </c>
      <c r="E8" t="s">
        <v>13</v>
      </c>
      <c r="F8" s="6"/>
      <c r="G8" s="8"/>
      <c r="H8"/>
      <c r="I8" s="8"/>
      <c r="J8" s="9">
        <v>4.5</v>
      </c>
      <c r="K8" s="9">
        <v>5</v>
      </c>
      <c r="L8" s="7">
        <f t="shared" si="0"/>
        <v>2.375</v>
      </c>
    </row>
    <row r="9" spans="2:14" ht="15" thickBot="1" x14ac:dyDescent="0.4">
      <c r="C9" s="13">
        <v>6</v>
      </c>
      <c r="D9" s="14">
        <v>45435</v>
      </c>
      <c r="E9" t="s">
        <v>10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>
        <v>5</v>
      </c>
      <c r="L9" s="7">
        <f t="shared" si="0"/>
        <v>2.75</v>
      </c>
    </row>
    <row r="10" spans="2:14" ht="15" thickBot="1" x14ac:dyDescent="0.4">
      <c r="C10" s="13">
        <v>7</v>
      </c>
      <c r="D10" s="14">
        <v>45436</v>
      </c>
      <c r="E10" t="s">
        <v>13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>
        <v>5</v>
      </c>
      <c r="L10" s="7">
        <f t="shared" si="0"/>
        <v>4.375</v>
      </c>
      <c r="N10" s="7"/>
    </row>
    <row r="11" spans="2:14" ht="15" thickBot="1" x14ac:dyDescent="0.4">
      <c r="C11" s="13">
        <v>8</v>
      </c>
      <c r="D11" s="14">
        <v>45437</v>
      </c>
      <c r="E11" t="s">
        <v>9</v>
      </c>
      <c r="F11" s="6"/>
      <c r="G11" s="8"/>
      <c r="H11"/>
      <c r="I11" s="8"/>
      <c r="J11" s="9">
        <v>6</v>
      </c>
      <c r="K11" s="9">
        <v>5</v>
      </c>
      <c r="L11" s="7">
        <f>(G11+I11+J11+K11)/4</f>
        <v>2.75</v>
      </c>
    </row>
    <row r="12" spans="2:14" ht="15" thickBot="1" x14ac:dyDescent="0.4">
      <c r="C12" s="13">
        <v>9</v>
      </c>
      <c r="D12" s="14">
        <v>45438</v>
      </c>
      <c r="E12" t="s">
        <v>10</v>
      </c>
      <c r="F12" s="6"/>
      <c r="G12" s="8"/>
      <c r="H12"/>
      <c r="I12" s="8"/>
      <c r="J12" s="9">
        <v>4</v>
      </c>
      <c r="K12" s="9">
        <v>5</v>
      </c>
      <c r="L12" s="7">
        <f>(G12+I12+J12+K12)/4</f>
        <v>2.25</v>
      </c>
    </row>
    <row r="13" spans="2:14" ht="15" thickBot="1" x14ac:dyDescent="0.4">
      <c r="C13" s="13">
        <v>10</v>
      </c>
      <c r="D13" s="14">
        <v>45443</v>
      </c>
      <c r="E13" t="s">
        <v>20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>
        <v>5</v>
      </c>
      <c r="L13" s="7"/>
    </row>
    <row r="14" spans="2:14" ht="15" thickBot="1" x14ac:dyDescent="0.4">
      <c r="C14" s="13">
        <v>11</v>
      </c>
      <c r="D14" s="14">
        <v>45447</v>
      </c>
      <c r="E14" t="s">
        <v>19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5</v>
      </c>
      <c r="L14" s="7">
        <f t="shared" si="0"/>
        <v>6.25</v>
      </c>
    </row>
    <row r="15" spans="2:14" ht="15" thickBot="1" x14ac:dyDescent="0.4">
      <c r="C15" s="13">
        <v>12</v>
      </c>
      <c r="D15" s="14">
        <v>45449</v>
      </c>
      <c r="E15" t="s">
        <v>21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5</v>
      </c>
      <c r="L15" s="7">
        <f t="shared" si="0"/>
        <v>6.125</v>
      </c>
    </row>
    <row r="16" spans="2:14" ht="15" thickBot="1" x14ac:dyDescent="0.4">
      <c r="C16" s="13">
        <v>13</v>
      </c>
      <c r="D16" s="14">
        <v>45452</v>
      </c>
      <c r="E16" t="s">
        <v>22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5</v>
      </c>
      <c r="L16" s="7">
        <f t="shared" si="0"/>
        <v>5.75</v>
      </c>
    </row>
    <row r="17" spans="3:12" ht="15" thickBot="1" x14ac:dyDescent="0.4">
      <c r="C17" s="13">
        <v>14</v>
      </c>
      <c r="D17" s="14">
        <v>45454</v>
      </c>
      <c r="E17" t="s">
        <v>23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5</v>
      </c>
      <c r="L17" s="7">
        <f t="shared" si="0"/>
        <v>6.5</v>
      </c>
    </row>
    <row r="18" spans="3:12" ht="15" thickBot="1" x14ac:dyDescent="0.4">
      <c r="C18" s="13">
        <v>15</v>
      </c>
      <c r="D18" s="14">
        <v>45456</v>
      </c>
      <c r="E18" t="s">
        <v>24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5</v>
      </c>
      <c r="L18" s="7">
        <f t="shared" ref="L18:L23" si="1">(G18+I18+J18+K18)/4</f>
        <v>6.125</v>
      </c>
    </row>
    <row r="19" spans="3:12" ht="15" thickBot="1" x14ac:dyDescent="0.4">
      <c r="C19" s="13">
        <v>16</v>
      </c>
      <c r="D19" s="14">
        <v>45457</v>
      </c>
      <c r="E19" t="s">
        <v>25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5</v>
      </c>
      <c r="L19" s="7">
        <f t="shared" si="1"/>
        <v>5.375</v>
      </c>
    </row>
    <row r="20" spans="3:12" ht="15" thickBot="1" x14ac:dyDescent="0.4">
      <c r="C20" s="13">
        <v>17</v>
      </c>
      <c r="D20" s="14">
        <v>45466</v>
      </c>
      <c r="E20" t="s">
        <v>26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5</v>
      </c>
      <c r="L20" s="7">
        <f t="shared" si="1"/>
        <v>5.875</v>
      </c>
    </row>
    <row r="21" spans="3:12" ht="15" thickBot="1" x14ac:dyDescent="0.4">
      <c r="C21" s="13">
        <v>18</v>
      </c>
      <c r="D21" s="14">
        <v>45469</v>
      </c>
      <c r="E21" t="s">
        <v>27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5</v>
      </c>
      <c r="L21" s="7">
        <f t="shared" si="1"/>
        <v>6.125</v>
      </c>
    </row>
    <row r="22" spans="3:12" ht="15" thickBot="1" x14ac:dyDescent="0.4">
      <c r="C22" s="13">
        <v>19</v>
      </c>
      <c r="D22" s="14">
        <v>45471</v>
      </c>
      <c r="E22" t="s">
        <v>28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5</v>
      </c>
      <c r="L22" s="7">
        <f t="shared" si="1"/>
        <v>6.125</v>
      </c>
    </row>
    <row r="23" spans="3:12" ht="15" thickBot="1" x14ac:dyDescent="0.4">
      <c r="C23" s="13">
        <v>20</v>
      </c>
      <c r="D23" s="14">
        <v>45472</v>
      </c>
      <c r="E23" t="s">
        <v>29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5</v>
      </c>
      <c r="L23" s="7">
        <f t="shared" si="1"/>
        <v>6</v>
      </c>
    </row>
    <row r="24" spans="3:12" ht="15" thickBot="1" x14ac:dyDescent="0.4">
      <c r="C24" s="13">
        <v>21</v>
      </c>
      <c r="D24" s="14">
        <v>45473</v>
      </c>
      <c r="E24" t="s">
        <v>30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5</v>
      </c>
      <c r="L24" s="7">
        <f t="shared" ref="L24:L36" si="2">(G24+I24+J24+K24)/4</f>
        <v>6.5</v>
      </c>
    </row>
    <row r="25" spans="3:12" ht="15" thickBot="1" x14ac:dyDescent="0.4">
      <c r="C25" s="13">
        <v>22</v>
      </c>
      <c r="D25" s="14">
        <v>45488</v>
      </c>
      <c r="E25" t="s">
        <v>31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5</v>
      </c>
      <c r="L25" s="7">
        <f t="shared" si="2"/>
        <v>6.375</v>
      </c>
    </row>
    <row r="26" spans="3:12" ht="15" thickBot="1" x14ac:dyDescent="0.4">
      <c r="C26" s="13">
        <v>23</v>
      </c>
      <c r="D26" s="14">
        <v>45489</v>
      </c>
      <c r="E26" t="s">
        <v>32</v>
      </c>
      <c r="F26" s="6">
        <v>34</v>
      </c>
      <c r="G26" s="8">
        <f>IFERROR(INDEX(Sheet2!$F$5:$F$20, MATCH(Table1[[#This Row],[Lis_Mark]], Sheet2!$D$5:$D$20, 1)),"No Grade")</f>
        <v>7.5</v>
      </c>
      <c r="H26">
        <v>27</v>
      </c>
      <c r="I26" s="8">
        <f>IFERROR(INDEX(Sheet2!$F$5:$F$20, MATCH(Table1[[#This Row],[Read_Mark]], Sheet2!$D$5:$D$20, 1)),"No Grade")</f>
        <v>6.5</v>
      </c>
      <c r="J26" s="11"/>
      <c r="K26" s="9">
        <v>5</v>
      </c>
      <c r="L26" s="7">
        <f t="shared" si="2"/>
        <v>4.75</v>
      </c>
    </row>
    <row r="27" spans="3:12" ht="15" thickBot="1" x14ac:dyDescent="0.4">
      <c r="C27" s="13">
        <v>24</v>
      </c>
      <c r="D27" s="14">
        <v>45492</v>
      </c>
      <c r="E27" t="s">
        <v>33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5</v>
      </c>
      <c r="L27" s="7">
        <f t="shared" si="2"/>
        <v>5.875</v>
      </c>
    </row>
    <row r="28" spans="3:12" ht="15" thickBot="1" x14ac:dyDescent="0.4">
      <c r="C28" s="13">
        <v>25</v>
      </c>
      <c r="D28" s="14">
        <v>45493</v>
      </c>
      <c r="E28" t="s">
        <v>34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5</v>
      </c>
      <c r="L28" s="7">
        <f t="shared" si="2"/>
        <v>6.25</v>
      </c>
    </row>
    <row r="29" spans="3:12" ht="15" thickBot="1" x14ac:dyDescent="0.4">
      <c r="C29" s="13">
        <v>26</v>
      </c>
      <c r="D29" s="14">
        <v>45494</v>
      </c>
      <c r="E29" t="s">
        <v>35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5</v>
      </c>
      <c r="L29" s="7">
        <f t="shared" si="2"/>
        <v>6.25</v>
      </c>
    </row>
    <row r="30" spans="3:12" ht="15" thickBot="1" x14ac:dyDescent="0.4">
      <c r="C30" s="13">
        <v>27</v>
      </c>
      <c r="D30" s="14">
        <v>45495</v>
      </c>
      <c r="E30" t="s">
        <v>36</v>
      </c>
      <c r="F30" s="6">
        <v>35</v>
      </c>
      <c r="G30" s="8">
        <f>IFERROR(INDEX(Sheet2!$F$5:$F$20, MATCH(Table1[[#This Row],[Lis_Mark]], Sheet2!$D$5:$D$20, 1)),"No Grade")</f>
        <v>8</v>
      </c>
      <c r="H30">
        <v>32</v>
      </c>
      <c r="I30" s="8">
        <f>IFERROR(INDEX(Sheet2!$F$5:$F$20, MATCH(Table1[[#This Row],[Read_Mark]], Sheet2!$D$5:$D$20, 1)),"No Grade")</f>
        <v>7</v>
      </c>
      <c r="J30" s="11">
        <v>6.5</v>
      </c>
      <c r="K30" s="9">
        <v>5</v>
      </c>
      <c r="L30" s="7">
        <f t="shared" si="2"/>
        <v>6.625</v>
      </c>
    </row>
    <row r="31" spans="3:12" ht="15" thickBot="1" x14ac:dyDescent="0.4">
      <c r="C31" s="13">
        <v>28</v>
      </c>
      <c r="D31" s="14">
        <v>45504</v>
      </c>
      <c r="E31" t="s">
        <v>38</v>
      </c>
      <c r="F31" s="6">
        <v>39</v>
      </c>
      <c r="G31" s="8">
        <f>IFERROR(INDEX(Sheet2!$F$5:$F$20, MATCH(Table1[[#This Row],[Lis_Mark]], Sheet2!$D$5:$D$20, 1)),"No Grade")</f>
        <v>9</v>
      </c>
      <c r="H31">
        <v>27</v>
      </c>
      <c r="I31" s="8">
        <f>IFERROR(INDEX(Sheet2!$F$5:$F$20, MATCH(Table1[[#This Row],[Read_Mark]], Sheet2!$D$5:$D$20, 1)),"No Grade")</f>
        <v>6.5</v>
      </c>
      <c r="J31" s="11">
        <v>6.5</v>
      </c>
      <c r="K31" s="9">
        <v>5</v>
      </c>
      <c r="L31" s="7">
        <f t="shared" si="2"/>
        <v>6.75</v>
      </c>
    </row>
    <row r="32" spans="3:12" ht="15" thickBot="1" x14ac:dyDescent="0.4">
      <c r="C32" s="13">
        <v>29</v>
      </c>
      <c r="D32" s="14">
        <v>45508</v>
      </c>
      <c r="E32" t="s">
        <v>39</v>
      </c>
      <c r="F32" s="6">
        <v>33</v>
      </c>
      <c r="G32" s="8">
        <f>IFERROR(INDEX(Sheet2!$F$5:$F$20, MATCH(Table1[[#This Row],[Lis_Mark]], Sheet2!$D$5:$D$20, 1)),"No Grade")</f>
        <v>7.5</v>
      </c>
      <c r="H32">
        <v>29</v>
      </c>
      <c r="I32" s="8">
        <f>IFERROR(INDEX(Sheet2!$F$5:$F$20, MATCH(Table1[[#This Row],[Read_Mark]], Sheet2!$D$5:$D$20, 1)),"No Grade")</f>
        <v>6.5</v>
      </c>
      <c r="J32" s="11">
        <v>6</v>
      </c>
      <c r="K32" s="9">
        <v>5</v>
      </c>
      <c r="L32" s="7">
        <f t="shared" si="2"/>
        <v>6.25</v>
      </c>
    </row>
    <row r="33" spans="3:12" ht="15" thickBot="1" x14ac:dyDescent="0.4">
      <c r="C33" s="13">
        <v>30</v>
      </c>
      <c r="D33" s="14">
        <v>45512</v>
      </c>
      <c r="E33" t="s">
        <v>40</v>
      </c>
      <c r="F33" s="6">
        <v>34</v>
      </c>
      <c r="G33" s="8">
        <f>IFERROR(INDEX(Sheet2!$F$5:$F$20, MATCH(Table1[[#This Row],[Lis_Mark]], Sheet2!$D$5:$D$20, 1)),"No Grade")</f>
        <v>7.5</v>
      </c>
      <c r="H33">
        <v>33</v>
      </c>
      <c r="I33" s="8">
        <f>IFERROR(INDEX(Sheet2!$F$5:$F$20, MATCH(Table1[[#This Row],[Read_Mark]], Sheet2!$D$5:$D$20, 1)),"No Grade")</f>
        <v>7.5</v>
      </c>
      <c r="J33" s="11">
        <v>1.1000000000000001</v>
      </c>
      <c r="K33" s="9">
        <v>5</v>
      </c>
      <c r="L33" s="7">
        <f t="shared" si="2"/>
        <v>5.2750000000000004</v>
      </c>
    </row>
    <row r="34" spans="3:12" ht="15" thickBot="1" x14ac:dyDescent="0.4">
      <c r="C34" s="13">
        <v>31</v>
      </c>
      <c r="D34" s="14">
        <v>45513</v>
      </c>
      <c r="E34" t="s">
        <v>41</v>
      </c>
      <c r="F34" s="6">
        <v>35</v>
      </c>
      <c r="G34" s="8">
        <f>IFERROR(INDEX(Sheet2!$F$5:$F$20, MATCH(Table1[[#This Row],[Lis_Mark]], Sheet2!$D$5:$D$20, 1)),"No Grade")</f>
        <v>8</v>
      </c>
      <c r="H34">
        <v>30</v>
      </c>
      <c r="I34" s="8">
        <f>IFERROR(INDEX(Sheet2!$F$5:$F$20, MATCH(Table1[[#This Row],[Read_Mark]], Sheet2!$D$5:$D$20, 1)),"No Grade")</f>
        <v>7</v>
      </c>
      <c r="J34" s="11">
        <v>1.1000000000000001</v>
      </c>
      <c r="K34" s="9">
        <v>5</v>
      </c>
      <c r="L34" s="7">
        <f t="shared" si="2"/>
        <v>5.2750000000000004</v>
      </c>
    </row>
    <row r="35" spans="3:12" ht="15" thickBot="1" x14ac:dyDescent="0.4">
      <c r="C35" s="13">
        <v>32</v>
      </c>
      <c r="D35" s="14">
        <v>45514</v>
      </c>
      <c r="E35" t="s">
        <v>42</v>
      </c>
      <c r="F35" s="6">
        <v>31</v>
      </c>
      <c r="G35" s="8">
        <f>IFERROR(INDEX(Sheet2!$F$5:$F$20, MATCH(Table1[[#This Row],[Lis_Mark]], Sheet2!$D$5:$D$20, 1)),"No Grade")</f>
        <v>7</v>
      </c>
      <c r="H35">
        <v>34</v>
      </c>
      <c r="I35" s="8">
        <f>IFERROR(INDEX(Sheet2!$F$5:$F$20, MATCH(Table1[[#This Row],[Read_Mark]], Sheet2!$D$5:$D$20, 1)),"No Grade")</f>
        <v>7.5</v>
      </c>
      <c r="J35" s="11">
        <v>1.1000000000000001</v>
      </c>
      <c r="K35" s="9">
        <v>5</v>
      </c>
      <c r="L35" s="7">
        <f t="shared" si="2"/>
        <v>5.15</v>
      </c>
    </row>
    <row r="36" spans="3:12" ht="15" thickBot="1" x14ac:dyDescent="0.4">
      <c r="C36" s="13">
        <v>33</v>
      </c>
      <c r="D36" s="14">
        <v>45515</v>
      </c>
      <c r="E36" t="s">
        <v>43</v>
      </c>
      <c r="F36" s="6">
        <v>30</v>
      </c>
      <c r="G36" s="8">
        <f>IFERROR(INDEX(Sheet2!$F$5:$F$20, MATCH(Table1[[#This Row],[Lis_Mark]], Sheet2!$D$5:$D$20, 1)),"No Grade")</f>
        <v>7</v>
      </c>
      <c r="H36">
        <v>27</v>
      </c>
      <c r="I36" s="8">
        <f>IFERROR(INDEX(Sheet2!$F$5:$F$20, MATCH(Table1[[#This Row],[Read_Mark]], Sheet2!$D$5:$D$20, 1)),"No Grade")</f>
        <v>6.5</v>
      </c>
      <c r="J36" s="11">
        <v>1.1000000000000001</v>
      </c>
      <c r="K36" s="9">
        <v>5</v>
      </c>
      <c r="L36" s="7">
        <f t="shared" si="2"/>
        <v>4.9000000000000004</v>
      </c>
    </row>
    <row r="37" spans="3:12" ht="15" thickBot="1" x14ac:dyDescent="0.4">
      <c r="C37" s="13">
        <v>34</v>
      </c>
      <c r="D37" s="14">
        <v>45517</v>
      </c>
      <c r="E37" t="s">
        <v>44</v>
      </c>
      <c r="F37" s="6">
        <v>24</v>
      </c>
      <c r="G37" s="8">
        <f>IFERROR(INDEX(Sheet2!$F$5:$F$20, MATCH(Table1[[#This Row],[Lis_Mark]], Sheet2!$D$5:$D$20, 1)),"No Grade")</f>
        <v>6</v>
      </c>
      <c r="H37"/>
      <c r="I37" s="10"/>
      <c r="J37" s="11"/>
      <c r="K37" s="11"/>
      <c r="L37" s="7"/>
    </row>
    <row r="38" spans="3:12" x14ac:dyDescent="0.35">
      <c r="F38" s="6"/>
      <c r="G38" s="10"/>
      <c r="H38"/>
      <c r="I38" s="10"/>
      <c r="J38" s="11"/>
      <c r="K38" s="11"/>
      <c r="L38" s="7"/>
    </row>
    <row r="39" spans="3:12" x14ac:dyDescent="0.35">
      <c r="F39" s="6"/>
      <c r="G39" s="10"/>
      <c r="H39"/>
      <c r="I39" s="10"/>
      <c r="J39" s="11"/>
      <c r="K39" s="11"/>
      <c r="L39" s="7"/>
    </row>
    <row r="40" spans="3:12" x14ac:dyDescent="0.35">
      <c r="F40" s="6"/>
      <c r="G40" s="10"/>
      <c r="H40"/>
      <c r="I40" s="10"/>
      <c r="J40" s="11"/>
      <c r="K40" s="11"/>
      <c r="L40" s="7"/>
    </row>
    <row r="41" spans="3:12" x14ac:dyDescent="0.35">
      <c r="F41" s="6"/>
      <c r="G41" s="10"/>
      <c r="H41"/>
      <c r="I41" s="10"/>
      <c r="J41" s="11"/>
      <c r="K41" s="11"/>
      <c r="L41" s="7"/>
    </row>
    <row r="42" spans="3:12" x14ac:dyDescent="0.35">
      <c r="C42" s="17"/>
      <c r="F42" s="6"/>
      <c r="G42" s="10"/>
      <c r="I42" s="10"/>
      <c r="J42" s="11"/>
      <c r="K42" s="11"/>
      <c r="L42" s="7"/>
    </row>
    <row r="43" spans="3:12" x14ac:dyDescent="0.35">
      <c r="C43" s="17"/>
      <c r="F43" s="6"/>
      <c r="G43" s="10"/>
      <c r="I43" s="10"/>
      <c r="J43" s="11"/>
      <c r="K43" s="11"/>
      <c r="L43" s="7"/>
    </row>
    <row r="44" spans="3:12" x14ac:dyDescent="0.35">
      <c r="C44" s="17"/>
      <c r="F44" s="6"/>
      <c r="G44" s="10"/>
      <c r="I44" s="10"/>
      <c r="J44" s="11"/>
      <c r="K44" s="11"/>
      <c r="L44" s="7"/>
    </row>
    <row r="45" spans="3:12" x14ac:dyDescent="0.35">
      <c r="C45" s="17"/>
      <c r="F45" s="6"/>
      <c r="G45" s="10"/>
      <c r="I45" s="10"/>
      <c r="J45" s="11"/>
      <c r="K45" s="11"/>
      <c r="L45" s="7"/>
    </row>
    <row r="46" spans="3:12" x14ac:dyDescent="0.35">
      <c r="C46" s="17"/>
      <c r="F46" s="6"/>
      <c r="G46" s="10"/>
      <c r="I46" s="10"/>
      <c r="J46" s="11"/>
      <c r="K46" s="11"/>
      <c r="L46" s="7"/>
    </row>
    <row r="47" spans="3:12" x14ac:dyDescent="0.35">
      <c r="C47" s="17"/>
      <c r="F47" s="6"/>
      <c r="G47" s="10"/>
      <c r="I47" s="10"/>
      <c r="J47" s="11"/>
      <c r="K47" s="11"/>
      <c r="L47" s="7"/>
    </row>
    <row r="48" spans="3:12" x14ac:dyDescent="0.35">
      <c r="C48" s="17"/>
      <c r="F48" s="6"/>
      <c r="G48" s="10"/>
      <c r="I48" s="10"/>
      <c r="J48" s="11"/>
      <c r="K48" s="11"/>
      <c r="L48" s="7"/>
    </row>
    <row r="49" spans="3:12" x14ac:dyDescent="0.35">
      <c r="C49" s="17"/>
      <c r="F49" s="6"/>
      <c r="G49" s="10"/>
      <c r="I49" s="10"/>
      <c r="J49" s="11"/>
      <c r="K49" s="11"/>
      <c r="L49" s="7"/>
    </row>
    <row r="50" spans="3:12" x14ac:dyDescent="0.35">
      <c r="C50" s="17"/>
      <c r="F50" s="6"/>
      <c r="G50" s="10"/>
      <c r="I50" s="10"/>
      <c r="J50" s="11"/>
      <c r="K50" s="11"/>
      <c r="L50" s="7"/>
    </row>
    <row r="51" spans="3:12" x14ac:dyDescent="0.35">
      <c r="C51" s="17"/>
      <c r="F51" s="6"/>
      <c r="G51" s="10"/>
      <c r="I51" s="10"/>
      <c r="J51" s="11"/>
      <c r="K51" s="11"/>
      <c r="L51" s="7"/>
    </row>
    <row r="52" spans="3:12" x14ac:dyDescent="0.35">
      <c r="C52" s="17"/>
      <c r="F52" s="6"/>
      <c r="G52" s="10"/>
      <c r="I52" s="10"/>
      <c r="J52" s="11"/>
      <c r="K52" s="11"/>
      <c r="L52" s="7"/>
    </row>
    <row r="53" spans="3:12" x14ac:dyDescent="0.35">
      <c r="C53" s="17"/>
      <c r="F53" s="6"/>
      <c r="G53" s="10"/>
      <c r="I53" s="10"/>
      <c r="J53" s="11"/>
      <c r="K53" s="11"/>
      <c r="L53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6" t="s">
        <v>14</v>
      </c>
      <c r="E2" s="16"/>
      <c r="F2" s="16"/>
    </row>
    <row r="3" spans="4:6" x14ac:dyDescent="0.35">
      <c r="D3" s="15" t="s">
        <v>15</v>
      </c>
      <c r="E3" s="15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2024-08-13T13:03:47Z</dcterms:modified>
  <cp:category/>
  <cp:contentStatus/>
</cp:coreProperties>
</file>