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/>
  <mc:AlternateContent xmlns:mc="http://schemas.openxmlformats.org/markup-compatibility/2006">
    <mc:Choice Requires="x15">
      <x15ac:absPath xmlns:x15ac="http://schemas.microsoft.com/office/spreadsheetml/2010/11/ac" url="D:\Studies\NZs2024_Return\IELTS\my_IELTS\"/>
    </mc:Choice>
  </mc:AlternateContent>
  <xr:revisionPtr revIDLastSave="0" documentId="13_ncr:1_{1EDF8477-38C0-4FC2-83DF-48D580E635CF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5" i="1" l="1"/>
  <c r="I45" i="1"/>
  <c r="I44" i="1"/>
  <c r="G44" i="1"/>
  <c r="L37" i="1"/>
  <c r="L38" i="1"/>
  <c r="L39" i="1"/>
  <c r="L40" i="1"/>
  <c r="L41" i="1"/>
  <c r="L42" i="1"/>
  <c r="L43" i="1"/>
  <c r="I43" i="1"/>
  <c r="G43" i="1"/>
  <c r="I42" i="1"/>
  <c r="G41" i="1"/>
  <c r="I41" i="1"/>
  <c r="G40" i="1"/>
  <c r="I40" i="1"/>
  <c r="I39" i="1"/>
  <c r="I38" i="1"/>
  <c r="I37" i="1"/>
  <c r="G36" i="1"/>
  <c r="L36" i="1" s="1"/>
  <c r="I36" i="1"/>
  <c r="I35" i="1"/>
  <c r="G35" i="1"/>
  <c r="L35" i="1" s="1"/>
  <c r="I34" i="1"/>
  <c r="G34" i="1"/>
  <c r="I33" i="1"/>
  <c r="G33" i="1"/>
  <c r="L33" i="1" s="1"/>
  <c r="L31" i="1"/>
  <c r="I30" i="1"/>
  <c r="I32" i="1"/>
  <c r="G32" i="1"/>
  <c r="L32" i="1" s="1"/>
  <c r="I31" i="1"/>
  <c r="G31" i="1"/>
  <c r="I26" i="1"/>
  <c r="L11" i="1"/>
  <c r="L12" i="1"/>
  <c r="G30" i="1"/>
  <c r="I28" i="1"/>
  <c r="I29" i="1"/>
  <c r="G29" i="1"/>
  <c r="G28" i="1"/>
  <c r="L28" i="1" s="1"/>
  <c r="I27" i="1"/>
  <c r="I25" i="1"/>
  <c r="G27" i="1"/>
  <c r="L27" i="1" s="1"/>
  <c r="G26" i="1"/>
  <c r="G25" i="1"/>
  <c r="G24" i="1"/>
  <c r="I24" i="1"/>
  <c r="G23" i="1"/>
  <c r="I23" i="1"/>
  <c r="G22" i="1"/>
  <c r="I22" i="1"/>
  <c r="G21" i="1"/>
  <c r="I21" i="1"/>
  <c r="I20" i="1"/>
  <c r="G20" i="1"/>
  <c r="L20" i="1" s="1"/>
  <c r="I19" i="1"/>
  <c r="G19" i="1"/>
  <c r="L8" i="1"/>
  <c r="G18" i="1"/>
  <c r="I18" i="1"/>
  <c r="I17" i="1"/>
  <c r="G17" i="1"/>
  <c r="L17" i="1" s="1"/>
  <c r="I16" i="1"/>
  <c r="G16" i="1"/>
  <c r="I15" i="1"/>
  <c r="G15" i="1"/>
  <c r="I14" i="1"/>
  <c r="I13" i="1"/>
  <c r="G14" i="1"/>
  <c r="I10" i="1"/>
  <c r="G10" i="1"/>
  <c r="I6" i="1"/>
  <c r="I7" i="1"/>
  <c r="I9" i="1"/>
  <c r="L9" i="1" s="1"/>
  <c r="I4" i="1"/>
  <c r="G4" i="1"/>
  <c r="G5" i="1"/>
  <c r="L5" i="1" s="1"/>
  <c r="G6" i="1"/>
  <c r="G7" i="1"/>
  <c r="L45" i="1" l="1"/>
  <c r="L44" i="1"/>
  <c r="L25" i="1"/>
  <c r="L34" i="1"/>
  <c r="L29" i="1"/>
  <c r="L26" i="1"/>
  <c r="L30" i="1"/>
  <c r="L15" i="1"/>
  <c r="L6" i="1"/>
  <c r="L4" i="1"/>
  <c r="L22" i="1"/>
  <c r="L7" i="1"/>
  <c r="L19" i="1"/>
  <c r="L16" i="1"/>
  <c r="L10" i="1"/>
  <c r="L18" i="1"/>
  <c r="L14" i="1"/>
  <c r="L24" i="1"/>
  <c r="L23" i="1"/>
  <c r="L21" i="1"/>
</calcChain>
</file>

<file path=xl/sharedStrings.xml><?xml version="1.0" encoding="utf-8"?>
<sst xmlns="http://schemas.openxmlformats.org/spreadsheetml/2006/main" count="57" uniqueCount="53">
  <si>
    <t>Date</t>
  </si>
  <si>
    <t>Course</t>
  </si>
  <si>
    <t>Lis_Mark</t>
  </si>
  <si>
    <t>Listening</t>
  </si>
  <si>
    <t>Read_Mark</t>
  </si>
  <si>
    <t>Reading</t>
  </si>
  <si>
    <t>Writing</t>
  </si>
  <si>
    <t>Speaking</t>
  </si>
  <si>
    <t>Overall</t>
  </si>
  <si>
    <t>IELTS18_Test1</t>
  </si>
  <si>
    <t>IELTS18_Test2</t>
  </si>
  <si>
    <t>IELTS18_Test3</t>
  </si>
  <si>
    <t>IELTS11_Test1</t>
  </si>
  <si>
    <t>IELTS18_Test4</t>
  </si>
  <si>
    <t>Scoring Table</t>
  </si>
  <si>
    <t>Score/40</t>
  </si>
  <si>
    <t>From</t>
  </si>
  <si>
    <t>To</t>
  </si>
  <si>
    <t>Band_Score</t>
  </si>
  <si>
    <t>IELTS11_Test2</t>
  </si>
  <si>
    <t>a Practice Test</t>
  </si>
  <si>
    <t>IELTS11_Test3</t>
  </si>
  <si>
    <t>IELTS11_Test4</t>
  </si>
  <si>
    <t>IELTS14_Test1</t>
  </si>
  <si>
    <t>IELTS14_Test2</t>
  </si>
  <si>
    <t>IELTS14_Test3</t>
  </si>
  <si>
    <t>IELTS14_Test4</t>
  </si>
  <si>
    <t>IELTS17_Test1</t>
  </si>
  <si>
    <t>IELTS17_Test2</t>
  </si>
  <si>
    <t>IELTS17_Test3</t>
  </si>
  <si>
    <t>IELTS17_Test4</t>
  </si>
  <si>
    <t>IELTS7_Test1</t>
  </si>
  <si>
    <t>IELTS9_Test1</t>
  </si>
  <si>
    <t>IELTS7_Test2</t>
  </si>
  <si>
    <t>IELTS7_Test3</t>
  </si>
  <si>
    <t>IELTS7_Test4</t>
  </si>
  <si>
    <t>IELTS9_Test2</t>
  </si>
  <si>
    <t>No.</t>
  </si>
  <si>
    <t>IELTS9_Test3</t>
  </si>
  <si>
    <t>IELTS9_Test4</t>
  </si>
  <si>
    <t>IELTS13_Test1</t>
  </si>
  <si>
    <t>IELTS13_Test2</t>
  </si>
  <si>
    <t>IELTS13_Test3</t>
  </si>
  <si>
    <t>IELTS13_Test4</t>
  </si>
  <si>
    <t>McCarter&amp;Ash Test 1</t>
  </si>
  <si>
    <t>McCarter&amp;Ash Test 2</t>
  </si>
  <si>
    <t>McCarter&amp;Ash Test 3</t>
  </si>
  <si>
    <t>IELTS_Ready_MockTest_1</t>
  </si>
  <si>
    <t>IELTS_Ready_MockTest_2</t>
  </si>
  <si>
    <t>IELTS_Ready_MockTest_3</t>
  </si>
  <si>
    <t>IELTS16_Test1</t>
  </si>
  <si>
    <t>IELTS_Ready_MockTest_4</t>
  </si>
  <si>
    <t>IELTS_Ready_MockTest_5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</si>
</sst>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d\-mmm\-yyyy;@"/>
  </numFmts>
  <fonts count="6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scheme val="minor"/>
    </font>
    <font>
      <sz val="11"/>
      <color theme="0"/>
      <name val="Aptos Narrow"/>
      <scheme val="minor"/>
    </font>
    <font>
      <b/>
      <sz val="11"/>
      <color theme="3"/>
      <name val="Aptos Narrow"/>
      <scheme val="minor"/>
    </font>
    <font>
      <sz val="8"/>
      <name val="Aptos Narrow"/>
      <family val="2"/>
      <scheme val="minor"/>
    </font>
    <font>
      <b/>
      <sz val="11"/>
      <color theme="3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2" applyNumberFormat="0" applyFill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3" borderId="0" xfId="2" applyAlignment="1"/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/>
    <xf numFmtId="164" fontId="0" fillId="0" borderId="0" xfId="0" applyNumberFormat="1"/>
    <xf numFmtId="164" fontId="3" fillId="0" borderId="2" xfId="3" applyNumberFormat="1" applyFill="1"/>
    <xf numFmtId="0" fontId="3" fillId="0" borderId="2" xfId="3" applyFill="1"/>
    <xf numFmtId="164" fontId="5" fillId="0" borderId="0" xfId="0" applyNumberFormat="1" applyFont="1"/>
    <xf numFmtId="0" fontId="3" fillId="0" borderId="0" xfId="0" applyFont="1"/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2" fillId="3" borderId="1" xfId="2" applyBorder="1" applyAlignment="1">
      <alignment horizontal="center"/>
    </xf>
    <xf numFmtId="0" fontId="1" fillId="2" borderId="0" xfId="1" applyAlignment="1">
      <alignment horizontal="center"/>
    </xf>
  </cellXfs>
  <cellStyles count="4">
    <cellStyle name="Accent6" xfId="2" builtinId="49"/>
    <cellStyle name="Good" xfId="1" builtinId="26"/>
    <cellStyle name="Heading 3" xfId="3" builtinId="18"/>
    <cellStyle name="Normal" xfId="0" builtinId="0"/>
  </cellStyles>
  <dxfs count="15">
    <dxf>
      <numFmt numFmtId="164" formatCode="0.0"/>
      <alignment horizontal="center" vertical="center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/>
    </dxf>
    <dxf>
      <alignment horizontal="center" vertical="center"/>
    </dxf>
    <dxf>
      <alignment horizontal="center" vertical="center"/>
    </dxf>
    <dxf>
      <numFmt numFmtId="164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color theme="3"/>
        <name val="Calibri"/>
      </font>
      <numFmt numFmtId="164" formatCode="0.0"/>
    </dxf>
    <dxf>
      <numFmt numFmtId="0" formatCode="General"/>
    </dxf>
    <dxf>
      <font>
        <b/>
        <color theme="3"/>
        <name val="Calibri"/>
      </font>
      <numFmt numFmtId="164" formatCode="0.0"/>
    </dxf>
    <dxf>
      <numFmt numFmtId="1" formatCode="0"/>
    </dxf>
    <dxf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left" vertic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616C37-89EF-4EB9-8697-F85C377504D8}" name="Table1" displayName="Table1" ref="C3:L56" totalsRowShown="0" headerRowDxfId="14">
  <autoFilter ref="C3:L56" xr:uid="{7D616C37-89EF-4EB9-8697-F85C377504D8}"/>
  <tableColumns count="10">
    <tableColumn id="10" xr3:uid="{5AC48ABC-B60E-45DE-9969-4F077A234137}" name="No." dataDxfId="13"/>
    <tableColumn id="1" xr3:uid="{ACB8A356-FC94-4E61-904C-F3C2DEEB68FC}" name="Date" dataDxfId="12"/>
    <tableColumn id="2" xr3:uid="{DC71C96E-388E-4427-9265-6CF875C8C5D7}" name="Course"/>
    <tableColumn id="9" xr3:uid="{D3F721AC-61B7-43CC-AF2E-6E0AC12EB3B2}" name="Lis_Mark" dataDxfId="11"/>
    <tableColumn id="3" xr3:uid="{A705CE31-7A52-4C7A-85F3-5408CE0B0560}" name="Listening" dataDxfId="10">
      <calculatedColumnFormula>IFERROR(VLOOKUP(Table1[[#This Row],[Lis_Mark]],Table3[[From]:[To]], 3, TRUE),"No Grade")</calculatedColumnFormula>
    </tableColumn>
    <tableColumn id="8" xr3:uid="{65004197-C26E-4874-9A2E-3A56EC978737}" name="Read_Mark" dataDxfId="9"/>
    <tableColumn id="4" xr3:uid="{EF57AC4F-0BC5-47DA-A549-5E18B8D107B5}" name="Reading" dataDxfId="8">
      <calculatedColumnFormula>IFERROR(INDEX(Sheet2!$F$5:$F$20, MATCH(Table1[[#This Row],[Read_Mark]], Sheet2!$D$5:$D$20, 1)),"No Grade")</calculatedColumnFormula>
    </tableColumn>
    <tableColumn id="5" xr3:uid="{15AFFB2A-07B5-47FC-9437-545D8A8916B1}" name="Writing" dataDxfId="7"/>
    <tableColumn id="6" xr3:uid="{C0566DD1-3113-4CF0-96DC-1B3F892D0FAF}" name="Speaking" dataDxfId="6"/>
    <tableColumn id="7" xr3:uid="{5E672D08-F03A-4519-AD28-B657B411A22F}" name="Overall" dataDxfId="5">
      <calculatedColumnFormula>(G4+I4+J4+K4)/4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B38F47-88FD-45C7-A867-5DD4AE94A29A}" name="Table3" displayName="Table3" ref="D4:F20" totalsRowShown="0" headerRowDxfId="4" dataDxfId="3">
  <autoFilter ref="D4:F20" xr:uid="{7DB38F47-88FD-45C7-A867-5DD4AE94A29A}"/>
  <sortState xmlns:xlrd2="http://schemas.microsoft.com/office/spreadsheetml/2017/richdata2" ref="D5:F20">
    <sortCondition ref="F4:F20"/>
  </sortState>
  <tableColumns count="3">
    <tableColumn id="1" xr3:uid="{2FE19739-2635-4933-9D55-4983D35E031D}" name="From" dataDxfId="2"/>
    <tableColumn id="3" xr3:uid="{A722DE31-0502-40CE-AE01-B2178E5F2D6E}" name="To" dataDxfId="1"/>
    <tableColumn id="2" xr3:uid="{8081C4D8-49F2-41DD-A868-2F4234154D0E}" name="Band_Scor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56"/>
  <sheetViews>
    <sheetView tabSelected="1" topLeftCell="A31" workbookViewId="0">
      <selection activeCell="J46" sqref="J46"/>
    </sheetView>
  </sheetViews>
  <sheetFormatPr defaultRowHeight="14.5" x14ac:dyDescent="0.35"/>
  <cols>
    <col min="1" max="1" width="3.81640625" customWidth="1"/>
    <col min="2" max="2" width="7" customWidth="1"/>
    <col min="3" max="3" width="6.54296875" style="13" customWidth="1"/>
    <col min="4" max="4" width="12.90625" style="13" customWidth="1"/>
    <col min="5" max="5" width="24.6328125" customWidth="1"/>
    <col min="6" max="6" width="10.453125" customWidth="1"/>
    <col min="7" max="7" width="6.54296875" customWidth="1"/>
    <col min="8" max="8" width="10.1796875" style="7" customWidth="1"/>
    <col min="9" max="9" width="9.26953125" customWidth="1"/>
    <col min="10" max="10" width="10.08984375" customWidth="1"/>
    <col min="11" max="11" width="10.54296875" customWidth="1"/>
    <col min="12" max="12" width="11.6328125" customWidth="1"/>
  </cols>
  <sheetData>
    <row r="1" spans="2:14" ht="6.5" customHeight="1" x14ac:dyDescent="0.35"/>
    <row r="2" spans="2:14" ht="5.5" customHeight="1" x14ac:dyDescent="0.35"/>
    <row r="3" spans="2:14" x14ac:dyDescent="0.35">
      <c r="B3" s="2"/>
      <c r="C3" s="1" t="s">
        <v>37</v>
      </c>
      <c r="D3" s="1" t="s">
        <v>0</v>
      </c>
      <c r="E3" s="2" t="s">
        <v>1</v>
      </c>
      <c r="F3" s="2" t="s">
        <v>2</v>
      </c>
      <c r="G3" s="2" t="s">
        <v>3</v>
      </c>
      <c r="H3" s="2" t="s">
        <v>4</v>
      </c>
      <c r="I3" s="12" t="s">
        <v>5</v>
      </c>
      <c r="J3" s="2" t="s">
        <v>6</v>
      </c>
      <c r="K3" s="2" t="s">
        <v>7</v>
      </c>
      <c r="L3" s="2" t="s">
        <v>8</v>
      </c>
    </row>
    <row r="4" spans="2:14" ht="15" thickBot="1" x14ac:dyDescent="0.4">
      <c r="C4" s="13">
        <v>1</v>
      </c>
      <c r="D4" s="14">
        <v>45419</v>
      </c>
      <c r="E4" t="s">
        <v>9</v>
      </c>
      <c r="F4" s="6">
        <v>26</v>
      </c>
      <c r="G4" s="8">
        <f>IFERROR(INDEX(Sheet2!$F$5:$F$20, MATCH(Table1[[#This Row],[Lis_Mark]], Sheet2!$D$5:$D$20, 1)),"No Grade")</f>
        <v>6</v>
      </c>
      <c r="H4">
        <v>13</v>
      </c>
      <c r="I4" s="8">
        <f>IFERROR(INDEX(Sheet2!$F$5:$F$20, MATCH(Table1[[#This Row],[Read_Mark]], Sheet2!$D$5:$D$20, 1)),"No Grade")</f>
        <v>4.5</v>
      </c>
      <c r="J4" s="9"/>
      <c r="K4" s="9"/>
      <c r="L4" s="7">
        <f t="shared" ref="L4:L17" si="0">(G4+I4+J4+K4)/4</f>
        <v>2.625</v>
      </c>
    </row>
    <row r="5" spans="2:14" ht="15" thickBot="1" x14ac:dyDescent="0.4">
      <c r="C5" s="13">
        <v>2</v>
      </c>
      <c r="D5" s="14">
        <v>45421</v>
      </c>
      <c r="E5" t="s">
        <v>10</v>
      </c>
      <c r="F5" s="6">
        <v>22</v>
      </c>
      <c r="G5" s="8">
        <f>IFERROR(INDEX(Sheet2!$F$5:$F$20, MATCH(Table1[[#This Row],[Lis_Mark]], Sheet2!$D$5:$D$20, 1)),"No Grade")</f>
        <v>5.5</v>
      </c>
      <c r="H5"/>
      <c r="I5" s="8"/>
      <c r="J5" s="9"/>
      <c r="K5" s="9"/>
      <c r="L5" s="7">
        <f t="shared" si="0"/>
        <v>1.375</v>
      </c>
    </row>
    <row r="6" spans="2:14" ht="15" thickBot="1" x14ac:dyDescent="0.4">
      <c r="C6" s="13">
        <v>3</v>
      </c>
      <c r="D6" s="14">
        <v>45428</v>
      </c>
      <c r="E6" t="s">
        <v>11</v>
      </c>
      <c r="F6" s="6">
        <v>32</v>
      </c>
      <c r="G6" s="8">
        <f>IFERROR(INDEX(Sheet2!$F$5:$F$20, MATCH(Table1[[#This Row],[Lis_Mark]], Sheet2!$D$5:$D$20, 1)),"No Grade")</f>
        <v>7</v>
      </c>
      <c r="H6">
        <v>20</v>
      </c>
      <c r="I6" s="8">
        <f>IFERROR(INDEX(Sheet2!$F$5:$F$20, MATCH(Table1[[#This Row],[Read_Mark]], Sheet2!$D$5:$D$20, 1)),"No Grade")</f>
        <v>5.5</v>
      </c>
      <c r="J6" s="9">
        <v>1.1000000000000001</v>
      </c>
      <c r="K6" s="9">
        <v>4</v>
      </c>
      <c r="L6" s="7">
        <f t="shared" si="0"/>
        <v>4.4000000000000004</v>
      </c>
    </row>
    <row r="7" spans="2:14" ht="15" thickBot="1" x14ac:dyDescent="0.4">
      <c r="C7" s="13">
        <v>4</v>
      </c>
      <c r="D7" s="14">
        <v>45429</v>
      </c>
      <c r="E7" t="s">
        <v>12</v>
      </c>
      <c r="F7" s="6">
        <v>32</v>
      </c>
      <c r="G7" s="8">
        <f>IFERROR(INDEX(Sheet2!$F$5:$F$20, MATCH(Table1[[#This Row],[Lis_Mark]], Sheet2!$D$5:$D$20, 1)),"No Grade")</f>
        <v>7</v>
      </c>
      <c r="H7">
        <v>20</v>
      </c>
      <c r="I7" s="8">
        <f>IFERROR(INDEX(Sheet2!$F$5:$F$20, MATCH(Table1[[#This Row],[Read_Mark]], Sheet2!$D$5:$D$20, 1)),"No Grade")</f>
        <v>5.5</v>
      </c>
      <c r="J7" s="9">
        <v>4</v>
      </c>
      <c r="K7" s="9">
        <v>4</v>
      </c>
      <c r="L7" s="7">
        <f t="shared" si="0"/>
        <v>5.125</v>
      </c>
    </row>
    <row r="8" spans="2:14" ht="15" thickBot="1" x14ac:dyDescent="0.4">
      <c r="C8" s="13">
        <v>5</v>
      </c>
      <c r="D8" s="14">
        <v>45431</v>
      </c>
      <c r="E8" t="s">
        <v>13</v>
      </c>
      <c r="F8" s="6"/>
      <c r="G8" s="8"/>
      <c r="H8"/>
      <c r="I8" s="8"/>
      <c r="J8" s="9">
        <v>4.5</v>
      </c>
      <c r="K8" s="9"/>
      <c r="L8" s="7">
        <f t="shared" si="0"/>
        <v>1.125</v>
      </c>
    </row>
    <row r="9" spans="2:14" ht="15" thickBot="1" x14ac:dyDescent="0.4">
      <c r="C9" s="13">
        <v>6</v>
      </c>
      <c r="D9" s="14">
        <v>45435</v>
      </c>
      <c r="E9" t="s">
        <v>10</v>
      </c>
      <c r="F9" s="6"/>
      <c r="G9" s="8"/>
      <c r="H9">
        <v>24</v>
      </c>
      <c r="I9" s="8">
        <f>IFERROR(INDEX(Sheet2!$F$5:$F$20, MATCH(Table1[[#This Row],[Read_Mark]], Sheet2!$D$5:$D$20, 1)),"No Grade")</f>
        <v>6</v>
      </c>
      <c r="J9" s="9"/>
      <c r="K9" s="9"/>
      <c r="L9" s="7">
        <f t="shared" si="0"/>
        <v>1.5</v>
      </c>
    </row>
    <row r="10" spans="2:14" ht="15" thickBot="1" x14ac:dyDescent="0.4">
      <c r="C10" s="13">
        <v>7</v>
      </c>
      <c r="D10" s="14">
        <v>45436</v>
      </c>
      <c r="E10" t="s">
        <v>13</v>
      </c>
      <c r="F10" s="6">
        <v>31</v>
      </c>
      <c r="G10" s="8">
        <f>IFERROR(INDEX(Sheet2!$F$5:$F$20, MATCH(Table1[[#This Row],[Lis_Mark]], Sheet2!$D$5:$D$20, 1)),"No Grade")</f>
        <v>7</v>
      </c>
      <c r="H10">
        <v>20</v>
      </c>
      <c r="I10" s="8">
        <f>IFERROR(INDEX(Sheet2!$F$5:$F$20, MATCH(Table1[[#This Row],[Read_Mark]], Sheet2!$D$5:$D$20, 1)),"No Grade")</f>
        <v>5.5</v>
      </c>
      <c r="J10" s="9"/>
      <c r="K10" s="9"/>
      <c r="L10" s="7">
        <f t="shared" si="0"/>
        <v>3.125</v>
      </c>
      <c r="N10" s="7"/>
    </row>
    <row r="11" spans="2:14" ht="15" thickBot="1" x14ac:dyDescent="0.4">
      <c r="C11" s="13">
        <v>8</v>
      </c>
      <c r="D11" s="14">
        <v>45437</v>
      </c>
      <c r="E11" t="s">
        <v>9</v>
      </c>
      <c r="F11" s="6"/>
      <c r="G11" s="8"/>
      <c r="H11"/>
      <c r="I11" s="8"/>
      <c r="J11" s="9">
        <v>6</v>
      </c>
      <c r="K11" s="9"/>
      <c r="L11" s="7">
        <f>(G11+I11+J11+K11)/4</f>
        <v>1.5</v>
      </c>
    </row>
    <row r="12" spans="2:14" ht="15" thickBot="1" x14ac:dyDescent="0.4">
      <c r="C12" s="13">
        <v>9</v>
      </c>
      <c r="D12" s="14">
        <v>45438</v>
      </c>
      <c r="E12" t="s">
        <v>10</v>
      </c>
      <c r="F12" s="6"/>
      <c r="G12" s="8"/>
      <c r="H12"/>
      <c r="I12" s="8"/>
      <c r="J12" s="9">
        <v>4</v>
      </c>
      <c r="K12" s="9"/>
      <c r="L12" s="7">
        <f>(G12+I12+J12+K12)/4</f>
        <v>1</v>
      </c>
    </row>
    <row r="13" spans="2:14" ht="15" thickBot="1" x14ac:dyDescent="0.4">
      <c r="C13" s="13">
        <v>10</v>
      </c>
      <c r="D13" s="14">
        <v>45443</v>
      </c>
      <c r="E13" t="s">
        <v>20</v>
      </c>
      <c r="F13" s="6"/>
      <c r="G13" s="8"/>
      <c r="H13">
        <v>25</v>
      </c>
      <c r="I13" s="8">
        <f>IFERROR(INDEX(Sheet2!$F$5:$F$20, MATCH(Table1[[#This Row],[Read_Mark]], Sheet2!$D$5:$D$20, 1)),"No Grade")</f>
        <v>6</v>
      </c>
      <c r="J13" s="9"/>
      <c r="K13" s="9"/>
      <c r="L13" s="7"/>
    </row>
    <row r="14" spans="2:14" ht="15" thickBot="1" x14ac:dyDescent="0.4">
      <c r="C14" s="13">
        <v>11</v>
      </c>
      <c r="D14" s="14">
        <v>45447</v>
      </c>
      <c r="E14" t="s">
        <v>19</v>
      </c>
      <c r="F14" s="6">
        <v>30</v>
      </c>
      <c r="G14" s="8">
        <f>IFERROR(INDEX(Sheet2!$F$5:$F$20, MATCH(Table1[[#This Row],[Lis_Mark]], Sheet2!$D$5:$D$20, 1)),"No Grade")</f>
        <v>7</v>
      </c>
      <c r="H14">
        <v>28</v>
      </c>
      <c r="I14" s="8">
        <f>IFERROR(INDEX(Sheet2!$F$5:$F$20, MATCH(Table1[[#This Row],[Read_Mark]], Sheet2!$D$5:$D$20, 1)),"No Grade")</f>
        <v>6.5</v>
      </c>
      <c r="J14" s="9">
        <v>6.5</v>
      </c>
      <c r="K14" s="9">
        <v>4</v>
      </c>
      <c r="L14" s="7">
        <f t="shared" si="0"/>
        <v>6</v>
      </c>
    </row>
    <row r="15" spans="2:14" ht="15" thickBot="1" x14ac:dyDescent="0.4">
      <c r="C15" s="13">
        <v>12</v>
      </c>
      <c r="D15" s="14">
        <v>45449</v>
      </c>
      <c r="E15" t="s">
        <v>21</v>
      </c>
      <c r="F15" s="6">
        <v>34</v>
      </c>
      <c r="G15" s="8">
        <f>IFERROR(INDEX(Sheet2!$F$5:$F$20, MATCH(Table1[[#This Row],[Lis_Mark]], Sheet2!$D$5:$D$20, 1)),"No Grade")</f>
        <v>7.5</v>
      </c>
      <c r="H15">
        <v>29</v>
      </c>
      <c r="I15" s="8">
        <f>IFERROR(INDEX(Sheet2!$F$5:$F$20, MATCH(Table1[[#This Row],[Read_Mark]], Sheet2!$D$5:$D$20, 1)),"No Grade")</f>
        <v>6.5</v>
      </c>
      <c r="J15" s="9">
        <v>5.5</v>
      </c>
      <c r="K15" s="9">
        <v>4</v>
      </c>
      <c r="L15" s="7">
        <f t="shared" si="0"/>
        <v>5.875</v>
      </c>
    </row>
    <row r="16" spans="2:14" ht="15" thickBot="1" x14ac:dyDescent="0.4">
      <c r="C16" s="13">
        <v>13</v>
      </c>
      <c r="D16" s="14">
        <v>45452</v>
      </c>
      <c r="E16" t="s">
        <v>22</v>
      </c>
      <c r="F16" s="6">
        <v>30</v>
      </c>
      <c r="G16" s="8">
        <f>IFERROR(INDEX(Sheet2!$F$5:$F$20, MATCH(Table1[[#This Row],[Lis_Mark]], Sheet2!$D$5:$D$20, 1)),"No Grade")</f>
        <v>7</v>
      </c>
      <c r="H16">
        <v>26</v>
      </c>
      <c r="I16" s="8">
        <f>IFERROR(INDEX(Sheet2!$F$5:$F$20, MATCH(Table1[[#This Row],[Read_Mark]], Sheet2!$D$5:$D$20, 1)),"No Grade")</f>
        <v>6</v>
      </c>
      <c r="J16" s="9">
        <v>5</v>
      </c>
      <c r="K16" s="9">
        <v>4</v>
      </c>
      <c r="L16" s="7">
        <f t="shared" si="0"/>
        <v>5.5</v>
      </c>
    </row>
    <row r="17" spans="3:12" ht="15" thickBot="1" x14ac:dyDescent="0.4">
      <c r="C17" s="13">
        <v>14</v>
      </c>
      <c r="D17" s="14">
        <v>45454</v>
      </c>
      <c r="E17" t="s">
        <v>23</v>
      </c>
      <c r="F17" s="6">
        <v>33</v>
      </c>
      <c r="G17" s="8">
        <f>IFERROR(INDEX(Sheet2!$F$5:$F$20, MATCH(Table1[[#This Row],[Lis_Mark]], Sheet2!$D$5:$D$20, 1)),"No Grade")</f>
        <v>7.5</v>
      </c>
      <c r="H17">
        <v>32</v>
      </c>
      <c r="I17" s="8">
        <f>IFERROR(INDEX(Sheet2!$F$5:$F$20, MATCH(Table1[[#This Row],[Read_Mark]], Sheet2!$D$5:$D$20, 1)),"No Grade")</f>
        <v>7</v>
      </c>
      <c r="J17" s="11">
        <v>6.5</v>
      </c>
      <c r="K17" s="9">
        <v>4</v>
      </c>
      <c r="L17" s="7">
        <f t="shared" si="0"/>
        <v>6.25</v>
      </c>
    </row>
    <row r="18" spans="3:12" ht="15" thickBot="1" x14ac:dyDescent="0.4">
      <c r="C18" s="13">
        <v>15</v>
      </c>
      <c r="D18" s="14">
        <v>45456</v>
      </c>
      <c r="E18" t="s">
        <v>24</v>
      </c>
      <c r="F18" s="6">
        <v>33</v>
      </c>
      <c r="G18" s="8">
        <f>IFERROR(INDEX(Sheet2!$F$5:$F$20, MATCH(Table1[[#This Row],[Lis_Mark]], Sheet2!$D$5:$D$20, 1)),"No Grade")</f>
        <v>7.5</v>
      </c>
      <c r="H18">
        <v>24</v>
      </c>
      <c r="I18" s="8">
        <f>IFERROR(INDEX(Sheet2!$F$5:$F$20, MATCH(Table1[[#This Row],[Read_Mark]], Sheet2!$D$5:$D$20, 1)),"No Grade")</f>
        <v>6</v>
      </c>
      <c r="J18" s="11">
        <v>6</v>
      </c>
      <c r="K18" s="9">
        <v>4</v>
      </c>
      <c r="L18" s="7">
        <f t="shared" ref="L18:L23" si="1">(G18+I18+J18+K18)/4</f>
        <v>5.875</v>
      </c>
    </row>
    <row r="19" spans="3:12" ht="15" thickBot="1" x14ac:dyDescent="0.4">
      <c r="C19" s="13">
        <v>16</v>
      </c>
      <c r="D19" s="14">
        <v>45457</v>
      </c>
      <c r="E19" t="s">
        <v>25</v>
      </c>
      <c r="F19" s="6">
        <v>29</v>
      </c>
      <c r="G19" s="8">
        <f>IFERROR(INDEX(Sheet2!$F$5:$F$20, MATCH(Table1[[#This Row],[Lis_Mark]], Sheet2!$D$5:$D$20, 1)),"No Grade")</f>
        <v>6.5</v>
      </c>
      <c r="H19">
        <v>25</v>
      </c>
      <c r="I19" s="8">
        <f>IFERROR(INDEX(Sheet2!$F$5:$F$20, MATCH(Table1[[#This Row],[Read_Mark]], Sheet2!$D$5:$D$20, 1)),"No Grade")</f>
        <v>6</v>
      </c>
      <c r="J19" s="11">
        <v>4</v>
      </c>
      <c r="K19" s="9">
        <v>4</v>
      </c>
      <c r="L19" s="7">
        <f t="shared" si="1"/>
        <v>5.125</v>
      </c>
    </row>
    <row r="20" spans="3:12" ht="15" thickBot="1" x14ac:dyDescent="0.4">
      <c r="C20" s="13">
        <v>17</v>
      </c>
      <c r="D20" s="14">
        <v>45466</v>
      </c>
      <c r="E20" t="s">
        <v>26</v>
      </c>
      <c r="F20" s="6">
        <v>32</v>
      </c>
      <c r="G20" s="8">
        <f>IFERROR(INDEX(Sheet2!$F$5:$F$20, MATCH(Table1[[#This Row],[Lis_Mark]], Sheet2!$D$5:$D$20, 1)),"No Grade")</f>
        <v>7</v>
      </c>
      <c r="H20">
        <v>26</v>
      </c>
      <c r="I20" s="8">
        <f>IFERROR(INDEX(Sheet2!$F$5:$F$20, MATCH(Table1[[#This Row],[Read_Mark]], Sheet2!$D$5:$D$20, 1)),"No Grade")</f>
        <v>6</v>
      </c>
      <c r="J20" s="11">
        <v>5.5</v>
      </c>
      <c r="K20" s="9">
        <v>4</v>
      </c>
      <c r="L20" s="7">
        <f t="shared" si="1"/>
        <v>5.625</v>
      </c>
    </row>
    <row r="21" spans="3:12" ht="15" thickBot="1" x14ac:dyDescent="0.4">
      <c r="C21" s="13">
        <v>18</v>
      </c>
      <c r="D21" s="14">
        <v>45469</v>
      </c>
      <c r="E21" t="s">
        <v>27</v>
      </c>
      <c r="F21" s="6">
        <v>34</v>
      </c>
      <c r="G21" s="8">
        <f>IFERROR(INDEX(Sheet2!$F$5:$F$20, MATCH(Table1[[#This Row],[Lis_Mark]], Sheet2!$D$5:$D$20, 1)),"No Grade")</f>
        <v>7.5</v>
      </c>
      <c r="H21">
        <v>29</v>
      </c>
      <c r="I21" s="8">
        <f>IFERROR(INDEX(Sheet2!$F$5:$F$20, MATCH(Table1[[#This Row],[Read_Mark]], Sheet2!$D$5:$D$20, 1)),"No Grade")</f>
        <v>6.5</v>
      </c>
      <c r="J21" s="11">
        <v>5.5</v>
      </c>
      <c r="K21" s="9">
        <v>4</v>
      </c>
      <c r="L21" s="7">
        <f t="shared" si="1"/>
        <v>5.875</v>
      </c>
    </row>
    <row r="22" spans="3:12" ht="15" thickBot="1" x14ac:dyDescent="0.4">
      <c r="C22" s="13">
        <v>19</v>
      </c>
      <c r="D22" s="14">
        <v>45471</v>
      </c>
      <c r="E22" t="s">
        <v>28</v>
      </c>
      <c r="F22" s="6">
        <v>34</v>
      </c>
      <c r="G22" s="8">
        <f>IFERROR(INDEX(Sheet2!$F$5:$F$20, MATCH(Table1[[#This Row],[Lis_Mark]], Sheet2!$D$5:$D$20, 1)),"No Grade")</f>
        <v>7.5</v>
      </c>
      <c r="H22">
        <v>22</v>
      </c>
      <c r="I22" s="8">
        <f>IFERROR(INDEX(Sheet2!$F$5:$F$20, MATCH(Table1[[#This Row],[Read_Mark]], Sheet2!$D$5:$D$20, 1)),"No Grade")</f>
        <v>5.5</v>
      </c>
      <c r="J22" s="11">
        <v>6.5</v>
      </c>
      <c r="K22" s="9">
        <v>4</v>
      </c>
      <c r="L22" s="7">
        <f t="shared" si="1"/>
        <v>5.875</v>
      </c>
    </row>
    <row r="23" spans="3:12" ht="15" thickBot="1" x14ac:dyDescent="0.4">
      <c r="C23" s="13">
        <v>20</v>
      </c>
      <c r="D23" s="14">
        <v>45472</v>
      </c>
      <c r="E23" t="s">
        <v>29</v>
      </c>
      <c r="F23" s="6">
        <v>31</v>
      </c>
      <c r="G23" s="8">
        <f>IFERROR(INDEX(Sheet2!$F$5:$F$20, MATCH(Table1[[#This Row],[Lis_Mark]], Sheet2!$D$5:$D$20, 1)),"No Grade")</f>
        <v>7</v>
      </c>
      <c r="H23">
        <v>25</v>
      </c>
      <c r="I23" s="8">
        <f>IFERROR(INDEX(Sheet2!$F$5:$F$20, MATCH(Table1[[#This Row],[Read_Mark]], Sheet2!$D$5:$D$20, 1)),"No Grade")</f>
        <v>6</v>
      </c>
      <c r="J23" s="11">
        <v>6</v>
      </c>
      <c r="K23" s="9">
        <v>4</v>
      </c>
      <c r="L23" s="7">
        <f t="shared" si="1"/>
        <v>5.75</v>
      </c>
    </row>
    <row r="24" spans="3:12" ht="15" thickBot="1" x14ac:dyDescent="0.4">
      <c r="C24" s="13">
        <v>21</v>
      </c>
      <c r="D24" s="14">
        <v>45473</v>
      </c>
      <c r="E24" t="s">
        <v>30</v>
      </c>
      <c r="F24" s="6">
        <v>31</v>
      </c>
      <c r="G24" s="8">
        <f>IFERROR(INDEX(Sheet2!$F$5:$F$20, MATCH(Table1[[#This Row],[Lis_Mark]], Sheet2!$D$5:$D$20, 1)),"No Grade")</f>
        <v>7</v>
      </c>
      <c r="H24">
        <v>34</v>
      </c>
      <c r="I24" s="8">
        <f>IFERROR(INDEX(Sheet2!$F$5:$F$20, MATCH(Table1[[#This Row],[Read_Mark]], Sheet2!$D$5:$D$20, 1)),"No Grade")</f>
        <v>7.5</v>
      </c>
      <c r="J24" s="11">
        <v>6.5</v>
      </c>
      <c r="K24" s="9">
        <v>4</v>
      </c>
      <c r="L24" s="7">
        <f t="shared" ref="L24:L44" si="2">(G24+I24+J24+K24)/4</f>
        <v>6.25</v>
      </c>
    </row>
    <row r="25" spans="3:12" ht="15" thickBot="1" x14ac:dyDescent="0.4">
      <c r="C25" s="13">
        <v>22</v>
      </c>
      <c r="D25" s="14">
        <v>45488</v>
      </c>
      <c r="E25" t="s">
        <v>31</v>
      </c>
      <c r="F25" s="6">
        <v>36</v>
      </c>
      <c r="G25" s="8">
        <f>IFERROR(INDEX(Sheet2!$F$5:$F$20, MATCH(Table1[[#This Row],[Lis_Mark]], Sheet2!$D$5:$D$20, 1)),"No Grade")</f>
        <v>8</v>
      </c>
      <c r="H25">
        <v>32</v>
      </c>
      <c r="I25" s="8">
        <f>IFERROR(INDEX(Sheet2!$F$5:$F$20, MATCH(Table1[[#This Row],[Read_Mark]], Sheet2!$D$5:$D$20, 1)),"No Grade")</f>
        <v>7</v>
      </c>
      <c r="J25" s="11">
        <v>5.5</v>
      </c>
      <c r="K25" s="9">
        <v>4</v>
      </c>
      <c r="L25" s="7">
        <f t="shared" si="2"/>
        <v>6.125</v>
      </c>
    </row>
    <row r="26" spans="3:12" ht="15" thickBot="1" x14ac:dyDescent="0.4">
      <c r="C26" s="13">
        <v>23</v>
      </c>
      <c r="D26" s="14">
        <v>45489</v>
      </c>
      <c r="E26" t="s">
        <v>32</v>
      </c>
      <c r="F26" s="6">
        <v>34</v>
      </c>
      <c r="G26" s="8">
        <f>IFERROR(INDEX(Sheet2!$F$5:$F$20, MATCH(Table1[[#This Row],[Lis_Mark]], Sheet2!$D$5:$D$20, 1)),"No Grade")</f>
        <v>7.5</v>
      </c>
      <c r="H26">
        <v>27</v>
      </c>
      <c r="I26" s="8">
        <f>IFERROR(INDEX(Sheet2!$F$5:$F$20, MATCH(Table1[[#This Row],[Read_Mark]], Sheet2!$D$5:$D$20, 1)),"No Grade")</f>
        <v>6.5</v>
      </c>
      <c r="J26" s="11"/>
      <c r="K26" s="9"/>
      <c r="L26" s="7">
        <f t="shared" si="2"/>
        <v>3.5</v>
      </c>
    </row>
    <row r="27" spans="3:12" ht="15" thickBot="1" x14ac:dyDescent="0.4">
      <c r="C27" s="13">
        <v>24</v>
      </c>
      <c r="D27" s="14">
        <v>45492</v>
      </c>
      <c r="E27" t="s">
        <v>33</v>
      </c>
      <c r="F27" s="6">
        <v>30</v>
      </c>
      <c r="G27" s="8">
        <f>IFERROR(INDEX(Sheet2!$F$5:$F$20, MATCH(Table1[[#This Row],[Lis_Mark]], Sheet2!$D$5:$D$20, 1)),"No Grade")</f>
        <v>7</v>
      </c>
      <c r="H27">
        <v>24</v>
      </c>
      <c r="I27" s="8">
        <f>IFERROR(INDEX(Sheet2!$F$5:$F$20, MATCH(Table1[[#This Row],[Read_Mark]], Sheet2!$D$5:$D$20, 1)),"No Grade")</f>
        <v>6</v>
      </c>
      <c r="J27" s="11">
        <v>5.5</v>
      </c>
      <c r="K27" s="9">
        <v>4</v>
      </c>
      <c r="L27" s="7">
        <f t="shared" si="2"/>
        <v>5.625</v>
      </c>
    </row>
    <row r="28" spans="3:12" ht="15" thickBot="1" x14ac:dyDescent="0.4">
      <c r="C28" s="13">
        <v>25</v>
      </c>
      <c r="D28" s="14">
        <v>45493</v>
      </c>
      <c r="E28" t="s">
        <v>34</v>
      </c>
      <c r="F28" s="6">
        <v>32</v>
      </c>
      <c r="G28" s="8">
        <f>IFERROR(INDEX(Sheet2!$F$5:$F$20, MATCH(Table1[[#This Row],[Lis_Mark]], Sheet2!$D$5:$D$20, 1)),"No Grade")</f>
        <v>7</v>
      </c>
      <c r="H28">
        <v>32</v>
      </c>
      <c r="I28" s="8">
        <f>IFERROR(INDEX(Sheet2!$F$5:$F$20, MATCH(Table1[[#This Row],[Read_Mark]], Sheet2!$D$5:$D$20, 1)),"No Grade")</f>
        <v>7</v>
      </c>
      <c r="J28" s="11">
        <v>6</v>
      </c>
      <c r="K28" s="9">
        <v>4</v>
      </c>
      <c r="L28" s="7">
        <f t="shared" si="2"/>
        <v>6</v>
      </c>
    </row>
    <row r="29" spans="3:12" ht="15" thickBot="1" x14ac:dyDescent="0.4">
      <c r="C29" s="13">
        <v>26</v>
      </c>
      <c r="D29" s="14">
        <v>45494</v>
      </c>
      <c r="E29" t="s">
        <v>35</v>
      </c>
      <c r="F29" s="6">
        <v>31</v>
      </c>
      <c r="G29" s="8">
        <f>IFERROR(INDEX(Sheet2!$F$5:$F$20, MATCH(Table1[[#This Row],[Lis_Mark]], Sheet2!$D$5:$D$20, 1)),"No Grade")</f>
        <v>7</v>
      </c>
      <c r="H29">
        <v>32</v>
      </c>
      <c r="I29" s="8">
        <f>IFERROR(INDEX(Sheet2!$F$5:$F$20, MATCH(Table1[[#This Row],[Read_Mark]], Sheet2!$D$5:$D$20, 1)),"No Grade")</f>
        <v>7</v>
      </c>
      <c r="J29" s="11">
        <v>6</v>
      </c>
      <c r="K29" s="9">
        <v>4</v>
      </c>
      <c r="L29" s="7">
        <f t="shared" si="2"/>
        <v>6</v>
      </c>
    </row>
    <row r="30" spans="3:12" ht="15" thickBot="1" x14ac:dyDescent="0.4">
      <c r="C30" s="13">
        <v>27</v>
      </c>
      <c r="D30" s="14">
        <v>45495</v>
      </c>
      <c r="E30" t="s">
        <v>36</v>
      </c>
      <c r="F30" s="6">
        <v>35</v>
      </c>
      <c r="G30" s="8">
        <f>IFERROR(INDEX(Sheet2!$F$5:$F$20, MATCH(Table1[[#This Row],[Lis_Mark]], Sheet2!$D$5:$D$20, 1)),"No Grade")</f>
        <v>8</v>
      </c>
      <c r="H30">
        <v>32</v>
      </c>
      <c r="I30" s="8">
        <f>IFERROR(INDEX(Sheet2!$F$5:$F$20, MATCH(Table1[[#This Row],[Read_Mark]], Sheet2!$D$5:$D$20, 1)),"No Grade")</f>
        <v>7</v>
      </c>
      <c r="J30" s="11">
        <v>6.5</v>
      </c>
      <c r="K30" s="9">
        <v>4</v>
      </c>
      <c r="L30" s="7">
        <f t="shared" si="2"/>
        <v>6.375</v>
      </c>
    </row>
    <row r="31" spans="3:12" ht="15" thickBot="1" x14ac:dyDescent="0.4">
      <c r="C31" s="13">
        <v>28</v>
      </c>
      <c r="D31" s="14">
        <v>45504</v>
      </c>
      <c r="E31" t="s">
        <v>38</v>
      </c>
      <c r="F31" s="6">
        <v>39</v>
      </c>
      <c r="G31" s="8">
        <f>IFERROR(INDEX(Sheet2!$F$5:$F$20, MATCH(Table1[[#This Row],[Lis_Mark]], Sheet2!$D$5:$D$20, 1)),"No Grade")</f>
        <v>9</v>
      </c>
      <c r="H31">
        <v>27</v>
      </c>
      <c r="I31" s="8">
        <f>IFERROR(INDEX(Sheet2!$F$5:$F$20, MATCH(Table1[[#This Row],[Read_Mark]], Sheet2!$D$5:$D$20, 1)),"No Grade")</f>
        <v>6.5</v>
      </c>
      <c r="J31" s="11">
        <v>6.5</v>
      </c>
      <c r="K31" s="9">
        <v>4</v>
      </c>
      <c r="L31" s="7">
        <f t="shared" si="2"/>
        <v>6.5</v>
      </c>
    </row>
    <row r="32" spans="3:12" ht="15" thickBot="1" x14ac:dyDescent="0.4">
      <c r="C32" s="13">
        <v>29</v>
      </c>
      <c r="D32" s="14">
        <v>45508</v>
      </c>
      <c r="E32" t="s">
        <v>39</v>
      </c>
      <c r="F32" s="6">
        <v>33</v>
      </c>
      <c r="G32" s="8">
        <f>IFERROR(INDEX(Sheet2!$F$5:$F$20, MATCH(Table1[[#This Row],[Lis_Mark]], Sheet2!$D$5:$D$20, 1)),"No Grade")</f>
        <v>7.5</v>
      </c>
      <c r="H32">
        <v>29</v>
      </c>
      <c r="I32" s="8">
        <f>IFERROR(INDEX(Sheet2!$F$5:$F$20, MATCH(Table1[[#This Row],[Read_Mark]], Sheet2!$D$5:$D$20, 1)),"No Grade")</f>
        <v>6.5</v>
      </c>
      <c r="J32" s="11">
        <v>6</v>
      </c>
      <c r="K32" s="9">
        <v>4</v>
      </c>
      <c r="L32" s="7">
        <f t="shared" si="2"/>
        <v>6</v>
      </c>
    </row>
    <row r="33" spans="3:12" ht="15" thickBot="1" x14ac:dyDescent="0.4">
      <c r="C33" s="13">
        <v>30</v>
      </c>
      <c r="D33" s="14">
        <v>45512</v>
      </c>
      <c r="E33" t="s">
        <v>40</v>
      </c>
      <c r="F33" s="6">
        <v>34</v>
      </c>
      <c r="G33" s="8">
        <f>IFERROR(INDEX(Sheet2!$F$5:$F$20, MATCH(Table1[[#This Row],[Lis_Mark]], Sheet2!$D$5:$D$20, 1)),"No Grade")</f>
        <v>7.5</v>
      </c>
      <c r="H33">
        <v>33</v>
      </c>
      <c r="I33" s="8">
        <f>IFERROR(INDEX(Sheet2!$F$5:$F$20, MATCH(Table1[[#This Row],[Read_Mark]], Sheet2!$D$5:$D$20, 1)),"No Grade")</f>
        <v>7.5</v>
      </c>
      <c r="J33" s="11">
        <v>1.1000000000000001</v>
      </c>
      <c r="K33" s="9">
        <v>4</v>
      </c>
      <c r="L33" s="7">
        <f t="shared" si="2"/>
        <v>5.0250000000000004</v>
      </c>
    </row>
    <row r="34" spans="3:12" ht="15" thickBot="1" x14ac:dyDescent="0.4">
      <c r="C34" s="13">
        <v>31</v>
      </c>
      <c r="D34" s="14">
        <v>45513</v>
      </c>
      <c r="E34" t="s">
        <v>41</v>
      </c>
      <c r="F34" s="6">
        <v>35</v>
      </c>
      <c r="G34" s="8">
        <f>IFERROR(INDEX(Sheet2!$F$5:$F$20, MATCH(Table1[[#This Row],[Lis_Mark]], Sheet2!$D$5:$D$20, 1)),"No Grade")</f>
        <v>8</v>
      </c>
      <c r="H34">
        <v>30</v>
      </c>
      <c r="I34" s="8">
        <f>IFERROR(INDEX(Sheet2!$F$5:$F$20, MATCH(Table1[[#This Row],[Read_Mark]], Sheet2!$D$5:$D$20, 1)),"No Grade")</f>
        <v>7</v>
      </c>
      <c r="J34" s="11">
        <v>1.1000000000000001</v>
      </c>
      <c r="K34" s="9">
        <v>4</v>
      </c>
      <c r="L34" s="7">
        <f t="shared" si="2"/>
        <v>5.0250000000000004</v>
      </c>
    </row>
    <row r="35" spans="3:12" ht="15" thickBot="1" x14ac:dyDescent="0.4">
      <c r="C35" s="13">
        <v>32</v>
      </c>
      <c r="D35" s="14">
        <v>45514</v>
      </c>
      <c r="E35" t="s">
        <v>42</v>
      </c>
      <c r="F35" s="6">
        <v>31</v>
      </c>
      <c r="G35" s="8">
        <f>IFERROR(INDEX(Sheet2!$F$5:$F$20, MATCH(Table1[[#This Row],[Lis_Mark]], Sheet2!$D$5:$D$20, 1)),"No Grade")</f>
        <v>7</v>
      </c>
      <c r="H35">
        <v>34</v>
      </c>
      <c r="I35" s="8">
        <f>IFERROR(INDEX(Sheet2!$F$5:$F$20, MATCH(Table1[[#This Row],[Read_Mark]], Sheet2!$D$5:$D$20, 1)),"No Grade")</f>
        <v>7.5</v>
      </c>
      <c r="J35" s="11">
        <v>1.1000000000000001</v>
      </c>
      <c r="K35" s="9">
        <v>4</v>
      </c>
      <c r="L35" s="7">
        <f t="shared" si="2"/>
        <v>4.9000000000000004</v>
      </c>
    </row>
    <row r="36" spans="3:12" ht="15" thickBot="1" x14ac:dyDescent="0.4">
      <c r="C36" s="13">
        <v>33</v>
      </c>
      <c r="D36" s="14">
        <v>45515</v>
      </c>
      <c r="E36" t="s">
        <v>43</v>
      </c>
      <c r="F36" s="6">
        <v>30</v>
      </c>
      <c r="G36" s="8">
        <f>IFERROR(INDEX(Sheet2!$F$5:$F$20, MATCH(Table1[[#This Row],[Lis_Mark]], Sheet2!$D$5:$D$20, 1)),"No Grade")</f>
        <v>7</v>
      </c>
      <c r="H36">
        <v>27</v>
      </c>
      <c r="I36" s="8">
        <f>IFERROR(INDEX(Sheet2!$F$5:$F$20, MATCH(Table1[[#This Row],[Read_Mark]], Sheet2!$D$5:$D$20, 1)),"No Grade")</f>
        <v>6.5</v>
      </c>
      <c r="J36" s="11">
        <v>1.1000000000000001</v>
      </c>
      <c r="K36" s="9">
        <v>4</v>
      </c>
      <c r="L36" s="7">
        <f t="shared" si="2"/>
        <v>4.6500000000000004</v>
      </c>
    </row>
    <row r="37" spans="3:12" ht="15" thickBot="1" x14ac:dyDescent="0.4">
      <c r="C37" s="13">
        <v>34</v>
      </c>
      <c r="D37" s="14">
        <v>45517</v>
      </c>
      <c r="E37" t="s">
        <v>44</v>
      </c>
      <c r="F37" s="6"/>
      <c r="G37" s="8"/>
      <c r="H37">
        <v>24</v>
      </c>
      <c r="I37" s="8">
        <f>IFERROR(INDEX(Sheet2!$F$5:$F$20, MATCH(Table1[[#This Row],[Read_Mark]], Sheet2!$D$5:$D$20, 1)),"No Grade")</f>
        <v>6</v>
      </c>
      <c r="J37" s="11"/>
      <c r="K37" s="11"/>
      <c r="L37" s="7">
        <f t="shared" si="2"/>
        <v>1.5</v>
      </c>
    </row>
    <row r="38" spans="3:12" ht="15" thickBot="1" x14ac:dyDescent="0.4">
      <c r="C38" s="13">
        <v>35</v>
      </c>
      <c r="D38" s="14">
        <v>45520</v>
      </c>
      <c r="E38" t="s">
        <v>45</v>
      </c>
      <c r="F38" s="6"/>
      <c r="G38" s="8"/>
      <c r="H38">
        <v>25</v>
      </c>
      <c r="I38" s="8">
        <f>IFERROR(INDEX(Sheet2!$F$5:$F$20, MATCH(Table1[[#This Row],[Read_Mark]], Sheet2!$D$5:$D$20, 1)),"No Grade")</f>
        <v>6</v>
      </c>
      <c r="J38" s="11"/>
      <c r="K38" s="11"/>
      <c r="L38" s="7">
        <f t="shared" si="2"/>
        <v>1.5</v>
      </c>
    </row>
    <row r="39" spans="3:12" ht="15" thickBot="1" x14ac:dyDescent="0.4">
      <c r="C39" s="13">
        <v>36</v>
      </c>
      <c r="D39" s="14">
        <v>45522</v>
      </c>
      <c r="E39" t="s">
        <v>46</v>
      </c>
      <c r="F39" s="6"/>
      <c r="G39" s="8"/>
      <c r="H39">
        <v>25</v>
      </c>
      <c r="I39" s="8">
        <f>IFERROR(INDEX(Sheet2!$F$5:$F$20, MATCH(Table1[[#This Row],[Read_Mark]], Sheet2!$D$5:$D$20, 1)),"No Grade")</f>
        <v>6</v>
      </c>
      <c r="J39" s="11"/>
      <c r="K39" s="11"/>
      <c r="L39" s="7">
        <f t="shared" si="2"/>
        <v>1.5</v>
      </c>
    </row>
    <row r="40" spans="3:12" ht="15" thickBot="1" x14ac:dyDescent="0.4">
      <c r="C40" s="13">
        <v>37</v>
      </c>
      <c r="D40" s="14">
        <v>45522</v>
      </c>
      <c r="E40" t="s">
        <v>47</v>
      </c>
      <c r="F40" s="6">
        <v>31</v>
      </c>
      <c r="G40" s="8">
        <f>IFERROR(INDEX(Sheet2!$F$5:$F$20, MATCH(Table1[[#This Row],[Lis_Mark]], Sheet2!$D$5:$D$20, 1)),"No Grade")</f>
        <v>7</v>
      </c>
      <c r="H40">
        <v>29</v>
      </c>
      <c r="I40" s="8">
        <f>IFERROR(INDEX(Sheet2!$F$5:$F$20, MATCH(Table1[[#This Row],[Read_Mark]], Sheet2!$D$5:$D$20, 1)),"No Grade")</f>
        <v>6.5</v>
      </c>
      <c r="J40" s="11">
        <v>6</v>
      </c>
      <c r="K40" s="11">
        <v>4</v>
      </c>
      <c r="L40" s="7">
        <f t="shared" si="2"/>
        <v>5.875</v>
      </c>
    </row>
    <row r="41" spans="3:12" ht="15" thickBot="1" x14ac:dyDescent="0.4">
      <c r="C41" s="13">
        <v>38</v>
      </c>
      <c r="D41" s="14">
        <v>45522</v>
      </c>
      <c r="E41" t="s">
        <v>48</v>
      </c>
      <c r="F41" s="6">
        <v>29</v>
      </c>
      <c r="G41" s="8">
        <f>IFERROR(INDEX(Sheet2!$F$5:$F$20, MATCH(Table1[[#This Row],[Lis_Mark]], Sheet2!$D$5:$D$20, 1)),"No Grade")</f>
        <v>6.5</v>
      </c>
      <c r="H41">
        <v>26</v>
      </c>
      <c r="I41" s="8">
        <f>IFERROR(INDEX(Sheet2!$F$5:$F$20, MATCH(Table1[[#This Row],[Read_Mark]], Sheet2!$D$5:$D$20, 1)),"No Grade")</f>
        <v>6</v>
      </c>
      <c r="J41" s="11"/>
      <c r="K41" s="11"/>
      <c r="L41" s="7">
        <f t="shared" si="2"/>
        <v>3.125</v>
      </c>
    </row>
    <row r="42" spans="3:12" ht="15" thickBot="1" x14ac:dyDescent="0.4">
      <c r="C42" s="13">
        <v>39</v>
      </c>
      <c r="D42" s="14">
        <v>45525</v>
      </c>
      <c r="E42" t="s">
        <v>49</v>
      </c>
      <c r="F42" s="6"/>
      <c r="G42" s="8"/>
      <c r="H42">
        <v>31</v>
      </c>
      <c r="I42" s="8">
        <f>IFERROR(INDEX(Sheet2!$F$5:$F$20, MATCH(Table1[[#This Row],[Read_Mark]], Sheet2!$D$5:$D$20, 1)),"No Grade")</f>
        <v>7</v>
      </c>
      <c r="J42" s="11"/>
      <c r="K42" s="11"/>
      <c r="L42" s="7">
        <f t="shared" si="2"/>
        <v>1.75</v>
      </c>
    </row>
    <row r="43" spans="3:12" ht="15" thickBot="1" x14ac:dyDescent="0.4">
      <c r="C43" s="13">
        <v>40</v>
      </c>
      <c r="D43" s="14">
        <v>45527</v>
      </c>
      <c r="E43" t="s">
        <v>50</v>
      </c>
      <c r="F43" s="6">
        <v>35</v>
      </c>
      <c r="G43" s="8">
        <f>IFERROR(INDEX(Sheet2!$F$5:$F$20, MATCH(Table1[[#This Row],[Lis_Mark]], Sheet2!$D$5:$D$20, 1)),"No Grade")</f>
        <v>8</v>
      </c>
      <c r="H43">
        <v>32</v>
      </c>
      <c r="I43" s="8">
        <f>IFERROR(INDEX(Sheet2!$F$5:$F$20, MATCH(Table1[[#This Row],[Read_Mark]], Sheet2!$D$5:$D$20, 1)),"No Grade")</f>
        <v>7</v>
      </c>
      <c r="J43" s="11"/>
      <c r="K43" s="11"/>
      <c r="L43" s="7">
        <f t="shared" si="2"/>
        <v>3.75</v>
      </c>
    </row>
    <row r="44" spans="3:12" ht="15" thickBot="1" x14ac:dyDescent="0.4">
      <c r="C44" s="13">
        <v>40</v>
      </c>
      <c r="D44" s="14">
        <v>45528</v>
      </c>
      <c r="E44" t="s">
        <v>51</v>
      </c>
      <c r="F44" s="6">
        <v>30</v>
      </c>
      <c r="G44" s="8">
        <f>IFERROR(INDEX(Sheet2!$F$5:$F$20, MATCH(Table1[[#This Row],[Lis_Mark]], Sheet2!$D$5:$D$20, 1)),"No Grade")</f>
        <v>7</v>
      </c>
      <c r="H44">
        <v>27</v>
      </c>
      <c r="I44" s="8">
        <f>IFERROR(INDEX(Sheet2!$F$5:$F$20, MATCH(Table1[[#This Row],[Read_Mark]], Sheet2!$D$5:$D$20, 1)),"No Grade")</f>
        <v>6.5</v>
      </c>
      <c r="J44" s="11"/>
      <c r="K44" s="11">
        <v>4</v>
      </c>
      <c r="L44" s="7">
        <f t="shared" si="2"/>
        <v>4.375</v>
      </c>
    </row>
    <row r="45" spans="3:12" ht="15" thickBot="1" x14ac:dyDescent="0.4">
      <c r="C45" s="13">
        <v>41</v>
      </c>
      <c r="D45" s="14">
        <v>45529</v>
      </c>
      <c r="E45" t="s">
        <v>52</v>
      </c>
      <c r="F45" s="6">
        <v>24</v>
      </c>
      <c r="G45" s="8">
        <f>IFERROR(INDEX(Sheet2!$F$5:$F$20, MATCH(Table1[[#This Row],[Lis_Mark]], Sheet2!$D$5:$D$20, 1)),"No Grade")</f>
        <v>6</v>
      </c>
      <c r="H45">
        <v>31</v>
      </c>
      <c r="I45" s="8">
        <f>IFERROR(INDEX(Sheet2!$F$5:$F$20, MATCH(Table1[[#This Row],[Read_Mark]], Sheet2!$D$5:$D$20, 1)),"No Grade")</f>
        <v>7</v>
      </c>
      <c r="J45" s="11">
        <v>6</v>
      </c>
      <c r="K45" s="11">
        <v>4</v>
      </c>
      <c r="L45" s="7">
        <f t="shared" ref="L45" si="3">(G45+I45+J45+K45)/4</f>
        <v>5.75</v>
      </c>
    </row>
    <row r="46" spans="3:12" x14ac:dyDescent="0.35">
      <c r="F46" s="6"/>
      <c r="G46" s="10"/>
      <c r="H46"/>
      <c r="I46" s="10"/>
      <c r="J46" s="11"/>
      <c r="K46" s="11"/>
      <c r="L46" s="7"/>
    </row>
    <row r="47" spans="3:12" x14ac:dyDescent="0.35">
      <c r="F47" s="6"/>
      <c r="G47" s="10"/>
      <c r="H47"/>
      <c r="I47" s="10"/>
      <c r="J47" s="11"/>
      <c r="K47" s="11"/>
      <c r="L47" s="7"/>
    </row>
    <row r="48" spans="3:12" x14ac:dyDescent="0.35">
      <c r="F48" s="6"/>
      <c r="G48" s="10"/>
      <c r="H48"/>
      <c r="I48" s="10"/>
      <c r="J48" s="11"/>
      <c r="K48" s="11"/>
      <c r="L48" s="7"/>
    </row>
    <row r="49" spans="6:12" x14ac:dyDescent="0.35">
      <c r="F49" s="6"/>
      <c r="G49" s="10"/>
      <c r="H49"/>
      <c r="I49" s="10"/>
      <c r="J49" s="11"/>
      <c r="K49" s="11"/>
      <c r="L49" s="7"/>
    </row>
    <row r="50" spans="6:12" x14ac:dyDescent="0.35">
      <c r="F50" s="6"/>
      <c r="G50" s="10"/>
      <c r="H50"/>
      <c r="I50" s="10"/>
      <c r="J50" s="11"/>
      <c r="K50" s="11"/>
      <c r="L50" s="7"/>
    </row>
    <row r="51" spans="6:12" x14ac:dyDescent="0.35">
      <c r="F51" s="6"/>
      <c r="G51" s="10"/>
      <c r="H51"/>
      <c r="I51" s="10"/>
      <c r="J51" s="11"/>
      <c r="K51" s="11"/>
      <c r="L51" s="7"/>
    </row>
    <row r="52" spans="6:12" x14ac:dyDescent="0.35">
      <c r="F52" s="6"/>
      <c r="G52" s="10"/>
      <c r="H52"/>
      <c r="I52" s="10"/>
      <c r="J52" s="11"/>
      <c r="K52" s="11"/>
      <c r="L52" s="7"/>
    </row>
    <row r="53" spans="6:12" x14ac:dyDescent="0.35">
      <c r="F53" s="6"/>
      <c r="G53" s="10"/>
      <c r="H53"/>
      <c r="I53" s="10"/>
      <c r="J53" s="11"/>
      <c r="K53" s="11"/>
      <c r="L53" s="7"/>
    </row>
    <row r="54" spans="6:12" x14ac:dyDescent="0.35">
      <c r="F54" s="6"/>
      <c r="G54" s="10"/>
      <c r="H54"/>
      <c r="I54" s="10"/>
      <c r="J54" s="11"/>
      <c r="K54" s="11"/>
      <c r="L54" s="7"/>
    </row>
    <row r="55" spans="6:12" x14ac:dyDescent="0.35">
      <c r="F55" s="6"/>
      <c r="G55" s="10"/>
      <c r="H55"/>
      <c r="I55" s="10"/>
      <c r="J55" s="11"/>
      <c r="K55" s="11"/>
      <c r="L55" s="7"/>
    </row>
    <row r="56" spans="6:12" x14ac:dyDescent="0.35">
      <c r="F56" s="6"/>
      <c r="G56" s="10"/>
      <c r="H56"/>
      <c r="I56" s="10"/>
      <c r="J56" s="11"/>
      <c r="K56" s="11"/>
      <c r="L56" s="7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4B10B-0F91-47FE-B9A4-F4B2E360BE18}">
  <dimension ref="D2:F20"/>
  <sheetViews>
    <sheetView workbookViewId="0">
      <selection activeCell="H18" sqref="H18"/>
    </sheetView>
  </sheetViews>
  <sheetFormatPr defaultRowHeight="14.5" x14ac:dyDescent="0.35"/>
  <cols>
    <col min="4" max="4" width="14.26953125" customWidth="1"/>
    <col min="5" max="5" width="15.453125" customWidth="1"/>
    <col min="6" max="6" width="17.81640625" customWidth="1"/>
  </cols>
  <sheetData>
    <row r="2" spans="4:6" x14ac:dyDescent="0.35">
      <c r="D2" s="16" t="s">
        <v>14</v>
      </c>
      <c r="E2" s="16"/>
      <c r="F2" s="16"/>
    </row>
    <row r="3" spans="4:6" x14ac:dyDescent="0.35">
      <c r="D3" s="15" t="s">
        <v>15</v>
      </c>
      <c r="E3" s="15"/>
      <c r="F3" s="3"/>
    </row>
    <row r="4" spans="4:6" x14ac:dyDescent="0.35">
      <c r="D4" s="1" t="s">
        <v>16</v>
      </c>
      <c r="E4" s="1" t="s">
        <v>17</v>
      </c>
      <c r="F4" s="1" t="s">
        <v>18</v>
      </c>
    </row>
    <row r="5" spans="4:6" x14ac:dyDescent="0.35">
      <c r="D5" s="4">
        <v>1</v>
      </c>
      <c r="E5" s="4">
        <v>1</v>
      </c>
      <c r="F5" s="5">
        <v>1.5</v>
      </c>
    </row>
    <row r="6" spans="4:6" x14ac:dyDescent="0.35">
      <c r="D6" s="4">
        <v>2</v>
      </c>
      <c r="E6" s="4">
        <v>3</v>
      </c>
      <c r="F6" s="5">
        <v>2</v>
      </c>
    </row>
    <row r="7" spans="4:6" x14ac:dyDescent="0.35">
      <c r="D7" s="4">
        <v>4</v>
      </c>
      <c r="E7" s="4">
        <v>5</v>
      </c>
      <c r="F7" s="5">
        <v>2.5</v>
      </c>
    </row>
    <row r="8" spans="4:6" x14ac:dyDescent="0.35">
      <c r="D8" s="4">
        <v>6</v>
      </c>
      <c r="E8" s="4">
        <v>7</v>
      </c>
      <c r="F8" s="5">
        <v>3</v>
      </c>
    </row>
    <row r="9" spans="4:6" x14ac:dyDescent="0.35">
      <c r="D9" s="4">
        <v>8</v>
      </c>
      <c r="E9" s="4">
        <v>9</v>
      </c>
      <c r="F9" s="5">
        <v>3.5</v>
      </c>
    </row>
    <row r="10" spans="4:6" x14ac:dyDescent="0.35">
      <c r="D10" s="4">
        <v>10</v>
      </c>
      <c r="E10" s="4">
        <v>12</v>
      </c>
      <c r="F10" s="5">
        <v>4</v>
      </c>
    </row>
    <row r="11" spans="4:6" x14ac:dyDescent="0.35">
      <c r="D11" s="4">
        <v>13</v>
      </c>
      <c r="E11" s="4">
        <v>14</v>
      </c>
      <c r="F11" s="5">
        <v>4.5</v>
      </c>
    </row>
    <row r="12" spans="4:6" x14ac:dyDescent="0.35">
      <c r="D12" s="4">
        <v>15</v>
      </c>
      <c r="E12" s="4">
        <v>18</v>
      </c>
      <c r="F12" s="5">
        <v>5</v>
      </c>
    </row>
    <row r="13" spans="4:6" x14ac:dyDescent="0.35">
      <c r="D13" s="4">
        <v>19</v>
      </c>
      <c r="E13" s="4">
        <v>22</v>
      </c>
      <c r="F13" s="5">
        <v>5.5</v>
      </c>
    </row>
    <row r="14" spans="4:6" x14ac:dyDescent="0.35">
      <c r="D14" s="4">
        <v>23</v>
      </c>
      <c r="E14" s="4">
        <v>26</v>
      </c>
      <c r="F14" s="5">
        <v>6</v>
      </c>
    </row>
    <row r="15" spans="4:6" x14ac:dyDescent="0.35">
      <c r="D15" s="4">
        <v>27</v>
      </c>
      <c r="E15" s="4">
        <v>29</v>
      </c>
      <c r="F15" s="5">
        <v>6.5</v>
      </c>
    </row>
    <row r="16" spans="4:6" x14ac:dyDescent="0.35">
      <c r="D16" s="4">
        <v>30</v>
      </c>
      <c r="E16" s="4">
        <v>32</v>
      </c>
      <c r="F16" s="5">
        <v>7</v>
      </c>
    </row>
    <row r="17" spans="4:6" x14ac:dyDescent="0.35">
      <c r="D17" s="4">
        <v>33</v>
      </c>
      <c r="E17" s="4">
        <v>34</v>
      </c>
      <c r="F17" s="5">
        <v>7.5</v>
      </c>
    </row>
    <row r="18" spans="4:6" x14ac:dyDescent="0.35">
      <c r="D18" s="4">
        <v>35</v>
      </c>
      <c r="E18" s="4">
        <v>36</v>
      </c>
      <c r="F18" s="5">
        <v>8</v>
      </c>
    </row>
    <row r="19" spans="4:6" x14ac:dyDescent="0.35">
      <c r="D19" s="4">
        <v>37</v>
      </c>
      <c r="E19" s="4">
        <v>38</v>
      </c>
      <c r="F19" s="5">
        <v>8.5</v>
      </c>
    </row>
    <row r="20" spans="4:6" x14ac:dyDescent="0.35">
      <c r="D20" s="4">
        <v>39</v>
      </c>
      <c r="E20" s="4">
        <v>40</v>
      </c>
      <c r="F20" s="5">
        <v>9</v>
      </c>
    </row>
  </sheetData>
  <mergeCells count="2">
    <mergeCell ref="D3:E3"/>
    <mergeCell ref="D2:F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Nay Zin Min Lwin</cp:lastModifiedBy>
  <cp:revision/>
  <dcterms:created xsi:type="dcterms:W3CDTF">2024-05-21T03:52:41Z</dcterms:created>
  <dcterms:modified xsi:type="dcterms:W3CDTF">2024-08-25T11:38:29Z</dcterms:modified>
  <cp:category/>
  <cp:contentStatus/>
</cp:coreProperties>
</file>