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6298614D-1BC0-48D0-80DA-25F1E9603C3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H21" i="1"/>
  <c r="K20" i="1"/>
  <c r="H20" i="1"/>
  <c r="F20" i="1"/>
  <c r="K19" i="1"/>
  <c r="H19" i="1"/>
  <c r="F19" i="1"/>
  <c r="K4" i="1"/>
  <c r="K5" i="1"/>
  <c r="K6" i="1"/>
  <c r="K7" i="1"/>
  <c r="K8" i="1"/>
  <c r="K9" i="1"/>
  <c r="K10" i="1"/>
  <c r="K11" i="1"/>
  <c r="K12" i="1"/>
  <c r="K14" i="1"/>
  <c r="K15" i="1"/>
  <c r="K16" i="1"/>
  <c r="K17" i="1"/>
  <c r="K18" i="1"/>
  <c r="F18" i="1"/>
  <c r="H18" i="1"/>
  <c r="H17" i="1"/>
  <c r="F17" i="1"/>
  <c r="H16" i="1"/>
  <c r="F16" i="1"/>
  <c r="H15" i="1"/>
  <c r="F15" i="1"/>
  <c r="H14" i="1"/>
  <c r="H13" i="1"/>
  <c r="F14" i="1"/>
  <c r="H10" i="1"/>
  <c r="F10" i="1"/>
  <c r="H6" i="1"/>
  <c r="H7" i="1"/>
  <c r="H9" i="1"/>
  <c r="H4" i="1"/>
  <c r="F4" i="1"/>
  <c r="F5" i="1"/>
  <c r="F6" i="1"/>
  <c r="F7" i="1"/>
  <c r="K21" i="1" l="1"/>
</calcChain>
</file>

<file path=xl/sharedStrings.xml><?xml version="1.0" encoding="utf-8"?>
<sst xmlns="http://schemas.openxmlformats.org/spreadsheetml/2006/main" count="32" uniqueCount="28">
  <si>
    <t>Date</t>
  </si>
  <si>
    <t>Course</t>
  </si>
  <si>
    <t>Lis_Mark</t>
  </si>
  <si>
    <t>Listening</t>
  </si>
  <si>
    <t>Read_Mark</t>
  </si>
  <si>
    <t>Reading</t>
  </si>
  <si>
    <t>Writing</t>
  </si>
  <si>
    <t>Speaking</t>
  </si>
  <si>
    <t>Overall</t>
  </si>
  <si>
    <t>IELTS18_Test1</t>
  </si>
  <si>
    <t>IELTS18_Test2</t>
  </si>
  <si>
    <t>IELTS18_Test3</t>
  </si>
  <si>
    <t>IELTS11_Test1</t>
  </si>
  <si>
    <t>IELTS18_Test4</t>
  </si>
  <si>
    <t>Scoring Table</t>
  </si>
  <si>
    <t>Score/40</t>
  </si>
  <si>
    <t>From</t>
  </si>
  <si>
    <t>To</t>
  </si>
  <si>
    <t>Band_Score</t>
  </si>
  <si>
    <t>IELTS11_Test2</t>
  </si>
  <si>
    <t>a Practice Test</t>
  </si>
  <si>
    <t>IELTS11_Test3</t>
  </si>
  <si>
    <t>IELTS11_Test4</t>
  </si>
  <si>
    <t>IELTS14_Test1</t>
  </si>
  <si>
    <t>IELTS14_Test2</t>
  </si>
  <si>
    <t>IELTS14_Test3</t>
  </si>
  <si>
    <t>IELTS14_Test4</t>
  </si>
  <si>
    <t>IELTS17_Test1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</si>
</sst>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yy;@"/>
  </numFmts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scheme val="minor"/>
    </font>
    <font>
      <sz val="11"/>
      <color theme="0"/>
      <name val="Aptos Narrow"/>
      <scheme val="minor"/>
    </font>
    <font>
      <b/>
      <sz val="11"/>
      <color theme="3"/>
      <name val="Aptos Narrow"/>
      <scheme val="minor"/>
    </font>
    <font>
      <sz val="8"/>
      <name val="Aptos Narrow"/>
      <family val="2"/>
      <scheme val="minor"/>
    </font>
    <font>
      <b/>
      <sz val="11"/>
      <color theme="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2" applyNumberFormat="0" applyFill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64" fontId="3" fillId="0" borderId="2" xfId="3" applyNumberFormat="1" applyFill="1"/>
    <xf numFmtId="0" fontId="3" fillId="0" borderId="2" xfId="3" applyFill="1"/>
    <xf numFmtId="164" fontId="5" fillId="0" borderId="0" xfId="0" applyNumberFormat="1" applyFont="1"/>
    <xf numFmtId="0" fontId="5" fillId="0" borderId="0" xfId="0" applyFont="1"/>
    <xf numFmtId="0" fontId="3" fillId="0" borderId="0" xfId="0" applyFont="1"/>
    <xf numFmtId="165" fontId="0" fillId="0" borderId="0" xfId="0" applyNumberFormat="1"/>
    <xf numFmtId="0" fontId="2" fillId="3" borderId="1" xfId="2" applyBorder="1" applyAlignment="1">
      <alignment horizontal="center"/>
    </xf>
    <xf numFmtId="0" fontId="1" fillId="2" borderId="0" xfId="1" applyAlignment="1">
      <alignment horizontal="center"/>
    </xf>
  </cellXfs>
  <cellStyles count="4">
    <cellStyle name="Accent6" xfId="2" builtinId="49"/>
    <cellStyle name="Good" xfId="1" builtinId="26"/>
    <cellStyle name="Heading 3" xfId="3" builtinId="18"/>
    <cellStyle name="Normal" xfId="0" builtinId="0"/>
  </cellStyles>
  <dxfs count="12">
    <dxf>
      <numFmt numFmtId="164" formatCode="0.0"/>
      <alignment horizontal="center" vertical="center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/>
    </dxf>
    <dxf>
      <alignment horizontal="center" vertical="center"/>
    </dxf>
    <dxf>
      <alignment horizontal="center" vertical="center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color theme="3"/>
        <name val="Calibri"/>
      </font>
      <numFmt numFmtId="0" formatCode="General"/>
    </dxf>
    <dxf>
      <font>
        <b/>
        <color theme="3"/>
        <name val="Calibri"/>
      </font>
      <numFmt numFmtId="164" formatCode="0.0"/>
    </dxf>
    <dxf>
      <numFmt numFmtId="1" formatCode="0"/>
    </dxf>
    <dxf>
      <alignment horizontal="left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16C37-89EF-4EB9-8697-F85C377504D8}" name="Table1" displayName="Table1" ref="C3:K25" totalsRowShown="0" headerRowDxfId="11">
  <autoFilter ref="C3:K25" xr:uid="{7D616C37-89EF-4EB9-8697-F85C377504D8}"/>
  <tableColumns count="9">
    <tableColumn id="1" xr3:uid="{ACB8A356-FC94-4E61-904C-F3C2DEEB68FC}" name="Date"/>
    <tableColumn id="2" xr3:uid="{DC71C96E-388E-4427-9265-6CF875C8C5D7}" name="Course"/>
    <tableColumn id="9" xr3:uid="{D3F721AC-61B7-43CC-AF2E-6E0AC12EB3B2}" name="Lis_Mark" dataDxfId="10"/>
    <tableColumn id="3" xr3:uid="{A705CE31-7A52-4C7A-85F3-5408CE0B0560}" name="Listening" dataDxfId="9">
      <calculatedColumnFormula>IFERROR(VLOOKUP(Table1[[#This Row],[Lis_Mark]],Table3[[From]:[To]], 3, TRUE),"No Grade")</calculatedColumnFormula>
    </tableColumn>
    <tableColumn id="8" xr3:uid="{65004197-C26E-4874-9A2E-3A56EC978737}" name="Read_Mark"/>
    <tableColumn id="4" xr3:uid="{EF57AC4F-0BC5-47DA-A549-5E18B8D107B5}" name="Reading" dataDxfId="8">
      <calculatedColumnFormula>IFERROR(INDEX(Sheet2!$F$5:$F$20, MATCH(Table1[[#This Row],[Read_Mark]], Sheet2!$D$5:$D$20, 1)),"No Grade")</calculatedColumnFormula>
    </tableColumn>
    <tableColumn id="5" xr3:uid="{15AFFB2A-07B5-47FC-9437-545D8A8916B1}" name="Writing" dataDxfId="7"/>
    <tableColumn id="6" xr3:uid="{C0566DD1-3113-4CF0-96DC-1B3F892D0FAF}" name="Speaking" dataDxfId="6"/>
    <tableColumn id="7" xr3:uid="{5E672D08-F03A-4519-AD28-B657B411A22F}" name="Overall" dataDxfId="5">
      <calculatedColumnFormula>(F4+H4+I4+J4)/4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38F47-88FD-45C7-A867-5DD4AE94A29A}" name="Table3" displayName="Table3" ref="D4:F20" totalsRowShown="0" headerRowDxfId="4" dataDxfId="3">
  <autoFilter ref="D4:F20" xr:uid="{7DB38F47-88FD-45C7-A867-5DD4AE94A29A}"/>
  <sortState xmlns:xlrd2="http://schemas.microsoft.com/office/spreadsheetml/2017/richdata2" ref="D5:F20">
    <sortCondition ref="F4:F20"/>
  </sortState>
  <tableColumns count="3">
    <tableColumn id="1" xr3:uid="{2FE19739-2635-4933-9D55-4983D35E031D}" name="From" dataDxfId="2"/>
    <tableColumn id="3" xr3:uid="{A722DE31-0502-40CE-AE01-B2178E5F2D6E}" name="To" dataDxfId="1"/>
    <tableColumn id="2" xr3:uid="{8081C4D8-49F2-41DD-A868-2F4234154D0E}" name="Band_Scor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5"/>
  <sheetViews>
    <sheetView tabSelected="1" workbookViewId="0">
      <selection activeCell="K17" sqref="K17"/>
    </sheetView>
  </sheetViews>
  <sheetFormatPr defaultRowHeight="14.5" x14ac:dyDescent="0.35"/>
  <cols>
    <col min="1" max="1" width="3.81640625" customWidth="1"/>
    <col min="2" max="2" width="2.54296875" customWidth="1"/>
    <col min="3" max="3" width="14.453125" customWidth="1"/>
    <col min="4" max="4" width="19.7265625" customWidth="1"/>
    <col min="5" max="5" width="6.7265625" customWidth="1"/>
    <col min="6" max="6" width="10.453125" customWidth="1"/>
    <col min="7" max="7" width="6.54296875" customWidth="1"/>
    <col min="8" max="8" width="10.1796875" customWidth="1"/>
    <col min="9" max="9" width="9.26953125" customWidth="1"/>
    <col min="10" max="10" width="10.08984375" customWidth="1"/>
    <col min="11" max="11" width="12.26953125" customWidth="1"/>
  </cols>
  <sheetData>
    <row r="1" spans="3:13" ht="6.5" customHeight="1" x14ac:dyDescent="0.35"/>
    <row r="2" spans="3:13" ht="5.5" customHeight="1" x14ac:dyDescent="0.35"/>
    <row r="3" spans="3:13" x14ac:dyDescent="0.3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pans="3:13" ht="15" thickBot="1" x14ac:dyDescent="0.4">
      <c r="C4" s="13">
        <v>45419</v>
      </c>
      <c r="D4" t="s">
        <v>9</v>
      </c>
      <c r="E4" s="6">
        <v>26</v>
      </c>
      <c r="F4" s="8">
        <f>IFERROR(INDEX(Sheet2!$F$5:$F$20, MATCH(Table1[[#This Row],[Lis_Mark]], Sheet2!$D$5:$D$20, 1)),"No Grade")</f>
        <v>6</v>
      </c>
      <c r="G4">
        <v>13</v>
      </c>
      <c r="H4" s="9">
        <f>IFERROR(INDEX(Sheet2!$F$5:$F$20, MATCH(Table1[[#This Row],[Read_Mark]], Sheet2!$D$5:$D$20, 1)),"No Grade")</f>
        <v>4.5</v>
      </c>
      <c r="I4" s="9"/>
      <c r="J4" s="9">
        <v>4</v>
      </c>
      <c r="K4" s="7">
        <f t="shared" ref="K4:K17" si="0">(F4+H4+I4+J4)/4</f>
        <v>3.625</v>
      </c>
    </row>
    <row r="5" spans="3:13" ht="15" thickBot="1" x14ac:dyDescent="0.4">
      <c r="C5" s="13">
        <v>45421</v>
      </c>
      <c r="D5" t="s">
        <v>10</v>
      </c>
      <c r="E5" s="6">
        <v>22</v>
      </c>
      <c r="F5" s="8">
        <f>IFERROR(INDEX(Sheet2!$F$5:$F$20, MATCH(Table1[[#This Row],[Lis_Mark]], Sheet2!$D$5:$D$20, 1)),"No Grade")</f>
        <v>5.5</v>
      </c>
      <c r="H5" s="9"/>
      <c r="I5" s="9"/>
      <c r="J5" s="9">
        <v>4</v>
      </c>
      <c r="K5" s="7">
        <f t="shared" si="0"/>
        <v>2.375</v>
      </c>
    </row>
    <row r="6" spans="3:13" ht="15" thickBot="1" x14ac:dyDescent="0.4">
      <c r="C6" s="13">
        <v>45428</v>
      </c>
      <c r="D6" t="s">
        <v>11</v>
      </c>
      <c r="E6" s="6">
        <v>32</v>
      </c>
      <c r="F6" s="8">
        <f>IFERROR(INDEX(Sheet2!$F$5:$F$20, MATCH(Table1[[#This Row],[Lis_Mark]], Sheet2!$D$5:$D$20, 1)),"No Grade")</f>
        <v>7</v>
      </c>
      <c r="G6">
        <v>20</v>
      </c>
      <c r="H6" s="9">
        <f>IFERROR(INDEX(Sheet2!$F$5:$F$20, MATCH(Table1[[#This Row],[Read_Mark]], Sheet2!$D$5:$D$20, 1)),"No Grade")</f>
        <v>5.5</v>
      </c>
      <c r="I6" s="9">
        <v>1.1000000000000001</v>
      </c>
      <c r="J6" s="9">
        <v>4</v>
      </c>
      <c r="K6" s="7">
        <f t="shared" si="0"/>
        <v>4.4000000000000004</v>
      </c>
    </row>
    <row r="7" spans="3:13" ht="15" thickBot="1" x14ac:dyDescent="0.4">
      <c r="C7" s="13">
        <v>45429</v>
      </c>
      <c r="D7" t="s">
        <v>12</v>
      </c>
      <c r="E7" s="6">
        <v>32</v>
      </c>
      <c r="F7" s="8">
        <f>IFERROR(INDEX(Sheet2!$F$5:$F$20, MATCH(Table1[[#This Row],[Lis_Mark]], Sheet2!$D$5:$D$20, 1)),"No Grade")</f>
        <v>7</v>
      </c>
      <c r="G7">
        <v>20</v>
      </c>
      <c r="H7" s="9">
        <f>IFERROR(INDEX(Sheet2!$F$5:$F$20, MATCH(Table1[[#This Row],[Read_Mark]], Sheet2!$D$5:$D$20, 1)),"No Grade")</f>
        <v>5.5</v>
      </c>
      <c r="I7" s="9">
        <v>4</v>
      </c>
      <c r="J7" s="9">
        <v>4</v>
      </c>
      <c r="K7" s="7">
        <f t="shared" si="0"/>
        <v>5.125</v>
      </c>
    </row>
    <row r="8" spans="3:13" ht="15" thickBot="1" x14ac:dyDescent="0.4">
      <c r="C8" s="13">
        <v>45431</v>
      </c>
      <c r="D8" t="s">
        <v>13</v>
      </c>
      <c r="E8" s="6"/>
      <c r="F8" s="8"/>
      <c r="H8" s="9"/>
      <c r="I8" s="9">
        <v>4.5</v>
      </c>
      <c r="J8" s="9">
        <v>4</v>
      </c>
      <c r="K8" s="7">
        <f t="shared" si="0"/>
        <v>2.125</v>
      </c>
    </row>
    <row r="9" spans="3:13" ht="15" thickBot="1" x14ac:dyDescent="0.4">
      <c r="C9" s="13">
        <v>45435</v>
      </c>
      <c r="D9" t="s">
        <v>10</v>
      </c>
      <c r="E9" s="6"/>
      <c r="F9" s="8"/>
      <c r="G9">
        <v>24</v>
      </c>
      <c r="H9" s="9">
        <f>IFERROR(INDEX(Sheet2!$F$5:$F$20, MATCH(Table1[[#This Row],[Read_Mark]], Sheet2!$D$5:$D$20, 1)),"No Grade")</f>
        <v>6</v>
      </c>
      <c r="I9" s="9"/>
      <c r="J9" s="9">
        <v>4</v>
      </c>
      <c r="K9" s="7">
        <f t="shared" si="0"/>
        <v>2.5</v>
      </c>
    </row>
    <row r="10" spans="3:13" ht="15" thickBot="1" x14ac:dyDescent="0.4">
      <c r="C10" s="13">
        <v>45436</v>
      </c>
      <c r="D10" t="s">
        <v>13</v>
      </c>
      <c r="E10" s="6">
        <v>31</v>
      </c>
      <c r="F10" s="8">
        <f>IFERROR(INDEX(Sheet2!$F$5:$F$20, MATCH(Table1[[#This Row],[Lis_Mark]], Sheet2!$D$5:$D$20, 1)),"No Grade")</f>
        <v>7</v>
      </c>
      <c r="G10">
        <v>20</v>
      </c>
      <c r="H10" s="9">
        <f>IFERROR(INDEX(Sheet2!$F$5:$F$20, MATCH(Table1[[#This Row],[Read_Mark]], Sheet2!$D$5:$D$20, 1)),"No Grade")</f>
        <v>5.5</v>
      </c>
      <c r="I10" s="9"/>
      <c r="J10" s="9">
        <v>4</v>
      </c>
      <c r="K10" s="7">
        <f t="shared" si="0"/>
        <v>4.125</v>
      </c>
      <c r="M10" s="7"/>
    </row>
    <row r="11" spans="3:13" ht="15" thickBot="1" x14ac:dyDescent="0.4">
      <c r="C11" s="13">
        <v>45437</v>
      </c>
      <c r="D11" t="s">
        <v>9</v>
      </c>
      <c r="E11" s="6"/>
      <c r="F11" s="8"/>
      <c r="H11" s="9"/>
      <c r="I11" s="9">
        <v>6</v>
      </c>
      <c r="J11" s="9">
        <v>4</v>
      </c>
      <c r="K11" s="7">
        <f t="shared" si="0"/>
        <v>2.5</v>
      </c>
    </row>
    <row r="12" spans="3:13" ht="15" thickBot="1" x14ac:dyDescent="0.4">
      <c r="C12" s="13">
        <v>45438</v>
      </c>
      <c r="D12" t="s">
        <v>10</v>
      </c>
      <c r="E12" s="6"/>
      <c r="F12" s="8"/>
      <c r="H12" s="9"/>
      <c r="I12" s="9">
        <v>4</v>
      </c>
      <c r="J12" s="9">
        <v>4</v>
      </c>
      <c r="K12" s="7">
        <f t="shared" si="0"/>
        <v>2</v>
      </c>
    </row>
    <row r="13" spans="3:13" ht="15" thickBot="1" x14ac:dyDescent="0.4">
      <c r="C13" s="13">
        <v>45443</v>
      </c>
      <c r="D13" t="s">
        <v>20</v>
      </c>
      <c r="E13" s="6"/>
      <c r="F13" s="8"/>
      <c r="G13">
        <v>25</v>
      </c>
      <c r="H13" s="9">
        <f>IFERROR(INDEX(Sheet2!$F$5:$F$20, MATCH(Table1[[#This Row],[Read_Mark]], Sheet2!$D$5:$D$20, 1)),"No Grade")</f>
        <v>6</v>
      </c>
      <c r="I13" s="9"/>
      <c r="J13" s="9"/>
      <c r="K13" s="7"/>
    </row>
    <row r="14" spans="3:13" ht="15" thickBot="1" x14ac:dyDescent="0.4">
      <c r="C14" s="13">
        <v>45447</v>
      </c>
      <c r="D14" t="s">
        <v>19</v>
      </c>
      <c r="E14" s="6">
        <v>30</v>
      </c>
      <c r="F14" s="8">
        <f>IFERROR(INDEX(Sheet2!$F$5:$F$20, MATCH(Table1[[#This Row],[Lis_Mark]], Sheet2!$D$5:$D$20, 1)),"No Grade")</f>
        <v>7</v>
      </c>
      <c r="G14">
        <v>28</v>
      </c>
      <c r="H14" s="9">
        <f>IFERROR(INDEX(Sheet2!$F$5:$F$20, MATCH(Table1[[#This Row],[Read_Mark]], Sheet2!$D$5:$D$20, 1)),"No Grade")</f>
        <v>6.5</v>
      </c>
      <c r="I14" s="9">
        <v>6.5</v>
      </c>
      <c r="J14" s="9">
        <v>4</v>
      </c>
      <c r="K14" s="7">
        <f t="shared" si="0"/>
        <v>6</v>
      </c>
    </row>
    <row r="15" spans="3:13" ht="15" thickBot="1" x14ac:dyDescent="0.4">
      <c r="C15" s="13">
        <v>45449</v>
      </c>
      <c r="D15" t="s">
        <v>21</v>
      </c>
      <c r="E15" s="6">
        <v>34</v>
      </c>
      <c r="F15" s="8">
        <f>IFERROR(INDEX(Sheet2!$F$5:$F$20, MATCH(Table1[[#This Row],[Lis_Mark]], Sheet2!$D$5:$D$20, 1)),"No Grade")</f>
        <v>7.5</v>
      </c>
      <c r="G15">
        <v>29</v>
      </c>
      <c r="H15" s="9">
        <f>IFERROR(INDEX(Sheet2!$F$5:$F$20, MATCH(Table1[[#This Row],[Read_Mark]], Sheet2!$D$5:$D$20, 1)),"No Grade")</f>
        <v>6.5</v>
      </c>
      <c r="I15" s="9">
        <v>5.5</v>
      </c>
      <c r="J15" s="9">
        <v>4</v>
      </c>
      <c r="K15" s="7">
        <f t="shared" si="0"/>
        <v>5.875</v>
      </c>
    </row>
    <row r="16" spans="3:13" ht="15" thickBot="1" x14ac:dyDescent="0.4">
      <c r="C16" s="13">
        <v>45452</v>
      </c>
      <c r="D16" t="s">
        <v>22</v>
      </c>
      <c r="E16" s="6">
        <v>30</v>
      </c>
      <c r="F16" s="8">
        <f>IFERROR(INDEX(Sheet2!$F$5:$F$20, MATCH(Table1[[#This Row],[Lis_Mark]], Sheet2!$D$5:$D$20, 1)),"No Grade")</f>
        <v>7</v>
      </c>
      <c r="G16">
        <v>26</v>
      </c>
      <c r="H16" s="9">
        <f>IFERROR(INDEX(Sheet2!$F$5:$F$20, MATCH(Table1[[#This Row],[Read_Mark]], Sheet2!$D$5:$D$20, 1)),"No Grade")</f>
        <v>6</v>
      </c>
      <c r="I16" s="9">
        <v>5</v>
      </c>
      <c r="J16" s="9">
        <v>4</v>
      </c>
      <c r="K16" s="7">
        <f t="shared" si="0"/>
        <v>5.5</v>
      </c>
    </row>
    <row r="17" spans="3:11" ht="15" thickBot="1" x14ac:dyDescent="0.4">
      <c r="C17" s="13">
        <v>45454</v>
      </c>
      <c r="D17" t="s">
        <v>23</v>
      </c>
      <c r="E17" s="6">
        <v>33</v>
      </c>
      <c r="F17" s="8">
        <f>IFERROR(INDEX(Sheet2!$F$5:$F$20, MATCH(Table1[[#This Row],[Lis_Mark]], Sheet2!$D$5:$D$20, 1)),"No Grade")</f>
        <v>7.5</v>
      </c>
      <c r="G17">
        <v>32</v>
      </c>
      <c r="H17" s="9">
        <f>IFERROR(INDEX(Sheet2!$F$5:$F$20, MATCH(Table1[[#This Row],[Read_Mark]], Sheet2!$D$5:$D$20, 1)),"No Grade")</f>
        <v>7</v>
      </c>
      <c r="I17" s="12">
        <v>6.5</v>
      </c>
      <c r="J17" s="9">
        <v>4</v>
      </c>
      <c r="K17" s="7">
        <f t="shared" si="0"/>
        <v>6.25</v>
      </c>
    </row>
    <row r="18" spans="3:11" ht="15" thickBot="1" x14ac:dyDescent="0.4">
      <c r="C18" s="13">
        <v>45456</v>
      </c>
      <c r="D18" t="s">
        <v>24</v>
      </c>
      <c r="E18" s="6">
        <v>33</v>
      </c>
      <c r="F18" s="8">
        <f>IFERROR(INDEX(Sheet2!$F$5:$F$20, MATCH(Table1[[#This Row],[Lis_Mark]], Sheet2!$D$5:$D$20, 1)),"No Grade")</f>
        <v>7.5</v>
      </c>
      <c r="G18">
        <v>24</v>
      </c>
      <c r="H18" s="9">
        <f>IFERROR(INDEX(Sheet2!$F$5:$F$20, MATCH(Table1[[#This Row],[Read_Mark]], Sheet2!$D$5:$D$20, 1)),"No Grade")</f>
        <v>6</v>
      </c>
      <c r="I18" s="12">
        <v>6</v>
      </c>
      <c r="J18" s="9">
        <v>4</v>
      </c>
      <c r="K18" s="7">
        <f>(F18+H18+I18+J18)/4</f>
        <v>5.875</v>
      </c>
    </row>
    <row r="19" spans="3:11" ht="15" thickBot="1" x14ac:dyDescent="0.4">
      <c r="C19" s="13">
        <v>45457</v>
      </c>
      <c r="D19" t="s">
        <v>25</v>
      </c>
      <c r="E19" s="6">
        <v>29</v>
      </c>
      <c r="F19" s="8">
        <f>IFERROR(INDEX(Sheet2!$F$5:$F$20, MATCH(Table1[[#This Row],[Lis_Mark]], Sheet2!$D$5:$D$20, 1)),"No Grade")</f>
        <v>6.5</v>
      </c>
      <c r="G19">
        <v>25</v>
      </c>
      <c r="H19" s="9">
        <f>IFERROR(INDEX(Sheet2!$F$5:$F$20, MATCH(Table1[[#This Row],[Read_Mark]], Sheet2!$D$5:$D$20, 1)),"No Grade")</f>
        <v>6</v>
      </c>
      <c r="I19" s="12">
        <v>4</v>
      </c>
      <c r="J19" s="9">
        <v>4</v>
      </c>
      <c r="K19" s="7">
        <f>(F19+H19+I19+J19)/4</f>
        <v>5.125</v>
      </c>
    </row>
    <row r="20" spans="3:11" ht="15" thickBot="1" x14ac:dyDescent="0.4">
      <c r="C20" s="13">
        <v>45466</v>
      </c>
      <c r="D20" t="s">
        <v>26</v>
      </c>
      <c r="E20" s="6">
        <v>32</v>
      </c>
      <c r="F20" s="8">
        <f>IFERROR(INDEX(Sheet2!$F$5:$F$20, MATCH(Table1[[#This Row],[Lis_Mark]], Sheet2!$D$5:$D$20, 1)),"No Grade")</f>
        <v>7</v>
      </c>
      <c r="G20">
        <v>26</v>
      </c>
      <c r="H20" s="9">
        <f>IFERROR(INDEX(Sheet2!$F$5:$F$20, MATCH(Table1[[#This Row],[Read_Mark]], Sheet2!$D$5:$D$20, 1)),"No Grade")</f>
        <v>6</v>
      </c>
      <c r="I20" s="12">
        <v>1.1000000000000001</v>
      </c>
      <c r="J20" s="9">
        <v>4</v>
      </c>
      <c r="K20" s="7">
        <f>(F20+H20+I20+J20)/4</f>
        <v>4.5250000000000004</v>
      </c>
    </row>
    <row r="21" spans="3:11" ht="15" thickBot="1" x14ac:dyDescent="0.4">
      <c r="C21" s="13">
        <v>45469</v>
      </c>
      <c r="D21" t="s">
        <v>27</v>
      </c>
      <c r="E21" s="6">
        <v>34</v>
      </c>
      <c r="F21" s="8">
        <f>IFERROR(INDEX(Sheet2!$F$5:$F$20, MATCH(Table1[[#This Row],[Lis_Mark]], Sheet2!$D$5:$D$20, 1)),"No Grade")</f>
        <v>7.5</v>
      </c>
      <c r="G21">
        <v>29</v>
      </c>
      <c r="H21" s="9">
        <f>IFERROR(INDEX(Sheet2!$F$5:$F$20, MATCH(Table1[[#This Row],[Read_Mark]], Sheet2!$D$5:$D$20, 1)),"No Grade")</f>
        <v>6.5</v>
      </c>
      <c r="I21" s="12">
        <v>1.1000000000000001</v>
      </c>
      <c r="J21" s="9">
        <v>4</v>
      </c>
      <c r="K21" s="7">
        <f>(F21+H21+I21+J21)/4</f>
        <v>4.7750000000000004</v>
      </c>
    </row>
    <row r="22" spans="3:11" x14ac:dyDescent="0.35">
      <c r="E22" s="6"/>
      <c r="F22" s="10"/>
      <c r="H22" s="11"/>
      <c r="I22" s="12"/>
      <c r="J22" s="12"/>
      <c r="K22" s="7"/>
    </row>
    <row r="23" spans="3:11" x14ac:dyDescent="0.35">
      <c r="E23" s="6"/>
      <c r="F23" s="10"/>
      <c r="H23" s="11"/>
      <c r="I23" s="12"/>
      <c r="J23" s="12"/>
      <c r="K23" s="7"/>
    </row>
    <row r="24" spans="3:11" x14ac:dyDescent="0.35">
      <c r="E24" s="6"/>
      <c r="F24" s="10"/>
      <c r="H24" s="11"/>
      <c r="I24" s="12"/>
      <c r="J24" s="12"/>
      <c r="K24" s="7"/>
    </row>
    <row r="25" spans="3:11" x14ac:dyDescent="0.35">
      <c r="E25" s="6"/>
      <c r="F25" s="10"/>
      <c r="H25" s="11"/>
      <c r="I25" s="12"/>
      <c r="J25" s="12"/>
      <c r="K25" s="7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B10B-0F91-47FE-B9A4-F4B2E360BE18}">
  <dimension ref="D2:F20"/>
  <sheetViews>
    <sheetView workbookViewId="0">
      <selection activeCell="H12" sqref="H12"/>
    </sheetView>
  </sheetViews>
  <sheetFormatPr defaultRowHeight="14.5" x14ac:dyDescent="0.35"/>
  <cols>
    <col min="4" max="4" width="14.26953125" customWidth="1"/>
    <col min="5" max="5" width="15.453125" customWidth="1"/>
    <col min="6" max="6" width="17.81640625" customWidth="1"/>
  </cols>
  <sheetData>
    <row r="2" spans="4:6" x14ac:dyDescent="0.35">
      <c r="D2" s="15" t="s">
        <v>14</v>
      </c>
      <c r="E2" s="15"/>
      <c r="F2" s="15"/>
    </row>
    <row r="3" spans="4:6" x14ac:dyDescent="0.35">
      <c r="D3" s="14" t="s">
        <v>15</v>
      </c>
      <c r="E3" s="14"/>
      <c r="F3" s="3"/>
    </row>
    <row r="4" spans="4:6" x14ac:dyDescent="0.35">
      <c r="D4" s="1" t="s">
        <v>16</v>
      </c>
      <c r="E4" s="1" t="s">
        <v>17</v>
      </c>
      <c r="F4" s="1" t="s">
        <v>18</v>
      </c>
    </row>
    <row r="5" spans="4:6" x14ac:dyDescent="0.35">
      <c r="D5" s="4">
        <v>1</v>
      </c>
      <c r="E5" s="4">
        <v>1</v>
      </c>
      <c r="F5" s="5">
        <v>1.5</v>
      </c>
    </row>
    <row r="6" spans="4:6" x14ac:dyDescent="0.35">
      <c r="D6" s="4">
        <v>2</v>
      </c>
      <c r="E6" s="4">
        <v>3</v>
      </c>
      <c r="F6" s="5">
        <v>2</v>
      </c>
    </row>
    <row r="7" spans="4:6" x14ac:dyDescent="0.35">
      <c r="D7" s="4">
        <v>4</v>
      </c>
      <c r="E7" s="4">
        <v>5</v>
      </c>
      <c r="F7" s="5">
        <v>2.5</v>
      </c>
    </row>
    <row r="8" spans="4:6" x14ac:dyDescent="0.35">
      <c r="D8" s="4">
        <v>6</v>
      </c>
      <c r="E8" s="4">
        <v>7</v>
      </c>
      <c r="F8" s="5">
        <v>3</v>
      </c>
    </row>
    <row r="9" spans="4:6" x14ac:dyDescent="0.35">
      <c r="D9" s="4">
        <v>8</v>
      </c>
      <c r="E9" s="4">
        <v>9</v>
      </c>
      <c r="F9" s="5">
        <v>3.5</v>
      </c>
    </row>
    <row r="10" spans="4:6" x14ac:dyDescent="0.35">
      <c r="D10" s="4">
        <v>10</v>
      </c>
      <c r="E10" s="4">
        <v>12</v>
      </c>
      <c r="F10" s="5">
        <v>4</v>
      </c>
    </row>
    <row r="11" spans="4:6" x14ac:dyDescent="0.35">
      <c r="D11" s="4">
        <v>13</v>
      </c>
      <c r="E11" s="4">
        <v>14</v>
      </c>
      <c r="F11" s="5">
        <v>4.5</v>
      </c>
    </row>
    <row r="12" spans="4:6" x14ac:dyDescent="0.35">
      <c r="D12" s="4">
        <v>15</v>
      </c>
      <c r="E12" s="4">
        <v>18</v>
      </c>
      <c r="F12" s="5">
        <v>5</v>
      </c>
    </row>
    <row r="13" spans="4:6" x14ac:dyDescent="0.35">
      <c r="D13" s="4">
        <v>19</v>
      </c>
      <c r="E13" s="4">
        <v>22</v>
      </c>
      <c r="F13" s="5">
        <v>5.5</v>
      </c>
    </row>
    <row r="14" spans="4:6" x14ac:dyDescent="0.35">
      <c r="D14" s="4">
        <v>23</v>
      </c>
      <c r="E14" s="4">
        <v>26</v>
      </c>
      <c r="F14" s="5">
        <v>6</v>
      </c>
    </row>
    <row r="15" spans="4:6" x14ac:dyDescent="0.35">
      <c r="D15" s="4">
        <v>27</v>
      </c>
      <c r="E15" s="4">
        <v>29</v>
      </c>
      <c r="F15" s="5">
        <v>6.5</v>
      </c>
    </row>
    <row r="16" spans="4:6" x14ac:dyDescent="0.35">
      <c r="D16" s="4">
        <v>30</v>
      </c>
      <c r="E16" s="4">
        <v>32</v>
      </c>
      <c r="F16" s="5">
        <v>7</v>
      </c>
    </row>
    <row r="17" spans="4:6" x14ac:dyDescent="0.35">
      <c r="D17" s="4">
        <v>33</v>
      </c>
      <c r="E17" s="4">
        <v>34</v>
      </c>
      <c r="F17" s="5">
        <v>7.5</v>
      </c>
    </row>
    <row r="18" spans="4:6" x14ac:dyDescent="0.35">
      <c r="D18" s="4">
        <v>35</v>
      </c>
      <c r="E18" s="4">
        <v>36</v>
      </c>
      <c r="F18" s="5">
        <v>8</v>
      </c>
    </row>
    <row r="19" spans="4:6" x14ac:dyDescent="0.35">
      <c r="D19" s="4">
        <v>37</v>
      </c>
      <c r="E19" s="4">
        <v>38</v>
      </c>
      <c r="F19" s="5">
        <v>8.5</v>
      </c>
    </row>
    <row r="20" spans="4:6" x14ac:dyDescent="0.35">
      <c r="D20" s="4">
        <v>39</v>
      </c>
      <c r="E20" s="4">
        <v>40</v>
      </c>
      <c r="F20" s="5">
        <v>9</v>
      </c>
    </row>
  </sheetData>
  <mergeCells count="2">
    <mergeCell ref="D3:E3"/>
    <mergeCell ref="D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 Zin Min Lwin</cp:lastModifiedBy>
  <cp:revision/>
  <dcterms:created xsi:type="dcterms:W3CDTF">2024-05-21T03:52:41Z</dcterms:created>
  <dcterms:modified xsi:type="dcterms:W3CDTF">2024-06-26T14:44:07Z</dcterms:modified>
  <cp:category/>
  <cp:contentStatus/>
</cp:coreProperties>
</file>