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IIT\2nd Year\Alogrithm\Coursework\"/>
    </mc:Choice>
  </mc:AlternateContent>
  <xr:revisionPtr revIDLastSave="0" documentId="13_ncr:1_{EBBAE525-8AD0-4089-B747-D54B581235EE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3" i="2" l="1"/>
  <c r="Y14" i="2"/>
  <c r="Y15" i="2"/>
  <c r="Y16" i="2"/>
  <c r="Y17" i="2"/>
  <c r="Y18" i="2"/>
  <c r="Y19" i="2"/>
  <c r="Y12" i="2"/>
  <c r="N13" i="2"/>
  <c r="N14" i="2"/>
  <c r="N15" i="2"/>
  <c r="N16" i="2"/>
  <c r="N17" i="2"/>
  <c r="N18" i="2"/>
  <c r="N19" i="2"/>
  <c r="N12" i="2"/>
  <c r="E5" i="1"/>
  <c r="F5" i="1" s="1"/>
  <c r="L5" i="1"/>
  <c r="M5" i="1" s="1"/>
  <c r="E6" i="1"/>
  <c r="F6" i="1" s="1"/>
  <c r="L6" i="1"/>
  <c r="M6" i="1" s="1"/>
  <c r="E7" i="1"/>
  <c r="F7" i="1" s="1"/>
  <c r="L7" i="1"/>
  <c r="M7" i="1" s="1"/>
  <c r="E8" i="1"/>
  <c r="F8" i="1" s="1"/>
  <c r="L8" i="1"/>
  <c r="M8" i="1" s="1"/>
  <c r="E9" i="1"/>
  <c r="F9" i="1" s="1"/>
  <c r="L9" i="1"/>
  <c r="M9" i="1" s="1"/>
  <c r="E10" i="1"/>
  <c r="F10" i="1" s="1"/>
  <c r="L10" i="1"/>
  <c r="M10" i="1" s="1"/>
  <c r="E11" i="1"/>
  <c r="F11" i="1" s="1"/>
  <c r="L11" i="1"/>
  <c r="M11" i="1" s="1"/>
  <c r="E12" i="1"/>
  <c r="F12" i="1" s="1"/>
  <c r="L12" i="1"/>
  <c r="M12" i="1" s="1"/>
  <c r="E13" i="1"/>
  <c r="F13" i="1" s="1"/>
  <c r="L13" i="1"/>
  <c r="M13" i="1" s="1"/>
</calcChain>
</file>

<file path=xl/sharedStrings.xml><?xml version="1.0" encoding="utf-8"?>
<sst xmlns="http://schemas.openxmlformats.org/spreadsheetml/2006/main" count="29" uniqueCount="17">
  <si>
    <t>Bridge Input Data</t>
  </si>
  <si>
    <t>Ladder Input Data</t>
  </si>
  <si>
    <t>No of Edges</t>
  </si>
  <si>
    <t>Performance Analysis of the Algorithm (Updated input data)</t>
  </si>
  <si>
    <t>Inputs data size</t>
  </si>
  <si>
    <t>Edges</t>
  </si>
  <si>
    <t>Nodes</t>
  </si>
  <si>
    <t>Ratio changes in time</t>
  </si>
  <si>
    <r>
      <t>Log</t>
    </r>
    <r>
      <rPr>
        <sz val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ratio of times</t>
    </r>
  </si>
  <si>
    <t>Bridge Data Input</t>
  </si>
  <si>
    <t>Ladder Data Input</t>
  </si>
  <si>
    <t>Time Taken to produce the outcome (ms)
(in nanoseconds)Time spent to produce the outcome
Time Taken to produce the result in seconds</t>
  </si>
  <si>
    <t>T / ms</t>
  </si>
  <si>
    <t>T1/s</t>
  </si>
  <si>
    <t>T2/s</t>
  </si>
  <si>
    <t>T3/s</t>
  </si>
  <si>
    <t>T_avg/s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</si>
</sst>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8" xfId="0" applyFont="1" applyFill="1" applyBorder="1" applyAlignment="1"/>
    <xf numFmtId="0" fontId="4" fillId="2" borderId="1" xfId="0" applyFont="1" applyFill="1" applyBorder="1" applyAlignment="1"/>
    <xf numFmtId="0" fontId="4" fillId="2" borderId="9" xfId="0" applyFont="1" applyFill="1" applyBorder="1"/>
    <xf numFmtId="0" fontId="4" fillId="2" borderId="8" xfId="0" applyFont="1" applyFill="1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Edges vs Time taken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Sheet1!$A$5:$A$13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cat>
          <c:val>
            <c:numRef>
              <c:f>Sheet1!$F$5:$F$13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15</c:v>
                </c:pt>
                <c:pt idx="5">
                  <c:v>70</c:v>
                </c:pt>
                <c:pt idx="6">
                  <c:v>190</c:v>
                </c:pt>
                <c:pt idx="7">
                  <c:v>739</c:v>
                </c:pt>
                <c:pt idx="8">
                  <c:v>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4-4F03-A0D5-D9D0E5516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148223"/>
        <c:axId val="555148639"/>
      </c:lineChart>
      <c:catAx>
        <c:axId val="55514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Edges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8639"/>
        <c:crosses val="autoZero"/>
        <c:auto val="1"/>
        <c:lblAlgn val="ctr"/>
        <c:lblOffset val="100"/>
        <c:noMultiLvlLbl val="0"/>
      </c:catAx>
      <c:valAx>
        <c:axId val="5551486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Edges vs Time Taken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Sheet1!$H$5:$H$13</c:f>
              <c:numCache>
                <c:formatCode>General</c:formatCode>
                <c:ptCount val="9"/>
                <c:pt idx="0">
                  <c:v>9</c:v>
                </c:pt>
                <c:pt idx="1">
                  <c:v>21</c:v>
                </c:pt>
                <c:pt idx="2">
                  <c:v>45</c:v>
                </c:pt>
                <c:pt idx="3">
                  <c:v>93</c:v>
                </c:pt>
                <c:pt idx="4">
                  <c:v>189</c:v>
                </c:pt>
                <c:pt idx="5">
                  <c:v>381</c:v>
                </c:pt>
                <c:pt idx="6">
                  <c:v>765</c:v>
                </c:pt>
                <c:pt idx="7">
                  <c:v>1533</c:v>
                </c:pt>
                <c:pt idx="8">
                  <c:v>3069</c:v>
                </c:pt>
              </c:numCache>
            </c:numRef>
          </c:cat>
          <c:val>
            <c:numRef>
              <c:f>Sheet1!$M$5:$M$13</c:f>
              <c:numCache>
                <c:formatCode>General</c:formatCode>
                <c:ptCount val="9"/>
                <c:pt idx="0">
                  <c:v>1</c:v>
                </c:pt>
                <c:pt idx="1">
                  <c:v>16</c:v>
                </c:pt>
                <c:pt idx="2">
                  <c:v>12</c:v>
                </c:pt>
                <c:pt idx="3">
                  <c:v>22</c:v>
                </c:pt>
                <c:pt idx="4">
                  <c:v>58</c:v>
                </c:pt>
                <c:pt idx="5">
                  <c:v>265</c:v>
                </c:pt>
                <c:pt idx="6">
                  <c:v>625</c:v>
                </c:pt>
                <c:pt idx="7">
                  <c:v>3013</c:v>
                </c:pt>
                <c:pt idx="8">
                  <c:v>11935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0-47FC-86EC-AA310866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756784"/>
        <c:axId val="273292080"/>
      </c:lineChart>
      <c:catAx>
        <c:axId val="20817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Edges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92080"/>
        <c:crosses val="autoZero"/>
        <c:auto val="1"/>
        <c:lblAlgn val="ctr"/>
        <c:lblOffset val="100"/>
        <c:noMultiLvlLbl val="0"/>
      </c:catAx>
      <c:valAx>
        <c:axId val="273292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5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313765</xdr:colOff>
      <xdr:row>14</xdr:row>
      <xdr:rowOff>171076</xdr:rowOff>
    </xdr:from>
    <xdr:to>
      <xdr:col>5</xdr:col>
      <xdr:colOff>321236</xdr:colOff>
      <xdr:row>29</xdr:row>
      <xdr:rowOff>112806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16F8D-99FE-48E2-8D33-634B09E75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13606</xdr:colOff>
      <xdr:row>13</xdr:row>
      <xdr:rowOff>88897</xdr:rowOff>
    </xdr:from>
    <xdr:to>
      <xdr:col>12</xdr:col>
      <xdr:colOff>1006929</xdr:colOff>
      <xdr:row>30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7ED1B-8BDC-4680-865B-077A8496B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topLeftCell="A4" zoomScale="81" zoomScaleNormal="78" workbookViewId="0">
      <selection activeCell="G19" sqref="G19"/>
    </sheetView>
  </sheetViews>
  <sheetFormatPr defaultRowHeight="14.5" x14ac:dyDescent="0.35"/>
  <cols>
    <col min="1" max="1" width="14.81640625" customWidth="1"/>
    <col min="2" max="2" width="10.453125" customWidth="1"/>
    <col min="3" max="3" width="11.26953125" customWidth="1"/>
    <col min="4" max="4" width="12.7265625" customWidth="1"/>
    <col min="5" max="5" width="16.08984375" customWidth="1"/>
    <col min="6" max="6" width="14.08984375" customWidth="1"/>
    <col min="7" max="7" width="12.453125" customWidth="1"/>
    <col min="8" max="8" width="15.26953125" customWidth="1"/>
    <col min="9" max="9" width="13.26953125" customWidth="1"/>
    <col min="10" max="10" width="13.08984375" customWidth="1"/>
    <col min="11" max="11" width="13.90625" customWidth="1"/>
    <col min="12" max="12" width="12.7265625" customWidth="1"/>
    <col min="13" max="13" width="14.7265625" customWidth="1"/>
  </cols>
  <sheetData>
    <row r="1" spans="1:13" ht="17" x14ac:dyDescent="0.4">
      <c r="A1" s="2" t="s">
        <v>3</v>
      </c>
    </row>
    <row r="3" spans="1:13" x14ac:dyDescent="0.35">
      <c r="A3" s="1" t="s">
        <v>0</v>
      </c>
      <c r="H3" s="1" t="s">
        <v>1</v>
      </c>
    </row>
    <row r="4" spans="1:13" ht="25" customHeight="1" x14ac:dyDescent="0.35">
      <c r="A4" s="6" t="s">
        <v>2</v>
      </c>
      <c r="B4" s="3" t="s">
        <v>13</v>
      </c>
      <c r="C4" s="3" t="s">
        <v>14</v>
      </c>
      <c r="D4" s="3" t="s">
        <v>15</v>
      </c>
      <c r="E4" s="3" t="s">
        <v>16</v>
      </c>
      <c r="F4" s="6" t="s">
        <v>12</v>
      </c>
      <c r="H4" s="6" t="s">
        <v>2</v>
      </c>
      <c r="I4" s="3" t="s">
        <v>13</v>
      </c>
      <c r="J4" s="3" t="s">
        <v>14</v>
      </c>
      <c r="K4" s="3" t="s">
        <v>15</v>
      </c>
      <c r="L4" s="3" t="s">
        <v>16</v>
      </c>
      <c r="M4" s="6" t="s">
        <v>12</v>
      </c>
    </row>
    <row r="5" spans="1:13" x14ac:dyDescent="0.35">
      <c r="A5" s="4">
        <v>8</v>
      </c>
      <c r="B5" s="4">
        <v>1E-3</v>
      </c>
      <c r="C5" s="4">
        <v>1E-3</v>
      </c>
      <c r="D5" s="4">
        <v>2E-3</v>
      </c>
      <c r="E5" s="4">
        <f t="shared" ref="E5:E13" si="0">AVERAGE(B5:D5)</f>
        <v>1.3333333333333333E-3</v>
      </c>
      <c r="F5" s="4">
        <f>ROUND(E5,3)*1000</f>
        <v>1</v>
      </c>
      <c r="H5" s="4">
        <v>9</v>
      </c>
      <c r="I5" s="4">
        <v>0</v>
      </c>
      <c r="J5" s="4">
        <v>1E-3</v>
      </c>
      <c r="K5" s="4">
        <v>1E-3</v>
      </c>
      <c r="L5" s="4">
        <f t="shared" ref="L5:L13" si="1">AVERAGE(I5:K5)</f>
        <v>6.6666666666666664E-4</v>
      </c>
      <c r="M5" s="4">
        <f>ROUND(L5, 3)*1000</f>
        <v>1</v>
      </c>
    </row>
    <row r="6" spans="1:13" x14ac:dyDescent="0.35">
      <c r="A6" s="4">
        <v>16</v>
      </c>
      <c r="B6" s="4">
        <v>3.0000000000000001E-3</v>
      </c>
      <c r="C6" s="4">
        <v>5.0000000000000001E-3</v>
      </c>
      <c r="D6" s="4">
        <v>4.0000000000000001E-3</v>
      </c>
      <c r="E6" s="4">
        <f t="shared" si="0"/>
        <v>4.0000000000000001E-3</v>
      </c>
      <c r="F6" s="4">
        <f t="shared" ref="F6:F13" si="2">ROUND(E6,3)*1000</f>
        <v>4</v>
      </c>
      <c r="H6" s="4">
        <v>21</v>
      </c>
      <c r="I6" s="4">
        <v>1.4999999999999999E-2</v>
      </c>
      <c r="J6" s="4">
        <v>1.6E-2</v>
      </c>
      <c r="K6" s="4">
        <v>1.6E-2</v>
      </c>
      <c r="L6" s="4">
        <f t="shared" si="1"/>
        <v>1.5666666666666666E-2</v>
      </c>
      <c r="M6" s="4">
        <f t="shared" ref="M6:M13" si="3">ROUND(L6, 3)*1000</f>
        <v>16</v>
      </c>
    </row>
    <row r="7" spans="1:13" x14ac:dyDescent="0.35">
      <c r="A7" s="4">
        <v>32</v>
      </c>
      <c r="B7" s="4">
        <v>1.4999999999999999E-2</v>
      </c>
      <c r="C7" s="4">
        <v>6.0000000000000001E-3</v>
      </c>
      <c r="D7" s="4">
        <v>4.0000000000000001E-3</v>
      </c>
      <c r="E7" s="4">
        <f t="shared" si="0"/>
        <v>8.3333333333333332E-3</v>
      </c>
      <c r="F7" s="4">
        <f t="shared" si="2"/>
        <v>8</v>
      </c>
      <c r="H7" s="4">
        <v>45</v>
      </c>
      <c r="I7" s="4">
        <v>0.01</v>
      </c>
      <c r="J7" s="4">
        <v>0.01</v>
      </c>
      <c r="K7" s="4">
        <v>1.4999999999999999E-2</v>
      </c>
      <c r="L7" s="4">
        <f t="shared" si="1"/>
        <v>1.1666666666666667E-2</v>
      </c>
      <c r="M7" s="4">
        <f t="shared" si="3"/>
        <v>12</v>
      </c>
    </row>
    <row r="8" spans="1:13" x14ac:dyDescent="0.35">
      <c r="A8" s="4">
        <v>64</v>
      </c>
      <c r="B8" s="4">
        <v>1.4999999999999999E-2</v>
      </c>
      <c r="C8" s="4">
        <v>0.01</v>
      </c>
      <c r="D8" s="4">
        <v>1.6E-2</v>
      </c>
      <c r="E8" s="4">
        <f t="shared" si="0"/>
        <v>1.3666666666666667E-2</v>
      </c>
      <c r="F8" s="4">
        <f t="shared" si="2"/>
        <v>14</v>
      </c>
      <c r="H8" s="4">
        <v>93</v>
      </c>
      <c r="I8" s="4">
        <v>1.4999999999999999E-2</v>
      </c>
      <c r="J8" s="4">
        <v>1.4999999999999999E-2</v>
      </c>
      <c r="K8" s="4">
        <v>3.6999999999999998E-2</v>
      </c>
      <c r="L8" s="4">
        <f t="shared" si="1"/>
        <v>2.2333333333333334E-2</v>
      </c>
      <c r="M8" s="4">
        <f t="shared" si="3"/>
        <v>22</v>
      </c>
    </row>
    <row r="9" spans="1:13" x14ac:dyDescent="0.35">
      <c r="A9" s="4">
        <v>128</v>
      </c>
      <c r="B9" s="4">
        <v>1.6E-2</v>
      </c>
      <c r="C9" s="4">
        <v>1.4999999999999999E-2</v>
      </c>
      <c r="D9" s="4">
        <v>1.4999999999999999E-2</v>
      </c>
      <c r="E9" s="4">
        <f t="shared" si="0"/>
        <v>1.5333333333333332E-2</v>
      </c>
      <c r="F9" s="4">
        <f t="shared" si="2"/>
        <v>15</v>
      </c>
      <c r="H9" s="4">
        <v>189</v>
      </c>
      <c r="I9" s="4">
        <v>5.0999999999999997E-2</v>
      </c>
      <c r="J9" s="4">
        <v>6.0999999999999999E-2</v>
      </c>
      <c r="K9" s="4">
        <v>6.2E-2</v>
      </c>
      <c r="L9" s="4">
        <f t="shared" si="1"/>
        <v>5.7999999999999996E-2</v>
      </c>
      <c r="M9" s="4">
        <f t="shared" si="3"/>
        <v>58</v>
      </c>
    </row>
    <row r="10" spans="1:13" x14ac:dyDescent="0.35">
      <c r="A10" s="4">
        <v>256</v>
      </c>
      <c r="B10" s="4">
        <v>6.3E-2</v>
      </c>
      <c r="C10" s="4">
        <v>0.08</v>
      </c>
      <c r="D10" s="4">
        <v>6.8000000000000005E-2</v>
      </c>
      <c r="E10" s="4">
        <f t="shared" si="0"/>
        <v>7.0333333333333345E-2</v>
      </c>
      <c r="F10" s="4">
        <f t="shared" si="2"/>
        <v>70</v>
      </c>
      <c r="H10" s="4">
        <v>381</v>
      </c>
      <c r="I10" s="4">
        <v>0.53500000000000003</v>
      </c>
      <c r="J10" s="4">
        <v>0.12</v>
      </c>
      <c r="K10" s="4">
        <v>0.13900000000000001</v>
      </c>
      <c r="L10" s="4">
        <f t="shared" si="1"/>
        <v>0.26466666666666666</v>
      </c>
      <c r="M10" s="4">
        <f t="shared" si="3"/>
        <v>265</v>
      </c>
    </row>
    <row r="11" spans="1:13" x14ac:dyDescent="0.35">
      <c r="A11" s="4">
        <v>512</v>
      </c>
      <c r="B11" s="4">
        <v>0.188</v>
      </c>
      <c r="C11" s="4">
        <v>0.187</v>
      </c>
      <c r="D11" s="4">
        <v>0.19500000000000001</v>
      </c>
      <c r="E11" s="4">
        <f t="shared" si="0"/>
        <v>0.19000000000000003</v>
      </c>
      <c r="F11" s="4">
        <f t="shared" si="2"/>
        <v>190</v>
      </c>
      <c r="H11" s="4">
        <v>765</v>
      </c>
      <c r="I11" s="4">
        <v>0.68500000000000005</v>
      </c>
      <c r="J11" s="4">
        <v>0.47299999999999998</v>
      </c>
      <c r="K11" s="4">
        <v>0.71599999999999997</v>
      </c>
      <c r="L11" s="4">
        <f t="shared" si="1"/>
        <v>0.62466666666666659</v>
      </c>
      <c r="M11" s="4">
        <f t="shared" si="3"/>
        <v>625</v>
      </c>
    </row>
    <row r="12" spans="1:13" x14ac:dyDescent="0.35">
      <c r="A12" s="4">
        <v>1024</v>
      </c>
      <c r="B12" s="4">
        <v>0.62</v>
      </c>
      <c r="C12" s="4">
        <v>0.56599999999999995</v>
      </c>
      <c r="D12" s="4">
        <v>1.032</v>
      </c>
      <c r="E12" s="4">
        <f t="shared" si="0"/>
        <v>0.73933333333333329</v>
      </c>
      <c r="F12" s="4">
        <f t="shared" si="2"/>
        <v>739</v>
      </c>
      <c r="H12" s="4">
        <v>1533</v>
      </c>
      <c r="I12" s="4">
        <v>2.758</v>
      </c>
      <c r="J12" s="4">
        <v>2.948</v>
      </c>
      <c r="K12" s="4">
        <v>3.3330000000000002</v>
      </c>
      <c r="L12" s="4">
        <f t="shared" si="1"/>
        <v>3.0129999999999999</v>
      </c>
      <c r="M12" s="4">
        <f t="shared" si="3"/>
        <v>3013</v>
      </c>
    </row>
    <row r="13" spans="1:13" x14ac:dyDescent="0.35">
      <c r="A13" s="4">
        <v>2048</v>
      </c>
      <c r="B13" s="4">
        <v>3.2130000000000001</v>
      </c>
      <c r="C13" s="4">
        <v>4.2229999999999999</v>
      </c>
      <c r="D13" s="4">
        <v>3.855</v>
      </c>
      <c r="E13" s="4">
        <f t="shared" si="0"/>
        <v>3.7636666666666669</v>
      </c>
      <c r="F13" s="4">
        <f t="shared" si="2"/>
        <v>3764</v>
      </c>
      <c r="H13" s="4">
        <v>3069</v>
      </c>
      <c r="I13" s="4">
        <v>11.457000000000001</v>
      </c>
      <c r="J13" s="4">
        <v>11.64</v>
      </c>
      <c r="K13" s="4">
        <v>12.707000000000001</v>
      </c>
      <c r="L13" s="4">
        <f t="shared" si="1"/>
        <v>11.934666666666667</v>
      </c>
      <c r="M13" s="4">
        <f t="shared" si="3"/>
        <v>11935</v>
      </c>
    </row>
    <row r="14" spans="1:13" x14ac:dyDescent="0.35">
      <c r="A14" s="5"/>
      <c r="B14" s="5"/>
      <c r="C14" s="5"/>
      <c r="D14" s="5"/>
      <c r="E14" s="5"/>
      <c r="F14" s="5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DFDC-8830-4061-9CB4-01445344EC48}">
  <dimension ref="F4:Z21"/>
  <sheetViews>
    <sheetView topLeftCell="G1" zoomScaleNormal="100" workbookViewId="0">
      <selection activeCell="AB7" sqref="AB7"/>
    </sheetView>
  </sheetViews>
  <sheetFormatPr defaultRowHeight="14.5" x14ac:dyDescent="0.35"/>
  <cols>
    <col min="1" max="1" width="13.90625" customWidth="1"/>
    <col min="2" max="2" width="10.26953125" customWidth="1"/>
    <col min="3" max="3" width="9.6328125" customWidth="1"/>
    <col min="4" max="4" width="11.1796875" customWidth="1"/>
    <col min="5" max="5" width="14.90625" customWidth="1"/>
    <col min="6" max="6" width="9" customWidth="1"/>
    <col min="9" max="9" width="14.6328125" customWidth="1"/>
    <col min="10" max="10" width="5.90625" hidden="1" customWidth="1"/>
    <col min="12" max="12" width="8.36328125" customWidth="1"/>
    <col min="13" max="13" width="0.36328125" hidden="1" customWidth="1"/>
    <col min="15" max="15" width="7.1796875" customWidth="1"/>
    <col min="21" max="21" width="2.54296875" customWidth="1"/>
    <col min="24" max="24" width="0.90625" customWidth="1"/>
    <col min="26" max="26" width="6.7265625" customWidth="1"/>
  </cols>
  <sheetData>
    <row r="4" spans="6:26" ht="13" customHeight="1" x14ac:dyDescent="0.35"/>
    <row r="8" spans="6:26" x14ac:dyDescent="0.35">
      <c r="F8" s="1" t="s">
        <v>9</v>
      </c>
      <c r="Q8" s="1" t="s">
        <v>10</v>
      </c>
    </row>
    <row r="9" spans="6:26" ht="14.5" customHeight="1" x14ac:dyDescent="0.35">
      <c r="F9" s="18" t="s">
        <v>4</v>
      </c>
      <c r="G9" s="19"/>
      <c r="H9" s="20" t="s">
        <v>11</v>
      </c>
      <c r="I9" s="21"/>
      <c r="J9" s="22"/>
      <c r="K9" s="29" t="s">
        <v>7</v>
      </c>
      <c r="L9" s="30"/>
      <c r="M9" s="31"/>
      <c r="N9" s="29" t="s">
        <v>8</v>
      </c>
      <c r="O9" s="31"/>
      <c r="Q9" s="18" t="s">
        <v>4</v>
      </c>
      <c r="R9" s="19"/>
      <c r="S9" s="20" t="s">
        <v>11</v>
      </c>
      <c r="T9" s="21"/>
      <c r="U9" s="22"/>
      <c r="V9" s="29" t="s">
        <v>7</v>
      </c>
      <c r="W9" s="30"/>
      <c r="X9" s="31"/>
      <c r="Y9" s="29" t="s">
        <v>8</v>
      </c>
      <c r="Z9" s="31"/>
    </row>
    <row r="10" spans="6:26" ht="14.5" customHeight="1" x14ac:dyDescent="0.35">
      <c r="F10" s="7" t="s">
        <v>6</v>
      </c>
      <c r="G10" s="7" t="s">
        <v>5</v>
      </c>
      <c r="H10" s="23"/>
      <c r="I10" s="24"/>
      <c r="J10" s="25"/>
      <c r="K10" s="8"/>
      <c r="L10" s="9"/>
      <c r="M10" s="10"/>
      <c r="N10" s="11"/>
      <c r="O10" s="10"/>
      <c r="Q10" s="7" t="s">
        <v>6</v>
      </c>
      <c r="R10" s="7" t="s">
        <v>5</v>
      </c>
      <c r="S10" s="26"/>
      <c r="T10" s="27"/>
      <c r="U10" s="28"/>
      <c r="V10" s="8"/>
      <c r="W10" s="9"/>
      <c r="X10" s="10"/>
      <c r="Y10" s="11"/>
      <c r="Z10" s="10"/>
    </row>
    <row r="11" spans="6:26" x14ac:dyDescent="0.35">
      <c r="F11" s="13">
        <v>6</v>
      </c>
      <c r="G11" s="12">
        <v>8</v>
      </c>
      <c r="H11" s="32">
        <v>1</v>
      </c>
      <c r="I11" s="33"/>
      <c r="J11" s="34"/>
      <c r="K11" s="32"/>
      <c r="L11" s="33"/>
      <c r="M11" s="34"/>
      <c r="N11" s="32"/>
      <c r="O11" s="34"/>
      <c r="Q11" s="13">
        <v>6</v>
      </c>
      <c r="R11" s="12">
        <v>9</v>
      </c>
      <c r="S11" s="32">
        <v>1</v>
      </c>
      <c r="T11" s="33"/>
      <c r="U11" s="34"/>
      <c r="V11" s="33"/>
      <c r="W11" s="33"/>
      <c r="X11" s="34"/>
      <c r="Y11" s="32"/>
      <c r="Z11" s="34"/>
    </row>
    <row r="12" spans="6:26" x14ac:dyDescent="0.35">
      <c r="F12" s="14">
        <v>10</v>
      </c>
      <c r="G12" s="16">
        <v>16</v>
      </c>
      <c r="H12" s="35">
        <v>4</v>
      </c>
      <c r="I12" s="36"/>
      <c r="J12" s="37"/>
      <c r="K12" s="35">
        <v>4</v>
      </c>
      <c r="L12" s="36"/>
      <c r="M12" s="37"/>
      <c r="N12" s="35">
        <f>ROUND(LOG(K12,2), 3)</f>
        <v>2</v>
      </c>
      <c r="O12" s="37"/>
      <c r="Q12" s="14">
        <v>12</v>
      </c>
      <c r="R12" s="16">
        <v>21</v>
      </c>
      <c r="S12" s="35">
        <v>16</v>
      </c>
      <c r="T12" s="36"/>
      <c r="U12" s="37"/>
      <c r="V12" s="36">
        <v>16</v>
      </c>
      <c r="W12" s="36"/>
      <c r="X12" s="37"/>
      <c r="Y12" s="35">
        <f>ROUND(LOG(V12,2), 3)</f>
        <v>4</v>
      </c>
      <c r="Z12" s="37"/>
    </row>
    <row r="13" spans="6:26" x14ac:dyDescent="0.35">
      <c r="F13" s="14">
        <v>18</v>
      </c>
      <c r="G13" s="16">
        <v>32</v>
      </c>
      <c r="H13" s="35">
        <v>8</v>
      </c>
      <c r="I13" s="36"/>
      <c r="J13" s="37"/>
      <c r="K13" s="35">
        <v>2</v>
      </c>
      <c r="L13" s="36"/>
      <c r="M13" s="37"/>
      <c r="N13" s="35">
        <f t="shared" ref="N13:N19" si="0">ROUND(LOG(K13,2), 3)</f>
        <v>1</v>
      </c>
      <c r="O13" s="37"/>
      <c r="Q13" s="14">
        <v>24</v>
      </c>
      <c r="R13" s="16">
        <v>45</v>
      </c>
      <c r="S13" s="35">
        <v>12</v>
      </c>
      <c r="T13" s="36"/>
      <c r="U13" s="37"/>
      <c r="V13" s="36">
        <v>0.75</v>
      </c>
      <c r="W13" s="36"/>
      <c r="X13" s="37"/>
      <c r="Y13" s="35">
        <f t="shared" ref="Y13:Y19" si="1">ROUND(LOG(V13,2), 3)</f>
        <v>-0.41499999999999998</v>
      </c>
      <c r="Z13" s="37"/>
    </row>
    <row r="14" spans="6:26" x14ac:dyDescent="0.35">
      <c r="F14" s="14">
        <v>34</v>
      </c>
      <c r="G14" s="16">
        <v>64</v>
      </c>
      <c r="H14" s="35">
        <v>14</v>
      </c>
      <c r="I14" s="36"/>
      <c r="J14" s="37"/>
      <c r="K14" s="35">
        <v>1.75</v>
      </c>
      <c r="L14" s="36"/>
      <c r="M14" s="37"/>
      <c r="N14" s="35">
        <f t="shared" si="0"/>
        <v>0.80700000000000005</v>
      </c>
      <c r="O14" s="37"/>
      <c r="Q14" s="14">
        <v>48</v>
      </c>
      <c r="R14" s="16">
        <v>93</v>
      </c>
      <c r="S14" s="35">
        <v>22</v>
      </c>
      <c r="T14" s="36"/>
      <c r="U14" s="37"/>
      <c r="V14" s="36">
        <v>1.833</v>
      </c>
      <c r="W14" s="36"/>
      <c r="X14" s="37"/>
      <c r="Y14" s="35">
        <f t="shared" si="1"/>
        <v>0.874</v>
      </c>
      <c r="Z14" s="37"/>
    </row>
    <row r="15" spans="6:26" x14ac:dyDescent="0.35">
      <c r="F15" s="14">
        <v>66</v>
      </c>
      <c r="G15" s="16">
        <v>128</v>
      </c>
      <c r="H15" s="35">
        <v>15</v>
      </c>
      <c r="I15" s="36"/>
      <c r="J15" s="37"/>
      <c r="K15" s="35">
        <v>1.071</v>
      </c>
      <c r="L15" s="36"/>
      <c r="M15" s="37"/>
      <c r="N15" s="35">
        <f t="shared" si="0"/>
        <v>9.9000000000000005E-2</v>
      </c>
      <c r="O15" s="37"/>
      <c r="Q15" s="14">
        <v>96</v>
      </c>
      <c r="R15" s="16">
        <v>189</v>
      </c>
      <c r="S15" s="35">
        <v>58</v>
      </c>
      <c r="T15" s="36"/>
      <c r="U15" s="37"/>
      <c r="V15" s="36">
        <v>2.6360000000000001</v>
      </c>
      <c r="W15" s="36"/>
      <c r="X15" s="37"/>
      <c r="Y15" s="35">
        <f t="shared" si="1"/>
        <v>1.3979999999999999</v>
      </c>
      <c r="Z15" s="37"/>
    </row>
    <row r="16" spans="6:26" x14ac:dyDescent="0.35">
      <c r="F16" s="14">
        <v>130</v>
      </c>
      <c r="G16" s="16">
        <v>256</v>
      </c>
      <c r="H16" s="35">
        <v>70</v>
      </c>
      <c r="I16" s="36"/>
      <c r="J16" s="37"/>
      <c r="K16" s="35">
        <v>4.6669999999999998</v>
      </c>
      <c r="L16" s="36"/>
      <c r="M16" s="37"/>
      <c r="N16" s="35">
        <f t="shared" si="0"/>
        <v>2.222</v>
      </c>
      <c r="O16" s="37"/>
      <c r="Q16" s="14">
        <v>192</v>
      </c>
      <c r="R16" s="16">
        <v>381</v>
      </c>
      <c r="S16" s="35">
        <v>265</v>
      </c>
      <c r="T16" s="36"/>
      <c r="U16" s="37"/>
      <c r="V16" s="36">
        <v>4.569</v>
      </c>
      <c r="W16" s="36"/>
      <c r="X16" s="37"/>
      <c r="Y16" s="35">
        <f t="shared" si="1"/>
        <v>2.1920000000000002</v>
      </c>
      <c r="Z16" s="37"/>
    </row>
    <row r="17" spans="6:26" x14ac:dyDescent="0.35">
      <c r="F17" s="14">
        <v>258</v>
      </c>
      <c r="G17" s="16">
        <v>512</v>
      </c>
      <c r="H17" s="35">
        <v>190</v>
      </c>
      <c r="I17" s="36"/>
      <c r="J17" s="37"/>
      <c r="K17" s="35">
        <v>2.714</v>
      </c>
      <c r="L17" s="36"/>
      <c r="M17" s="37"/>
      <c r="N17" s="35">
        <f t="shared" si="0"/>
        <v>1.44</v>
      </c>
      <c r="O17" s="37"/>
      <c r="Q17" s="14">
        <v>384</v>
      </c>
      <c r="R17" s="16">
        <v>765</v>
      </c>
      <c r="S17" s="35">
        <v>625</v>
      </c>
      <c r="T17" s="36"/>
      <c r="U17" s="37"/>
      <c r="V17" s="36">
        <v>2.3580000000000001</v>
      </c>
      <c r="W17" s="36"/>
      <c r="X17" s="37"/>
      <c r="Y17" s="35">
        <f t="shared" si="1"/>
        <v>1.238</v>
      </c>
      <c r="Z17" s="37"/>
    </row>
    <row r="18" spans="6:26" x14ac:dyDescent="0.35">
      <c r="F18" s="14">
        <v>514</v>
      </c>
      <c r="G18" s="16">
        <v>1024</v>
      </c>
      <c r="H18" s="35">
        <v>739</v>
      </c>
      <c r="I18" s="36"/>
      <c r="J18" s="37"/>
      <c r="K18" s="35">
        <v>3.8889999999999998</v>
      </c>
      <c r="L18" s="36"/>
      <c r="M18" s="37"/>
      <c r="N18" s="35">
        <f t="shared" si="0"/>
        <v>1.9590000000000001</v>
      </c>
      <c r="O18" s="37"/>
      <c r="Q18" s="14">
        <v>768</v>
      </c>
      <c r="R18" s="16">
        <v>1533</v>
      </c>
      <c r="S18" s="35">
        <v>3013</v>
      </c>
      <c r="T18" s="36"/>
      <c r="U18" s="37"/>
      <c r="V18" s="36">
        <v>4.8209999999999997</v>
      </c>
      <c r="W18" s="36"/>
      <c r="X18" s="37"/>
      <c r="Y18" s="35">
        <f t="shared" si="1"/>
        <v>2.2690000000000001</v>
      </c>
      <c r="Z18" s="37"/>
    </row>
    <row r="19" spans="6:26" x14ac:dyDescent="0.35">
      <c r="F19" s="15">
        <v>1026</v>
      </c>
      <c r="G19" s="17">
        <v>2048</v>
      </c>
      <c r="H19" s="38">
        <v>3764</v>
      </c>
      <c r="I19" s="39"/>
      <c r="J19" s="40"/>
      <c r="K19" s="38">
        <v>5.093</v>
      </c>
      <c r="L19" s="39"/>
      <c r="M19" s="40"/>
      <c r="N19" s="38">
        <f t="shared" si="0"/>
        <v>2.3490000000000002</v>
      </c>
      <c r="O19" s="40"/>
      <c r="Q19" s="15">
        <v>1536</v>
      </c>
      <c r="R19" s="17">
        <v>3069</v>
      </c>
      <c r="S19" s="38">
        <v>11935</v>
      </c>
      <c r="T19" s="39"/>
      <c r="U19" s="40"/>
      <c r="V19" s="39">
        <v>3.9609999999999999</v>
      </c>
      <c r="W19" s="39"/>
      <c r="X19" s="40"/>
      <c r="Y19" s="38">
        <f t="shared" si="1"/>
        <v>1.986</v>
      </c>
      <c r="Z19" s="40"/>
    </row>
    <row r="20" spans="6:26" x14ac:dyDescent="0.35">
      <c r="F20" s="4"/>
      <c r="G20" s="4"/>
      <c r="H20" s="4"/>
      <c r="Q20" s="4"/>
      <c r="R20" s="4"/>
    </row>
    <row r="21" spans="6:26" x14ac:dyDescent="0.35">
      <c r="F21" s="4"/>
      <c r="G21" s="4"/>
      <c r="H21" s="4"/>
    </row>
  </sheetData>
  <mergeCells count="62">
    <mergeCell ref="Y17:Z17"/>
    <mergeCell ref="Y16:Z16"/>
    <mergeCell ref="Y18:Z18"/>
    <mergeCell ref="Y19:Z19"/>
    <mergeCell ref="V16:X16"/>
    <mergeCell ref="Y11:Z11"/>
    <mergeCell ref="Y13:Z13"/>
    <mergeCell ref="Y12:Z12"/>
    <mergeCell ref="Y14:Z14"/>
    <mergeCell ref="Y15:Z15"/>
    <mergeCell ref="S18:U18"/>
    <mergeCell ref="S19:U19"/>
    <mergeCell ref="V11:X11"/>
    <mergeCell ref="V12:X12"/>
    <mergeCell ref="V13:X13"/>
    <mergeCell ref="V15:X15"/>
    <mergeCell ref="V14:X14"/>
    <mergeCell ref="V17:X17"/>
    <mergeCell ref="V19:X19"/>
    <mergeCell ref="V18:X18"/>
    <mergeCell ref="N17:O17"/>
    <mergeCell ref="N18:O18"/>
    <mergeCell ref="N19:O19"/>
    <mergeCell ref="S11:U11"/>
    <mergeCell ref="S12:U12"/>
    <mergeCell ref="S13:U13"/>
    <mergeCell ref="S14:U14"/>
    <mergeCell ref="S15:U15"/>
    <mergeCell ref="S16:U16"/>
    <mergeCell ref="S17:U17"/>
    <mergeCell ref="N11:O11"/>
    <mergeCell ref="N12:O12"/>
    <mergeCell ref="N13:O13"/>
    <mergeCell ref="N14:O14"/>
    <mergeCell ref="N15:O15"/>
    <mergeCell ref="N16:O16"/>
    <mergeCell ref="H19:J19"/>
    <mergeCell ref="K11:M11"/>
    <mergeCell ref="K12:M12"/>
    <mergeCell ref="K13:M13"/>
    <mergeCell ref="K14:M14"/>
    <mergeCell ref="K15:M15"/>
    <mergeCell ref="K16:M16"/>
    <mergeCell ref="K17:M17"/>
    <mergeCell ref="K18:M18"/>
    <mergeCell ref="K19:M19"/>
    <mergeCell ref="H13:J13"/>
    <mergeCell ref="H14:J14"/>
    <mergeCell ref="H15:J15"/>
    <mergeCell ref="H16:J16"/>
    <mergeCell ref="H17:J17"/>
    <mergeCell ref="H18:J18"/>
    <mergeCell ref="H11:J11"/>
    <mergeCell ref="H12:J12"/>
    <mergeCell ref="K9:M9"/>
    <mergeCell ref="N9:O9"/>
    <mergeCell ref="Q9:R9"/>
    <mergeCell ref="F9:G9"/>
    <mergeCell ref="H9:J10"/>
    <mergeCell ref="S9:U10"/>
    <mergeCell ref="V9:X9"/>
    <mergeCell ref="Y9:Z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Nazhim</dc:creator>
  <cp:lastModifiedBy>Nazhim</cp:lastModifiedBy>
  <dcterms:created xsi:type="dcterms:W3CDTF">2015-06-05T18:17:20Z</dcterms:created>
  <dcterms:modified xsi:type="dcterms:W3CDTF">2021-03-25T19:33:00Z</dcterms:modified>
</cp:coreProperties>
</file>