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ehah Niswah\Semester 5\Analisis Keputusan Bisnis\"/>
    </mc:Choice>
  </mc:AlternateContent>
  <xr:revisionPtr revIDLastSave="0" documentId="13_ncr:1_{23815743-742F-41EB-96F4-F7316B893167}" xr6:coauthVersionLast="45" xr6:coauthVersionMax="45" xr10:uidLastSave="{00000000-0000-0000-0000-000000000000}"/>
  <bookViews>
    <workbookView xWindow="-120" yWindow="-120" windowWidth="20730" windowHeight="11160" xr2:uid="{AA830AC8-E180-4543-9DC8-6FA5F2CBD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4" i="1" l="1"/>
  <c r="V14" i="1"/>
  <c r="W13" i="1"/>
  <c r="V13" i="1"/>
  <c r="W12" i="1"/>
  <c r="V12" i="1"/>
  <c r="P13" i="1"/>
  <c r="P12" i="1"/>
  <c r="R7" i="1"/>
  <c r="R8" i="1"/>
  <c r="P14" i="1" s="1"/>
  <c r="R6" i="1"/>
  <c r="P15" i="1" l="1"/>
  <c r="I12" i="1"/>
  <c r="H20" i="1" s="1"/>
  <c r="J20" i="1" s="1"/>
  <c r="I13" i="1"/>
  <c r="H26" i="1" s="1"/>
  <c r="J26" i="1" s="1"/>
  <c r="I14" i="1"/>
  <c r="H32" i="1" s="1"/>
  <c r="J32" i="1" s="1"/>
  <c r="H13" i="1"/>
  <c r="H25" i="1" s="1"/>
  <c r="J25" i="1" s="1"/>
  <c r="J27" i="1" s="1"/>
  <c r="H38" i="1" s="1"/>
  <c r="H14" i="1"/>
  <c r="H31" i="1" s="1"/>
  <c r="J31" i="1" s="1"/>
  <c r="H12" i="1"/>
  <c r="H19" i="1" s="1"/>
  <c r="J19" i="1" s="1"/>
  <c r="D31" i="1"/>
  <c r="D30" i="1"/>
  <c r="D25" i="1"/>
  <c r="D24" i="1"/>
  <c r="D19" i="1"/>
  <c r="D18" i="1"/>
  <c r="A12" i="1" a="1"/>
  <c r="A12" i="1" s="1"/>
  <c r="D20" i="1" l="1"/>
  <c r="B36" i="1" s="1"/>
  <c r="J21" i="1"/>
  <c r="H37" i="1" s="1"/>
  <c r="J33" i="1"/>
  <c r="H39" i="1" s="1"/>
  <c r="D32" i="1"/>
  <c r="B38" i="1" s="1"/>
  <c r="D26" i="1"/>
  <c r="B37" i="1" s="1"/>
  <c r="B39" i="1" l="1"/>
  <c r="H4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<sst xmlns="http://schemas.openxmlformats.org/spreadsheetml/2006/main" count="128" uniqueCount="36">
  <si>
    <t>Decision Analysis</t>
  </si>
  <si>
    <t>Expected Value</t>
  </si>
  <si>
    <t>(Jumlah Peluang = 1)</t>
  </si>
  <si>
    <t>Payoff table</t>
  </si>
  <si>
    <t>Action</t>
  </si>
  <si>
    <t>Large Plant</t>
  </si>
  <si>
    <t>Small Plant</t>
  </si>
  <si>
    <t>No Plant</t>
  </si>
  <si>
    <t>Favorable Demand</t>
  </si>
  <si>
    <t>Unfavorable Demand</t>
  </si>
  <si>
    <t>Outcomes (States of Nature)</t>
  </si>
  <si>
    <t>P(x)</t>
  </si>
  <si>
    <t>Perhitungan</t>
  </si>
  <si>
    <t>Outcomes</t>
  </si>
  <si>
    <t>Favorable</t>
  </si>
  <si>
    <t>Unfavorable</t>
  </si>
  <si>
    <t>x = payoff</t>
  </si>
  <si>
    <t>E(x)</t>
  </si>
  <si>
    <t>x.P(x)</t>
  </si>
  <si>
    <t>Summary</t>
  </si>
  <si>
    <t>Opportunity Loss</t>
  </si>
  <si>
    <t>(Aktual)</t>
  </si>
  <si>
    <t>: Best in column</t>
  </si>
  <si>
    <t>OL table</t>
  </si>
  <si>
    <t>Terbaik - Aktual</t>
  </si>
  <si>
    <t>Perhitungan EOL</t>
  </si>
  <si>
    <t>OL</t>
  </si>
  <si>
    <t>P(OL)</t>
  </si>
  <si>
    <t>OL*P(OL)</t>
  </si>
  <si>
    <t>MAX</t>
  </si>
  <si>
    <t>MIN</t>
  </si>
  <si>
    <t>Maximax</t>
  </si>
  <si>
    <t>MAX in row</t>
  </si>
  <si>
    <t>Maximum</t>
  </si>
  <si>
    <t>Minimax</t>
  </si>
  <si>
    <t>Minimax Decision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</si>
</sst>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3" fillId="0" borderId="0" xfId="0" applyFont="1"/>
    <xf numFmtId="3" fontId="0" fillId="0" borderId="0" xfId="0" applyNumberFormat="1"/>
    <xf numFmtId="0" fontId="4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2" borderId="0" xfId="0" applyFill="1" applyBorder="1"/>
    <xf numFmtId="0" fontId="0" fillId="0" borderId="0" xfId="0" applyFill="1"/>
    <xf numFmtId="3" fontId="0" fillId="3" borderId="0" xfId="0" applyNumberFormat="1" applyFill="1"/>
    <xf numFmtId="0" fontId="0" fillId="3" borderId="0" xfId="0" applyFill="1"/>
    <xf numFmtId="0" fontId="1" fillId="2" borderId="0" xfId="0" applyFont="1" applyFill="1"/>
    <xf numFmtId="0" fontId="2" fillId="0" borderId="0" xfId="0" applyFont="1" applyAlignment="1">
      <alignment horizontal="center" vertical="center"/>
    </xf>
    <xf numFmtId="0" fontId="0" fillId="4" borderId="0" xfId="0" applyFill="1"/>
    <xf numFmtId="0" fontId="1" fillId="0" borderId="0" xfId="0" applyFont="1" applyFill="1"/>
    <xf numFmtId="0" fontId="2" fillId="0" borderId="0" xfId="0" applyFont="1" applyAlignment="1">
      <alignment horizontal="center"/>
    </xf>
    <xf numFmtId="3" fontId="0" fillId="5" borderId="0" xfId="0" applyNumberFormat="1" applyFill="1"/>
    <xf numFmtId="0" fontId="2" fillId="5" borderId="0" xfId="0" applyFont="1" applyFill="1" applyAlignment="1">
      <alignment horizontal="center" vertical="center" wrapText="1"/>
    </xf>
    <xf numFmtId="3" fontId="0" fillId="2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B072-F294-432E-9ACC-F30811BA6187}">
  <dimension ref="A1:Y40"/>
  <sheetViews>
    <sheetView tabSelected="1" topLeftCell="G1" workbookViewId="0">
      <selection activeCell="U17" sqref="U17"/>
    </sheetView>
  </sheetViews>
  <sheetFormatPr defaultRowHeight="15" x14ac:dyDescent="0.25"/>
  <cols>
    <col min="1" max="1" width="12.42578125" customWidth="1"/>
    <col min="2" max="2" width="10.140625" customWidth="1"/>
    <col min="3" max="3" width="11.85546875" customWidth="1"/>
    <col min="7" max="7" width="12.7109375" customWidth="1"/>
    <col min="8" max="8" width="10.5703125" customWidth="1"/>
    <col min="9" max="9" width="11.85546875" customWidth="1"/>
    <col min="11" max="11" width="3.140625" customWidth="1"/>
    <col min="16" max="16" width="10.42578125" customWidth="1"/>
    <col min="17" max="17" width="12.140625" customWidth="1"/>
    <col min="18" max="18" width="7.5703125" bestFit="1" customWidth="1"/>
    <col min="21" max="21" width="10.85546875" customWidth="1"/>
    <col min="22" max="22" width="10.7109375" customWidth="1"/>
    <col min="23" max="23" width="12.5703125" customWidth="1"/>
    <col min="24" max="24" width="10" customWidth="1"/>
  </cols>
  <sheetData>
    <row r="1" spans="1:25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3" spans="1:25" x14ac:dyDescent="0.25">
      <c r="A3" s="2" t="s">
        <v>1</v>
      </c>
      <c r="B3" s="3"/>
      <c r="C3" s="3" t="s">
        <v>2</v>
      </c>
      <c r="D3" s="3"/>
      <c r="E3" s="3"/>
      <c r="F3" s="11"/>
      <c r="G3" s="2" t="s">
        <v>20</v>
      </c>
      <c r="H3" s="3"/>
      <c r="I3" s="3"/>
      <c r="J3" s="3" t="s">
        <v>21</v>
      </c>
      <c r="K3" s="14"/>
      <c r="L3" s="14"/>
      <c r="M3" s="14"/>
      <c r="N3" s="17"/>
      <c r="O3" s="2" t="s">
        <v>31</v>
      </c>
      <c r="P3" s="3"/>
      <c r="Q3" s="3"/>
      <c r="R3" s="3"/>
      <c r="S3" s="14"/>
      <c r="T3" s="17"/>
      <c r="U3" s="2" t="s">
        <v>34</v>
      </c>
      <c r="V3" s="3"/>
      <c r="W3" s="3"/>
      <c r="X3" s="3"/>
      <c r="Y3" s="14"/>
    </row>
    <row r="4" spans="1:25" x14ac:dyDescent="0.25">
      <c r="A4" s="4" t="s">
        <v>3</v>
      </c>
      <c r="G4" s="4" t="s">
        <v>3</v>
      </c>
      <c r="O4" s="4" t="s">
        <v>3</v>
      </c>
      <c r="U4" s="4" t="s">
        <v>3</v>
      </c>
    </row>
    <row r="5" spans="1:25" ht="30" x14ac:dyDescent="0.25">
      <c r="A5" s="1" t="s">
        <v>4</v>
      </c>
      <c r="B5" s="9" t="s">
        <v>8</v>
      </c>
      <c r="C5" s="9" t="s">
        <v>9</v>
      </c>
      <c r="G5" s="1" t="s">
        <v>4</v>
      </c>
      <c r="H5" s="9" t="s">
        <v>8</v>
      </c>
      <c r="I5" s="9" t="s">
        <v>9</v>
      </c>
      <c r="O5" s="1" t="s">
        <v>4</v>
      </c>
      <c r="P5" s="9" t="s">
        <v>8</v>
      </c>
      <c r="Q5" s="9" t="s">
        <v>9</v>
      </c>
      <c r="R5" s="20" t="s">
        <v>32</v>
      </c>
      <c r="U5" s="1" t="s">
        <v>4</v>
      </c>
      <c r="V5" s="9" t="s">
        <v>8</v>
      </c>
      <c r="W5" s="9" t="s">
        <v>9</v>
      </c>
      <c r="X5" s="9"/>
    </row>
    <row r="6" spans="1:25" x14ac:dyDescent="0.25">
      <c r="A6" s="1" t="s">
        <v>5</v>
      </c>
      <c r="B6" s="5">
        <v>200000</v>
      </c>
      <c r="C6" s="5">
        <v>-180000</v>
      </c>
      <c r="G6" s="1" t="s">
        <v>5</v>
      </c>
      <c r="H6" s="12">
        <v>200000</v>
      </c>
      <c r="I6" s="5">
        <v>-180000</v>
      </c>
      <c r="K6" s="13"/>
      <c r="L6" t="s">
        <v>22</v>
      </c>
      <c r="O6" s="1" t="s">
        <v>5</v>
      </c>
      <c r="P6" s="5">
        <v>200000</v>
      </c>
      <c r="Q6" s="5">
        <v>-180000</v>
      </c>
      <c r="R6" s="19">
        <f>MAX(P6:Q6)</f>
        <v>200000</v>
      </c>
      <c r="U6" s="1" t="s">
        <v>5</v>
      </c>
      <c r="V6" s="5">
        <v>200000</v>
      </c>
      <c r="W6" s="5">
        <v>-180000</v>
      </c>
      <c r="X6" s="5"/>
    </row>
    <row r="7" spans="1:25" x14ac:dyDescent="0.25">
      <c r="A7" s="1" t="s">
        <v>6</v>
      </c>
      <c r="B7" s="5">
        <v>100000</v>
      </c>
      <c r="C7" s="5">
        <v>-20000</v>
      </c>
      <c r="G7" s="1" t="s">
        <v>6</v>
      </c>
      <c r="H7" s="5">
        <v>100000</v>
      </c>
      <c r="I7" s="5">
        <v>-20000</v>
      </c>
      <c r="O7" s="1" t="s">
        <v>6</v>
      </c>
      <c r="P7" s="5">
        <v>100000</v>
      </c>
      <c r="Q7" s="5">
        <v>-20000</v>
      </c>
      <c r="R7" s="19">
        <f t="shared" ref="R7:R8" si="0">MAX(P7:Q7)</f>
        <v>100000</v>
      </c>
      <c r="U7" s="1" t="s">
        <v>6</v>
      </c>
      <c r="V7" s="5">
        <v>100000</v>
      </c>
      <c r="W7" s="5">
        <v>-20000</v>
      </c>
      <c r="X7" s="5"/>
    </row>
    <row r="8" spans="1:25" x14ac:dyDescent="0.25">
      <c r="A8" s="1" t="s">
        <v>7</v>
      </c>
      <c r="B8">
        <v>0</v>
      </c>
      <c r="C8">
        <v>0</v>
      </c>
      <c r="G8" s="1" t="s">
        <v>7</v>
      </c>
      <c r="H8">
        <v>0</v>
      </c>
      <c r="I8" s="13">
        <v>0</v>
      </c>
      <c r="O8" s="1" t="s">
        <v>7</v>
      </c>
      <c r="P8">
        <v>0</v>
      </c>
      <c r="Q8">
        <v>0</v>
      </c>
      <c r="R8" s="19">
        <f t="shared" si="0"/>
        <v>0</v>
      </c>
      <c r="U8" s="1" t="s">
        <v>7</v>
      </c>
      <c r="V8">
        <v>0</v>
      </c>
      <c r="W8">
        <v>0</v>
      </c>
    </row>
    <row r="10" spans="1:25" x14ac:dyDescent="0.25">
      <c r="A10" s="6" t="s">
        <v>10</v>
      </c>
      <c r="G10" s="4" t="s">
        <v>23</v>
      </c>
      <c r="H10" s="16" t="s">
        <v>24</v>
      </c>
      <c r="I10" s="16"/>
      <c r="O10" t="s">
        <v>19</v>
      </c>
      <c r="U10" s="4" t="s">
        <v>23</v>
      </c>
      <c r="V10" s="16" t="s">
        <v>24</v>
      </c>
      <c r="W10" s="16"/>
    </row>
    <row r="11" spans="1:25" ht="30" x14ac:dyDescent="0.25">
      <c r="B11" s="15" t="s">
        <v>11</v>
      </c>
      <c r="G11" s="1" t="s">
        <v>4</v>
      </c>
      <c r="H11" s="9" t="s">
        <v>8</v>
      </c>
      <c r="I11" s="9" t="s">
        <v>9</v>
      </c>
      <c r="O11" s="1" t="s">
        <v>4</v>
      </c>
      <c r="P11" t="s">
        <v>33</v>
      </c>
      <c r="U11" s="1" t="s">
        <v>4</v>
      </c>
      <c r="V11" s="9" t="s">
        <v>8</v>
      </c>
      <c r="W11" s="9" t="s">
        <v>9</v>
      </c>
    </row>
    <row r="12" spans="1:25" ht="30" x14ac:dyDescent="0.25">
      <c r="A12" s="8" t="str" cm="1">
        <f t="array" ref="A12:A13">TRANSPOSE(B5:C5)</f>
        <v>Favorable Demand</v>
      </c>
      <c r="B12" s="7">
        <v>0.5</v>
      </c>
      <c r="G12" s="1" t="s">
        <v>5</v>
      </c>
      <c r="H12" s="5">
        <f>200000-H6</f>
        <v>0</v>
      </c>
      <c r="I12" s="5">
        <f>0-I6</f>
        <v>180000</v>
      </c>
      <c r="O12" s="1" t="s">
        <v>5</v>
      </c>
      <c r="P12" s="5">
        <f>R6</f>
        <v>200000</v>
      </c>
      <c r="U12" s="1" t="s">
        <v>5</v>
      </c>
      <c r="V12" s="5">
        <f>200000-V6</f>
        <v>0</v>
      </c>
      <c r="W12" s="5">
        <f>0-W6</f>
        <v>180000</v>
      </c>
    </row>
    <row r="13" spans="1:25" ht="30" x14ac:dyDescent="0.25">
      <c r="A13" s="8" t="str">
        <v>Unfavorable Demand</v>
      </c>
      <c r="B13" s="7">
        <v>0.5</v>
      </c>
      <c r="G13" s="1" t="s">
        <v>6</v>
      </c>
      <c r="H13" s="5">
        <f t="shared" ref="H13:H14" si="1">200000-H7</f>
        <v>100000</v>
      </c>
      <c r="I13" s="5">
        <f t="shared" ref="I13:I14" si="2">0-I7</f>
        <v>20000</v>
      </c>
      <c r="O13" s="1" t="s">
        <v>6</v>
      </c>
      <c r="P13" s="5">
        <f t="shared" ref="P13:P14" si="3">R7</f>
        <v>100000</v>
      </c>
      <c r="U13" s="1" t="s">
        <v>6</v>
      </c>
      <c r="V13" s="5">
        <f t="shared" ref="V13:V14" si="4">200000-V7</f>
        <v>100000</v>
      </c>
      <c r="W13" s="5">
        <f t="shared" ref="W13:W14" si="5">0-W7</f>
        <v>20000</v>
      </c>
    </row>
    <row r="14" spans="1:25" x14ac:dyDescent="0.25">
      <c r="G14" s="1" t="s">
        <v>7</v>
      </c>
      <c r="H14" s="5">
        <f t="shared" si="1"/>
        <v>200000</v>
      </c>
      <c r="I14" s="5">
        <f t="shared" si="2"/>
        <v>0</v>
      </c>
      <c r="O14" s="1" t="s">
        <v>7</v>
      </c>
      <c r="P14" s="5">
        <f t="shared" si="3"/>
        <v>0</v>
      </c>
      <c r="U14" s="1" t="s">
        <v>7</v>
      </c>
      <c r="V14" s="5">
        <f t="shared" si="4"/>
        <v>200000</v>
      </c>
      <c r="W14" s="5">
        <f t="shared" si="5"/>
        <v>0</v>
      </c>
    </row>
    <row r="15" spans="1:25" x14ac:dyDescent="0.25">
      <c r="A15" t="s">
        <v>12</v>
      </c>
      <c r="P15" s="21">
        <f>MAX(P12:P14)</f>
        <v>200000</v>
      </c>
      <c r="Q15" t="s">
        <v>29</v>
      </c>
    </row>
    <row r="16" spans="1:25" x14ac:dyDescent="0.25">
      <c r="A16" s="1" t="s">
        <v>5</v>
      </c>
      <c r="G16" t="s">
        <v>25</v>
      </c>
      <c r="U16" s="1" t="s">
        <v>35</v>
      </c>
      <c r="W16" t="s">
        <v>6</v>
      </c>
    </row>
    <row r="17" spans="1:10" x14ac:dyDescent="0.25">
      <c r="A17" t="s">
        <v>13</v>
      </c>
      <c r="B17" t="s">
        <v>16</v>
      </c>
      <c r="C17" t="s">
        <v>11</v>
      </c>
      <c r="D17" t="s">
        <v>18</v>
      </c>
      <c r="G17" s="1" t="s">
        <v>5</v>
      </c>
    </row>
    <row r="18" spans="1:10" x14ac:dyDescent="0.25">
      <c r="A18" t="s">
        <v>14</v>
      </c>
      <c r="B18" s="5">
        <v>200000</v>
      </c>
      <c r="C18">
        <v>0.5</v>
      </c>
      <c r="D18">
        <f>B18*C18</f>
        <v>100000</v>
      </c>
      <c r="G18" t="s">
        <v>13</v>
      </c>
      <c r="H18" t="s">
        <v>26</v>
      </c>
      <c r="I18" t="s">
        <v>27</v>
      </c>
      <c r="J18" t="s">
        <v>28</v>
      </c>
    </row>
    <row r="19" spans="1:10" x14ac:dyDescent="0.25">
      <c r="A19" t="s">
        <v>15</v>
      </c>
      <c r="B19" s="5">
        <v>-180000</v>
      </c>
      <c r="C19">
        <v>0.5</v>
      </c>
      <c r="D19">
        <f>B19*C19</f>
        <v>-90000</v>
      </c>
      <c r="G19" t="s">
        <v>14</v>
      </c>
      <c r="H19" s="5">
        <f>H12</f>
        <v>0</v>
      </c>
      <c r="I19">
        <v>0.5</v>
      </c>
      <c r="J19">
        <f>H19*I19</f>
        <v>0</v>
      </c>
    </row>
    <row r="20" spans="1:10" x14ac:dyDescent="0.25">
      <c r="A20" s="18" t="s">
        <v>17</v>
      </c>
      <c r="B20" s="18"/>
      <c r="C20" s="18"/>
      <c r="D20" s="1">
        <f>SUM(D18:D19)</f>
        <v>10000</v>
      </c>
      <c r="G20" t="s">
        <v>15</v>
      </c>
      <c r="H20" s="5">
        <f>I12</f>
        <v>180000</v>
      </c>
      <c r="I20">
        <v>0.5</v>
      </c>
      <c r="J20">
        <f>H20*I20</f>
        <v>90000</v>
      </c>
    </row>
    <row r="21" spans="1:10" x14ac:dyDescent="0.25">
      <c r="G21" s="18" t="s">
        <v>17</v>
      </c>
      <c r="H21" s="18"/>
      <c r="I21" s="18"/>
      <c r="J21" s="1">
        <f>SUM(J19:J20)</f>
        <v>90000</v>
      </c>
    </row>
    <row r="22" spans="1:10" x14ac:dyDescent="0.25">
      <c r="A22" s="1" t="s">
        <v>6</v>
      </c>
    </row>
    <row r="23" spans="1:10" x14ac:dyDescent="0.25">
      <c r="A23" t="s">
        <v>13</v>
      </c>
      <c r="B23" t="s">
        <v>16</v>
      </c>
      <c r="C23" t="s">
        <v>11</v>
      </c>
      <c r="D23" t="s">
        <v>18</v>
      </c>
      <c r="G23" s="1" t="s">
        <v>6</v>
      </c>
    </row>
    <row r="24" spans="1:10" x14ac:dyDescent="0.25">
      <c r="A24" t="s">
        <v>14</v>
      </c>
      <c r="B24" s="5">
        <v>100000</v>
      </c>
      <c r="C24">
        <v>0.5</v>
      </c>
      <c r="D24">
        <f>B24*C24</f>
        <v>50000</v>
      </c>
      <c r="G24" t="s">
        <v>13</v>
      </c>
      <c r="H24" t="s">
        <v>26</v>
      </c>
      <c r="I24" t="s">
        <v>27</v>
      </c>
      <c r="J24" t="s">
        <v>28</v>
      </c>
    </row>
    <row r="25" spans="1:10" x14ac:dyDescent="0.25">
      <c r="A25" t="s">
        <v>15</v>
      </c>
      <c r="B25" s="5">
        <v>-20000</v>
      </c>
      <c r="C25">
        <v>0.5</v>
      </c>
      <c r="D25">
        <f>B25*C25</f>
        <v>-10000</v>
      </c>
      <c r="G25" t="s">
        <v>14</v>
      </c>
      <c r="H25" s="5">
        <f>H13</f>
        <v>100000</v>
      </c>
      <c r="I25">
        <v>0.5</v>
      </c>
      <c r="J25">
        <f>H25*I25</f>
        <v>50000</v>
      </c>
    </row>
    <row r="26" spans="1:10" x14ac:dyDescent="0.25">
      <c r="A26" s="18" t="s">
        <v>17</v>
      </c>
      <c r="B26" s="18"/>
      <c r="C26" s="18"/>
      <c r="D26" s="1">
        <f>SUM(D24:D25)</f>
        <v>40000</v>
      </c>
      <c r="G26" t="s">
        <v>15</v>
      </c>
      <c r="H26" s="5">
        <f>I13</f>
        <v>20000</v>
      </c>
      <c r="I26">
        <v>0.5</v>
      </c>
      <c r="J26">
        <f>H26*I26</f>
        <v>10000</v>
      </c>
    </row>
    <row r="27" spans="1:10" x14ac:dyDescent="0.25">
      <c r="G27" s="18" t="s">
        <v>17</v>
      </c>
      <c r="H27" s="18"/>
      <c r="I27" s="18"/>
      <c r="J27" s="1">
        <f>SUM(J25:J26)</f>
        <v>60000</v>
      </c>
    </row>
    <row r="28" spans="1:10" x14ac:dyDescent="0.25">
      <c r="A28" s="1" t="s">
        <v>7</v>
      </c>
    </row>
    <row r="29" spans="1:10" x14ac:dyDescent="0.25">
      <c r="A29" t="s">
        <v>13</v>
      </c>
      <c r="B29" t="s">
        <v>16</v>
      </c>
      <c r="C29" t="s">
        <v>11</v>
      </c>
      <c r="D29" t="s">
        <v>18</v>
      </c>
      <c r="G29" s="1" t="s">
        <v>7</v>
      </c>
    </row>
    <row r="30" spans="1:10" x14ac:dyDescent="0.25">
      <c r="A30" t="s">
        <v>14</v>
      </c>
      <c r="B30" s="5">
        <v>0</v>
      </c>
      <c r="C30">
        <v>0.5</v>
      </c>
      <c r="D30">
        <f>B30*C30</f>
        <v>0</v>
      </c>
      <c r="G30" t="s">
        <v>13</v>
      </c>
      <c r="H30" t="s">
        <v>26</v>
      </c>
      <c r="I30" t="s">
        <v>27</v>
      </c>
      <c r="J30" t="s">
        <v>28</v>
      </c>
    </row>
    <row r="31" spans="1:10" x14ac:dyDescent="0.25">
      <c r="A31" t="s">
        <v>15</v>
      </c>
      <c r="B31" s="5">
        <v>0</v>
      </c>
      <c r="C31">
        <v>0.5</v>
      </c>
      <c r="D31">
        <f>B31*C31</f>
        <v>0</v>
      </c>
      <c r="G31" t="s">
        <v>14</v>
      </c>
      <c r="H31" s="5">
        <f>H14</f>
        <v>200000</v>
      </c>
      <c r="I31">
        <v>0.5</v>
      </c>
      <c r="J31">
        <f>H31*I31</f>
        <v>100000</v>
      </c>
    </row>
    <row r="32" spans="1:10" x14ac:dyDescent="0.25">
      <c r="A32" s="18" t="s">
        <v>17</v>
      </c>
      <c r="B32" s="18"/>
      <c r="C32" s="18"/>
      <c r="D32" s="1">
        <f>SUM(D30:D31)</f>
        <v>0</v>
      </c>
      <c r="G32" t="s">
        <v>15</v>
      </c>
      <c r="H32" s="5">
        <f>I14</f>
        <v>0</v>
      </c>
      <c r="I32">
        <v>0.5</v>
      </c>
      <c r="J32">
        <f>H32*I32</f>
        <v>0</v>
      </c>
    </row>
    <row r="33" spans="1:10" x14ac:dyDescent="0.25">
      <c r="G33" s="18" t="s">
        <v>17</v>
      </c>
      <c r="H33" s="18"/>
      <c r="I33" s="18"/>
      <c r="J33" s="1">
        <f>SUM(J31:J32)</f>
        <v>100000</v>
      </c>
    </row>
    <row r="34" spans="1:10" x14ac:dyDescent="0.25">
      <c r="A34" t="s">
        <v>19</v>
      </c>
    </row>
    <row r="35" spans="1:10" x14ac:dyDescent="0.25">
      <c r="A35" s="1" t="s">
        <v>4</v>
      </c>
      <c r="B35" t="s">
        <v>17</v>
      </c>
      <c r="G35" t="s">
        <v>19</v>
      </c>
    </row>
    <row r="36" spans="1:10" x14ac:dyDescent="0.25">
      <c r="A36" s="1" t="s">
        <v>5</v>
      </c>
      <c r="B36">
        <f>D20</f>
        <v>10000</v>
      </c>
      <c r="G36" s="1" t="s">
        <v>4</v>
      </c>
      <c r="H36" t="s">
        <v>17</v>
      </c>
    </row>
    <row r="37" spans="1:10" x14ac:dyDescent="0.25">
      <c r="A37" s="1" t="s">
        <v>6</v>
      </c>
      <c r="B37">
        <f>D26</f>
        <v>40000</v>
      </c>
      <c r="G37" s="1" t="s">
        <v>5</v>
      </c>
      <c r="H37">
        <f>J21</f>
        <v>90000</v>
      </c>
    </row>
    <row r="38" spans="1:10" x14ac:dyDescent="0.25">
      <c r="A38" s="1" t="s">
        <v>7</v>
      </c>
      <c r="B38">
        <f>D32</f>
        <v>0</v>
      </c>
      <c r="G38" s="1" t="s">
        <v>6</v>
      </c>
      <c r="H38">
        <f>J27</f>
        <v>60000</v>
      </c>
    </row>
    <row r="39" spans="1:10" x14ac:dyDescent="0.25">
      <c r="B39" s="10">
        <f>MAX(B36:B38)</f>
        <v>40000</v>
      </c>
      <c r="C39" t="s">
        <v>29</v>
      </c>
      <c r="G39" s="1" t="s">
        <v>7</v>
      </c>
      <c r="H39">
        <f>J33</f>
        <v>100000</v>
      </c>
    </row>
    <row r="40" spans="1:10" x14ac:dyDescent="0.25">
      <c r="H40" s="10">
        <f>MIN(H37:H39)</f>
        <v>60000</v>
      </c>
      <c r="I40" t="s">
        <v>30</v>
      </c>
    </row>
  </sheetData>
  <mergeCells count="7">
    <mergeCell ref="G33:I33"/>
    <mergeCell ref="A1:M1"/>
    <mergeCell ref="A20:C20"/>
    <mergeCell ref="A26:C26"/>
    <mergeCell ref="A32:C32"/>
    <mergeCell ref="G21:I21"/>
    <mergeCell ref="G27:I2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Naziehah Niswah</dc:creator>
  <cp:lastModifiedBy>Naziehah Niswah</cp:lastModifiedBy>
  <dcterms:created xsi:type="dcterms:W3CDTF">2019-12-11T10:40:33Z</dcterms:created>
  <dcterms:modified xsi:type="dcterms:W3CDTF">2019-12-11T13:33:10Z</dcterms:modified>
</cp:coreProperties>
</file>