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Ziehah Niswah\Semester 7\Analisis Data C\EAS\Data Stasiun Meteorologi Gewayantana\"/>
    </mc:Choice>
  </mc:AlternateContent>
  <xr:revisionPtr revIDLastSave="0" documentId="13_ncr:1_{D479F455-A882-49E7-80E6-0FC53EBC906E}" xr6:coauthVersionLast="46" xr6:coauthVersionMax="46" xr10:uidLastSave="{00000000-0000-0000-0000-000000000000}"/>
  <bookViews>
    <workbookView xWindow="1860" yWindow="345" windowWidth="8970" windowHeight="10920" firstSheet="3" activeTab="4" xr2:uid="{00000000-000D-0000-FFFF-FFFF00000000}"/>
  </bookViews>
  <sheets>
    <sheet name="Data Harian - Table" sheetId="1" r:id="rId1"/>
    <sheet name="Interpolation" sheetId="2" r:id="rId2"/>
    <sheet name="data non missing" sheetId="3" r:id="rId3"/>
    <sheet name="In Sample" sheetId="4" r:id="rId4"/>
    <sheet name="Out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5" l="1"/>
  <c r="S33" i="5"/>
  <c r="R33" i="5"/>
  <c r="Q33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2" i="5"/>
  <c r="P2" i="5"/>
  <c r="T2" i="5" s="1"/>
  <c r="S2" i="5"/>
  <c r="J33" i="5"/>
  <c r="I33" i="5"/>
  <c r="H33" i="5"/>
  <c r="G3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E3" i="5"/>
  <c r="G3" i="5" s="1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F2" i="5"/>
  <c r="E2" i="5"/>
  <c r="G2" i="5" s="1"/>
  <c r="Q2" i="5" l="1"/>
  <c r="R2" i="5"/>
  <c r="N366" i="4" l="1"/>
  <c r="M366" i="4"/>
  <c r="K366" i="4"/>
  <c r="J366" i="4"/>
  <c r="G366" i="4"/>
  <c r="F366" i="4"/>
  <c r="D366" i="4"/>
  <c r="C366" i="4"/>
  <c r="N365" i="4"/>
  <c r="M365" i="4"/>
  <c r="K365" i="4"/>
  <c r="J365" i="4"/>
  <c r="G365" i="4"/>
  <c r="F365" i="4"/>
  <c r="D365" i="4"/>
  <c r="C365" i="4"/>
  <c r="N364" i="4"/>
  <c r="M364" i="4"/>
  <c r="K364" i="4"/>
  <c r="J364" i="4"/>
  <c r="G364" i="4"/>
  <c r="F364" i="4"/>
  <c r="D364" i="4"/>
  <c r="C364" i="4"/>
  <c r="N363" i="4"/>
  <c r="M363" i="4"/>
  <c r="K363" i="4"/>
  <c r="J363" i="4"/>
  <c r="G363" i="4"/>
  <c r="F363" i="4"/>
  <c r="D363" i="4"/>
  <c r="C363" i="4"/>
  <c r="N362" i="4"/>
  <c r="M362" i="4"/>
  <c r="K362" i="4"/>
  <c r="J362" i="4"/>
  <c r="G362" i="4"/>
  <c r="F362" i="4"/>
  <c r="D362" i="4"/>
  <c r="C362" i="4"/>
  <c r="N361" i="4"/>
  <c r="M361" i="4"/>
  <c r="K361" i="4"/>
  <c r="J361" i="4"/>
  <c r="G361" i="4"/>
  <c r="F361" i="4"/>
  <c r="D361" i="4"/>
  <c r="C361" i="4"/>
  <c r="N360" i="4"/>
  <c r="M360" i="4"/>
  <c r="K360" i="4"/>
  <c r="J360" i="4"/>
  <c r="G360" i="4"/>
  <c r="F360" i="4"/>
  <c r="D360" i="4"/>
  <c r="C360" i="4"/>
  <c r="N359" i="4"/>
  <c r="M359" i="4"/>
  <c r="K359" i="4"/>
  <c r="J359" i="4"/>
  <c r="G359" i="4"/>
  <c r="F359" i="4"/>
  <c r="D359" i="4"/>
  <c r="C359" i="4"/>
  <c r="N358" i="4"/>
  <c r="M358" i="4"/>
  <c r="K358" i="4"/>
  <c r="J358" i="4"/>
  <c r="G358" i="4"/>
  <c r="F358" i="4"/>
  <c r="D358" i="4"/>
  <c r="C358" i="4"/>
  <c r="N357" i="4"/>
  <c r="M357" i="4"/>
  <c r="K357" i="4"/>
  <c r="J357" i="4"/>
  <c r="G357" i="4"/>
  <c r="F357" i="4"/>
  <c r="D357" i="4"/>
  <c r="C357" i="4"/>
  <c r="N356" i="4"/>
  <c r="M356" i="4"/>
  <c r="K356" i="4"/>
  <c r="J356" i="4"/>
  <c r="G356" i="4"/>
  <c r="F356" i="4"/>
  <c r="D356" i="4"/>
  <c r="C356" i="4"/>
  <c r="N355" i="4"/>
  <c r="M355" i="4"/>
  <c r="K355" i="4"/>
  <c r="J355" i="4"/>
  <c r="G355" i="4"/>
  <c r="F355" i="4"/>
  <c r="D355" i="4"/>
  <c r="C355" i="4"/>
  <c r="N354" i="4"/>
  <c r="M354" i="4"/>
  <c r="K354" i="4"/>
  <c r="J354" i="4"/>
  <c r="G354" i="4"/>
  <c r="F354" i="4"/>
  <c r="D354" i="4"/>
  <c r="C354" i="4"/>
  <c r="N353" i="4"/>
  <c r="M353" i="4"/>
  <c r="K353" i="4"/>
  <c r="J353" i="4"/>
  <c r="G353" i="4"/>
  <c r="F353" i="4"/>
  <c r="D353" i="4"/>
  <c r="C353" i="4"/>
  <c r="N352" i="4"/>
  <c r="M352" i="4"/>
  <c r="K352" i="4"/>
  <c r="J352" i="4"/>
  <c r="G352" i="4"/>
  <c r="F352" i="4"/>
  <c r="D352" i="4"/>
  <c r="C352" i="4"/>
  <c r="N351" i="4"/>
  <c r="M351" i="4"/>
  <c r="K351" i="4"/>
  <c r="J351" i="4"/>
  <c r="G351" i="4"/>
  <c r="F351" i="4"/>
  <c r="D351" i="4"/>
  <c r="C351" i="4"/>
  <c r="N350" i="4"/>
  <c r="M350" i="4"/>
  <c r="K350" i="4"/>
  <c r="J350" i="4"/>
  <c r="G350" i="4"/>
  <c r="F350" i="4"/>
  <c r="D350" i="4"/>
  <c r="C350" i="4"/>
  <c r="N349" i="4"/>
  <c r="M349" i="4"/>
  <c r="K349" i="4"/>
  <c r="J349" i="4"/>
  <c r="G349" i="4"/>
  <c r="F349" i="4"/>
  <c r="D349" i="4"/>
  <c r="C349" i="4"/>
  <c r="N348" i="4"/>
  <c r="M348" i="4"/>
  <c r="K348" i="4"/>
  <c r="J348" i="4"/>
  <c r="G348" i="4"/>
  <c r="F348" i="4"/>
  <c r="D348" i="4"/>
  <c r="C348" i="4"/>
  <c r="N347" i="4"/>
  <c r="M347" i="4"/>
  <c r="K347" i="4"/>
  <c r="J347" i="4"/>
  <c r="G347" i="4"/>
  <c r="F347" i="4"/>
  <c r="D347" i="4"/>
  <c r="C347" i="4"/>
  <c r="N346" i="4"/>
  <c r="M346" i="4"/>
  <c r="K346" i="4"/>
  <c r="J346" i="4"/>
  <c r="G346" i="4"/>
  <c r="F346" i="4"/>
  <c r="D346" i="4"/>
  <c r="C346" i="4"/>
  <c r="N345" i="4"/>
  <c r="M345" i="4"/>
  <c r="K345" i="4"/>
  <c r="J345" i="4"/>
  <c r="G345" i="4"/>
  <c r="F345" i="4"/>
  <c r="D345" i="4"/>
  <c r="C345" i="4"/>
  <c r="N344" i="4"/>
  <c r="M344" i="4"/>
  <c r="K344" i="4"/>
  <c r="J344" i="4"/>
  <c r="G344" i="4"/>
  <c r="F344" i="4"/>
  <c r="D344" i="4"/>
  <c r="C344" i="4"/>
  <c r="N343" i="4"/>
  <c r="M343" i="4"/>
  <c r="K343" i="4"/>
  <c r="J343" i="4"/>
  <c r="G343" i="4"/>
  <c r="F343" i="4"/>
  <c r="D343" i="4"/>
  <c r="C343" i="4"/>
  <c r="N342" i="4"/>
  <c r="M342" i="4"/>
  <c r="K342" i="4"/>
  <c r="J342" i="4"/>
  <c r="G342" i="4"/>
  <c r="F342" i="4"/>
  <c r="D342" i="4"/>
  <c r="C342" i="4"/>
  <c r="N341" i="4"/>
  <c r="M341" i="4"/>
  <c r="K341" i="4"/>
  <c r="J341" i="4"/>
  <c r="G341" i="4"/>
  <c r="F341" i="4"/>
  <c r="D341" i="4"/>
  <c r="C341" i="4"/>
  <c r="N340" i="4"/>
  <c r="M340" i="4"/>
  <c r="K340" i="4"/>
  <c r="J340" i="4"/>
  <c r="G340" i="4"/>
  <c r="F340" i="4"/>
  <c r="D340" i="4"/>
  <c r="C340" i="4"/>
  <c r="N339" i="4"/>
  <c r="M339" i="4"/>
  <c r="K339" i="4"/>
  <c r="J339" i="4"/>
  <c r="G339" i="4"/>
  <c r="F339" i="4"/>
  <c r="D339" i="4"/>
  <c r="C339" i="4"/>
  <c r="N338" i="4"/>
  <c r="M338" i="4"/>
  <c r="K338" i="4"/>
  <c r="J338" i="4"/>
  <c r="G338" i="4"/>
  <c r="F338" i="4"/>
  <c r="D338" i="4"/>
  <c r="C338" i="4"/>
  <c r="N337" i="4"/>
  <c r="M337" i="4"/>
  <c r="K337" i="4"/>
  <c r="J337" i="4"/>
  <c r="G337" i="4"/>
  <c r="F337" i="4"/>
  <c r="D337" i="4"/>
  <c r="C337" i="4"/>
  <c r="N336" i="4"/>
  <c r="M336" i="4"/>
  <c r="K336" i="4"/>
  <c r="J336" i="4"/>
  <c r="G336" i="4"/>
  <c r="F336" i="4"/>
  <c r="D336" i="4"/>
  <c r="C336" i="4"/>
  <c r="N335" i="4"/>
  <c r="M335" i="4"/>
  <c r="K335" i="4"/>
  <c r="J335" i="4"/>
  <c r="G335" i="4"/>
  <c r="F335" i="4"/>
  <c r="D335" i="4"/>
  <c r="C335" i="4"/>
  <c r="N334" i="4"/>
  <c r="M334" i="4"/>
  <c r="K334" i="4"/>
  <c r="J334" i="4"/>
  <c r="G334" i="4"/>
  <c r="F334" i="4"/>
  <c r="D334" i="4"/>
  <c r="C334" i="4"/>
  <c r="N333" i="4"/>
  <c r="M333" i="4"/>
  <c r="K333" i="4"/>
  <c r="J333" i="4"/>
  <c r="G333" i="4"/>
  <c r="F333" i="4"/>
  <c r="D333" i="4"/>
  <c r="C333" i="4"/>
  <c r="N332" i="4"/>
  <c r="M332" i="4"/>
  <c r="K332" i="4"/>
  <c r="J332" i="4"/>
  <c r="G332" i="4"/>
  <c r="F332" i="4"/>
  <c r="D332" i="4"/>
  <c r="C332" i="4"/>
  <c r="N331" i="4"/>
  <c r="M331" i="4"/>
  <c r="K331" i="4"/>
  <c r="J331" i="4"/>
  <c r="G331" i="4"/>
  <c r="F331" i="4"/>
  <c r="D331" i="4"/>
  <c r="C331" i="4"/>
  <c r="N330" i="4"/>
  <c r="M330" i="4"/>
  <c r="K330" i="4"/>
  <c r="J330" i="4"/>
  <c r="G330" i="4"/>
  <c r="F330" i="4"/>
  <c r="D330" i="4"/>
  <c r="C330" i="4"/>
  <c r="N329" i="4"/>
  <c r="M329" i="4"/>
  <c r="K329" i="4"/>
  <c r="J329" i="4"/>
  <c r="G329" i="4"/>
  <c r="F329" i="4"/>
  <c r="D329" i="4"/>
  <c r="C329" i="4"/>
  <c r="N328" i="4"/>
  <c r="M328" i="4"/>
  <c r="K328" i="4"/>
  <c r="J328" i="4"/>
  <c r="G328" i="4"/>
  <c r="F328" i="4"/>
  <c r="D328" i="4"/>
  <c r="C328" i="4"/>
  <c r="N327" i="4"/>
  <c r="M327" i="4"/>
  <c r="K327" i="4"/>
  <c r="J327" i="4"/>
  <c r="G327" i="4"/>
  <c r="F327" i="4"/>
  <c r="D327" i="4"/>
  <c r="C327" i="4"/>
  <c r="N326" i="4"/>
  <c r="M326" i="4"/>
  <c r="K326" i="4"/>
  <c r="J326" i="4"/>
  <c r="G326" i="4"/>
  <c r="F326" i="4"/>
  <c r="D326" i="4"/>
  <c r="C326" i="4"/>
  <c r="N325" i="4"/>
  <c r="M325" i="4"/>
  <c r="K325" i="4"/>
  <c r="J325" i="4"/>
  <c r="G325" i="4"/>
  <c r="F325" i="4"/>
  <c r="D325" i="4"/>
  <c r="C325" i="4"/>
  <c r="N324" i="4"/>
  <c r="M324" i="4"/>
  <c r="K324" i="4"/>
  <c r="J324" i="4"/>
  <c r="G324" i="4"/>
  <c r="F324" i="4"/>
  <c r="D324" i="4"/>
  <c r="C324" i="4"/>
  <c r="N323" i="4"/>
  <c r="M323" i="4"/>
  <c r="K323" i="4"/>
  <c r="J323" i="4"/>
  <c r="G323" i="4"/>
  <c r="F323" i="4"/>
  <c r="D323" i="4"/>
  <c r="C323" i="4"/>
  <c r="N322" i="4"/>
  <c r="M322" i="4"/>
  <c r="K322" i="4"/>
  <c r="J322" i="4"/>
  <c r="G322" i="4"/>
  <c r="F322" i="4"/>
  <c r="D322" i="4"/>
  <c r="C322" i="4"/>
  <c r="N321" i="4"/>
  <c r="M321" i="4"/>
  <c r="K321" i="4"/>
  <c r="J321" i="4"/>
  <c r="G321" i="4"/>
  <c r="F321" i="4"/>
  <c r="D321" i="4"/>
  <c r="C321" i="4"/>
  <c r="N320" i="4"/>
  <c r="M320" i="4"/>
  <c r="K320" i="4"/>
  <c r="J320" i="4"/>
  <c r="G320" i="4"/>
  <c r="F320" i="4"/>
  <c r="D320" i="4"/>
  <c r="C320" i="4"/>
  <c r="N319" i="4"/>
  <c r="M319" i="4"/>
  <c r="K319" i="4"/>
  <c r="J319" i="4"/>
  <c r="G319" i="4"/>
  <c r="F319" i="4"/>
  <c r="D319" i="4"/>
  <c r="C319" i="4"/>
  <c r="N318" i="4"/>
  <c r="M318" i="4"/>
  <c r="K318" i="4"/>
  <c r="J318" i="4"/>
  <c r="G318" i="4"/>
  <c r="F318" i="4"/>
  <c r="D318" i="4"/>
  <c r="C318" i="4"/>
  <c r="N317" i="4"/>
  <c r="M317" i="4"/>
  <c r="K317" i="4"/>
  <c r="J317" i="4"/>
  <c r="G317" i="4"/>
  <c r="F317" i="4"/>
  <c r="D317" i="4"/>
  <c r="C317" i="4"/>
  <c r="N316" i="4"/>
  <c r="M316" i="4"/>
  <c r="K316" i="4"/>
  <c r="J316" i="4"/>
  <c r="G316" i="4"/>
  <c r="F316" i="4"/>
  <c r="D316" i="4"/>
  <c r="C316" i="4"/>
  <c r="N315" i="4"/>
  <c r="M315" i="4"/>
  <c r="K315" i="4"/>
  <c r="J315" i="4"/>
  <c r="G315" i="4"/>
  <c r="F315" i="4"/>
  <c r="D315" i="4"/>
  <c r="C315" i="4"/>
  <c r="N314" i="4"/>
  <c r="M314" i="4"/>
  <c r="K314" i="4"/>
  <c r="J314" i="4"/>
  <c r="G314" i="4"/>
  <c r="F314" i="4"/>
  <c r="D314" i="4"/>
  <c r="C314" i="4"/>
  <c r="N313" i="4"/>
  <c r="M313" i="4"/>
  <c r="K313" i="4"/>
  <c r="J313" i="4"/>
  <c r="G313" i="4"/>
  <c r="F313" i="4"/>
  <c r="D313" i="4"/>
  <c r="C313" i="4"/>
  <c r="N312" i="4"/>
  <c r="M312" i="4"/>
  <c r="K312" i="4"/>
  <c r="J312" i="4"/>
  <c r="G312" i="4"/>
  <c r="F312" i="4"/>
  <c r="D312" i="4"/>
  <c r="C312" i="4"/>
  <c r="N311" i="4"/>
  <c r="M311" i="4"/>
  <c r="K311" i="4"/>
  <c r="J311" i="4"/>
  <c r="G311" i="4"/>
  <c r="F311" i="4"/>
  <c r="D311" i="4"/>
  <c r="C311" i="4"/>
  <c r="N310" i="4"/>
  <c r="M310" i="4"/>
  <c r="K310" i="4"/>
  <c r="J310" i="4"/>
  <c r="G310" i="4"/>
  <c r="F310" i="4"/>
  <c r="D310" i="4"/>
  <c r="C310" i="4"/>
  <c r="N309" i="4"/>
  <c r="M309" i="4"/>
  <c r="K309" i="4"/>
  <c r="J309" i="4"/>
  <c r="G309" i="4"/>
  <c r="F309" i="4"/>
  <c r="D309" i="4"/>
  <c r="C309" i="4"/>
  <c r="N308" i="4"/>
  <c r="M308" i="4"/>
  <c r="K308" i="4"/>
  <c r="J308" i="4"/>
  <c r="G308" i="4"/>
  <c r="F308" i="4"/>
  <c r="D308" i="4"/>
  <c r="C308" i="4"/>
  <c r="N307" i="4"/>
  <c r="M307" i="4"/>
  <c r="K307" i="4"/>
  <c r="J307" i="4"/>
  <c r="G307" i="4"/>
  <c r="F307" i="4"/>
  <c r="D307" i="4"/>
  <c r="C307" i="4"/>
  <c r="N306" i="4"/>
  <c r="M306" i="4"/>
  <c r="K306" i="4"/>
  <c r="J306" i="4"/>
  <c r="G306" i="4"/>
  <c r="F306" i="4"/>
  <c r="D306" i="4"/>
  <c r="C306" i="4"/>
  <c r="N305" i="4"/>
  <c r="M305" i="4"/>
  <c r="K305" i="4"/>
  <c r="J305" i="4"/>
  <c r="G305" i="4"/>
  <c r="F305" i="4"/>
  <c r="D305" i="4"/>
  <c r="C305" i="4"/>
  <c r="N304" i="4"/>
  <c r="M304" i="4"/>
  <c r="K304" i="4"/>
  <c r="J304" i="4"/>
  <c r="G304" i="4"/>
  <c r="F304" i="4"/>
  <c r="D304" i="4"/>
  <c r="C304" i="4"/>
  <c r="N303" i="4"/>
  <c r="M303" i="4"/>
  <c r="K303" i="4"/>
  <c r="J303" i="4"/>
  <c r="G303" i="4"/>
  <c r="F303" i="4"/>
  <c r="D303" i="4"/>
  <c r="C303" i="4"/>
  <c r="N302" i="4"/>
  <c r="M302" i="4"/>
  <c r="K302" i="4"/>
  <c r="J302" i="4"/>
  <c r="G302" i="4"/>
  <c r="F302" i="4"/>
  <c r="D302" i="4"/>
  <c r="C302" i="4"/>
  <c r="N301" i="4"/>
  <c r="M301" i="4"/>
  <c r="K301" i="4"/>
  <c r="J301" i="4"/>
  <c r="G301" i="4"/>
  <c r="F301" i="4"/>
  <c r="D301" i="4"/>
  <c r="C301" i="4"/>
  <c r="N300" i="4"/>
  <c r="M300" i="4"/>
  <c r="K300" i="4"/>
  <c r="J300" i="4"/>
  <c r="G300" i="4"/>
  <c r="F300" i="4"/>
  <c r="D300" i="4"/>
  <c r="C300" i="4"/>
  <c r="N299" i="4"/>
  <c r="M299" i="4"/>
  <c r="K299" i="4"/>
  <c r="J299" i="4"/>
  <c r="G299" i="4"/>
  <c r="F299" i="4"/>
  <c r="D299" i="4"/>
  <c r="C299" i="4"/>
  <c r="N298" i="4"/>
  <c r="M298" i="4"/>
  <c r="K298" i="4"/>
  <c r="J298" i="4"/>
  <c r="G298" i="4"/>
  <c r="F298" i="4"/>
  <c r="D298" i="4"/>
  <c r="C298" i="4"/>
  <c r="N297" i="4"/>
  <c r="M297" i="4"/>
  <c r="K297" i="4"/>
  <c r="J297" i="4"/>
  <c r="G297" i="4"/>
  <c r="F297" i="4"/>
  <c r="D297" i="4"/>
  <c r="C297" i="4"/>
  <c r="N296" i="4"/>
  <c r="M296" i="4"/>
  <c r="K296" i="4"/>
  <c r="J296" i="4"/>
  <c r="G296" i="4"/>
  <c r="F296" i="4"/>
  <c r="D296" i="4"/>
  <c r="C296" i="4"/>
  <c r="N295" i="4"/>
  <c r="M295" i="4"/>
  <c r="K295" i="4"/>
  <c r="J295" i="4"/>
  <c r="G295" i="4"/>
  <c r="F295" i="4"/>
  <c r="D295" i="4"/>
  <c r="C295" i="4"/>
  <c r="N294" i="4"/>
  <c r="M294" i="4"/>
  <c r="K294" i="4"/>
  <c r="J294" i="4"/>
  <c r="G294" i="4"/>
  <c r="F294" i="4"/>
  <c r="D294" i="4"/>
  <c r="C294" i="4"/>
  <c r="N293" i="4"/>
  <c r="M293" i="4"/>
  <c r="K293" i="4"/>
  <c r="J293" i="4"/>
  <c r="G293" i="4"/>
  <c r="F293" i="4"/>
  <c r="D293" i="4"/>
  <c r="C293" i="4"/>
  <c r="N292" i="4"/>
  <c r="M292" i="4"/>
  <c r="K292" i="4"/>
  <c r="J292" i="4"/>
  <c r="G292" i="4"/>
  <c r="F292" i="4"/>
  <c r="D292" i="4"/>
  <c r="C292" i="4"/>
  <c r="N291" i="4"/>
  <c r="M291" i="4"/>
  <c r="K291" i="4"/>
  <c r="J291" i="4"/>
  <c r="G291" i="4"/>
  <c r="F291" i="4"/>
  <c r="D291" i="4"/>
  <c r="C291" i="4"/>
  <c r="N290" i="4"/>
  <c r="M290" i="4"/>
  <c r="K290" i="4"/>
  <c r="J290" i="4"/>
  <c r="G290" i="4"/>
  <c r="F290" i="4"/>
  <c r="D290" i="4"/>
  <c r="C290" i="4"/>
  <c r="N289" i="4"/>
  <c r="M289" i="4"/>
  <c r="K289" i="4"/>
  <c r="J289" i="4"/>
  <c r="G289" i="4"/>
  <c r="F289" i="4"/>
  <c r="D289" i="4"/>
  <c r="C289" i="4"/>
  <c r="N288" i="4"/>
  <c r="M288" i="4"/>
  <c r="K288" i="4"/>
  <c r="J288" i="4"/>
  <c r="G288" i="4"/>
  <c r="F288" i="4"/>
  <c r="D288" i="4"/>
  <c r="C288" i="4"/>
  <c r="N287" i="4"/>
  <c r="M287" i="4"/>
  <c r="K287" i="4"/>
  <c r="J287" i="4"/>
  <c r="G287" i="4"/>
  <c r="F287" i="4"/>
  <c r="D287" i="4"/>
  <c r="C287" i="4"/>
  <c r="N286" i="4"/>
  <c r="M286" i="4"/>
  <c r="K286" i="4"/>
  <c r="J286" i="4"/>
  <c r="G286" i="4"/>
  <c r="F286" i="4"/>
  <c r="D286" i="4"/>
  <c r="C286" i="4"/>
  <c r="N285" i="4"/>
  <c r="M285" i="4"/>
  <c r="K285" i="4"/>
  <c r="J285" i="4"/>
  <c r="G285" i="4"/>
  <c r="F285" i="4"/>
  <c r="D285" i="4"/>
  <c r="C285" i="4"/>
  <c r="N284" i="4"/>
  <c r="M284" i="4"/>
  <c r="K284" i="4"/>
  <c r="J284" i="4"/>
  <c r="G284" i="4"/>
  <c r="F284" i="4"/>
  <c r="D284" i="4"/>
  <c r="C284" i="4"/>
  <c r="N283" i="4"/>
  <c r="M283" i="4"/>
  <c r="K283" i="4"/>
  <c r="J283" i="4"/>
  <c r="G283" i="4"/>
  <c r="F283" i="4"/>
  <c r="D283" i="4"/>
  <c r="C283" i="4"/>
  <c r="N282" i="4"/>
  <c r="M282" i="4"/>
  <c r="K282" i="4"/>
  <c r="J282" i="4"/>
  <c r="G282" i="4"/>
  <c r="F282" i="4"/>
  <c r="D282" i="4"/>
  <c r="C282" i="4"/>
  <c r="N281" i="4"/>
  <c r="M281" i="4"/>
  <c r="K281" i="4"/>
  <c r="J281" i="4"/>
  <c r="G281" i="4"/>
  <c r="F281" i="4"/>
  <c r="D281" i="4"/>
  <c r="C281" i="4"/>
  <c r="N280" i="4"/>
  <c r="M280" i="4"/>
  <c r="K280" i="4"/>
  <c r="J280" i="4"/>
  <c r="G280" i="4"/>
  <c r="F280" i="4"/>
  <c r="D280" i="4"/>
  <c r="C280" i="4"/>
  <c r="N279" i="4"/>
  <c r="M279" i="4"/>
  <c r="K279" i="4"/>
  <c r="J279" i="4"/>
  <c r="G279" i="4"/>
  <c r="F279" i="4"/>
  <c r="D279" i="4"/>
  <c r="C279" i="4"/>
  <c r="N278" i="4"/>
  <c r="M278" i="4"/>
  <c r="K278" i="4"/>
  <c r="J278" i="4"/>
  <c r="G278" i="4"/>
  <c r="F278" i="4"/>
  <c r="D278" i="4"/>
  <c r="C278" i="4"/>
  <c r="N277" i="4"/>
  <c r="M277" i="4"/>
  <c r="K277" i="4"/>
  <c r="J277" i="4"/>
  <c r="G277" i="4"/>
  <c r="F277" i="4"/>
  <c r="D277" i="4"/>
  <c r="C277" i="4"/>
  <c r="N276" i="4"/>
  <c r="M276" i="4"/>
  <c r="K276" i="4"/>
  <c r="J276" i="4"/>
  <c r="G276" i="4"/>
  <c r="F276" i="4"/>
  <c r="D276" i="4"/>
  <c r="C276" i="4"/>
  <c r="N275" i="4"/>
  <c r="M275" i="4"/>
  <c r="K275" i="4"/>
  <c r="J275" i="4"/>
  <c r="G275" i="4"/>
  <c r="F275" i="4"/>
  <c r="D275" i="4"/>
  <c r="C275" i="4"/>
  <c r="N274" i="4"/>
  <c r="M274" i="4"/>
  <c r="K274" i="4"/>
  <c r="J274" i="4"/>
  <c r="G274" i="4"/>
  <c r="F274" i="4"/>
  <c r="D274" i="4"/>
  <c r="C274" i="4"/>
  <c r="N273" i="4"/>
  <c r="M273" i="4"/>
  <c r="K273" i="4"/>
  <c r="J273" i="4"/>
  <c r="G273" i="4"/>
  <c r="F273" i="4"/>
  <c r="D273" i="4"/>
  <c r="C273" i="4"/>
  <c r="N272" i="4"/>
  <c r="M272" i="4"/>
  <c r="K272" i="4"/>
  <c r="J272" i="4"/>
  <c r="G272" i="4"/>
  <c r="F272" i="4"/>
  <c r="D272" i="4"/>
  <c r="C272" i="4"/>
  <c r="N271" i="4"/>
  <c r="M271" i="4"/>
  <c r="K271" i="4"/>
  <c r="J271" i="4"/>
  <c r="G271" i="4"/>
  <c r="F271" i="4"/>
  <c r="D271" i="4"/>
  <c r="C271" i="4"/>
  <c r="N270" i="4"/>
  <c r="M270" i="4"/>
  <c r="K270" i="4"/>
  <c r="J270" i="4"/>
  <c r="G270" i="4"/>
  <c r="F270" i="4"/>
  <c r="D270" i="4"/>
  <c r="C270" i="4"/>
  <c r="N269" i="4"/>
  <c r="M269" i="4"/>
  <c r="K269" i="4"/>
  <c r="J269" i="4"/>
  <c r="G269" i="4"/>
  <c r="F269" i="4"/>
  <c r="D269" i="4"/>
  <c r="C269" i="4"/>
  <c r="N268" i="4"/>
  <c r="M268" i="4"/>
  <c r="K268" i="4"/>
  <c r="J268" i="4"/>
  <c r="G268" i="4"/>
  <c r="F268" i="4"/>
  <c r="D268" i="4"/>
  <c r="C268" i="4"/>
  <c r="N267" i="4"/>
  <c r="M267" i="4"/>
  <c r="K267" i="4"/>
  <c r="J267" i="4"/>
  <c r="G267" i="4"/>
  <c r="F267" i="4"/>
  <c r="D267" i="4"/>
  <c r="C267" i="4"/>
  <c r="N266" i="4"/>
  <c r="M266" i="4"/>
  <c r="K266" i="4"/>
  <c r="J266" i="4"/>
  <c r="G266" i="4"/>
  <c r="F266" i="4"/>
  <c r="D266" i="4"/>
  <c r="C266" i="4"/>
  <c r="N265" i="4"/>
  <c r="M265" i="4"/>
  <c r="K265" i="4"/>
  <c r="J265" i="4"/>
  <c r="G265" i="4"/>
  <c r="F265" i="4"/>
  <c r="D265" i="4"/>
  <c r="C265" i="4"/>
  <c r="N264" i="4"/>
  <c r="M264" i="4"/>
  <c r="K264" i="4"/>
  <c r="J264" i="4"/>
  <c r="G264" i="4"/>
  <c r="F264" i="4"/>
  <c r="D264" i="4"/>
  <c r="C264" i="4"/>
  <c r="N263" i="4"/>
  <c r="M263" i="4"/>
  <c r="K263" i="4"/>
  <c r="J263" i="4"/>
  <c r="G263" i="4"/>
  <c r="F263" i="4"/>
  <c r="D263" i="4"/>
  <c r="C263" i="4"/>
  <c r="N262" i="4"/>
  <c r="M262" i="4"/>
  <c r="K262" i="4"/>
  <c r="J262" i="4"/>
  <c r="G262" i="4"/>
  <c r="F262" i="4"/>
  <c r="D262" i="4"/>
  <c r="C262" i="4"/>
  <c r="N261" i="4"/>
  <c r="M261" i="4"/>
  <c r="K261" i="4"/>
  <c r="J261" i="4"/>
  <c r="G261" i="4"/>
  <c r="F261" i="4"/>
  <c r="D261" i="4"/>
  <c r="C261" i="4"/>
  <c r="N260" i="4"/>
  <c r="M260" i="4"/>
  <c r="K260" i="4"/>
  <c r="J260" i="4"/>
  <c r="G260" i="4"/>
  <c r="F260" i="4"/>
  <c r="D260" i="4"/>
  <c r="C260" i="4"/>
  <c r="N259" i="4"/>
  <c r="M259" i="4"/>
  <c r="K259" i="4"/>
  <c r="J259" i="4"/>
  <c r="G259" i="4"/>
  <c r="F259" i="4"/>
  <c r="D259" i="4"/>
  <c r="C259" i="4"/>
  <c r="N258" i="4"/>
  <c r="M258" i="4"/>
  <c r="K258" i="4"/>
  <c r="J258" i="4"/>
  <c r="G258" i="4"/>
  <c r="F258" i="4"/>
  <c r="D258" i="4"/>
  <c r="C258" i="4"/>
  <c r="N257" i="4"/>
  <c r="M257" i="4"/>
  <c r="K257" i="4"/>
  <c r="J257" i="4"/>
  <c r="G257" i="4"/>
  <c r="F257" i="4"/>
  <c r="D257" i="4"/>
  <c r="C257" i="4"/>
  <c r="N256" i="4"/>
  <c r="M256" i="4"/>
  <c r="K256" i="4"/>
  <c r="J256" i="4"/>
  <c r="G256" i="4"/>
  <c r="F256" i="4"/>
  <c r="D256" i="4"/>
  <c r="C256" i="4"/>
  <c r="N255" i="4"/>
  <c r="M255" i="4"/>
  <c r="K255" i="4"/>
  <c r="J255" i="4"/>
  <c r="G255" i="4"/>
  <c r="F255" i="4"/>
  <c r="D255" i="4"/>
  <c r="C255" i="4"/>
  <c r="N254" i="4"/>
  <c r="M254" i="4"/>
  <c r="K254" i="4"/>
  <c r="J254" i="4"/>
  <c r="G254" i="4"/>
  <c r="F254" i="4"/>
  <c r="D254" i="4"/>
  <c r="C254" i="4"/>
  <c r="N253" i="4"/>
  <c r="M253" i="4"/>
  <c r="K253" i="4"/>
  <c r="J253" i="4"/>
  <c r="G253" i="4"/>
  <c r="F253" i="4"/>
  <c r="D253" i="4"/>
  <c r="C253" i="4"/>
  <c r="N252" i="4"/>
  <c r="M252" i="4"/>
  <c r="K252" i="4"/>
  <c r="J252" i="4"/>
  <c r="G252" i="4"/>
  <c r="F252" i="4"/>
  <c r="D252" i="4"/>
  <c r="C252" i="4"/>
  <c r="N251" i="4"/>
  <c r="M251" i="4"/>
  <c r="K251" i="4"/>
  <c r="J251" i="4"/>
  <c r="G251" i="4"/>
  <c r="F251" i="4"/>
  <c r="D251" i="4"/>
  <c r="C251" i="4"/>
  <c r="N250" i="4"/>
  <c r="M250" i="4"/>
  <c r="K250" i="4"/>
  <c r="J250" i="4"/>
  <c r="G250" i="4"/>
  <c r="F250" i="4"/>
  <c r="D250" i="4"/>
  <c r="C250" i="4"/>
  <c r="N249" i="4"/>
  <c r="M249" i="4"/>
  <c r="K249" i="4"/>
  <c r="J249" i="4"/>
  <c r="G249" i="4"/>
  <c r="F249" i="4"/>
  <c r="D249" i="4"/>
  <c r="C249" i="4"/>
  <c r="N248" i="4"/>
  <c r="M248" i="4"/>
  <c r="K248" i="4"/>
  <c r="J248" i="4"/>
  <c r="G248" i="4"/>
  <c r="F248" i="4"/>
  <c r="D248" i="4"/>
  <c r="C248" i="4"/>
  <c r="N247" i="4"/>
  <c r="M247" i="4"/>
  <c r="K247" i="4"/>
  <c r="J247" i="4"/>
  <c r="G247" i="4"/>
  <c r="F247" i="4"/>
  <c r="D247" i="4"/>
  <c r="C247" i="4"/>
  <c r="N246" i="4"/>
  <c r="M246" i="4"/>
  <c r="K246" i="4"/>
  <c r="J246" i="4"/>
  <c r="G246" i="4"/>
  <c r="F246" i="4"/>
  <c r="D246" i="4"/>
  <c r="C246" i="4"/>
  <c r="N245" i="4"/>
  <c r="M245" i="4"/>
  <c r="K245" i="4"/>
  <c r="J245" i="4"/>
  <c r="G245" i="4"/>
  <c r="F245" i="4"/>
  <c r="D245" i="4"/>
  <c r="C245" i="4"/>
  <c r="N244" i="4"/>
  <c r="M244" i="4"/>
  <c r="K244" i="4"/>
  <c r="J244" i="4"/>
  <c r="G244" i="4"/>
  <c r="F244" i="4"/>
  <c r="D244" i="4"/>
  <c r="C244" i="4"/>
  <c r="N243" i="4"/>
  <c r="M243" i="4"/>
  <c r="K243" i="4"/>
  <c r="J243" i="4"/>
  <c r="G243" i="4"/>
  <c r="F243" i="4"/>
  <c r="D243" i="4"/>
  <c r="C243" i="4"/>
  <c r="N242" i="4"/>
  <c r="M242" i="4"/>
  <c r="K242" i="4"/>
  <c r="J242" i="4"/>
  <c r="G242" i="4"/>
  <c r="F242" i="4"/>
  <c r="D242" i="4"/>
  <c r="C242" i="4"/>
  <c r="N241" i="4"/>
  <c r="M241" i="4"/>
  <c r="K241" i="4"/>
  <c r="J241" i="4"/>
  <c r="G241" i="4"/>
  <c r="F241" i="4"/>
  <c r="D241" i="4"/>
  <c r="C241" i="4"/>
  <c r="N240" i="4"/>
  <c r="M240" i="4"/>
  <c r="K240" i="4"/>
  <c r="J240" i="4"/>
  <c r="G240" i="4"/>
  <c r="F240" i="4"/>
  <c r="D240" i="4"/>
  <c r="C240" i="4"/>
  <c r="N239" i="4"/>
  <c r="M239" i="4"/>
  <c r="K239" i="4"/>
  <c r="J239" i="4"/>
  <c r="G239" i="4"/>
  <c r="F239" i="4"/>
  <c r="D239" i="4"/>
  <c r="C239" i="4"/>
  <c r="N238" i="4"/>
  <c r="M238" i="4"/>
  <c r="K238" i="4"/>
  <c r="J238" i="4"/>
  <c r="G238" i="4"/>
  <c r="F238" i="4"/>
  <c r="D238" i="4"/>
  <c r="C238" i="4"/>
  <c r="N237" i="4"/>
  <c r="M237" i="4"/>
  <c r="K237" i="4"/>
  <c r="J237" i="4"/>
  <c r="G237" i="4"/>
  <c r="F237" i="4"/>
  <c r="D237" i="4"/>
  <c r="C237" i="4"/>
  <c r="N236" i="4"/>
  <c r="M236" i="4"/>
  <c r="K236" i="4"/>
  <c r="J236" i="4"/>
  <c r="G236" i="4"/>
  <c r="F236" i="4"/>
  <c r="D236" i="4"/>
  <c r="C236" i="4"/>
  <c r="N235" i="4"/>
  <c r="M235" i="4"/>
  <c r="K235" i="4"/>
  <c r="J235" i="4"/>
  <c r="G235" i="4"/>
  <c r="F235" i="4"/>
  <c r="D235" i="4"/>
  <c r="C235" i="4"/>
  <c r="N234" i="4"/>
  <c r="M234" i="4"/>
  <c r="K234" i="4"/>
  <c r="J234" i="4"/>
  <c r="G234" i="4"/>
  <c r="F234" i="4"/>
  <c r="D234" i="4"/>
  <c r="C234" i="4"/>
  <c r="N233" i="4"/>
  <c r="M233" i="4"/>
  <c r="K233" i="4"/>
  <c r="J233" i="4"/>
  <c r="G233" i="4"/>
  <c r="F233" i="4"/>
  <c r="D233" i="4"/>
  <c r="C233" i="4"/>
  <c r="N232" i="4"/>
  <c r="M232" i="4"/>
  <c r="K232" i="4"/>
  <c r="J232" i="4"/>
  <c r="G232" i="4"/>
  <c r="F232" i="4"/>
  <c r="D232" i="4"/>
  <c r="C232" i="4"/>
  <c r="N231" i="4"/>
  <c r="M231" i="4"/>
  <c r="K231" i="4"/>
  <c r="J231" i="4"/>
  <c r="G231" i="4"/>
  <c r="F231" i="4"/>
  <c r="D231" i="4"/>
  <c r="C231" i="4"/>
  <c r="N230" i="4"/>
  <c r="M230" i="4"/>
  <c r="K230" i="4"/>
  <c r="J230" i="4"/>
  <c r="G230" i="4"/>
  <c r="F230" i="4"/>
  <c r="D230" i="4"/>
  <c r="C230" i="4"/>
  <c r="N229" i="4"/>
  <c r="M229" i="4"/>
  <c r="K229" i="4"/>
  <c r="J229" i="4"/>
  <c r="G229" i="4"/>
  <c r="F229" i="4"/>
  <c r="D229" i="4"/>
  <c r="C229" i="4"/>
  <c r="N228" i="4"/>
  <c r="M228" i="4"/>
  <c r="K228" i="4"/>
  <c r="J228" i="4"/>
  <c r="G228" i="4"/>
  <c r="F228" i="4"/>
  <c r="D228" i="4"/>
  <c r="C228" i="4"/>
  <c r="N227" i="4"/>
  <c r="M227" i="4"/>
  <c r="K227" i="4"/>
  <c r="J227" i="4"/>
  <c r="G227" i="4"/>
  <c r="F227" i="4"/>
  <c r="D227" i="4"/>
  <c r="C227" i="4"/>
  <c r="N226" i="4"/>
  <c r="M226" i="4"/>
  <c r="K226" i="4"/>
  <c r="J226" i="4"/>
  <c r="G226" i="4"/>
  <c r="F226" i="4"/>
  <c r="D226" i="4"/>
  <c r="C226" i="4"/>
  <c r="N225" i="4"/>
  <c r="M225" i="4"/>
  <c r="K225" i="4"/>
  <c r="J225" i="4"/>
  <c r="G225" i="4"/>
  <c r="F225" i="4"/>
  <c r="D225" i="4"/>
  <c r="C225" i="4"/>
  <c r="N224" i="4"/>
  <c r="M224" i="4"/>
  <c r="K224" i="4"/>
  <c r="J224" i="4"/>
  <c r="G224" i="4"/>
  <c r="F224" i="4"/>
  <c r="D224" i="4"/>
  <c r="C224" i="4"/>
  <c r="N223" i="4"/>
  <c r="M223" i="4"/>
  <c r="K223" i="4"/>
  <c r="J223" i="4"/>
  <c r="G223" i="4"/>
  <c r="F223" i="4"/>
  <c r="D223" i="4"/>
  <c r="C223" i="4"/>
  <c r="N222" i="4"/>
  <c r="M222" i="4"/>
  <c r="K222" i="4"/>
  <c r="J222" i="4"/>
  <c r="G222" i="4"/>
  <c r="F222" i="4"/>
  <c r="D222" i="4"/>
  <c r="C222" i="4"/>
  <c r="N221" i="4"/>
  <c r="M221" i="4"/>
  <c r="K221" i="4"/>
  <c r="J221" i="4"/>
  <c r="G221" i="4"/>
  <c r="F221" i="4"/>
  <c r="D221" i="4"/>
  <c r="C221" i="4"/>
  <c r="N220" i="4"/>
  <c r="M220" i="4"/>
  <c r="K220" i="4"/>
  <c r="J220" i="4"/>
  <c r="G220" i="4"/>
  <c r="F220" i="4"/>
  <c r="D220" i="4"/>
  <c r="C220" i="4"/>
  <c r="N219" i="4"/>
  <c r="M219" i="4"/>
  <c r="K219" i="4"/>
  <c r="J219" i="4"/>
  <c r="G219" i="4"/>
  <c r="F219" i="4"/>
  <c r="D219" i="4"/>
  <c r="C219" i="4"/>
  <c r="N218" i="4"/>
  <c r="M218" i="4"/>
  <c r="K218" i="4"/>
  <c r="J218" i="4"/>
  <c r="G218" i="4"/>
  <c r="F218" i="4"/>
  <c r="D218" i="4"/>
  <c r="C218" i="4"/>
  <c r="N217" i="4"/>
  <c r="M217" i="4"/>
  <c r="K217" i="4"/>
  <c r="J217" i="4"/>
  <c r="G217" i="4"/>
  <c r="F217" i="4"/>
  <c r="D217" i="4"/>
  <c r="C217" i="4"/>
  <c r="N216" i="4"/>
  <c r="M216" i="4"/>
  <c r="K216" i="4"/>
  <c r="J216" i="4"/>
  <c r="G216" i="4"/>
  <c r="F216" i="4"/>
  <c r="D216" i="4"/>
  <c r="C216" i="4"/>
  <c r="N215" i="4"/>
  <c r="M215" i="4"/>
  <c r="K215" i="4"/>
  <c r="J215" i="4"/>
  <c r="G215" i="4"/>
  <c r="F215" i="4"/>
  <c r="D215" i="4"/>
  <c r="C215" i="4"/>
  <c r="N214" i="4"/>
  <c r="M214" i="4"/>
  <c r="K214" i="4"/>
  <c r="J214" i="4"/>
  <c r="G214" i="4"/>
  <c r="F214" i="4"/>
  <c r="D214" i="4"/>
  <c r="C214" i="4"/>
  <c r="N213" i="4"/>
  <c r="M213" i="4"/>
  <c r="K213" i="4"/>
  <c r="J213" i="4"/>
  <c r="G213" i="4"/>
  <c r="F213" i="4"/>
  <c r="D213" i="4"/>
  <c r="C213" i="4"/>
  <c r="N212" i="4"/>
  <c r="M212" i="4"/>
  <c r="K212" i="4"/>
  <c r="J212" i="4"/>
  <c r="G212" i="4"/>
  <c r="F212" i="4"/>
  <c r="D212" i="4"/>
  <c r="C212" i="4"/>
  <c r="N211" i="4"/>
  <c r="M211" i="4"/>
  <c r="K211" i="4"/>
  <c r="J211" i="4"/>
  <c r="G211" i="4"/>
  <c r="F211" i="4"/>
  <c r="D211" i="4"/>
  <c r="C211" i="4"/>
  <c r="N210" i="4"/>
  <c r="M210" i="4"/>
  <c r="K210" i="4"/>
  <c r="J210" i="4"/>
  <c r="G210" i="4"/>
  <c r="F210" i="4"/>
  <c r="D210" i="4"/>
  <c r="C210" i="4"/>
  <c r="N209" i="4"/>
  <c r="M209" i="4"/>
  <c r="K209" i="4"/>
  <c r="J209" i="4"/>
  <c r="G209" i="4"/>
  <c r="F209" i="4"/>
  <c r="D209" i="4"/>
  <c r="C209" i="4"/>
  <c r="N208" i="4"/>
  <c r="M208" i="4"/>
  <c r="K208" i="4"/>
  <c r="J208" i="4"/>
  <c r="G208" i="4"/>
  <c r="F208" i="4"/>
  <c r="D208" i="4"/>
  <c r="C208" i="4"/>
  <c r="N207" i="4"/>
  <c r="M207" i="4"/>
  <c r="K207" i="4"/>
  <c r="J207" i="4"/>
  <c r="G207" i="4"/>
  <c r="F207" i="4"/>
  <c r="D207" i="4"/>
  <c r="C207" i="4"/>
  <c r="N206" i="4"/>
  <c r="M206" i="4"/>
  <c r="K206" i="4"/>
  <c r="J206" i="4"/>
  <c r="G206" i="4"/>
  <c r="F206" i="4"/>
  <c r="D206" i="4"/>
  <c r="C206" i="4"/>
  <c r="N205" i="4"/>
  <c r="M205" i="4"/>
  <c r="K205" i="4"/>
  <c r="J205" i="4"/>
  <c r="G205" i="4"/>
  <c r="F205" i="4"/>
  <c r="D205" i="4"/>
  <c r="C205" i="4"/>
  <c r="N204" i="4"/>
  <c r="M204" i="4"/>
  <c r="K204" i="4"/>
  <c r="J204" i="4"/>
  <c r="G204" i="4"/>
  <c r="F204" i="4"/>
  <c r="D204" i="4"/>
  <c r="C204" i="4"/>
  <c r="N203" i="4"/>
  <c r="M203" i="4"/>
  <c r="K203" i="4"/>
  <c r="J203" i="4"/>
  <c r="G203" i="4"/>
  <c r="F203" i="4"/>
  <c r="D203" i="4"/>
  <c r="C203" i="4"/>
  <c r="N202" i="4"/>
  <c r="M202" i="4"/>
  <c r="K202" i="4"/>
  <c r="J202" i="4"/>
  <c r="G202" i="4"/>
  <c r="F202" i="4"/>
  <c r="D202" i="4"/>
  <c r="C202" i="4"/>
  <c r="N201" i="4"/>
  <c r="M201" i="4"/>
  <c r="K201" i="4"/>
  <c r="J201" i="4"/>
  <c r="G201" i="4"/>
  <c r="F201" i="4"/>
  <c r="D201" i="4"/>
  <c r="C201" i="4"/>
  <c r="N200" i="4"/>
  <c r="M200" i="4"/>
  <c r="K200" i="4"/>
  <c r="J200" i="4"/>
  <c r="G200" i="4"/>
  <c r="F200" i="4"/>
  <c r="D200" i="4"/>
  <c r="C200" i="4"/>
  <c r="N199" i="4"/>
  <c r="M199" i="4"/>
  <c r="K199" i="4"/>
  <c r="J199" i="4"/>
  <c r="G199" i="4"/>
  <c r="F199" i="4"/>
  <c r="D199" i="4"/>
  <c r="C199" i="4"/>
  <c r="N198" i="4"/>
  <c r="M198" i="4"/>
  <c r="K198" i="4"/>
  <c r="J198" i="4"/>
  <c r="G198" i="4"/>
  <c r="F198" i="4"/>
  <c r="D198" i="4"/>
  <c r="C198" i="4"/>
  <c r="N197" i="4"/>
  <c r="M197" i="4"/>
  <c r="K197" i="4"/>
  <c r="J197" i="4"/>
  <c r="G197" i="4"/>
  <c r="F197" i="4"/>
  <c r="D197" i="4"/>
  <c r="C197" i="4"/>
  <c r="N196" i="4"/>
  <c r="M196" i="4"/>
  <c r="K196" i="4"/>
  <c r="J196" i="4"/>
  <c r="G196" i="4"/>
  <c r="F196" i="4"/>
  <c r="D196" i="4"/>
  <c r="C196" i="4"/>
  <c r="N195" i="4"/>
  <c r="M195" i="4"/>
  <c r="K195" i="4"/>
  <c r="J195" i="4"/>
  <c r="G195" i="4"/>
  <c r="F195" i="4"/>
  <c r="D195" i="4"/>
  <c r="C195" i="4"/>
  <c r="N194" i="4"/>
  <c r="M194" i="4"/>
  <c r="K194" i="4"/>
  <c r="J194" i="4"/>
  <c r="G194" i="4"/>
  <c r="F194" i="4"/>
  <c r="D194" i="4"/>
  <c r="C194" i="4"/>
  <c r="N193" i="4"/>
  <c r="M193" i="4"/>
  <c r="K193" i="4"/>
  <c r="J193" i="4"/>
  <c r="G193" i="4"/>
  <c r="F193" i="4"/>
  <c r="D193" i="4"/>
  <c r="C193" i="4"/>
  <c r="N192" i="4"/>
  <c r="M192" i="4"/>
  <c r="K192" i="4"/>
  <c r="J192" i="4"/>
  <c r="G192" i="4"/>
  <c r="F192" i="4"/>
  <c r="D192" i="4"/>
  <c r="C192" i="4"/>
  <c r="N191" i="4"/>
  <c r="M191" i="4"/>
  <c r="K191" i="4"/>
  <c r="J191" i="4"/>
  <c r="G191" i="4"/>
  <c r="F191" i="4"/>
  <c r="D191" i="4"/>
  <c r="C191" i="4"/>
  <c r="N190" i="4"/>
  <c r="M190" i="4"/>
  <c r="K190" i="4"/>
  <c r="J190" i="4"/>
  <c r="G190" i="4"/>
  <c r="F190" i="4"/>
  <c r="D190" i="4"/>
  <c r="C190" i="4"/>
  <c r="N189" i="4"/>
  <c r="M189" i="4"/>
  <c r="K189" i="4"/>
  <c r="J189" i="4"/>
  <c r="G189" i="4"/>
  <c r="F189" i="4"/>
  <c r="D189" i="4"/>
  <c r="C189" i="4"/>
  <c r="N188" i="4"/>
  <c r="M188" i="4"/>
  <c r="K188" i="4"/>
  <c r="J188" i="4"/>
  <c r="G188" i="4"/>
  <c r="F188" i="4"/>
  <c r="D188" i="4"/>
  <c r="C188" i="4"/>
  <c r="N187" i="4"/>
  <c r="M187" i="4"/>
  <c r="K187" i="4"/>
  <c r="J187" i="4"/>
  <c r="G187" i="4"/>
  <c r="F187" i="4"/>
  <c r="D187" i="4"/>
  <c r="C187" i="4"/>
  <c r="N186" i="4"/>
  <c r="M186" i="4"/>
  <c r="K186" i="4"/>
  <c r="J186" i="4"/>
  <c r="G186" i="4"/>
  <c r="F186" i="4"/>
  <c r="D186" i="4"/>
  <c r="C186" i="4"/>
  <c r="N185" i="4"/>
  <c r="M185" i="4"/>
  <c r="K185" i="4"/>
  <c r="J185" i="4"/>
  <c r="G185" i="4"/>
  <c r="F185" i="4"/>
  <c r="D185" i="4"/>
  <c r="C185" i="4"/>
  <c r="N184" i="4"/>
  <c r="M184" i="4"/>
  <c r="K184" i="4"/>
  <c r="J184" i="4"/>
  <c r="G184" i="4"/>
  <c r="F184" i="4"/>
  <c r="D184" i="4"/>
  <c r="C184" i="4"/>
  <c r="N183" i="4"/>
  <c r="M183" i="4"/>
  <c r="K183" i="4"/>
  <c r="J183" i="4"/>
  <c r="G183" i="4"/>
  <c r="F183" i="4"/>
  <c r="D183" i="4"/>
  <c r="C183" i="4"/>
  <c r="N182" i="4"/>
  <c r="M182" i="4"/>
  <c r="K182" i="4"/>
  <c r="J182" i="4"/>
  <c r="G182" i="4"/>
  <c r="F182" i="4"/>
  <c r="D182" i="4"/>
  <c r="C182" i="4"/>
  <c r="N181" i="4"/>
  <c r="M181" i="4"/>
  <c r="K181" i="4"/>
  <c r="J181" i="4"/>
  <c r="G181" i="4"/>
  <c r="F181" i="4"/>
  <c r="D181" i="4"/>
  <c r="C181" i="4"/>
  <c r="N180" i="4"/>
  <c r="M180" i="4"/>
  <c r="K180" i="4"/>
  <c r="J180" i="4"/>
  <c r="G180" i="4"/>
  <c r="F180" i="4"/>
  <c r="D180" i="4"/>
  <c r="C180" i="4"/>
  <c r="N179" i="4"/>
  <c r="M179" i="4"/>
  <c r="K179" i="4"/>
  <c r="J179" i="4"/>
  <c r="G179" i="4"/>
  <c r="F179" i="4"/>
  <c r="D179" i="4"/>
  <c r="C179" i="4"/>
  <c r="N178" i="4"/>
  <c r="M178" i="4"/>
  <c r="K178" i="4"/>
  <c r="J178" i="4"/>
  <c r="G178" i="4"/>
  <c r="F178" i="4"/>
  <c r="D178" i="4"/>
  <c r="C178" i="4"/>
  <c r="N177" i="4"/>
  <c r="M177" i="4"/>
  <c r="K177" i="4"/>
  <c r="J177" i="4"/>
  <c r="G177" i="4"/>
  <c r="F177" i="4"/>
  <c r="D177" i="4"/>
  <c r="C177" i="4"/>
  <c r="N176" i="4"/>
  <c r="M176" i="4"/>
  <c r="K176" i="4"/>
  <c r="J176" i="4"/>
  <c r="G176" i="4"/>
  <c r="F176" i="4"/>
  <c r="D176" i="4"/>
  <c r="C176" i="4"/>
  <c r="N175" i="4"/>
  <c r="M175" i="4"/>
  <c r="K175" i="4"/>
  <c r="J175" i="4"/>
  <c r="G175" i="4"/>
  <c r="F175" i="4"/>
  <c r="D175" i="4"/>
  <c r="C175" i="4"/>
  <c r="N174" i="4"/>
  <c r="M174" i="4"/>
  <c r="K174" i="4"/>
  <c r="J174" i="4"/>
  <c r="G174" i="4"/>
  <c r="F174" i="4"/>
  <c r="D174" i="4"/>
  <c r="C174" i="4"/>
  <c r="N173" i="4"/>
  <c r="M173" i="4"/>
  <c r="K173" i="4"/>
  <c r="J173" i="4"/>
  <c r="G173" i="4"/>
  <c r="F173" i="4"/>
  <c r="D173" i="4"/>
  <c r="C173" i="4"/>
  <c r="N172" i="4"/>
  <c r="M172" i="4"/>
  <c r="K172" i="4"/>
  <c r="J172" i="4"/>
  <c r="G172" i="4"/>
  <c r="F172" i="4"/>
  <c r="D172" i="4"/>
  <c r="C172" i="4"/>
  <c r="N171" i="4"/>
  <c r="M171" i="4"/>
  <c r="K171" i="4"/>
  <c r="J171" i="4"/>
  <c r="G171" i="4"/>
  <c r="F171" i="4"/>
  <c r="D171" i="4"/>
  <c r="C171" i="4"/>
  <c r="N170" i="4"/>
  <c r="M170" i="4"/>
  <c r="K170" i="4"/>
  <c r="J170" i="4"/>
  <c r="G170" i="4"/>
  <c r="F170" i="4"/>
  <c r="D170" i="4"/>
  <c r="C170" i="4"/>
  <c r="N169" i="4"/>
  <c r="M169" i="4"/>
  <c r="K169" i="4"/>
  <c r="J169" i="4"/>
  <c r="G169" i="4"/>
  <c r="F169" i="4"/>
  <c r="D169" i="4"/>
  <c r="C169" i="4"/>
  <c r="N168" i="4"/>
  <c r="M168" i="4"/>
  <c r="K168" i="4"/>
  <c r="J168" i="4"/>
  <c r="G168" i="4"/>
  <c r="F168" i="4"/>
  <c r="D168" i="4"/>
  <c r="C168" i="4"/>
  <c r="N167" i="4"/>
  <c r="M167" i="4"/>
  <c r="K167" i="4"/>
  <c r="J167" i="4"/>
  <c r="G167" i="4"/>
  <c r="F167" i="4"/>
  <c r="D167" i="4"/>
  <c r="C167" i="4"/>
  <c r="N166" i="4"/>
  <c r="M166" i="4"/>
  <c r="K166" i="4"/>
  <c r="J166" i="4"/>
  <c r="G166" i="4"/>
  <c r="F166" i="4"/>
  <c r="D166" i="4"/>
  <c r="C166" i="4"/>
  <c r="N165" i="4"/>
  <c r="M165" i="4"/>
  <c r="K165" i="4"/>
  <c r="J165" i="4"/>
  <c r="G165" i="4"/>
  <c r="F165" i="4"/>
  <c r="D165" i="4"/>
  <c r="C165" i="4"/>
  <c r="N164" i="4"/>
  <c r="M164" i="4"/>
  <c r="K164" i="4"/>
  <c r="J164" i="4"/>
  <c r="G164" i="4"/>
  <c r="F164" i="4"/>
  <c r="D164" i="4"/>
  <c r="C164" i="4"/>
  <c r="N163" i="4"/>
  <c r="M163" i="4"/>
  <c r="K163" i="4"/>
  <c r="J163" i="4"/>
  <c r="G163" i="4"/>
  <c r="F163" i="4"/>
  <c r="D163" i="4"/>
  <c r="C163" i="4"/>
  <c r="N162" i="4"/>
  <c r="M162" i="4"/>
  <c r="K162" i="4"/>
  <c r="J162" i="4"/>
  <c r="G162" i="4"/>
  <c r="F162" i="4"/>
  <c r="D162" i="4"/>
  <c r="C162" i="4"/>
  <c r="N161" i="4"/>
  <c r="M161" i="4"/>
  <c r="K161" i="4"/>
  <c r="J161" i="4"/>
  <c r="G161" i="4"/>
  <c r="F161" i="4"/>
  <c r="D161" i="4"/>
  <c r="C161" i="4"/>
  <c r="N160" i="4"/>
  <c r="M160" i="4"/>
  <c r="K160" i="4"/>
  <c r="J160" i="4"/>
  <c r="G160" i="4"/>
  <c r="F160" i="4"/>
  <c r="D160" i="4"/>
  <c r="C160" i="4"/>
  <c r="N159" i="4"/>
  <c r="M159" i="4"/>
  <c r="K159" i="4"/>
  <c r="J159" i="4"/>
  <c r="G159" i="4"/>
  <c r="F159" i="4"/>
  <c r="D159" i="4"/>
  <c r="C159" i="4"/>
  <c r="N158" i="4"/>
  <c r="M158" i="4"/>
  <c r="K158" i="4"/>
  <c r="J158" i="4"/>
  <c r="G158" i="4"/>
  <c r="F158" i="4"/>
  <c r="D158" i="4"/>
  <c r="C158" i="4"/>
  <c r="N157" i="4"/>
  <c r="M157" i="4"/>
  <c r="K157" i="4"/>
  <c r="J157" i="4"/>
  <c r="G157" i="4"/>
  <c r="F157" i="4"/>
  <c r="D157" i="4"/>
  <c r="C157" i="4"/>
  <c r="N156" i="4"/>
  <c r="M156" i="4"/>
  <c r="K156" i="4"/>
  <c r="J156" i="4"/>
  <c r="G156" i="4"/>
  <c r="F156" i="4"/>
  <c r="D156" i="4"/>
  <c r="C156" i="4"/>
  <c r="N155" i="4"/>
  <c r="M155" i="4"/>
  <c r="K155" i="4"/>
  <c r="J155" i="4"/>
  <c r="G155" i="4"/>
  <c r="F155" i="4"/>
  <c r="D155" i="4"/>
  <c r="C155" i="4"/>
  <c r="N154" i="4"/>
  <c r="M154" i="4"/>
  <c r="K154" i="4"/>
  <c r="J154" i="4"/>
  <c r="G154" i="4"/>
  <c r="F154" i="4"/>
  <c r="D154" i="4"/>
  <c r="C154" i="4"/>
  <c r="N153" i="4"/>
  <c r="M153" i="4"/>
  <c r="K153" i="4"/>
  <c r="J153" i="4"/>
  <c r="G153" i="4"/>
  <c r="F153" i="4"/>
  <c r="D153" i="4"/>
  <c r="C153" i="4"/>
  <c r="N152" i="4"/>
  <c r="M152" i="4"/>
  <c r="K152" i="4"/>
  <c r="J152" i="4"/>
  <c r="G152" i="4"/>
  <c r="F152" i="4"/>
  <c r="D152" i="4"/>
  <c r="C152" i="4"/>
  <c r="N151" i="4"/>
  <c r="M151" i="4"/>
  <c r="K151" i="4"/>
  <c r="J151" i="4"/>
  <c r="G151" i="4"/>
  <c r="F151" i="4"/>
  <c r="D151" i="4"/>
  <c r="C151" i="4"/>
  <c r="N150" i="4"/>
  <c r="M150" i="4"/>
  <c r="K150" i="4"/>
  <c r="J150" i="4"/>
  <c r="G150" i="4"/>
  <c r="F150" i="4"/>
  <c r="D150" i="4"/>
  <c r="C150" i="4"/>
  <c r="N149" i="4"/>
  <c r="M149" i="4"/>
  <c r="K149" i="4"/>
  <c r="J149" i="4"/>
  <c r="G149" i="4"/>
  <c r="F149" i="4"/>
  <c r="D149" i="4"/>
  <c r="C149" i="4"/>
  <c r="N148" i="4"/>
  <c r="M148" i="4"/>
  <c r="K148" i="4"/>
  <c r="J148" i="4"/>
  <c r="G148" i="4"/>
  <c r="F148" i="4"/>
  <c r="D148" i="4"/>
  <c r="C148" i="4"/>
  <c r="N147" i="4"/>
  <c r="M147" i="4"/>
  <c r="K147" i="4"/>
  <c r="J147" i="4"/>
  <c r="G147" i="4"/>
  <c r="F147" i="4"/>
  <c r="D147" i="4"/>
  <c r="C147" i="4"/>
  <c r="N146" i="4"/>
  <c r="M146" i="4"/>
  <c r="K146" i="4"/>
  <c r="J146" i="4"/>
  <c r="G146" i="4"/>
  <c r="F146" i="4"/>
  <c r="D146" i="4"/>
  <c r="C146" i="4"/>
  <c r="N145" i="4"/>
  <c r="M145" i="4"/>
  <c r="K145" i="4"/>
  <c r="J145" i="4"/>
  <c r="G145" i="4"/>
  <c r="F145" i="4"/>
  <c r="D145" i="4"/>
  <c r="C145" i="4"/>
  <c r="N144" i="4"/>
  <c r="M144" i="4"/>
  <c r="K144" i="4"/>
  <c r="J144" i="4"/>
  <c r="G144" i="4"/>
  <c r="F144" i="4"/>
  <c r="D144" i="4"/>
  <c r="C144" i="4"/>
  <c r="N143" i="4"/>
  <c r="M143" i="4"/>
  <c r="K143" i="4"/>
  <c r="J143" i="4"/>
  <c r="G143" i="4"/>
  <c r="F143" i="4"/>
  <c r="D143" i="4"/>
  <c r="C143" i="4"/>
  <c r="N142" i="4"/>
  <c r="M142" i="4"/>
  <c r="K142" i="4"/>
  <c r="J142" i="4"/>
  <c r="G142" i="4"/>
  <c r="F142" i="4"/>
  <c r="D142" i="4"/>
  <c r="C142" i="4"/>
  <c r="N141" i="4"/>
  <c r="M141" i="4"/>
  <c r="K141" i="4"/>
  <c r="J141" i="4"/>
  <c r="G141" i="4"/>
  <c r="F141" i="4"/>
  <c r="D141" i="4"/>
  <c r="C141" i="4"/>
  <c r="N140" i="4"/>
  <c r="M140" i="4"/>
  <c r="K140" i="4"/>
  <c r="J140" i="4"/>
  <c r="G140" i="4"/>
  <c r="F140" i="4"/>
  <c r="D140" i="4"/>
  <c r="C140" i="4"/>
  <c r="N139" i="4"/>
  <c r="M139" i="4"/>
  <c r="K139" i="4"/>
  <c r="J139" i="4"/>
  <c r="G139" i="4"/>
  <c r="F139" i="4"/>
  <c r="D139" i="4"/>
  <c r="C139" i="4"/>
  <c r="N138" i="4"/>
  <c r="M138" i="4"/>
  <c r="K138" i="4"/>
  <c r="J138" i="4"/>
  <c r="G138" i="4"/>
  <c r="F138" i="4"/>
  <c r="D138" i="4"/>
  <c r="C138" i="4"/>
  <c r="N137" i="4"/>
  <c r="M137" i="4"/>
  <c r="K137" i="4"/>
  <c r="J137" i="4"/>
  <c r="G137" i="4"/>
  <c r="F137" i="4"/>
  <c r="D137" i="4"/>
  <c r="C137" i="4"/>
  <c r="N136" i="4"/>
  <c r="M136" i="4"/>
  <c r="K136" i="4"/>
  <c r="J136" i="4"/>
  <c r="G136" i="4"/>
  <c r="F136" i="4"/>
  <c r="D136" i="4"/>
  <c r="C136" i="4"/>
  <c r="N135" i="4"/>
  <c r="M135" i="4"/>
  <c r="K135" i="4"/>
  <c r="J135" i="4"/>
  <c r="G135" i="4"/>
  <c r="F135" i="4"/>
  <c r="D135" i="4"/>
  <c r="C135" i="4"/>
  <c r="N134" i="4"/>
  <c r="M134" i="4"/>
  <c r="K134" i="4"/>
  <c r="J134" i="4"/>
  <c r="G134" i="4"/>
  <c r="F134" i="4"/>
  <c r="D134" i="4"/>
  <c r="C134" i="4"/>
  <c r="N133" i="4"/>
  <c r="M133" i="4"/>
  <c r="K133" i="4"/>
  <c r="J133" i="4"/>
  <c r="G133" i="4"/>
  <c r="F133" i="4"/>
  <c r="D133" i="4"/>
  <c r="C133" i="4"/>
  <c r="N132" i="4"/>
  <c r="M132" i="4"/>
  <c r="K132" i="4"/>
  <c r="J132" i="4"/>
  <c r="G132" i="4"/>
  <c r="F132" i="4"/>
  <c r="D132" i="4"/>
  <c r="C132" i="4"/>
  <c r="N131" i="4"/>
  <c r="M131" i="4"/>
  <c r="K131" i="4"/>
  <c r="J131" i="4"/>
  <c r="G131" i="4"/>
  <c r="F131" i="4"/>
  <c r="D131" i="4"/>
  <c r="C131" i="4"/>
  <c r="N130" i="4"/>
  <c r="M130" i="4"/>
  <c r="K130" i="4"/>
  <c r="J130" i="4"/>
  <c r="G130" i="4"/>
  <c r="F130" i="4"/>
  <c r="D130" i="4"/>
  <c r="C130" i="4"/>
  <c r="N129" i="4"/>
  <c r="M129" i="4"/>
  <c r="K129" i="4"/>
  <c r="J129" i="4"/>
  <c r="G129" i="4"/>
  <c r="F129" i="4"/>
  <c r="D129" i="4"/>
  <c r="C129" i="4"/>
  <c r="N128" i="4"/>
  <c r="M128" i="4"/>
  <c r="K128" i="4"/>
  <c r="J128" i="4"/>
  <c r="G128" i="4"/>
  <c r="F128" i="4"/>
  <c r="D128" i="4"/>
  <c r="C128" i="4"/>
  <c r="N127" i="4"/>
  <c r="M127" i="4"/>
  <c r="K127" i="4"/>
  <c r="J127" i="4"/>
  <c r="G127" i="4"/>
  <c r="F127" i="4"/>
  <c r="D127" i="4"/>
  <c r="C127" i="4"/>
  <c r="N126" i="4"/>
  <c r="M126" i="4"/>
  <c r="K126" i="4"/>
  <c r="J126" i="4"/>
  <c r="G126" i="4"/>
  <c r="F126" i="4"/>
  <c r="D126" i="4"/>
  <c r="C126" i="4"/>
  <c r="N125" i="4"/>
  <c r="M125" i="4"/>
  <c r="K125" i="4"/>
  <c r="J125" i="4"/>
  <c r="G125" i="4"/>
  <c r="F125" i="4"/>
  <c r="D125" i="4"/>
  <c r="C125" i="4"/>
  <c r="N124" i="4"/>
  <c r="M124" i="4"/>
  <c r="K124" i="4"/>
  <c r="J124" i="4"/>
  <c r="G124" i="4"/>
  <c r="F124" i="4"/>
  <c r="D124" i="4"/>
  <c r="C124" i="4"/>
  <c r="N123" i="4"/>
  <c r="M123" i="4"/>
  <c r="K123" i="4"/>
  <c r="J123" i="4"/>
  <c r="G123" i="4"/>
  <c r="F123" i="4"/>
  <c r="D123" i="4"/>
  <c r="C123" i="4"/>
  <c r="N122" i="4"/>
  <c r="M122" i="4"/>
  <c r="K122" i="4"/>
  <c r="J122" i="4"/>
  <c r="G122" i="4"/>
  <c r="F122" i="4"/>
  <c r="D122" i="4"/>
  <c r="C122" i="4"/>
  <c r="N121" i="4"/>
  <c r="M121" i="4"/>
  <c r="K121" i="4"/>
  <c r="J121" i="4"/>
  <c r="G121" i="4"/>
  <c r="F121" i="4"/>
  <c r="D121" i="4"/>
  <c r="C121" i="4"/>
  <c r="N120" i="4"/>
  <c r="M120" i="4"/>
  <c r="K120" i="4"/>
  <c r="J120" i="4"/>
  <c r="G120" i="4"/>
  <c r="F120" i="4"/>
  <c r="D120" i="4"/>
  <c r="C120" i="4"/>
  <c r="N119" i="4"/>
  <c r="M119" i="4"/>
  <c r="K119" i="4"/>
  <c r="J119" i="4"/>
  <c r="G119" i="4"/>
  <c r="F119" i="4"/>
  <c r="D119" i="4"/>
  <c r="C119" i="4"/>
  <c r="N118" i="4"/>
  <c r="M118" i="4"/>
  <c r="K118" i="4"/>
  <c r="J118" i="4"/>
  <c r="G118" i="4"/>
  <c r="F118" i="4"/>
  <c r="D118" i="4"/>
  <c r="C118" i="4"/>
  <c r="N117" i="4"/>
  <c r="M117" i="4"/>
  <c r="K117" i="4"/>
  <c r="J117" i="4"/>
  <c r="G117" i="4"/>
  <c r="F117" i="4"/>
  <c r="D117" i="4"/>
  <c r="C117" i="4"/>
  <c r="N116" i="4"/>
  <c r="M116" i="4"/>
  <c r="K116" i="4"/>
  <c r="J116" i="4"/>
  <c r="G116" i="4"/>
  <c r="F116" i="4"/>
  <c r="D116" i="4"/>
  <c r="C116" i="4"/>
  <c r="N115" i="4"/>
  <c r="M115" i="4"/>
  <c r="K115" i="4"/>
  <c r="J115" i="4"/>
  <c r="G115" i="4"/>
  <c r="F115" i="4"/>
  <c r="D115" i="4"/>
  <c r="C115" i="4"/>
  <c r="N114" i="4"/>
  <c r="M114" i="4"/>
  <c r="K114" i="4"/>
  <c r="J114" i="4"/>
  <c r="G114" i="4"/>
  <c r="F114" i="4"/>
  <c r="D114" i="4"/>
  <c r="C114" i="4"/>
  <c r="N113" i="4"/>
  <c r="M113" i="4"/>
  <c r="K113" i="4"/>
  <c r="J113" i="4"/>
  <c r="G113" i="4"/>
  <c r="F113" i="4"/>
  <c r="D113" i="4"/>
  <c r="C113" i="4"/>
  <c r="N112" i="4"/>
  <c r="M112" i="4"/>
  <c r="K112" i="4"/>
  <c r="J112" i="4"/>
  <c r="G112" i="4"/>
  <c r="F112" i="4"/>
  <c r="D112" i="4"/>
  <c r="C112" i="4"/>
  <c r="N111" i="4"/>
  <c r="M111" i="4"/>
  <c r="K111" i="4"/>
  <c r="J111" i="4"/>
  <c r="G111" i="4"/>
  <c r="F111" i="4"/>
  <c r="D111" i="4"/>
  <c r="C111" i="4"/>
  <c r="N110" i="4"/>
  <c r="M110" i="4"/>
  <c r="K110" i="4"/>
  <c r="J110" i="4"/>
  <c r="G110" i="4"/>
  <c r="F110" i="4"/>
  <c r="D110" i="4"/>
  <c r="C110" i="4"/>
  <c r="N109" i="4"/>
  <c r="M109" i="4"/>
  <c r="K109" i="4"/>
  <c r="J109" i="4"/>
  <c r="G109" i="4"/>
  <c r="F109" i="4"/>
  <c r="D109" i="4"/>
  <c r="C109" i="4"/>
  <c r="N108" i="4"/>
  <c r="M108" i="4"/>
  <c r="K108" i="4"/>
  <c r="J108" i="4"/>
  <c r="G108" i="4"/>
  <c r="F108" i="4"/>
  <c r="D108" i="4"/>
  <c r="C108" i="4"/>
  <c r="N107" i="4"/>
  <c r="M107" i="4"/>
  <c r="K107" i="4"/>
  <c r="J107" i="4"/>
  <c r="G107" i="4"/>
  <c r="F107" i="4"/>
  <c r="D107" i="4"/>
  <c r="C107" i="4"/>
  <c r="N106" i="4"/>
  <c r="M106" i="4"/>
  <c r="K106" i="4"/>
  <c r="J106" i="4"/>
  <c r="G106" i="4"/>
  <c r="F106" i="4"/>
  <c r="D106" i="4"/>
  <c r="C106" i="4"/>
  <c r="N105" i="4"/>
  <c r="M105" i="4"/>
  <c r="K105" i="4"/>
  <c r="J105" i="4"/>
  <c r="G105" i="4"/>
  <c r="F105" i="4"/>
  <c r="D105" i="4"/>
  <c r="C105" i="4"/>
  <c r="N104" i="4"/>
  <c r="M104" i="4"/>
  <c r="K104" i="4"/>
  <c r="J104" i="4"/>
  <c r="G104" i="4"/>
  <c r="F104" i="4"/>
  <c r="D104" i="4"/>
  <c r="C104" i="4"/>
  <c r="N103" i="4"/>
  <c r="M103" i="4"/>
  <c r="K103" i="4"/>
  <c r="J103" i="4"/>
  <c r="G103" i="4"/>
  <c r="F103" i="4"/>
  <c r="D103" i="4"/>
  <c r="C103" i="4"/>
  <c r="N102" i="4"/>
  <c r="M102" i="4"/>
  <c r="K102" i="4"/>
  <c r="J102" i="4"/>
  <c r="G102" i="4"/>
  <c r="F102" i="4"/>
  <c r="D102" i="4"/>
  <c r="C102" i="4"/>
  <c r="N101" i="4"/>
  <c r="M101" i="4"/>
  <c r="K101" i="4"/>
  <c r="J101" i="4"/>
  <c r="G101" i="4"/>
  <c r="F101" i="4"/>
  <c r="D101" i="4"/>
  <c r="C101" i="4"/>
  <c r="N100" i="4"/>
  <c r="M100" i="4"/>
  <c r="K100" i="4"/>
  <c r="J100" i="4"/>
  <c r="G100" i="4"/>
  <c r="F100" i="4"/>
  <c r="D100" i="4"/>
  <c r="C100" i="4"/>
  <c r="N99" i="4"/>
  <c r="M99" i="4"/>
  <c r="K99" i="4"/>
  <c r="J99" i="4"/>
  <c r="G99" i="4"/>
  <c r="F99" i="4"/>
  <c r="D99" i="4"/>
  <c r="C99" i="4"/>
  <c r="N98" i="4"/>
  <c r="M98" i="4"/>
  <c r="K98" i="4"/>
  <c r="J98" i="4"/>
  <c r="G98" i="4"/>
  <c r="F98" i="4"/>
  <c r="D98" i="4"/>
  <c r="C98" i="4"/>
  <c r="N97" i="4"/>
  <c r="M97" i="4"/>
  <c r="K97" i="4"/>
  <c r="J97" i="4"/>
  <c r="G97" i="4"/>
  <c r="F97" i="4"/>
  <c r="D97" i="4"/>
  <c r="C97" i="4"/>
  <c r="N96" i="4"/>
  <c r="M96" i="4"/>
  <c r="K96" i="4"/>
  <c r="J96" i="4"/>
  <c r="G96" i="4"/>
  <c r="F96" i="4"/>
  <c r="D96" i="4"/>
  <c r="C96" i="4"/>
  <c r="N95" i="4"/>
  <c r="M95" i="4"/>
  <c r="K95" i="4"/>
  <c r="J95" i="4"/>
  <c r="G95" i="4"/>
  <c r="F95" i="4"/>
  <c r="D95" i="4"/>
  <c r="C95" i="4"/>
  <c r="N94" i="4"/>
  <c r="M94" i="4"/>
  <c r="K94" i="4"/>
  <c r="J94" i="4"/>
  <c r="G94" i="4"/>
  <c r="F94" i="4"/>
  <c r="D94" i="4"/>
  <c r="C94" i="4"/>
  <c r="N93" i="4"/>
  <c r="M93" i="4"/>
  <c r="K93" i="4"/>
  <c r="J93" i="4"/>
  <c r="G93" i="4"/>
  <c r="F93" i="4"/>
  <c r="D93" i="4"/>
  <c r="C93" i="4"/>
  <c r="N92" i="4"/>
  <c r="M92" i="4"/>
  <c r="K92" i="4"/>
  <c r="J92" i="4"/>
  <c r="G92" i="4"/>
  <c r="F92" i="4"/>
  <c r="D92" i="4"/>
  <c r="C92" i="4"/>
  <c r="N91" i="4"/>
  <c r="M91" i="4"/>
  <c r="K91" i="4"/>
  <c r="J91" i="4"/>
  <c r="G91" i="4"/>
  <c r="F91" i="4"/>
  <c r="D91" i="4"/>
  <c r="C91" i="4"/>
  <c r="N90" i="4"/>
  <c r="M90" i="4"/>
  <c r="K90" i="4"/>
  <c r="J90" i="4"/>
  <c r="G90" i="4"/>
  <c r="F90" i="4"/>
  <c r="D90" i="4"/>
  <c r="C90" i="4"/>
  <c r="N89" i="4"/>
  <c r="M89" i="4"/>
  <c r="K89" i="4"/>
  <c r="J89" i="4"/>
  <c r="G89" i="4"/>
  <c r="F89" i="4"/>
  <c r="D89" i="4"/>
  <c r="C89" i="4"/>
  <c r="N88" i="4"/>
  <c r="M88" i="4"/>
  <c r="K88" i="4"/>
  <c r="J88" i="4"/>
  <c r="G88" i="4"/>
  <c r="F88" i="4"/>
  <c r="D88" i="4"/>
  <c r="C88" i="4"/>
  <c r="N87" i="4"/>
  <c r="M87" i="4"/>
  <c r="K87" i="4"/>
  <c r="J87" i="4"/>
  <c r="G87" i="4"/>
  <c r="F87" i="4"/>
  <c r="D87" i="4"/>
  <c r="C87" i="4"/>
  <c r="N86" i="4"/>
  <c r="M86" i="4"/>
  <c r="K86" i="4"/>
  <c r="J86" i="4"/>
  <c r="G86" i="4"/>
  <c r="F86" i="4"/>
  <c r="D86" i="4"/>
  <c r="C86" i="4"/>
  <c r="N85" i="4"/>
  <c r="M85" i="4"/>
  <c r="K85" i="4"/>
  <c r="J85" i="4"/>
  <c r="G85" i="4"/>
  <c r="F85" i="4"/>
  <c r="D85" i="4"/>
  <c r="C85" i="4"/>
  <c r="N84" i="4"/>
  <c r="M84" i="4"/>
  <c r="K84" i="4"/>
  <c r="J84" i="4"/>
  <c r="G84" i="4"/>
  <c r="F84" i="4"/>
  <c r="D84" i="4"/>
  <c r="C84" i="4"/>
  <c r="N83" i="4"/>
  <c r="M83" i="4"/>
  <c r="K83" i="4"/>
  <c r="J83" i="4"/>
  <c r="G83" i="4"/>
  <c r="F83" i="4"/>
  <c r="D83" i="4"/>
  <c r="C83" i="4"/>
  <c r="N82" i="4"/>
  <c r="M82" i="4"/>
  <c r="K82" i="4"/>
  <c r="J82" i="4"/>
  <c r="G82" i="4"/>
  <c r="F82" i="4"/>
  <c r="D82" i="4"/>
  <c r="C82" i="4"/>
  <c r="N81" i="4"/>
  <c r="M81" i="4"/>
  <c r="K81" i="4"/>
  <c r="J81" i="4"/>
  <c r="G81" i="4"/>
  <c r="F81" i="4"/>
  <c r="D81" i="4"/>
  <c r="C81" i="4"/>
  <c r="N80" i="4"/>
  <c r="M80" i="4"/>
  <c r="K80" i="4"/>
  <c r="J80" i="4"/>
  <c r="G80" i="4"/>
  <c r="F80" i="4"/>
  <c r="D80" i="4"/>
  <c r="C80" i="4"/>
  <c r="N79" i="4"/>
  <c r="M79" i="4"/>
  <c r="K79" i="4"/>
  <c r="J79" i="4"/>
  <c r="G79" i="4"/>
  <c r="F79" i="4"/>
  <c r="D79" i="4"/>
  <c r="C79" i="4"/>
  <c r="N78" i="4"/>
  <c r="M78" i="4"/>
  <c r="K78" i="4"/>
  <c r="J78" i="4"/>
  <c r="G78" i="4"/>
  <c r="F78" i="4"/>
  <c r="D78" i="4"/>
  <c r="C78" i="4"/>
  <c r="N77" i="4"/>
  <c r="M77" i="4"/>
  <c r="K77" i="4"/>
  <c r="J77" i="4"/>
  <c r="G77" i="4"/>
  <c r="F77" i="4"/>
  <c r="D77" i="4"/>
  <c r="C77" i="4"/>
  <c r="N76" i="4"/>
  <c r="M76" i="4"/>
  <c r="K76" i="4"/>
  <c r="J76" i="4"/>
  <c r="G76" i="4"/>
  <c r="F76" i="4"/>
  <c r="D76" i="4"/>
  <c r="C76" i="4"/>
  <c r="N75" i="4"/>
  <c r="M75" i="4"/>
  <c r="K75" i="4"/>
  <c r="J75" i="4"/>
  <c r="G75" i="4"/>
  <c r="F75" i="4"/>
  <c r="D75" i="4"/>
  <c r="C75" i="4"/>
  <c r="N74" i="4"/>
  <c r="M74" i="4"/>
  <c r="K74" i="4"/>
  <c r="J74" i="4"/>
  <c r="G74" i="4"/>
  <c r="F74" i="4"/>
  <c r="D74" i="4"/>
  <c r="C74" i="4"/>
  <c r="N73" i="4"/>
  <c r="M73" i="4"/>
  <c r="K73" i="4"/>
  <c r="J73" i="4"/>
  <c r="G73" i="4"/>
  <c r="F73" i="4"/>
  <c r="D73" i="4"/>
  <c r="C73" i="4"/>
  <c r="N72" i="4"/>
  <c r="M72" i="4"/>
  <c r="K72" i="4"/>
  <c r="J72" i="4"/>
  <c r="G72" i="4"/>
  <c r="F72" i="4"/>
  <c r="D72" i="4"/>
  <c r="C72" i="4"/>
  <c r="N71" i="4"/>
  <c r="M71" i="4"/>
  <c r="K71" i="4"/>
  <c r="J71" i="4"/>
  <c r="G71" i="4"/>
  <c r="F71" i="4"/>
  <c r="D71" i="4"/>
  <c r="C71" i="4"/>
  <c r="N70" i="4"/>
  <c r="M70" i="4"/>
  <c r="K70" i="4"/>
  <c r="J70" i="4"/>
  <c r="G70" i="4"/>
  <c r="F70" i="4"/>
  <c r="D70" i="4"/>
  <c r="C70" i="4"/>
  <c r="N69" i="4"/>
  <c r="M69" i="4"/>
  <c r="K69" i="4"/>
  <c r="J69" i="4"/>
  <c r="G69" i="4"/>
  <c r="F69" i="4"/>
  <c r="D69" i="4"/>
  <c r="C69" i="4"/>
  <c r="N68" i="4"/>
  <c r="M68" i="4"/>
  <c r="K68" i="4"/>
  <c r="J68" i="4"/>
  <c r="G68" i="4"/>
  <c r="F68" i="4"/>
  <c r="D68" i="4"/>
  <c r="C68" i="4"/>
  <c r="N67" i="4"/>
  <c r="M67" i="4"/>
  <c r="K67" i="4"/>
  <c r="J67" i="4"/>
  <c r="G67" i="4"/>
  <c r="F67" i="4"/>
  <c r="D67" i="4"/>
  <c r="C67" i="4"/>
  <c r="N66" i="4"/>
  <c r="M66" i="4"/>
  <c r="K66" i="4"/>
  <c r="J66" i="4"/>
  <c r="G66" i="4"/>
  <c r="F66" i="4"/>
  <c r="D66" i="4"/>
  <c r="C66" i="4"/>
  <c r="N65" i="4"/>
  <c r="M65" i="4"/>
  <c r="K65" i="4"/>
  <c r="J65" i="4"/>
  <c r="G65" i="4"/>
  <c r="F65" i="4"/>
  <c r="D65" i="4"/>
  <c r="C65" i="4"/>
  <c r="N64" i="4"/>
  <c r="M64" i="4"/>
  <c r="K64" i="4"/>
  <c r="J64" i="4"/>
  <c r="G64" i="4"/>
  <c r="F64" i="4"/>
  <c r="D64" i="4"/>
  <c r="C64" i="4"/>
  <c r="N63" i="4"/>
  <c r="M63" i="4"/>
  <c r="K63" i="4"/>
  <c r="J63" i="4"/>
  <c r="G63" i="4"/>
  <c r="F63" i="4"/>
  <c r="D63" i="4"/>
  <c r="C63" i="4"/>
  <c r="N62" i="4"/>
  <c r="M62" i="4"/>
  <c r="K62" i="4"/>
  <c r="J62" i="4"/>
  <c r="G62" i="4"/>
  <c r="F62" i="4"/>
  <c r="D62" i="4"/>
  <c r="C62" i="4"/>
  <c r="N61" i="4"/>
  <c r="M61" i="4"/>
  <c r="K61" i="4"/>
  <c r="J61" i="4"/>
  <c r="G61" i="4"/>
  <c r="F61" i="4"/>
  <c r="D61" i="4"/>
  <c r="C61" i="4"/>
  <c r="N60" i="4"/>
  <c r="M60" i="4"/>
  <c r="K60" i="4"/>
  <c r="J60" i="4"/>
  <c r="G60" i="4"/>
  <c r="F60" i="4"/>
  <c r="D60" i="4"/>
  <c r="C60" i="4"/>
  <c r="N59" i="4"/>
  <c r="M59" i="4"/>
  <c r="K59" i="4"/>
  <c r="J59" i="4"/>
  <c r="G59" i="4"/>
  <c r="F59" i="4"/>
  <c r="D59" i="4"/>
  <c r="C59" i="4"/>
  <c r="N58" i="4"/>
  <c r="M58" i="4"/>
  <c r="K58" i="4"/>
  <c r="J58" i="4"/>
  <c r="G58" i="4"/>
  <c r="F58" i="4"/>
  <c r="D58" i="4"/>
  <c r="C58" i="4"/>
  <c r="N57" i="4"/>
  <c r="M57" i="4"/>
  <c r="K57" i="4"/>
  <c r="J57" i="4"/>
  <c r="G57" i="4"/>
  <c r="F57" i="4"/>
  <c r="D57" i="4"/>
  <c r="C57" i="4"/>
  <c r="N56" i="4"/>
  <c r="M56" i="4"/>
  <c r="K56" i="4"/>
  <c r="J56" i="4"/>
  <c r="G56" i="4"/>
  <c r="F56" i="4"/>
  <c r="D56" i="4"/>
  <c r="C56" i="4"/>
  <c r="N55" i="4"/>
  <c r="M55" i="4"/>
  <c r="K55" i="4"/>
  <c r="J55" i="4"/>
  <c r="G55" i="4"/>
  <c r="F55" i="4"/>
  <c r="D55" i="4"/>
  <c r="C55" i="4"/>
  <c r="N54" i="4"/>
  <c r="M54" i="4"/>
  <c r="K54" i="4"/>
  <c r="J54" i="4"/>
  <c r="G54" i="4"/>
  <c r="F54" i="4"/>
  <c r="D54" i="4"/>
  <c r="C54" i="4"/>
  <c r="N53" i="4"/>
  <c r="M53" i="4"/>
  <c r="K53" i="4"/>
  <c r="J53" i="4"/>
  <c r="G53" i="4"/>
  <c r="F53" i="4"/>
  <c r="D53" i="4"/>
  <c r="C53" i="4"/>
  <c r="N52" i="4"/>
  <c r="M52" i="4"/>
  <c r="K52" i="4"/>
  <c r="J52" i="4"/>
  <c r="G52" i="4"/>
  <c r="F52" i="4"/>
  <c r="D52" i="4"/>
  <c r="C52" i="4"/>
  <c r="N51" i="4"/>
  <c r="M51" i="4"/>
  <c r="K51" i="4"/>
  <c r="J51" i="4"/>
  <c r="G51" i="4"/>
  <c r="F51" i="4"/>
  <c r="D51" i="4"/>
  <c r="C51" i="4"/>
  <c r="N50" i="4"/>
  <c r="M50" i="4"/>
  <c r="K50" i="4"/>
  <c r="J50" i="4"/>
  <c r="G50" i="4"/>
  <c r="F50" i="4"/>
  <c r="D50" i="4"/>
  <c r="C50" i="4"/>
  <c r="N49" i="4"/>
  <c r="M49" i="4"/>
  <c r="K49" i="4"/>
  <c r="J49" i="4"/>
  <c r="G49" i="4"/>
  <c r="F49" i="4"/>
  <c r="D49" i="4"/>
  <c r="C49" i="4"/>
  <c r="N48" i="4"/>
  <c r="M48" i="4"/>
  <c r="K48" i="4"/>
  <c r="J48" i="4"/>
  <c r="G48" i="4"/>
  <c r="F48" i="4"/>
  <c r="D48" i="4"/>
  <c r="C48" i="4"/>
  <c r="N47" i="4"/>
  <c r="M47" i="4"/>
  <c r="K47" i="4"/>
  <c r="J47" i="4"/>
  <c r="G47" i="4"/>
  <c r="F47" i="4"/>
  <c r="D47" i="4"/>
  <c r="C47" i="4"/>
  <c r="N46" i="4"/>
  <c r="M46" i="4"/>
  <c r="K46" i="4"/>
  <c r="J46" i="4"/>
  <c r="G46" i="4"/>
  <c r="F46" i="4"/>
  <c r="D46" i="4"/>
  <c r="C46" i="4"/>
  <c r="N45" i="4"/>
  <c r="M45" i="4"/>
  <c r="K45" i="4"/>
  <c r="J45" i="4"/>
  <c r="G45" i="4"/>
  <c r="F45" i="4"/>
  <c r="D45" i="4"/>
  <c r="C45" i="4"/>
  <c r="N44" i="4"/>
  <c r="M44" i="4"/>
  <c r="K44" i="4"/>
  <c r="J44" i="4"/>
  <c r="G44" i="4"/>
  <c r="F44" i="4"/>
  <c r="D44" i="4"/>
  <c r="C44" i="4"/>
  <c r="N43" i="4"/>
  <c r="M43" i="4"/>
  <c r="K43" i="4"/>
  <c r="J43" i="4"/>
  <c r="G43" i="4"/>
  <c r="F43" i="4"/>
  <c r="D43" i="4"/>
  <c r="C43" i="4"/>
  <c r="N42" i="4"/>
  <c r="M42" i="4"/>
  <c r="K42" i="4"/>
  <c r="J42" i="4"/>
  <c r="G42" i="4"/>
  <c r="F42" i="4"/>
  <c r="D42" i="4"/>
  <c r="C42" i="4"/>
  <c r="N41" i="4"/>
  <c r="M41" i="4"/>
  <c r="K41" i="4"/>
  <c r="J41" i="4"/>
  <c r="G41" i="4"/>
  <c r="F41" i="4"/>
  <c r="D41" i="4"/>
  <c r="C41" i="4"/>
  <c r="N40" i="4"/>
  <c r="M40" i="4"/>
  <c r="K40" i="4"/>
  <c r="J40" i="4"/>
  <c r="G40" i="4"/>
  <c r="F40" i="4"/>
  <c r="D40" i="4"/>
  <c r="C40" i="4"/>
  <c r="N39" i="4"/>
  <c r="M39" i="4"/>
  <c r="K39" i="4"/>
  <c r="J39" i="4"/>
  <c r="G39" i="4"/>
  <c r="F39" i="4"/>
  <c r="D39" i="4"/>
  <c r="C39" i="4"/>
  <c r="N38" i="4"/>
  <c r="M38" i="4"/>
  <c r="K38" i="4"/>
  <c r="J38" i="4"/>
  <c r="G38" i="4"/>
  <c r="F38" i="4"/>
  <c r="D38" i="4"/>
  <c r="C38" i="4"/>
  <c r="N37" i="4"/>
  <c r="M37" i="4"/>
  <c r="K37" i="4"/>
  <c r="J37" i="4"/>
  <c r="G37" i="4"/>
  <c r="F37" i="4"/>
  <c r="D37" i="4"/>
  <c r="C37" i="4"/>
  <c r="N36" i="4"/>
  <c r="M36" i="4"/>
  <c r="K36" i="4"/>
  <c r="J36" i="4"/>
  <c r="G36" i="4"/>
  <c r="F36" i="4"/>
  <c r="D36" i="4"/>
  <c r="C36" i="4"/>
  <c r="N35" i="4"/>
  <c r="M35" i="4"/>
  <c r="K35" i="4"/>
  <c r="J35" i="4"/>
  <c r="G35" i="4"/>
  <c r="F35" i="4"/>
  <c r="D35" i="4"/>
  <c r="C35" i="4"/>
  <c r="N34" i="4"/>
  <c r="M34" i="4"/>
  <c r="K34" i="4"/>
  <c r="J34" i="4"/>
  <c r="G34" i="4"/>
  <c r="F34" i="4"/>
  <c r="D34" i="4"/>
  <c r="C34" i="4"/>
  <c r="N33" i="4"/>
  <c r="M33" i="4"/>
  <c r="K33" i="4"/>
  <c r="J33" i="4"/>
  <c r="G33" i="4"/>
  <c r="F33" i="4"/>
  <c r="D33" i="4"/>
  <c r="C33" i="4"/>
  <c r="N32" i="4"/>
  <c r="M32" i="4"/>
  <c r="K32" i="4"/>
  <c r="J32" i="4"/>
  <c r="G32" i="4"/>
  <c r="F32" i="4"/>
  <c r="D32" i="4"/>
  <c r="C32" i="4"/>
  <c r="N31" i="4"/>
  <c r="M31" i="4"/>
  <c r="K31" i="4"/>
  <c r="J31" i="4"/>
  <c r="G31" i="4"/>
  <c r="F31" i="4"/>
  <c r="D31" i="4"/>
  <c r="C31" i="4"/>
  <c r="N30" i="4"/>
  <c r="M30" i="4"/>
  <c r="K30" i="4"/>
  <c r="J30" i="4"/>
  <c r="G30" i="4"/>
  <c r="F30" i="4"/>
  <c r="D30" i="4"/>
  <c r="C30" i="4"/>
  <c r="N29" i="4"/>
  <c r="M29" i="4"/>
  <c r="K29" i="4"/>
  <c r="J29" i="4"/>
  <c r="G29" i="4"/>
  <c r="F29" i="4"/>
  <c r="D29" i="4"/>
  <c r="C29" i="4"/>
  <c r="N28" i="4"/>
  <c r="M28" i="4"/>
  <c r="K28" i="4"/>
  <c r="J28" i="4"/>
  <c r="G28" i="4"/>
  <c r="F28" i="4"/>
  <c r="D28" i="4"/>
  <c r="C28" i="4"/>
  <c r="N27" i="4"/>
  <c r="M27" i="4"/>
  <c r="K27" i="4"/>
  <c r="J27" i="4"/>
  <c r="G27" i="4"/>
  <c r="F27" i="4"/>
  <c r="D27" i="4"/>
  <c r="C27" i="4"/>
  <c r="N26" i="4"/>
  <c r="M26" i="4"/>
  <c r="K26" i="4"/>
  <c r="J26" i="4"/>
  <c r="G26" i="4"/>
  <c r="F26" i="4"/>
  <c r="D26" i="4"/>
  <c r="C26" i="4"/>
  <c r="N25" i="4"/>
  <c r="M25" i="4"/>
  <c r="K25" i="4"/>
  <c r="J25" i="4"/>
  <c r="G25" i="4"/>
  <c r="F25" i="4"/>
  <c r="D25" i="4"/>
  <c r="C25" i="4"/>
  <c r="N24" i="4"/>
  <c r="M24" i="4"/>
  <c r="K24" i="4"/>
  <c r="J24" i="4"/>
  <c r="G24" i="4"/>
  <c r="F24" i="4"/>
  <c r="D24" i="4"/>
  <c r="C24" i="4"/>
  <c r="N23" i="4"/>
  <c r="M23" i="4"/>
  <c r="K23" i="4"/>
  <c r="J23" i="4"/>
  <c r="G23" i="4"/>
  <c r="F23" i="4"/>
  <c r="D23" i="4"/>
  <c r="C23" i="4"/>
  <c r="N22" i="4"/>
  <c r="M22" i="4"/>
  <c r="K22" i="4"/>
  <c r="J22" i="4"/>
  <c r="G22" i="4"/>
  <c r="F22" i="4"/>
  <c r="D22" i="4"/>
  <c r="C22" i="4"/>
  <c r="N21" i="4"/>
  <c r="M21" i="4"/>
  <c r="K21" i="4"/>
  <c r="J21" i="4"/>
  <c r="G21" i="4"/>
  <c r="F21" i="4"/>
  <c r="D21" i="4"/>
  <c r="C21" i="4"/>
  <c r="N20" i="4"/>
  <c r="M20" i="4"/>
  <c r="K20" i="4"/>
  <c r="J20" i="4"/>
  <c r="G20" i="4"/>
  <c r="F20" i="4"/>
  <c r="D20" i="4"/>
  <c r="C20" i="4"/>
  <c r="N19" i="4"/>
  <c r="M19" i="4"/>
  <c r="K19" i="4"/>
  <c r="J19" i="4"/>
  <c r="G19" i="4"/>
  <c r="F19" i="4"/>
  <c r="D19" i="4"/>
  <c r="C19" i="4"/>
  <c r="N18" i="4"/>
  <c r="M18" i="4"/>
  <c r="K18" i="4"/>
  <c r="J18" i="4"/>
  <c r="G18" i="4"/>
  <c r="F18" i="4"/>
  <c r="D18" i="4"/>
  <c r="C18" i="4"/>
  <c r="N17" i="4"/>
  <c r="M17" i="4"/>
  <c r="K17" i="4"/>
  <c r="J17" i="4"/>
  <c r="G17" i="4"/>
  <c r="F17" i="4"/>
  <c r="D17" i="4"/>
  <c r="C17" i="4"/>
  <c r="N16" i="4"/>
  <c r="M16" i="4"/>
  <c r="K16" i="4"/>
  <c r="J16" i="4"/>
  <c r="G16" i="4"/>
  <c r="F16" i="4"/>
  <c r="D16" i="4"/>
  <c r="C16" i="4"/>
  <c r="N15" i="4"/>
  <c r="M15" i="4"/>
  <c r="K15" i="4"/>
  <c r="J15" i="4"/>
  <c r="G15" i="4"/>
  <c r="F15" i="4"/>
  <c r="D15" i="4"/>
  <c r="C15" i="4"/>
  <c r="N14" i="4"/>
  <c r="M14" i="4"/>
  <c r="K14" i="4"/>
  <c r="J14" i="4"/>
  <c r="G14" i="4"/>
  <c r="F14" i="4"/>
  <c r="D14" i="4"/>
  <c r="C14" i="4"/>
  <c r="N13" i="4"/>
  <c r="M13" i="4"/>
  <c r="K13" i="4"/>
  <c r="J13" i="4"/>
  <c r="G13" i="4"/>
  <c r="F13" i="4"/>
  <c r="D13" i="4"/>
  <c r="C13" i="4"/>
  <c r="N12" i="4"/>
  <c r="M12" i="4"/>
  <c r="K12" i="4"/>
  <c r="J12" i="4"/>
  <c r="G12" i="4"/>
  <c r="F12" i="4"/>
  <c r="D12" i="4"/>
  <c r="C12" i="4"/>
  <c r="N11" i="4"/>
  <c r="M11" i="4"/>
  <c r="K11" i="4"/>
  <c r="J11" i="4"/>
  <c r="G11" i="4"/>
  <c r="F11" i="4"/>
  <c r="D11" i="4"/>
  <c r="C11" i="4"/>
  <c r="N10" i="4"/>
  <c r="M10" i="4"/>
  <c r="K10" i="4"/>
  <c r="J10" i="4"/>
  <c r="G10" i="4"/>
  <c r="F10" i="4"/>
  <c r="D10" i="4"/>
  <c r="C10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N6" i="4"/>
  <c r="M6" i="4"/>
  <c r="K6" i="4"/>
  <c r="J6" i="4"/>
  <c r="G6" i="4"/>
  <c r="F6" i="4"/>
  <c r="D6" i="4"/>
  <c r="C6" i="4"/>
  <c r="N5" i="4"/>
  <c r="M5" i="4"/>
  <c r="K5" i="4"/>
  <c r="J5" i="4"/>
  <c r="G5" i="4"/>
  <c r="F5" i="4"/>
  <c r="D5" i="4"/>
  <c r="C5" i="4"/>
  <c r="N4" i="4"/>
  <c r="M4" i="4"/>
  <c r="K4" i="4"/>
  <c r="J4" i="4"/>
  <c r="G4" i="4"/>
  <c r="F4" i="4"/>
  <c r="D4" i="4"/>
  <c r="C4" i="4"/>
  <c r="N3" i="4"/>
  <c r="N367" i="4" s="1"/>
  <c r="N368" i="4" s="1"/>
  <c r="M3" i="4"/>
  <c r="M367" i="4" s="1"/>
  <c r="K3" i="4"/>
  <c r="K367" i="4" s="1"/>
  <c r="K368" i="4" s="1"/>
  <c r="J3" i="4"/>
  <c r="J367" i="4" s="1"/>
  <c r="G3" i="4"/>
  <c r="G367" i="4" s="1"/>
  <c r="G368" i="4" s="1"/>
  <c r="F3" i="4"/>
  <c r="F367" i="4" s="1"/>
  <c r="D3" i="4"/>
  <c r="D367" i="4" s="1"/>
  <c r="D368" i="4" s="1"/>
  <c r="C3" i="4"/>
  <c r="C367" i="4" s="1"/>
  <c r="G160" i="2"/>
  <c r="G161" i="2"/>
  <c r="G114" i="2"/>
  <c r="G383" i="2"/>
  <c r="G353" i="2"/>
  <c r="G351" i="2"/>
  <c r="G349" i="2"/>
  <c r="G340" i="2"/>
  <c r="G330" i="2"/>
  <c r="G322" i="2"/>
  <c r="G292" i="2"/>
  <c r="G263" i="2"/>
  <c r="G261" i="2"/>
  <c r="G255" i="2"/>
  <c r="G248" i="2"/>
  <c r="G229" i="2"/>
  <c r="G222" i="2"/>
  <c r="G189" i="2"/>
  <c r="G185" i="2"/>
  <c r="G126" i="2"/>
  <c r="G124" i="2"/>
  <c r="G70" i="2"/>
  <c r="G41" i="2"/>
  <c r="G36" i="2"/>
  <c r="G23" i="2"/>
  <c r="G16" i="2"/>
  <c r="G5" i="2"/>
  <c r="C15" i="2"/>
  <c r="M36" i="1"/>
  <c r="M37" i="1"/>
  <c r="L37" i="1"/>
  <c r="L36" i="1"/>
  <c r="K36" i="1"/>
  <c r="K37" i="1"/>
  <c r="J37" i="1"/>
  <c r="J36" i="1"/>
  <c r="I37" i="1"/>
  <c r="I36" i="1"/>
</calcChain>
</file>

<file path=xl/sharedStrings.xml><?xml version="1.0" encoding="utf-8"?>
<sst xmlns="http://schemas.openxmlformats.org/spreadsheetml/2006/main" count="1326" uniqueCount="457">
  <si>
    <t>ID WMO</t>
  </si>
  <si>
    <t>:  97310</t>
  </si>
  <si>
    <t>Nama Stasiun</t>
  </si>
  <si>
    <t>:  Stasiun Meteorologi Gewayantana</t>
  </si>
  <si>
    <t>Lintang</t>
  </si>
  <si>
    <t>:  -8.27520</t>
  </si>
  <si>
    <t>Bujur</t>
  </si>
  <si>
    <t>:  122.99860</t>
  </si>
  <si>
    <t>Elevasi</t>
  </si>
  <si>
    <t>:  9</t>
  </si>
  <si>
    <t>Tanggal</t>
  </si>
  <si>
    <t>Tx</t>
  </si>
  <si>
    <t>RH_avg</t>
  </si>
  <si>
    <t>RR</t>
  </si>
  <si>
    <t>ss</t>
  </si>
  <si>
    <t>ff_x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</si>
  <si>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</si>
  <si>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</si>
  <si>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</si>
  <si>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</si>
  <si>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</si>
  <si>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</si>
  <si>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</si>
  <si>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</si>
  <si>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</si>
  <si>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</si>
  <si>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</si>
  <si>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</si>
  <si>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</si>
  <si>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</si>
  <si>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</si>
  <si>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</si>
  <si>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</si>
  <si>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</si>
  <si>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</si>
  <si>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</si>
  <si>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</si>
  <si>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</si>
  <si>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</si>
  <si>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</si>
  <si>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</si>
  <si>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</si>
  <si>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</si>
  <si>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</si>
  <si>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</si>
  <si>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</si>
  <si>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</si>
  <si>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</si>
  <si>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Keterangan :</t>
  </si>
  <si>
    <t>8888: data tidak terukur</t>
  </si>
  <si>
    <t>9999: Tidak Ada Data (tidak dilakukan pengukuran)</t>
  </si>
  <si>
    <t>Tx: Temperatur maksimum (°C)</t>
  </si>
  <si>
    <t>RH_avg: Kelembapan rata-rata (%)</t>
  </si>
  <si>
    <t>RR: Curah hujan (mm)</t>
  </si>
  <si>
    <t>ss: Lamanya penyinaran matahari (jam)</t>
  </si>
  <si>
    <t>ff_x: Kecepatan angin maksimum (m/s)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</si>
  <si>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</si>
  <si>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</si>
  <si>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</si>
  <si>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</si>
  <si>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</si>
  <si>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</si>
  <si>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</si>
  <si>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</si>
  <si>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</si>
  <si>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</si>
  <si>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</si>
  <si>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</si>
  <si>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</si>
  <si>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</si>
  <si>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</si>
  <si>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</si>
  <si>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</si>
  <si>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</si>
  <si>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</si>
  <si>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</si>
  <si>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</si>
  <si>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</si>
  <si>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</si>
  <si>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</si>
  <si>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</si>
  <si>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</si>
  <si>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</si>
  <si>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</si>
  <si>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</si>
  <si>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</si>
  <si>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</si>
  <si>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</si>
  <si>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</si>
  <si>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</si>
  <si>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</si>
  <si>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</si>
  <si>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</si>
  <si>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</si>
  <si>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</si>
  <si>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</si>
  <si>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</si>
  <si>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</si>
  <si>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</si>
  <si>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</si>
  <si>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</si>
  <si>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</si>
  <si>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</si>
  <si>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</si>
  <si>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</si>
  <si>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</si>
  <si>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</si>
  <si>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</si>
  <si>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</si>
  <si>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</si>
  <si>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</si>
  <si>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</si>
  <si>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</si>
  <si>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</si>
  <si>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</si>
  <si>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</si>
  <si>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</si>
  <si>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</si>
  <si>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</si>
  <si>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</si>
  <si>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</si>
  <si>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</si>
  <si>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</si>
  <si>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</si>
  <si>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</si>
  <si>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</si>
  <si>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</si>
  <si>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</si>
  <si>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</si>
  <si>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</si>
  <si>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</si>
  <si>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</si>
  <si>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</si>
  <si>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</si>
  <si>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</si>
  <si>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</si>
  <si>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</si>
  <si>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</si>
  <si>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</si>
  <si>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</si>
  <si>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</si>
  <si>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</si>
  <si>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</si>
  <si>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</si>
  <si>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</si>
  <si>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</si>
  <si>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</si>
  <si>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</si>
  <si>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</si>
  <si>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</si>
  <si>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</si>
  <si>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</si>
  <si>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</si>
  <si>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</si>
  <si>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</si>
  <si>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</si>
  <si>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</si>
  <si>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</si>
  <si>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</si>
  <si>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</si>
  <si>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</si>
  <si>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</si>
  <si>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</si>
  <si>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</si>
  <si>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</si>
  <si>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</si>
  <si>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</si>
  <si>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</si>
  <si>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</si>
  <si>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</si>
  <si>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</si>
  <si>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</si>
  <si>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</si>
  <si>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</si>
  <si>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</si>
  <si>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</si>
  <si>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</si>
  <si>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</si>
  <si>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</si>
  <si>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</si>
  <si>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</si>
  <si>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</si>
  <si>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</si>
  <si>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</si>
  <si>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</si>
  <si>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</si>
  <si>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</si>
  <si>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</si>
  <si>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</si>
  <si>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</si>
  <si>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</si>
  <si>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</si>
  <si>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</si>
  <si>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</si>
  <si>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</si>
  <si>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</si>
  <si>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</si>
  <si>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</si>
  <si>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</si>
  <si>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</si>
  <si>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</si>
  <si>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</si>
  <si>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</si>
  <si>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</si>
  <si>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</si>
  <si>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</si>
  <si>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</si>
  <si>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</si>
  <si>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</si>
  <si>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</si>
  <si>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</si>
  <si>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</si>
  <si>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</si>
  <si>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</si>
  <si>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</si>
  <si>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</si>
  <si>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</si>
  <si>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</si>
  <si>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</si>
  <si>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</si>
  <si>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</si>
  <si>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</si>
  <si>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</si>
  <si>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</si>
  <si>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</si>
  <si>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</si>
  <si>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</si>
  <si>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</si>
  <si>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</si>
  <si>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</si>
  <si>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</si>
  <si>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</si>
  <si>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</si>
  <si>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</si>
  <si>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</si>
  <si>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</si>
  <si>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</si>
  <si>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</si>
  <si>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</si>
  <si>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</si>
  <si>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</si>
  <si>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</si>
  <si>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</si>
  <si>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</si>
  <si>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</si>
  <si>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</si>
  <si>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</si>
  <si>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</si>
  <si>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</si>
  <si>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</si>
  <si>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</si>
  <si>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</si>
  <si>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</si>
  <si>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</si>
  <si>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</si>
  <si>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</si>
  <si>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</si>
  <si>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</si>
  <si>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</si>
  <si>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</si>
  <si>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</si>
  <si>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</si>
  <si>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</si>
  <si>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</si>
  <si>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</si>
  <si>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</si>
  <si>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</si>
  <si>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</si>
  <si>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</si>
  <si>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</si>
  <si>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</si>
  <si>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</si>
  <si>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</si>
  <si>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</si>
  <si>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</si>
  <si>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</si>
  <si>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</si>
  <si>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</si>
  <si>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</si>
  <si>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</si>
  <si>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</si>
  <si>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</si>
  <si>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</si>
  <si>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</si>
  <si>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</si>
  <si>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</si>
  <si>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</si>
  <si>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</si>
  <si>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</si>
  <si>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</si>
  <si>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</si>
  <si>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</si>
  <si>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</si>
  <si>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</si>
  <si>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</si>
  <si>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</si>
  <si>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</si>
  <si>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</si>
  <si>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</si>
  <si>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</si>
  <si>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</si>
  <si>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</si>
  <si>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</si>
  <si>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</si>
  <si>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</si>
  <si>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</si>
  <si>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</si>
  <si>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</si>
  <si>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</si>
  <si>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</si>
  <si>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</si>
  <si>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</si>
  <si>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</si>
  <si>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</si>
  <si>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</si>
  <si>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</si>
  <si>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</si>
  <si>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</si>
  <si>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</si>
  <si>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</si>
  <si>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</si>
  <si>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</si>
  <si>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</si>
  <si>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</si>
  <si>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</si>
  <si>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</si>
  <si>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</si>
  <si>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</si>
  <si>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</si>
  <si>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</si>
  <si>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</si>
  <si>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</si>
  <si>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</si>
  <si>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</si>
  <si>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</si>
  <si>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</si>
  <si>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</si>
  <si>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</si>
  <si>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</si>
  <si>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</si>
  <si>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</si>
  <si>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</si>
  <si>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</si>
  <si>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</si>
  <si>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</si>
  <si>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</si>
  <si>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</si>
  <si>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</si>
  <si>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</si>
  <si>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</si>
  <si>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</si>
  <si>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</si>
  <si>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</si>
  <si>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</si>
  <si>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</si>
  <si>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</si>
  <si>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</si>
  <si>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</si>
  <si>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</si>
  <si>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</si>
  <si>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</si>
  <si>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</si>
  <si>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</si>
  <si>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</si>
  <si>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</si>
  <si>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</si>
  <si>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</si>
  <si>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</si>
  <si>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</si>
  <si>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</si>
  <si>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</si>
  <si>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</si>
  <si>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</si>
  <si>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</si>
  <si>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</si>
  <si>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</si>
  <si>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</si>
  <si>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</si>
  <si>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</si>
  <si>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</si>
  <si>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</si>
  <si>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</si>
  <si>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</si>
  <si>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</si>
  <si>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</si>
  <si>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</si>
  <si>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</si>
  <si>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</si>
  <si>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</si>
  <si>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</si>
  <si>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in-sample</t>
  </si>
  <si>
    <t>out-sample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</si>
  <si>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</si>
  <si>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</si>
  <si>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</si>
  <si>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</si>
  <si>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</si>
  <si>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</si>
  <si>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</si>
  <si>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</si>
  <si>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</si>
  <si>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</si>
  <si>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</si>
  <si>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</si>
  <si>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</si>
  <si>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</si>
  <si>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</si>
  <si>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</si>
  <si>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</si>
  <si>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</si>
  <si>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</si>
  <si>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</si>
  <si>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</si>
  <si>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</si>
  <si>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</si>
  <si>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</si>
  <si>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</si>
  <si>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</si>
  <si>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</si>
  <si>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</si>
  <si>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</si>
  <si>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</si>
  <si>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Curah Hujan</t>
  </si>
  <si>
    <t>Ketersediaan data (%)</t>
  </si>
  <si>
    <t>without Jan-20</t>
  </si>
  <si>
    <t>with Jan-20</t>
  </si>
  <si>
    <t>Kecepatan angin maksimum</t>
  </si>
  <si>
    <t>Kelembapan rata-rata</t>
  </si>
  <si>
    <t>Lamanya penyinaran matahari</t>
  </si>
  <si>
    <t>Temperatur maksimum</t>
  </si>
  <si>
    <t>Linear</t>
  </si>
  <si>
    <t>KelembapanRata2_1_In</t>
  </si>
  <si>
    <t>RESIDUAL_KR_AR</t>
  </si>
  <si>
    <t>MAPE_KR_AR</t>
  </si>
  <si>
    <t>RMSE_KR_AR</t>
  </si>
  <si>
    <t>RESIDUAL_KR_MA</t>
  </si>
  <si>
    <t>MAPE_KR_MA</t>
  </si>
  <si>
    <t>RMSE_KR_MA</t>
  </si>
  <si>
    <t>Tx_1_In</t>
  </si>
  <si>
    <t>RESIDUAL_TM_AR</t>
  </si>
  <si>
    <t>MAPE_TM_AR</t>
  </si>
  <si>
    <t>RMSE_TM_AR</t>
  </si>
  <si>
    <t>RESIDUAL_TM_MA</t>
  </si>
  <si>
    <t>MAPE_TM_MA</t>
  </si>
  <si>
    <t>RMSE_TM_MA</t>
  </si>
  <si>
    <t>KelembapanRata2_Out</t>
  </si>
  <si>
    <t>Forecast_KR_AR</t>
  </si>
  <si>
    <t>Forecast_KR_MA</t>
  </si>
  <si>
    <t>Forecast_TM_AR</t>
  </si>
  <si>
    <t>Forecast_TM_MA</t>
  </si>
  <si>
    <t>TemperaturMaks_Out</t>
  </si>
  <si>
    <t>Error AR (Aktual - Forecast)</t>
  </si>
  <si>
    <t>Error MA (Aktual - Forecast)</t>
  </si>
  <si>
    <t>MSE AR (Error^2)</t>
  </si>
  <si>
    <t>MSE MA (Error^2)</t>
  </si>
  <si>
    <t>MAPE AR (Abs(Error/Aktual))</t>
  </si>
  <si>
    <t>MAPE MA (Abs(Error/Aktual))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</si>
</sst>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/>
    <xf numFmtId="0" fontId="0" fillId="2" borderId="1" xfId="0" applyFill="1" applyBorder="1" applyAlignment="1">
      <alignment horizontal="left" vertical="top" wrapText="1"/>
    </xf>
    <xf numFmtId="0" fontId="2" fillId="2" borderId="0" xfId="0" applyFont="1" applyFill="1"/>
    <xf numFmtId="0" fontId="0" fillId="2" borderId="0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17" fontId="0" fillId="0" borderId="0" xfId="0" applyNumberFormat="1"/>
    <xf numFmtId="0" fontId="0" fillId="0" borderId="0" xfId="0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0" borderId="3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5"/>
  <sheetViews>
    <sheetView zoomScale="93" workbookViewId="0">
      <selection activeCell="B13" sqref="B13"/>
    </sheetView>
  </sheetViews>
  <sheetFormatPr defaultRowHeight="15" x14ac:dyDescent="0.25"/>
  <cols>
    <col min="1" max="6" width="13" customWidth="1"/>
    <col min="8" max="8" width="20" customWidth="1"/>
    <col min="9" max="9" width="11.7109375" bestFit="1" customWidth="1"/>
    <col min="10" max="10" width="16.28515625" customWidth="1"/>
    <col min="11" max="11" width="12.28515625" customWidth="1"/>
    <col min="12" max="12" width="19.140625" customWidth="1"/>
    <col min="13" max="13" width="11.5703125" customWidth="1"/>
  </cols>
  <sheetData>
    <row r="1" spans="1:8" x14ac:dyDescent="0.25">
      <c r="B1" t="s">
        <v>0</v>
      </c>
      <c r="C1" t="s">
        <v>1</v>
      </c>
    </row>
    <row r="2" spans="1:8" x14ac:dyDescent="0.25">
      <c r="B2" t="s">
        <v>2</v>
      </c>
      <c r="C2" t="s">
        <v>3</v>
      </c>
    </row>
    <row r="3" spans="1:8" x14ac:dyDescent="0.25">
      <c r="B3" t="s">
        <v>4</v>
      </c>
      <c r="C3" t="s">
        <v>5</v>
      </c>
    </row>
    <row r="4" spans="1:8" x14ac:dyDescent="0.25">
      <c r="B4" t="s">
        <v>6</v>
      </c>
      <c r="C4" t="s">
        <v>7</v>
      </c>
    </row>
    <row r="5" spans="1:8" x14ac:dyDescent="0.25">
      <c r="B5" t="s">
        <v>8</v>
      </c>
      <c r="C5" t="s">
        <v>9</v>
      </c>
    </row>
    <row r="9" spans="1:8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H9" t="s">
        <v>48</v>
      </c>
    </row>
    <row r="10" spans="1:8" x14ac:dyDescent="0.25">
      <c r="A10" s="2" t="s">
        <v>16</v>
      </c>
      <c r="B10" s="2">
        <v>29.8</v>
      </c>
      <c r="C10" s="2">
        <v>78</v>
      </c>
      <c r="D10" s="2">
        <v>10.3</v>
      </c>
      <c r="E10" s="2">
        <v>1.6</v>
      </c>
      <c r="F10" s="2">
        <v>5</v>
      </c>
      <c r="H10" t="s">
        <v>49</v>
      </c>
    </row>
    <row r="11" spans="1:8" x14ac:dyDescent="0.25">
      <c r="A11" s="2" t="s">
        <v>17</v>
      </c>
      <c r="B11" s="2">
        <v>29.2</v>
      </c>
      <c r="C11" s="2">
        <v>93</v>
      </c>
      <c r="D11" s="2">
        <v>41.3</v>
      </c>
      <c r="E11" s="2">
        <v>0</v>
      </c>
      <c r="F11" s="2">
        <v>4</v>
      </c>
      <c r="H11" t="s">
        <v>50</v>
      </c>
    </row>
    <row r="12" spans="1:8" x14ac:dyDescent="0.25">
      <c r="A12" s="2" t="s">
        <v>18</v>
      </c>
      <c r="B12" s="2">
        <v>28.8</v>
      </c>
      <c r="C12" s="2">
        <v>88</v>
      </c>
      <c r="D12" s="2">
        <v>32.299999999999997</v>
      </c>
      <c r="E12" s="2">
        <v>0</v>
      </c>
      <c r="F12" s="2">
        <v>5</v>
      </c>
      <c r="H12" s="3" t="s">
        <v>51</v>
      </c>
    </row>
    <row r="13" spans="1:8" x14ac:dyDescent="0.25">
      <c r="A13" s="2" t="s">
        <v>19</v>
      </c>
      <c r="B13" s="2">
        <v>30</v>
      </c>
      <c r="C13" s="2"/>
      <c r="D13" s="2">
        <v>3</v>
      </c>
      <c r="E13" s="2">
        <v>0</v>
      </c>
      <c r="F13" s="2">
        <v>5</v>
      </c>
      <c r="H13" s="3" t="s">
        <v>52</v>
      </c>
    </row>
    <row r="14" spans="1:8" x14ac:dyDescent="0.25">
      <c r="A14" s="2" t="s">
        <v>20</v>
      </c>
      <c r="B14" s="2">
        <v>31.2</v>
      </c>
      <c r="C14" s="2">
        <v>76</v>
      </c>
      <c r="D14" s="2"/>
      <c r="E14" s="2">
        <v>0.5</v>
      </c>
      <c r="F14" s="2">
        <v>4</v>
      </c>
      <c r="H14" t="s">
        <v>53</v>
      </c>
    </row>
    <row r="15" spans="1:8" x14ac:dyDescent="0.25">
      <c r="A15" s="2" t="s">
        <v>21</v>
      </c>
      <c r="B15" s="2">
        <v>31.8</v>
      </c>
      <c r="C15" s="2">
        <v>83</v>
      </c>
      <c r="D15" s="2"/>
      <c r="E15" s="2">
        <v>0.5</v>
      </c>
      <c r="F15" s="2">
        <v>4</v>
      </c>
      <c r="H15" s="3" t="s">
        <v>54</v>
      </c>
    </row>
    <row r="16" spans="1:8" x14ac:dyDescent="0.25">
      <c r="A16" s="2" t="s">
        <v>22</v>
      </c>
      <c r="B16" s="2">
        <v>31.8</v>
      </c>
      <c r="C16" s="2">
        <v>82</v>
      </c>
      <c r="D16" s="2">
        <v>0</v>
      </c>
      <c r="E16" s="2">
        <v>5.8</v>
      </c>
      <c r="F16" s="2">
        <v>4</v>
      </c>
      <c r="H16" s="3" t="s">
        <v>55</v>
      </c>
    </row>
    <row r="17" spans="1:13" x14ac:dyDescent="0.25">
      <c r="A17" s="2" t="s">
        <v>23</v>
      </c>
      <c r="B17" s="2">
        <v>31.6</v>
      </c>
      <c r="C17" s="2">
        <v>86</v>
      </c>
      <c r="D17" s="2">
        <v>0</v>
      </c>
      <c r="E17" s="2">
        <v>5.0999999999999996</v>
      </c>
      <c r="F17" s="2">
        <v>3</v>
      </c>
    </row>
    <row r="18" spans="1:13" x14ac:dyDescent="0.25">
      <c r="A18" s="2" t="s">
        <v>24</v>
      </c>
      <c r="B18" s="2">
        <v>32.200000000000003</v>
      </c>
      <c r="C18" s="2">
        <v>83</v>
      </c>
      <c r="D18" s="2">
        <v>0</v>
      </c>
      <c r="E18" s="2">
        <v>7.2</v>
      </c>
      <c r="F18" s="2">
        <v>4</v>
      </c>
    </row>
    <row r="19" spans="1:13" x14ac:dyDescent="0.25">
      <c r="A19" s="2" t="s">
        <v>25</v>
      </c>
      <c r="B19" s="2">
        <v>31.8</v>
      </c>
      <c r="C19" s="2">
        <v>80</v>
      </c>
      <c r="D19" s="2">
        <v>1</v>
      </c>
      <c r="E19" s="2">
        <v>5.9</v>
      </c>
      <c r="F19" s="2">
        <v>5</v>
      </c>
      <c r="H19" s="5" t="s">
        <v>390</v>
      </c>
      <c r="I19" s="6">
        <v>365</v>
      </c>
    </row>
    <row r="20" spans="1:13" x14ac:dyDescent="0.25">
      <c r="A20" s="2" t="s">
        <v>26</v>
      </c>
      <c r="B20" s="2">
        <v>32</v>
      </c>
      <c r="C20" s="2">
        <v>80</v>
      </c>
      <c r="D20" s="2"/>
      <c r="E20" s="2">
        <v>7</v>
      </c>
      <c r="F20" s="2">
        <v>3</v>
      </c>
      <c r="H20" s="5" t="s">
        <v>391</v>
      </c>
      <c r="I20" s="7">
        <v>31</v>
      </c>
    </row>
    <row r="21" spans="1:13" x14ac:dyDescent="0.25">
      <c r="A21" s="2" t="s">
        <v>27</v>
      </c>
      <c r="B21" s="2">
        <v>33</v>
      </c>
      <c r="C21" s="2">
        <v>82</v>
      </c>
      <c r="D21" s="2">
        <v>1</v>
      </c>
      <c r="E21" s="2">
        <v>6.4</v>
      </c>
      <c r="F21" s="2">
        <v>5</v>
      </c>
    </row>
    <row r="22" spans="1:13" ht="45" x14ac:dyDescent="0.25">
      <c r="A22" s="2" t="s">
        <v>28</v>
      </c>
      <c r="B22" s="2">
        <v>33.200000000000003</v>
      </c>
      <c r="C22" s="2">
        <v>78</v>
      </c>
      <c r="D22" s="2">
        <v>0</v>
      </c>
      <c r="E22" s="2">
        <v>7.4</v>
      </c>
      <c r="F22" s="2">
        <v>4</v>
      </c>
      <c r="H22" s="12" t="s">
        <v>423</v>
      </c>
      <c r="I22" s="12" t="s">
        <v>422</v>
      </c>
      <c r="J22" s="11" t="s">
        <v>426</v>
      </c>
      <c r="K22" s="11" t="s">
        <v>427</v>
      </c>
      <c r="L22" s="11" t="s">
        <v>428</v>
      </c>
      <c r="M22" s="11" t="s">
        <v>429</v>
      </c>
    </row>
    <row r="23" spans="1:13" x14ac:dyDescent="0.25">
      <c r="A23" s="2" t="s">
        <v>29</v>
      </c>
      <c r="B23" s="2">
        <v>32.200000000000003</v>
      </c>
      <c r="C23" s="2">
        <v>81</v>
      </c>
      <c r="D23" s="2">
        <v>0</v>
      </c>
      <c r="E23" s="2">
        <v>3.9</v>
      </c>
      <c r="F23" s="2">
        <v>5</v>
      </c>
      <c r="H23" s="8">
        <v>43466</v>
      </c>
      <c r="I23" s="9">
        <v>96.774000000000001</v>
      </c>
      <c r="J23">
        <v>100</v>
      </c>
      <c r="K23">
        <v>90.322580000000002</v>
      </c>
      <c r="L23">
        <v>100</v>
      </c>
      <c r="M23">
        <v>100</v>
      </c>
    </row>
    <row r="24" spans="1:13" x14ac:dyDescent="0.25">
      <c r="A24" s="2" t="s">
        <v>30</v>
      </c>
      <c r="B24" s="2">
        <v>32.200000000000003</v>
      </c>
      <c r="C24" s="2"/>
      <c r="D24" s="2">
        <v>0</v>
      </c>
      <c r="E24" s="2">
        <v>4</v>
      </c>
      <c r="F24" s="2">
        <v>4</v>
      </c>
      <c r="H24" s="8">
        <v>43497</v>
      </c>
      <c r="I24" s="10">
        <v>96.428569999999993</v>
      </c>
      <c r="J24">
        <v>100</v>
      </c>
      <c r="K24">
        <v>92.856999999999999</v>
      </c>
      <c r="L24">
        <v>96.428569999999993</v>
      </c>
      <c r="M24">
        <v>100</v>
      </c>
    </row>
    <row r="25" spans="1:13" x14ac:dyDescent="0.25">
      <c r="A25" s="2" t="s">
        <v>31</v>
      </c>
      <c r="B25" s="2">
        <v>30.6</v>
      </c>
      <c r="C25" s="2">
        <v>90</v>
      </c>
      <c r="D25" s="2">
        <v>26.4</v>
      </c>
      <c r="E25" s="2">
        <v>5.6</v>
      </c>
      <c r="F25" s="2">
        <v>5</v>
      </c>
      <c r="H25" s="8">
        <v>43525</v>
      </c>
      <c r="I25" s="10">
        <v>100</v>
      </c>
      <c r="J25">
        <v>100</v>
      </c>
      <c r="K25">
        <v>96.774000000000001</v>
      </c>
      <c r="L25">
        <v>96.774000000000001</v>
      </c>
      <c r="M25">
        <v>96.774000000000001</v>
      </c>
    </row>
    <row r="26" spans="1:13" x14ac:dyDescent="0.25">
      <c r="A26" s="2" t="s">
        <v>32</v>
      </c>
      <c r="B26" s="2">
        <v>29</v>
      </c>
      <c r="C26" s="2">
        <v>89</v>
      </c>
      <c r="D26" s="2">
        <v>15</v>
      </c>
      <c r="E26" s="2">
        <v>0.7</v>
      </c>
      <c r="F26" s="2">
        <v>3</v>
      </c>
      <c r="H26" s="8">
        <v>43556</v>
      </c>
      <c r="I26" s="10">
        <v>100</v>
      </c>
      <c r="J26">
        <v>100</v>
      </c>
      <c r="K26">
        <v>96.67</v>
      </c>
      <c r="L26">
        <v>100</v>
      </c>
      <c r="M26">
        <v>100</v>
      </c>
    </row>
    <row r="27" spans="1:13" x14ac:dyDescent="0.25">
      <c r="A27" s="2" t="s">
        <v>33</v>
      </c>
      <c r="B27" s="2">
        <v>31.6</v>
      </c>
      <c r="C27" s="2">
        <v>80</v>
      </c>
      <c r="D27" s="2">
        <v>19.5</v>
      </c>
      <c r="E27" s="2">
        <v>0</v>
      </c>
      <c r="F27" s="2">
        <v>4</v>
      </c>
      <c r="H27" s="8">
        <v>43586</v>
      </c>
      <c r="I27" s="10">
        <v>100</v>
      </c>
      <c r="J27">
        <v>100</v>
      </c>
      <c r="K27">
        <v>93.548387000000005</v>
      </c>
      <c r="L27">
        <v>100</v>
      </c>
      <c r="M27">
        <v>100</v>
      </c>
    </row>
    <row r="28" spans="1:13" x14ac:dyDescent="0.25">
      <c r="A28" s="2" t="s">
        <v>34</v>
      </c>
      <c r="B28" s="2">
        <v>30.2</v>
      </c>
      <c r="C28" s="2">
        <v>85</v>
      </c>
      <c r="D28" s="2">
        <v>0.5</v>
      </c>
      <c r="E28" s="2">
        <v>3.9</v>
      </c>
      <c r="F28" s="2">
        <v>3</v>
      </c>
      <c r="H28" s="8">
        <v>43617</v>
      </c>
      <c r="I28" s="10">
        <v>93.33</v>
      </c>
      <c r="J28">
        <v>100</v>
      </c>
      <c r="K28">
        <v>93.33</v>
      </c>
      <c r="L28">
        <v>83.33</v>
      </c>
      <c r="M28">
        <v>100</v>
      </c>
    </row>
    <row r="29" spans="1:13" x14ac:dyDescent="0.25">
      <c r="A29" s="2" t="s">
        <v>35</v>
      </c>
      <c r="B29" s="2">
        <v>30</v>
      </c>
      <c r="C29" s="2">
        <v>86</v>
      </c>
      <c r="D29" s="2"/>
      <c r="E29" s="2">
        <v>1.3</v>
      </c>
      <c r="F29" s="2">
        <v>4</v>
      </c>
      <c r="H29" s="8">
        <v>43647</v>
      </c>
      <c r="I29" s="10">
        <v>96.774000000000001</v>
      </c>
      <c r="J29">
        <v>100</v>
      </c>
      <c r="K29">
        <v>93.548387000000005</v>
      </c>
      <c r="L29">
        <v>87.096773999999996</v>
      </c>
      <c r="M29">
        <v>100</v>
      </c>
    </row>
    <row r="30" spans="1:13" x14ac:dyDescent="0.25">
      <c r="A30" s="2" t="s">
        <v>36</v>
      </c>
      <c r="B30" s="2">
        <v>29</v>
      </c>
      <c r="C30" s="2">
        <v>91</v>
      </c>
      <c r="D30" s="2">
        <v>3.1</v>
      </c>
      <c r="E30" s="2">
        <v>0.8</v>
      </c>
      <c r="F30" s="2">
        <v>2</v>
      </c>
      <c r="H30" s="8">
        <v>43678</v>
      </c>
      <c r="I30" s="10">
        <v>100</v>
      </c>
      <c r="J30">
        <v>100</v>
      </c>
      <c r="K30">
        <v>93.548387000000005</v>
      </c>
      <c r="L30">
        <v>93.548387000000005</v>
      </c>
      <c r="M30">
        <v>100</v>
      </c>
    </row>
    <row r="31" spans="1:13" x14ac:dyDescent="0.25">
      <c r="A31" s="2" t="s">
        <v>37</v>
      </c>
      <c r="B31" s="2">
        <v>29.4</v>
      </c>
      <c r="C31" s="2"/>
      <c r="D31" s="2">
        <v>5.4</v>
      </c>
      <c r="E31" s="2">
        <v>0</v>
      </c>
      <c r="F31" s="2">
        <v>4</v>
      </c>
      <c r="H31" s="8">
        <v>43709</v>
      </c>
      <c r="I31" s="10">
        <v>100</v>
      </c>
      <c r="J31">
        <v>100</v>
      </c>
      <c r="K31">
        <v>86.67</v>
      </c>
      <c r="L31">
        <v>86.67</v>
      </c>
      <c r="M31">
        <v>100</v>
      </c>
    </row>
    <row r="32" spans="1:13" x14ac:dyDescent="0.25">
      <c r="A32" s="2" t="s">
        <v>38</v>
      </c>
      <c r="B32" s="2">
        <v>28.8</v>
      </c>
      <c r="C32" s="2">
        <v>83</v>
      </c>
      <c r="D32" s="2">
        <v>68.3</v>
      </c>
      <c r="E32" s="2">
        <v>0.2</v>
      </c>
      <c r="F32" s="2">
        <v>11</v>
      </c>
      <c r="H32" s="8">
        <v>43739</v>
      </c>
      <c r="I32" s="10">
        <v>100</v>
      </c>
      <c r="J32">
        <v>100</v>
      </c>
      <c r="K32">
        <v>96.774000000000001</v>
      </c>
      <c r="L32">
        <v>100</v>
      </c>
      <c r="M32">
        <v>100</v>
      </c>
    </row>
    <row r="33" spans="1:13" x14ac:dyDescent="0.25">
      <c r="A33" s="2" t="s">
        <v>39</v>
      </c>
      <c r="B33" s="2">
        <v>29.6</v>
      </c>
      <c r="C33" s="2">
        <v>77</v>
      </c>
      <c r="D33" s="2">
        <v>13.3</v>
      </c>
      <c r="E33" s="2">
        <v>0</v>
      </c>
      <c r="F33" s="2">
        <v>10</v>
      </c>
      <c r="H33" s="8">
        <v>43770</v>
      </c>
      <c r="I33" s="10">
        <v>100</v>
      </c>
      <c r="J33">
        <v>100</v>
      </c>
      <c r="K33">
        <v>93.33</v>
      </c>
      <c r="L33">
        <v>96.67</v>
      </c>
      <c r="M33">
        <v>100</v>
      </c>
    </row>
    <row r="34" spans="1:13" x14ac:dyDescent="0.25">
      <c r="A34" s="2" t="s">
        <v>40</v>
      </c>
      <c r="B34" s="2">
        <v>29.2</v>
      </c>
      <c r="C34" s="2">
        <v>86</v>
      </c>
      <c r="D34" s="2">
        <v>31</v>
      </c>
      <c r="E34" s="2">
        <v>0.3</v>
      </c>
      <c r="F34" s="2">
        <v>7</v>
      </c>
      <c r="H34" s="8">
        <v>43800</v>
      </c>
      <c r="I34" s="10">
        <v>96.774000000000001</v>
      </c>
      <c r="J34">
        <v>100</v>
      </c>
      <c r="K34">
        <v>87.096773999999996</v>
      </c>
      <c r="L34">
        <v>96.774000000000001</v>
      </c>
      <c r="M34">
        <v>100</v>
      </c>
    </row>
    <row r="35" spans="1:13" x14ac:dyDescent="0.25">
      <c r="A35" s="2" t="s">
        <v>41</v>
      </c>
      <c r="B35" s="2">
        <v>29</v>
      </c>
      <c r="C35" s="2">
        <v>89</v>
      </c>
      <c r="D35" s="2">
        <v>30.1</v>
      </c>
      <c r="E35" s="2">
        <v>0</v>
      </c>
      <c r="F35" s="2">
        <v>6</v>
      </c>
      <c r="H35" s="8">
        <v>43831</v>
      </c>
      <c r="I35" s="10">
        <v>93.548000000000002</v>
      </c>
      <c r="J35">
        <v>100</v>
      </c>
      <c r="K35">
        <v>96.774000000000001</v>
      </c>
      <c r="L35">
        <v>93.548387000000005</v>
      </c>
      <c r="M35">
        <v>100</v>
      </c>
    </row>
    <row r="36" spans="1:13" x14ac:dyDescent="0.25">
      <c r="A36" s="2" t="s">
        <v>42</v>
      </c>
      <c r="B36" s="2">
        <v>31</v>
      </c>
      <c r="C36" s="2">
        <v>77</v>
      </c>
      <c r="D36" s="2">
        <v>10.3</v>
      </c>
      <c r="E36" s="2">
        <v>0</v>
      </c>
      <c r="F36" s="2">
        <v>5</v>
      </c>
      <c r="H36" s="3" t="s">
        <v>424</v>
      </c>
      <c r="I36">
        <f>AVERAGE(I23:I34)</f>
        <v>98.340047500000011</v>
      </c>
      <c r="J36">
        <f>AVERAGE(J23:J34)</f>
        <v>100</v>
      </c>
      <c r="K36">
        <f>AVERAGE(K23:K34)</f>
        <v>92.872459583333352</v>
      </c>
      <c r="L36">
        <f>AVERAGE(L23:L34)</f>
        <v>94.77431091666665</v>
      </c>
      <c r="M36">
        <f>AVERAGE(M23:M34)</f>
        <v>99.731166666666653</v>
      </c>
    </row>
    <row r="37" spans="1:13" x14ac:dyDescent="0.25">
      <c r="A37" s="2" t="s">
        <v>43</v>
      </c>
      <c r="B37" s="2">
        <v>29.6</v>
      </c>
      <c r="C37" s="2">
        <v>80</v>
      </c>
      <c r="D37" s="2">
        <v>0</v>
      </c>
      <c r="E37" s="2">
        <v>1.2</v>
      </c>
      <c r="F37" s="2">
        <v>6</v>
      </c>
      <c r="H37" s="3" t="s">
        <v>425</v>
      </c>
      <c r="I37">
        <f>AVERAGE(I23:I35)</f>
        <v>97.971428461538466</v>
      </c>
      <c r="J37">
        <f>AVERAGE(J23:J35)</f>
        <v>100</v>
      </c>
      <c r="K37">
        <f>AVERAGE(K23:K35)</f>
        <v>93.172578076923088</v>
      </c>
      <c r="L37">
        <f>AVERAGE(L23:L35)</f>
        <v>94.680009076923071</v>
      </c>
      <c r="M37">
        <f>AVERAGE(M23:M35)</f>
        <v>99.751846153846145</v>
      </c>
    </row>
    <row r="38" spans="1:13" x14ac:dyDescent="0.25">
      <c r="A38" s="2" t="s">
        <v>44</v>
      </c>
      <c r="B38" s="2">
        <v>31.6</v>
      </c>
      <c r="C38" s="2">
        <v>82</v>
      </c>
      <c r="D38" s="2">
        <v>0</v>
      </c>
      <c r="E38" s="2">
        <v>0.4</v>
      </c>
      <c r="F38" s="2">
        <v>7</v>
      </c>
    </row>
    <row r="39" spans="1:13" x14ac:dyDescent="0.25">
      <c r="A39" s="2" t="s">
        <v>45</v>
      </c>
      <c r="B39" s="2">
        <v>30.4</v>
      </c>
      <c r="C39" s="2">
        <v>87</v>
      </c>
      <c r="D39" s="2">
        <v>3.7</v>
      </c>
      <c r="E39" s="2">
        <v>4</v>
      </c>
      <c r="F39" s="2">
        <v>4</v>
      </c>
    </row>
    <row r="40" spans="1:13" x14ac:dyDescent="0.25">
      <c r="A40" s="2" t="s">
        <v>46</v>
      </c>
      <c r="B40" s="2">
        <v>31.2</v>
      </c>
      <c r="C40" s="2">
        <v>84</v>
      </c>
      <c r="D40" s="2">
        <v>2.2999999999999998</v>
      </c>
      <c r="E40" s="2">
        <v>0.5</v>
      </c>
      <c r="F40" s="2">
        <v>4</v>
      </c>
      <c r="H40" s="12"/>
      <c r="I40" s="11"/>
      <c r="J40" s="26"/>
      <c r="K40" s="11"/>
      <c r="L40" s="26"/>
    </row>
    <row r="41" spans="1:13" x14ac:dyDescent="0.25">
      <c r="A41" s="2" t="s">
        <v>47</v>
      </c>
      <c r="B41" s="2">
        <v>30.6</v>
      </c>
      <c r="C41" s="2">
        <v>82</v>
      </c>
      <c r="D41" s="2">
        <v>10.1</v>
      </c>
      <c r="E41" s="2">
        <v>5</v>
      </c>
      <c r="F41" s="2">
        <v>7</v>
      </c>
      <c r="H41" s="8"/>
    </row>
    <row r="42" spans="1:13" x14ac:dyDescent="0.25">
      <c r="A42" s="2" t="s">
        <v>56</v>
      </c>
      <c r="B42" s="2">
        <v>31.6</v>
      </c>
      <c r="C42" s="2">
        <v>77</v>
      </c>
      <c r="D42" s="2">
        <v>0.1</v>
      </c>
      <c r="E42" s="2">
        <v>1.8</v>
      </c>
      <c r="F42" s="2">
        <v>6</v>
      </c>
      <c r="H42" s="8"/>
    </row>
    <row r="43" spans="1:13" x14ac:dyDescent="0.25">
      <c r="A43" s="2" t="s">
        <v>57</v>
      </c>
      <c r="B43" s="2">
        <v>31</v>
      </c>
      <c r="C43" s="2">
        <v>81</v>
      </c>
      <c r="D43" s="2">
        <v>2.2999999999999998</v>
      </c>
      <c r="E43" s="2">
        <v>5.2</v>
      </c>
      <c r="F43" s="2">
        <v>4</v>
      </c>
      <c r="H43" s="8"/>
    </row>
    <row r="44" spans="1:13" x14ac:dyDescent="0.25">
      <c r="A44" s="2" t="s">
        <v>58</v>
      </c>
      <c r="B44" s="2">
        <v>30.8</v>
      </c>
      <c r="C44" s="2"/>
      <c r="D44" s="2">
        <v>1.7</v>
      </c>
      <c r="E44" s="2">
        <v>5.5</v>
      </c>
      <c r="F44" s="2">
        <v>5</v>
      </c>
      <c r="H44" s="8"/>
    </row>
    <row r="45" spans="1:13" x14ac:dyDescent="0.25">
      <c r="A45" s="2" t="s">
        <v>59</v>
      </c>
      <c r="B45" s="2">
        <v>30.2</v>
      </c>
      <c r="C45" s="2">
        <v>86</v>
      </c>
      <c r="D45" s="2">
        <v>0</v>
      </c>
      <c r="E45" s="2">
        <v>3.8</v>
      </c>
      <c r="F45" s="2">
        <v>5</v>
      </c>
      <c r="H45" s="8"/>
    </row>
    <row r="46" spans="1:13" x14ac:dyDescent="0.25">
      <c r="A46" s="2" t="s">
        <v>60</v>
      </c>
      <c r="B46" s="2">
        <v>30</v>
      </c>
      <c r="C46" s="2">
        <v>86</v>
      </c>
      <c r="D46" s="2">
        <v>61.6</v>
      </c>
      <c r="E46" s="2">
        <v>1.3</v>
      </c>
      <c r="F46" s="2">
        <v>5</v>
      </c>
      <c r="H46" s="8"/>
    </row>
    <row r="47" spans="1:13" x14ac:dyDescent="0.25">
      <c r="A47" s="2" t="s">
        <v>61</v>
      </c>
      <c r="B47" s="2">
        <v>31.8</v>
      </c>
      <c r="C47" s="2">
        <v>76</v>
      </c>
      <c r="D47" s="2">
        <v>8.3000000000000007</v>
      </c>
      <c r="E47" s="2">
        <v>0</v>
      </c>
      <c r="F47" s="2">
        <v>4</v>
      </c>
      <c r="H47" s="8"/>
    </row>
    <row r="48" spans="1:13" x14ac:dyDescent="0.25">
      <c r="A48" s="2" t="s">
        <v>62</v>
      </c>
      <c r="B48" s="2">
        <v>33</v>
      </c>
      <c r="C48" s="2">
        <v>74</v>
      </c>
      <c r="D48" s="2">
        <v>0</v>
      </c>
      <c r="E48" s="2">
        <v>6.1</v>
      </c>
      <c r="F48" s="2">
        <v>6</v>
      </c>
      <c r="H48" s="8"/>
    </row>
    <row r="49" spans="1:8" x14ac:dyDescent="0.25">
      <c r="A49" s="2" t="s">
        <v>63</v>
      </c>
      <c r="B49" s="2">
        <v>31.5</v>
      </c>
      <c r="C49" s="2"/>
      <c r="D49" s="2"/>
      <c r="E49" s="2">
        <v>4</v>
      </c>
      <c r="F49" s="2">
        <v>5</v>
      </c>
      <c r="H49" s="8"/>
    </row>
    <row r="50" spans="1:8" x14ac:dyDescent="0.25">
      <c r="A50" s="2" t="s">
        <v>64</v>
      </c>
      <c r="B50" s="2">
        <v>32.6</v>
      </c>
      <c r="C50" s="2">
        <v>78</v>
      </c>
      <c r="D50" s="2">
        <v>16.100000000000001</v>
      </c>
      <c r="E50" s="2">
        <v>7.5</v>
      </c>
      <c r="F50" s="2">
        <v>4</v>
      </c>
      <c r="H50" s="8"/>
    </row>
    <row r="51" spans="1:8" x14ac:dyDescent="0.25">
      <c r="A51" s="2" t="s">
        <v>65</v>
      </c>
      <c r="B51" s="2">
        <v>28.6</v>
      </c>
      <c r="C51" s="2">
        <v>92</v>
      </c>
      <c r="D51" s="2">
        <v>33</v>
      </c>
      <c r="E51" s="2">
        <v>4.8</v>
      </c>
      <c r="F51" s="2">
        <v>3</v>
      </c>
      <c r="H51" s="8"/>
    </row>
    <row r="52" spans="1:8" x14ac:dyDescent="0.25">
      <c r="A52" s="2" t="s">
        <v>66</v>
      </c>
      <c r="B52" s="2">
        <v>28.2</v>
      </c>
      <c r="C52" s="2">
        <v>87</v>
      </c>
      <c r="D52" s="2">
        <v>3.4</v>
      </c>
      <c r="E52" s="2">
        <v>0</v>
      </c>
      <c r="F52" s="2">
        <v>4</v>
      </c>
      <c r="H52" s="8"/>
    </row>
    <row r="53" spans="1:8" x14ac:dyDescent="0.25">
      <c r="A53" s="2" t="s">
        <v>67</v>
      </c>
      <c r="B53" s="2">
        <v>27.2</v>
      </c>
      <c r="C53" s="2">
        <v>92</v>
      </c>
      <c r="D53" s="2">
        <v>24.7</v>
      </c>
      <c r="E53" s="2">
        <v>0.9</v>
      </c>
      <c r="F53" s="2">
        <v>4</v>
      </c>
      <c r="H53" s="8"/>
    </row>
    <row r="54" spans="1:8" x14ac:dyDescent="0.25">
      <c r="A54" s="2" t="s">
        <v>68</v>
      </c>
      <c r="B54" s="2">
        <v>32.6</v>
      </c>
      <c r="C54" s="2">
        <v>84</v>
      </c>
      <c r="D54" s="2">
        <v>25.5</v>
      </c>
      <c r="E54" s="2">
        <v>2</v>
      </c>
      <c r="F54" s="2">
        <v>5</v>
      </c>
      <c r="H54" s="3"/>
    </row>
    <row r="55" spans="1:8" x14ac:dyDescent="0.25">
      <c r="A55" s="2" t="s">
        <v>69</v>
      </c>
      <c r="B55" s="2">
        <v>31.8</v>
      </c>
      <c r="C55" s="2">
        <v>86</v>
      </c>
      <c r="D55" s="2">
        <v>0</v>
      </c>
      <c r="E55" s="2">
        <v>7.7</v>
      </c>
      <c r="F55" s="2">
        <v>4</v>
      </c>
    </row>
    <row r="56" spans="1:8" x14ac:dyDescent="0.25">
      <c r="A56" s="2" t="s">
        <v>70</v>
      </c>
      <c r="B56" s="2">
        <v>31.2</v>
      </c>
      <c r="C56" s="2">
        <v>87</v>
      </c>
      <c r="D56" s="2">
        <v>0</v>
      </c>
      <c r="E56" s="2">
        <v>7.6</v>
      </c>
      <c r="F56" s="2">
        <v>3</v>
      </c>
    </row>
    <row r="57" spans="1:8" x14ac:dyDescent="0.25">
      <c r="A57" s="2" t="s">
        <v>71</v>
      </c>
      <c r="B57" s="2">
        <v>32</v>
      </c>
      <c r="C57" s="2">
        <v>82</v>
      </c>
      <c r="D57" s="2">
        <v>0.1</v>
      </c>
      <c r="E57" s="2">
        <v>7.8</v>
      </c>
      <c r="F57" s="2">
        <v>3</v>
      </c>
    </row>
    <row r="58" spans="1:8" x14ac:dyDescent="0.25">
      <c r="A58" s="2" t="s">
        <v>72</v>
      </c>
      <c r="B58" s="2">
        <v>31.4</v>
      </c>
      <c r="C58" s="2">
        <v>84</v>
      </c>
      <c r="D58" s="2">
        <v>1.3</v>
      </c>
      <c r="E58" s="2">
        <v>6</v>
      </c>
      <c r="F58" s="2">
        <v>4</v>
      </c>
    </row>
    <row r="59" spans="1:8" x14ac:dyDescent="0.25">
      <c r="A59" s="2" t="s">
        <v>73</v>
      </c>
      <c r="B59" s="2">
        <v>32.4</v>
      </c>
      <c r="C59" s="2">
        <v>80</v>
      </c>
      <c r="D59" s="2"/>
      <c r="E59" s="2">
        <v>5.5</v>
      </c>
      <c r="F59" s="2">
        <v>5</v>
      </c>
    </row>
    <row r="60" spans="1:8" x14ac:dyDescent="0.25">
      <c r="A60" s="2" t="s">
        <v>74</v>
      </c>
      <c r="B60" s="2">
        <v>30.6</v>
      </c>
      <c r="C60" s="2">
        <v>83</v>
      </c>
      <c r="D60" s="2">
        <v>0.3</v>
      </c>
      <c r="E60" s="2">
        <v>6.6</v>
      </c>
      <c r="F60" s="2">
        <v>4</v>
      </c>
    </row>
    <row r="61" spans="1:8" x14ac:dyDescent="0.25">
      <c r="A61" s="2" t="s">
        <v>75</v>
      </c>
      <c r="B61" s="2">
        <v>31.6</v>
      </c>
      <c r="C61" s="2">
        <v>86</v>
      </c>
      <c r="D61" s="2">
        <v>0</v>
      </c>
      <c r="E61" s="2">
        <v>8</v>
      </c>
      <c r="F61" s="2">
        <v>3</v>
      </c>
    </row>
    <row r="62" spans="1:8" x14ac:dyDescent="0.25">
      <c r="A62" s="2" t="s">
        <v>76</v>
      </c>
      <c r="B62" s="2">
        <v>31.4</v>
      </c>
      <c r="C62" s="2">
        <v>86</v>
      </c>
      <c r="D62" s="2">
        <v>0</v>
      </c>
      <c r="E62" s="2">
        <v>6.4</v>
      </c>
      <c r="F62" s="2">
        <v>4</v>
      </c>
    </row>
    <row r="63" spans="1:8" x14ac:dyDescent="0.25">
      <c r="A63" s="2" t="s">
        <v>77</v>
      </c>
      <c r="B63" s="2">
        <v>34.200000000000003</v>
      </c>
      <c r="C63" s="2">
        <v>83</v>
      </c>
      <c r="D63" s="2">
        <v>0</v>
      </c>
      <c r="E63" s="2">
        <v>7.5</v>
      </c>
      <c r="F63" s="2">
        <v>5</v>
      </c>
    </row>
    <row r="64" spans="1:8" x14ac:dyDescent="0.25">
      <c r="A64" s="2" t="s">
        <v>78</v>
      </c>
      <c r="B64" s="2">
        <v>31.4</v>
      </c>
      <c r="C64" s="2">
        <v>84</v>
      </c>
      <c r="D64" s="2">
        <v>0</v>
      </c>
      <c r="E64" s="2"/>
      <c r="F64" s="2">
        <v>4</v>
      </c>
    </row>
    <row r="65" spans="1:6" x14ac:dyDescent="0.25">
      <c r="A65" s="2" t="s">
        <v>79</v>
      </c>
      <c r="B65" s="2">
        <v>31.6</v>
      </c>
      <c r="C65" s="2">
        <v>87</v>
      </c>
      <c r="D65" s="2">
        <v>0</v>
      </c>
      <c r="E65" s="2">
        <v>7.7</v>
      </c>
      <c r="F65" s="2">
        <v>3</v>
      </c>
    </row>
    <row r="66" spans="1:6" x14ac:dyDescent="0.25">
      <c r="A66" s="2" t="s">
        <v>80</v>
      </c>
      <c r="B66" s="2">
        <v>30.6</v>
      </c>
      <c r="C66" s="2">
        <v>88</v>
      </c>
      <c r="D66" s="2">
        <v>0</v>
      </c>
      <c r="E66" s="2">
        <v>7.1</v>
      </c>
      <c r="F66" s="2">
        <v>2</v>
      </c>
    </row>
    <row r="67" spans="1:6" x14ac:dyDescent="0.25">
      <c r="A67" s="2" t="s">
        <v>81</v>
      </c>
      <c r="B67" s="2">
        <v>31.2</v>
      </c>
      <c r="C67" s="2">
        <v>86</v>
      </c>
      <c r="D67" s="2">
        <v>3</v>
      </c>
      <c r="E67" s="2">
        <v>5.7</v>
      </c>
      <c r="F67" s="2">
        <v>4</v>
      </c>
    </row>
    <row r="68" spans="1:6" x14ac:dyDescent="0.25">
      <c r="A68" s="2" t="s">
        <v>82</v>
      </c>
      <c r="B68" s="2">
        <v>31.1</v>
      </c>
      <c r="C68" s="2">
        <v>83</v>
      </c>
      <c r="D68" s="2">
        <v>0</v>
      </c>
      <c r="E68" s="2">
        <v>7.9</v>
      </c>
      <c r="F68" s="2">
        <v>2</v>
      </c>
    </row>
    <row r="69" spans="1:6" x14ac:dyDescent="0.25">
      <c r="A69" s="2" t="s">
        <v>83</v>
      </c>
      <c r="B69" s="2">
        <v>31.6</v>
      </c>
      <c r="C69" s="2">
        <v>84</v>
      </c>
      <c r="D69" s="2">
        <v>0</v>
      </c>
      <c r="E69" s="2">
        <v>8</v>
      </c>
      <c r="F69" s="2">
        <v>3</v>
      </c>
    </row>
    <row r="70" spans="1:6" x14ac:dyDescent="0.25">
      <c r="A70" s="2" t="s">
        <v>84</v>
      </c>
      <c r="B70" s="2">
        <v>31.6</v>
      </c>
      <c r="C70" s="2">
        <v>86</v>
      </c>
      <c r="D70" s="2">
        <v>1</v>
      </c>
      <c r="E70" s="2">
        <v>8</v>
      </c>
      <c r="F70" s="2">
        <v>4</v>
      </c>
    </row>
    <row r="71" spans="1:6" x14ac:dyDescent="0.25">
      <c r="A71" s="2" t="s">
        <v>85</v>
      </c>
      <c r="B71" s="2">
        <v>32.700000000000003</v>
      </c>
      <c r="C71" s="2">
        <v>87</v>
      </c>
      <c r="D71" s="2">
        <v>2.5</v>
      </c>
      <c r="E71" s="2">
        <v>6.5</v>
      </c>
      <c r="F71" s="2">
        <v>4</v>
      </c>
    </row>
    <row r="72" spans="1:6" x14ac:dyDescent="0.25">
      <c r="A72" s="2" t="s">
        <v>86</v>
      </c>
      <c r="B72" s="2">
        <v>30.2</v>
      </c>
      <c r="C72" s="2">
        <v>88</v>
      </c>
      <c r="D72" s="2"/>
      <c r="E72" s="2">
        <v>6.8</v>
      </c>
      <c r="F72" s="2">
        <v>3</v>
      </c>
    </row>
    <row r="73" spans="1:6" x14ac:dyDescent="0.25">
      <c r="A73" s="2" t="s">
        <v>87</v>
      </c>
      <c r="B73" s="2">
        <v>31.6</v>
      </c>
      <c r="C73" s="2">
        <v>84</v>
      </c>
      <c r="D73" s="2">
        <v>0</v>
      </c>
      <c r="E73" s="2">
        <v>6.4</v>
      </c>
      <c r="F73" s="2">
        <v>4</v>
      </c>
    </row>
    <row r="74" spans="1:6" x14ac:dyDescent="0.25">
      <c r="A74" s="2" t="s">
        <v>88</v>
      </c>
      <c r="B74" s="2">
        <v>31.2</v>
      </c>
      <c r="C74" s="2">
        <v>84</v>
      </c>
      <c r="D74" s="2">
        <v>1</v>
      </c>
      <c r="E74" s="2">
        <v>7.8</v>
      </c>
      <c r="F74" s="2">
        <v>3</v>
      </c>
    </row>
    <row r="75" spans="1:6" x14ac:dyDescent="0.25">
      <c r="A75" s="2" t="s">
        <v>89</v>
      </c>
      <c r="B75" s="2">
        <v>31.4</v>
      </c>
      <c r="C75" s="2">
        <v>88</v>
      </c>
      <c r="D75" s="2">
        <v>0</v>
      </c>
      <c r="E75" s="2">
        <v>4.5</v>
      </c>
      <c r="F75" s="2">
        <v>6</v>
      </c>
    </row>
    <row r="76" spans="1:6" x14ac:dyDescent="0.25">
      <c r="A76" s="2" t="s">
        <v>90</v>
      </c>
      <c r="B76" s="2">
        <v>29</v>
      </c>
      <c r="C76" s="2">
        <v>88</v>
      </c>
      <c r="D76" s="2">
        <v>45.3</v>
      </c>
      <c r="E76" s="2">
        <v>3.5</v>
      </c>
      <c r="F76" s="2">
        <v>2</v>
      </c>
    </row>
    <row r="77" spans="1:6" x14ac:dyDescent="0.25">
      <c r="A77" s="2" t="s">
        <v>91</v>
      </c>
      <c r="B77" s="2">
        <v>32.6</v>
      </c>
      <c r="C77" s="2">
        <v>84</v>
      </c>
      <c r="D77" s="2">
        <v>0</v>
      </c>
      <c r="E77" s="2">
        <v>0</v>
      </c>
      <c r="F77" s="2">
        <v>6</v>
      </c>
    </row>
    <row r="78" spans="1:6" x14ac:dyDescent="0.25">
      <c r="A78" s="2" t="s">
        <v>92</v>
      </c>
      <c r="B78" s="2">
        <v>32.6</v>
      </c>
      <c r="C78" s="2"/>
      <c r="D78" s="2">
        <v>0.6</v>
      </c>
      <c r="E78" s="2">
        <v>8</v>
      </c>
      <c r="F78" s="2">
        <v>5</v>
      </c>
    </row>
    <row r="79" spans="1:6" x14ac:dyDescent="0.25">
      <c r="A79" s="2" t="s">
        <v>93</v>
      </c>
      <c r="B79" s="2">
        <v>30.5</v>
      </c>
      <c r="C79" s="2">
        <v>86</v>
      </c>
      <c r="D79" s="2">
        <v>6.6</v>
      </c>
      <c r="E79" s="2">
        <v>4.2</v>
      </c>
      <c r="F79" s="2">
        <v>3</v>
      </c>
    </row>
    <row r="80" spans="1:6" x14ac:dyDescent="0.25">
      <c r="A80" s="2" t="s">
        <v>94</v>
      </c>
      <c r="B80" s="2">
        <v>32.200000000000003</v>
      </c>
      <c r="C80" s="2">
        <v>84</v>
      </c>
      <c r="D80" s="2">
        <v>0</v>
      </c>
      <c r="E80" s="2">
        <v>7</v>
      </c>
      <c r="F80" s="2">
        <v>3</v>
      </c>
    </row>
    <row r="81" spans="1:6" x14ac:dyDescent="0.25">
      <c r="A81" s="2" t="s">
        <v>95</v>
      </c>
      <c r="B81" s="2">
        <v>33.200000000000003</v>
      </c>
      <c r="C81" s="2">
        <v>81</v>
      </c>
      <c r="D81" s="2">
        <v>1.2</v>
      </c>
      <c r="E81" s="2">
        <v>7.6</v>
      </c>
      <c r="F81" s="2">
        <v>5</v>
      </c>
    </row>
    <row r="82" spans="1:6" x14ac:dyDescent="0.25">
      <c r="A82" s="2" t="s">
        <v>96</v>
      </c>
      <c r="B82" s="2"/>
      <c r="C82" s="2">
        <v>88</v>
      </c>
      <c r="D82" s="2">
        <v>15.4</v>
      </c>
      <c r="E82" s="2">
        <v>4.2</v>
      </c>
      <c r="F82" s="2">
        <v>3</v>
      </c>
    </row>
    <row r="83" spans="1:6" x14ac:dyDescent="0.25">
      <c r="A83" s="2" t="s">
        <v>97</v>
      </c>
      <c r="B83" s="2">
        <v>29.4</v>
      </c>
      <c r="C83" s="2">
        <v>90</v>
      </c>
      <c r="D83" s="2">
        <v>23.1</v>
      </c>
      <c r="E83" s="2">
        <v>4.2</v>
      </c>
      <c r="F83" s="2">
        <v>3</v>
      </c>
    </row>
    <row r="84" spans="1:6" x14ac:dyDescent="0.25">
      <c r="A84" s="2" t="s">
        <v>98</v>
      </c>
      <c r="B84" s="2">
        <v>29</v>
      </c>
      <c r="C84" s="2">
        <v>92</v>
      </c>
      <c r="D84" s="2">
        <v>1.3</v>
      </c>
      <c r="E84" s="2">
        <v>0.5</v>
      </c>
      <c r="F84" s="2">
        <v>3</v>
      </c>
    </row>
    <row r="85" spans="1:6" x14ac:dyDescent="0.25">
      <c r="A85" s="2" t="s">
        <v>99</v>
      </c>
      <c r="B85" s="2">
        <v>28.4</v>
      </c>
      <c r="C85" s="2">
        <v>86</v>
      </c>
      <c r="D85" s="2">
        <v>18.8</v>
      </c>
      <c r="E85" s="2">
        <v>1</v>
      </c>
      <c r="F85" s="2">
        <v>5</v>
      </c>
    </row>
    <row r="86" spans="1:6" x14ac:dyDescent="0.25">
      <c r="A86" s="2" t="s">
        <v>100</v>
      </c>
      <c r="B86" s="2">
        <v>29</v>
      </c>
      <c r="C86" s="2">
        <v>84</v>
      </c>
      <c r="D86" s="2">
        <v>11.9</v>
      </c>
      <c r="E86" s="2">
        <v>0</v>
      </c>
      <c r="F86" s="2">
        <v>5</v>
      </c>
    </row>
    <row r="87" spans="1:6" x14ac:dyDescent="0.25">
      <c r="A87" s="2" t="s">
        <v>101</v>
      </c>
      <c r="B87" s="2">
        <v>31.2</v>
      </c>
      <c r="C87" s="2">
        <v>82</v>
      </c>
      <c r="D87" s="2">
        <v>14</v>
      </c>
      <c r="E87" s="2">
        <v>0</v>
      </c>
      <c r="F87" s="2">
        <v>4</v>
      </c>
    </row>
    <row r="88" spans="1:6" x14ac:dyDescent="0.25">
      <c r="A88" s="2" t="s">
        <v>102</v>
      </c>
      <c r="B88" s="2">
        <v>32.6</v>
      </c>
      <c r="C88" s="2">
        <v>84</v>
      </c>
      <c r="D88" s="2">
        <v>2.8</v>
      </c>
      <c r="E88" s="2">
        <v>2.8</v>
      </c>
      <c r="F88" s="2">
        <v>4</v>
      </c>
    </row>
    <row r="89" spans="1:6" x14ac:dyDescent="0.25">
      <c r="A89" s="2" t="s">
        <v>103</v>
      </c>
      <c r="B89" s="2">
        <v>31.4</v>
      </c>
      <c r="C89" s="2">
        <v>89</v>
      </c>
      <c r="D89" s="2">
        <v>0</v>
      </c>
      <c r="E89" s="2">
        <v>6</v>
      </c>
      <c r="F89" s="2">
        <v>4</v>
      </c>
    </row>
    <row r="90" spans="1:6" x14ac:dyDescent="0.25">
      <c r="A90" s="2" t="s">
        <v>104</v>
      </c>
      <c r="B90" s="2">
        <v>32.200000000000003</v>
      </c>
      <c r="C90" s="2">
        <v>83</v>
      </c>
      <c r="D90" s="2">
        <v>0</v>
      </c>
      <c r="E90" s="2">
        <v>6.8</v>
      </c>
      <c r="F90" s="2">
        <v>6</v>
      </c>
    </row>
    <row r="91" spans="1:6" x14ac:dyDescent="0.25">
      <c r="A91" s="2" t="s">
        <v>105</v>
      </c>
      <c r="B91" s="2">
        <v>32.200000000000003</v>
      </c>
      <c r="C91" s="2">
        <v>77</v>
      </c>
      <c r="D91" s="2">
        <v>0</v>
      </c>
      <c r="E91" s="2">
        <v>8</v>
      </c>
      <c r="F91" s="2">
        <v>3</v>
      </c>
    </row>
    <row r="92" spans="1:6" x14ac:dyDescent="0.25">
      <c r="A92" s="2" t="s">
        <v>106</v>
      </c>
      <c r="B92" s="2">
        <v>32.200000000000003</v>
      </c>
      <c r="C92" s="2">
        <v>78</v>
      </c>
      <c r="D92" s="2">
        <v>0</v>
      </c>
      <c r="E92" s="2">
        <v>7.6</v>
      </c>
      <c r="F92" s="2">
        <v>4</v>
      </c>
    </row>
    <row r="93" spans="1:6" x14ac:dyDescent="0.25">
      <c r="A93" s="2" t="s">
        <v>107</v>
      </c>
      <c r="B93" s="2">
        <v>30.8</v>
      </c>
      <c r="C93" s="2">
        <v>86</v>
      </c>
      <c r="D93" s="2">
        <v>6.3</v>
      </c>
      <c r="E93" s="2">
        <v>5.4</v>
      </c>
      <c r="F93" s="2">
        <v>5</v>
      </c>
    </row>
    <row r="94" spans="1:6" x14ac:dyDescent="0.25">
      <c r="A94" s="2" t="s">
        <v>108</v>
      </c>
      <c r="B94" s="2">
        <v>30.8</v>
      </c>
      <c r="C94" s="2">
        <v>90</v>
      </c>
      <c r="D94" s="2">
        <v>0</v>
      </c>
      <c r="E94" s="2">
        <v>2.2000000000000002</v>
      </c>
      <c r="F94" s="2">
        <v>3</v>
      </c>
    </row>
    <row r="95" spans="1:6" x14ac:dyDescent="0.25">
      <c r="A95" s="2" t="s">
        <v>109</v>
      </c>
      <c r="B95" s="2">
        <v>30.4</v>
      </c>
      <c r="C95" s="2">
        <v>88</v>
      </c>
      <c r="D95" s="2">
        <v>0</v>
      </c>
      <c r="E95" s="2"/>
      <c r="F95" s="2">
        <v>3</v>
      </c>
    </row>
    <row r="96" spans="1:6" x14ac:dyDescent="0.25">
      <c r="A96" s="2" t="s">
        <v>110</v>
      </c>
      <c r="B96" s="2">
        <v>32</v>
      </c>
      <c r="C96" s="2">
        <v>86</v>
      </c>
      <c r="D96" s="2">
        <v>17.100000000000001</v>
      </c>
      <c r="E96" s="2">
        <v>4.5999999999999996</v>
      </c>
      <c r="F96" s="2">
        <v>4</v>
      </c>
    </row>
    <row r="97" spans="1:6" x14ac:dyDescent="0.25">
      <c r="A97" s="2" t="s">
        <v>111</v>
      </c>
      <c r="B97" s="2">
        <v>32.4</v>
      </c>
      <c r="C97" s="2">
        <v>84</v>
      </c>
      <c r="D97" s="2">
        <v>0</v>
      </c>
      <c r="E97" s="2">
        <v>0.6</v>
      </c>
      <c r="F97" s="2">
        <v>5</v>
      </c>
    </row>
    <row r="98" spans="1:6" x14ac:dyDescent="0.25">
      <c r="A98" s="2" t="s">
        <v>112</v>
      </c>
      <c r="B98" s="2">
        <v>31.5</v>
      </c>
      <c r="C98" s="2">
        <v>85</v>
      </c>
      <c r="D98" s="2">
        <v>0</v>
      </c>
      <c r="E98" s="2">
        <v>7.9</v>
      </c>
      <c r="F98" s="2">
        <v>4</v>
      </c>
    </row>
    <row r="99" spans="1:6" x14ac:dyDescent="0.25">
      <c r="A99" s="2" t="s">
        <v>113</v>
      </c>
      <c r="B99" s="2">
        <v>32.799999999999997</v>
      </c>
      <c r="C99" s="2">
        <v>79</v>
      </c>
      <c r="D99" s="2">
        <v>0</v>
      </c>
      <c r="E99" s="2">
        <v>8</v>
      </c>
      <c r="F99" s="2">
        <v>5</v>
      </c>
    </row>
    <row r="100" spans="1:6" x14ac:dyDescent="0.25">
      <c r="A100" s="2" t="s">
        <v>114</v>
      </c>
      <c r="B100" s="2">
        <v>30.6</v>
      </c>
      <c r="C100" s="2">
        <v>85</v>
      </c>
      <c r="D100" s="2">
        <v>0</v>
      </c>
      <c r="E100" s="2">
        <v>4</v>
      </c>
      <c r="F100" s="2">
        <v>3</v>
      </c>
    </row>
    <row r="101" spans="1:6" x14ac:dyDescent="0.25">
      <c r="A101" s="2" t="s">
        <v>115</v>
      </c>
      <c r="B101" s="2">
        <v>31.5</v>
      </c>
      <c r="C101" s="2">
        <v>86</v>
      </c>
      <c r="D101" s="2">
        <v>0.6</v>
      </c>
      <c r="E101" s="2">
        <v>5</v>
      </c>
      <c r="F101" s="2">
        <v>4</v>
      </c>
    </row>
    <row r="102" spans="1:6" x14ac:dyDescent="0.25">
      <c r="A102" s="2" t="s">
        <v>116</v>
      </c>
      <c r="B102" s="2">
        <v>31.2</v>
      </c>
      <c r="C102" s="2">
        <v>86</v>
      </c>
      <c r="D102" s="2">
        <v>2.1</v>
      </c>
      <c r="E102" s="2">
        <v>6.8</v>
      </c>
      <c r="F102" s="2">
        <v>3</v>
      </c>
    </row>
    <row r="103" spans="1:6" x14ac:dyDescent="0.25">
      <c r="A103" s="2" t="s">
        <v>117</v>
      </c>
      <c r="B103" s="2">
        <v>33.200000000000003</v>
      </c>
      <c r="C103" s="2">
        <v>81</v>
      </c>
      <c r="D103" s="2">
        <v>0</v>
      </c>
      <c r="E103" s="2">
        <v>6.3</v>
      </c>
      <c r="F103" s="2">
        <v>3</v>
      </c>
    </row>
    <row r="104" spans="1:6" x14ac:dyDescent="0.25">
      <c r="A104" s="2" t="s">
        <v>118</v>
      </c>
      <c r="B104" s="2">
        <v>33.200000000000003</v>
      </c>
      <c r="C104" s="2">
        <v>80</v>
      </c>
      <c r="D104" s="2">
        <v>0</v>
      </c>
      <c r="E104" s="2">
        <v>5.8</v>
      </c>
      <c r="F104" s="2">
        <v>3</v>
      </c>
    </row>
    <row r="105" spans="1:6" x14ac:dyDescent="0.25">
      <c r="A105" s="2" t="s">
        <v>119</v>
      </c>
      <c r="B105" s="2">
        <v>32.799999999999997</v>
      </c>
      <c r="C105" s="2">
        <v>78</v>
      </c>
      <c r="D105" s="2">
        <v>0</v>
      </c>
      <c r="E105" s="2">
        <v>7.5</v>
      </c>
      <c r="F105" s="2">
        <v>5</v>
      </c>
    </row>
    <row r="106" spans="1:6" x14ac:dyDescent="0.25">
      <c r="A106" s="2" t="s">
        <v>120</v>
      </c>
      <c r="B106" s="2">
        <v>32.6</v>
      </c>
      <c r="C106" s="2">
        <v>83</v>
      </c>
      <c r="D106" s="2">
        <v>0</v>
      </c>
      <c r="E106" s="2">
        <v>7.5</v>
      </c>
      <c r="F106" s="2">
        <v>4</v>
      </c>
    </row>
    <row r="107" spans="1:6" x14ac:dyDescent="0.25">
      <c r="A107" s="2" t="s">
        <v>121</v>
      </c>
      <c r="B107" s="2">
        <v>31.8</v>
      </c>
      <c r="C107" s="2">
        <v>84</v>
      </c>
      <c r="D107" s="2">
        <v>0</v>
      </c>
      <c r="E107" s="2">
        <v>8</v>
      </c>
      <c r="F107" s="2">
        <v>3</v>
      </c>
    </row>
    <row r="108" spans="1:6" x14ac:dyDescent="0.25">
      <c r="A108" s="2" t="s">
        <v>122</v>
      </c>
      <c r="B108" s="2">
        <v>32</v>
      </c>
      <c r="C108" s="2">
        <v>85</v>
      </c>
      <c r="D108" s="2">
        <v>0</v>
      </c>
      <c r="E108" s="2">
        <v>7.7</v>
      </c>
      <c r="F108" s="2">
        <v>4</v>
      </c>
    </row>
    <row r="109" spans="1:6" x14ac:dyDescent="0.25">
      <c r="A109" s="2" t="s">
        <v>123</v>
      </c>
      <c r="B109" s="2">
        <v>31.6</v>
      </c>
      <c r="C109" s="2">
        <v>87</v>
      </c>
      <c r="D109" s="2">
        <v>0</v>
      </c>
      <c r="E109" s="2">
        <v>7.5</v>
      </c>
      <c r="F109" s="2">
        <v>3</v>
      </c>
    </row>
    <row r="110" spans="1:6" x14ac:dyDescent="0.25">
      <c r="A110" s="2" t="s">
        <v>124</v>
      </c>
      <c r="B110" s="2">
        <v>31.8</v>
      </c>
      <c r="C110" s="2">
        <v>85</v>
      </c>
      <c r="D110" s="2">
        <v>0</v>
      </c>
      <c r="E110" s="2">
        <v>4.5</v>
      </c>
      <c r="F110" s="2">
        <v>4</v>
      </c>
    </row>
    <row r="111" spans="1:6" x14ac:dyDescent="0.25">
      <c r="A111" s="2" t="s">
        <v>125</v>
      </c>
      <c r="B111" s="2">
        <v>32</v>
      </c>
      <c r="C111" s="2">
        <v>84</v>
      </c>
      <c r="D111" s="2">
        <v>0</v>
      </c>
      <c r="E111" s="2">
        <v>8</v>
      </c>
      <c r="F111" s="2">
        <v>3</v>
      </c>
    </row>
    <row r="112" spans="1:6" x14ac:dyDescent="0.25">
      <c r="A112" s="2" t="s">
        <v>126</v>
      </c>
      <c r="B112" s="2">
        <v>32.4</v>
      </c>
      <c r="C112" s="2">
        <v>82</v>
      </c>
      <c r="D112" s="2">
        <v>0</v>
      </c>
      <c r="E112" s="2">
        <v>6</v>
      </c>
      <c r="F112" s="2">
        <v>3</v>
      </c>
    </row>
    <row r="113" spans="1:6" x14ac:dyDescent="0.25">
      <c r="A113" s="2" t="s">
        <v>127</v>
      </c>
      <c r="B113" s="2">
        <v>32</v>
      </c>
      <c r="C113" s="2">
        <v>82</v>
      </c>
      <c r="D113" s="2">
        <v>0</v>
      </c>
      <c r="E113" s="2">
        <v>7.1</v>
      </c>
      <c r="F113" s="2">
        <v>3</v>
      </c>
    </row>
    <row r="114" spans="1:6" x14ac:dyDescent="0.25">
      <c r="A114" s="2" t="s">
        <v>128</v>
      </c>
      <c r="B114" s="2">
        <v>31.4</v>
      </c>
      <c r="C114" s="2">
        <v>86</v>
      </c>
      <c r="D114" s="2">
        <v>3.4</v>
      </c>
      <c r="E114" s="2">
        <v>7.2</v>
      </c>
      <c r="F114" s="2">
        <v>3</v>
      </c>
    </row>
    <row r="115" spans="1:6" x14ac:dyDescent="0.25">
      <c r="A115" s="2" t="s">
        <v>129</v>
      </c>
      <c r="B115" s="2">
        <v>32.4</v>
      </c>
      <c r="C115" s="2">
        <v>75</v>
      </c>
      <c r="D115" s="2">
        <v>0</v>
      </c>
      <c r="E115" s="2">
        <v>5</v>
      </c>
      <c r="F115" s="2">
        <v>4</v>
      </c>
    </row>
    <row r="116" spans="1:6" x14ac:dyDescent="0.25">
      <c r="A116" s="2" t="s">
        <v>130</v>
      </c>
      <c r="B116" s="2">
        <v>32.4</v>
      </c>
      <c r="C116" s="2">
        <v>74</v>
      </c>
      <c r="D116" s="2">
        <v>0</v>
      </c>
      <c r="E116" s="2">
        <v>8</v>
      </c>
      <c r="F116" s="2">
        <v>4</v>
      </c>
    </row>
    <row r="117" spans="1:6" x14ac:dyDescent="0.25">
      <c r="A117" s="2" t="s">
        <v>131</v>
      </c>
      <c r="B117" s="2">
        <v>32.200000000000003</v>
      </c>
      <c r="C117" s="2">
        <v>76</v>
      </c>
      <c r="D117" s="2">
        <v>0</v>
      </c>
      <c r="E117" s="2">
        <v>8</v>
      </c>
      <c r="F117" s="2">
        <v>4</v>
      </c>
    </row>
    <row r="118" spans="1:6" x14ac:dyDescent="0.25">
      <c r="A118" s="2" t="s">
        <v>132</v>
      </c>
      <c r="B118" s="2">
        <v>32.6</v>
      </c>
      <c r="C118" s="2">
        <v>76</v>
      </c>
      <c r="D118" s="2">
        <v>0</v>
      </c>
      <c r="E118" s="2">
        <v>8</v>
      </c>
      <c r="F118" s="2">
        <v>4</v>
      </c>
    </row>
    <row r="119" spans="1:6" x14ac:dyDescent="0.25">
      <c r="A119" s="2" t="s">
        <v>133</v>
      </c>
      <c r="B119" s="2">
        <v>34.200000000000003</v>
      </c>
      <c r="C119" s="2">
        <v>69</v>
      </c>
      <c r="D119" s="2">
        <v>0</v>
      </c>
      <c r="E119" s="2">
        <v>8</v>
      </c>
      <c r="F119" s="2">
        <v>5</v>
      </c>
    </row>
    <row r="120" spans="1:6" x14ac:dyDescent="0.25">
      <c r="A120" s="2" t="s">
        <v>134</v>
      </c>
      <c r="B120" s="2">
        <v>33.4</v>
      </c>
      <c r="C120" s="2">
        <v>75</v>
      </c>
      <c r="D120" s="2">
        <v>0</v>
      </c>
      <c r="E120" s="2">
        <v>8</v>
      </c>
      <c r="F120" s="2">
        <v>3</v>
      </c>
    </row>
    <row r="121" spans="1:6" x14ac:dyDescent="0.25">
      <c r="A121" s="2" t="s">
        <v>135</v>
      </c>
      <c r="B121" s="2">
        <v>33.200000000000003</v>
      </c>
      <c r="C121" s="2">
        <v>73</v>
      </c>
      <c r="D121" s="2">
        <v>0</v>
      </c>
      <c r="E121" s="2">
        <v>7.9</v>
      </c>
      <c r="F121" s="2">
        <v>3</v>
      </c>
    </row>
    <row r="122" spans="1:6" x14ac:dyDescent="0.25">
      <c r="A122" s="2" t="s">
        <v>136</v>
      </c>
      <c r="B122" s="2">
        <v>33.4</v>
      </c>
      <c r="C122" s="2"/>
      <c r="D122" s="2">
        <v>0</v>
      </c>
      <c r="E122" s="2">
        <v>7.8</v>
      </c>
      <c r="F122" s="2">
        <v>4</v>
      </c>
    </row>
    <row r="123" spans="1:6" x14ac:dyDescent="0.25">
      <c r="A123" s="2" t="s">
        <v>137</v>
      </c>
      <c r="B123" s="2">
        <v>34</v>
      </c>
      <c r="C123" s="2">
        <v>71</v>
      </c>
      <c r="D123" s="2">
        <v>0</v>
      </c>
      <c r="E123" s="2">
        <v>8</v>
      </c>
      <c r="F123" s="2">
        <v>4</v>
      </c>
    </row>
    <row r="124" spans="1:6" x14ac:dyDescent="0.25">
      <c r="A124" s="2" t="s">
        <v>138</v>
      </c>
      <c r="B124" s="2">
        <v>33.799999999999997</v>
      </c>
      <c r="C124" s="2">
        <v>73</v>
      </c>
      <c r="D124" s="2">
        <v>0</v>
      </c>
      <c r="E124" s="2">
        <v>8</v>
      </c>
      <c r="F124" s="2">
        <v>4</v>
      </c>
    </row>
    <row r="125" spans="1:6" x14ac:dyDescent="0.25">
      <c r="A125" s="2" t="s">
        <v>139</v>
      </c>
      <c r="B125" s="2">
        <v>32.799999999999997</v>
      </c>
      <c r="C125" s="2">
        <v>71</v>
      </c>
      <c r="D125" s="2">
        <v>0</v>
      </c>
      <c r="E125" s="2">
        <v>7.7</v>
      </c>
      <c r="F125" s="2">
        <v>4</v>
      </c>
    </row>
    <row r="126" spans="1:6" x14ac:dyDescent="0.25">
      <c r="A126" s="2" t="s">
        <v>140</v>
      </c>
      <c r="B126" s="2">
        <v>32.799999999999997</v>
      </c>
      <c r="C126" s="2">
        <v>78</v>
      </c>
      <c r="D126" s="2">
        <v>0</v>
      </c>
      <c r="E126" s="2">
        <v>6.6</v>
      </c>
      <c r="F126" s="2">
        <v>3</v>
      </c>
    </row>
    <row r="127" spans="1:6" x14ac:dyDescent="0.25">
      <c r="A127" s="2" t="s">
        <v>141</v>
      </c>
      <c r="B127" s="2">
        <v>32.4</v>
      </c>
      <c r="C127" s="2">
        <v>81</v>
      </c>
      <c r="D127" s="2">
        <v>1</v>
      </c>
      <c r="E127" s="2">
        <v>3.8</v>
      </c>
      <c r="F127" s="2">
        <v>3</v>
      </c>
    </row>
    <row r="128" spans="1:6" x14ac:dyDescent="0.25">
      <c r="A128" s="2" t="s">
        <v>142</v>
      </c>
      <c r="B128" s="2">
        <v>32.4</v>
      </c>
      <c r="C128" s="2">
        <v>74</v>
      </c>
      <c r="D128" s="2">
        <v>0</v>
      </c>
      <c r="E128" s="2">
        <v>0.8</v>
      </c>
      <c r="F128" s="2">
        <v>3</v>
      </c>
    </row>
    <row r="129" spans="1:6" x14ac:dyDescent="0.25">
      <c r="A129" s="2" t="s">
        <v>143</v>
      </c>
      <c r="B129" s="2">
        <v>32.799999999999997</v>
      </c>
      <c r="C129" s="2">
        <v>78</v>
      </c>
      <c r="D129" s="2">
        <v>0</v>
      </c>
      <c r="E129" s="2">
        <v>1.1000000000000001</v>
      </c>
      <c r="F129" s="2">
        <v>3</v>
      </c>
    </row>
    <row r="130" spans="1:6" x14ac:dyDescent="0.25">
      <c r="A130" s="2" t="s">
        <v>144</v>
      </c>
      <c r="B130" s="2">
        <v>33</v>
      </c>
      <c r="C130" s="2">
        <v>86</v>
      </c>
      <c r="D130" s="2">
        <v>0</v>
      </c>
      <c r="E130" s="2">
        <v>4.2</v>
      </c>
      <c r="F130" s="2">
        <v>4</v>
      </c>
    </row>
    <row r="131" spans="1:6" x14ac:dyDescent="0.25">
      <c r="A131" s="2" t="s">
        <v>145</v>
      </c>
      <c r="B131" s="2">
        <v>29.6</v>
      </c>
      <c r="C131" s="2">
        <v>90</v>
      </c>
      <c r="D131" s="2">
        <v>11.5</v>
      </c>
      <c r="E131" s="2">
        <v>1.9</v>
      </c>
      <c r="F131" s="2">
        <v>2</v>
      </c>
    </row>
    <row r="132" spans="1:6" x14ac:dyDescent="0.25">
      <c r="A132" s="2" t="s">
        <v>146</v>
      </c>
      <c r="B132" s="2">
        <v>32.799999999999997</v>
      </c>
      <c r="C132" s="2"/>
      <c r="D132" s="2">
        <v>3.6</v>
      </c>
      <c r="E132" s="2">
        <v>0.6</v>
      </c>
      <c r="F132" s="2">
        <v>4</v>
      </c>
    </row>
    <row r="133" spans="1:6" x14ac:dyDescent="0.25">
      <c r="A133" s="2" t="s">
        <v>147</v>
      </c>
      <c r="B133" s="2">
        <v>33</v>
      </c>
      <c r="C133" s="2">
        <v>80</v>
      </c>
      <c r="D133" s="2">
        <v>0.3</v>
      </c>
      <c r="E133" s="2">
        <v>5.9</v>
      </c>
      <c r="F133" s="2">
        <v>4</v>
      </c>
    </row>
    <row r="134" spans="1:6" x14ac:dyDescent="0.25">
      <c r="A134" s="2" t="s">
        <v>148</v>
      </c>
      <c r="B134" s="2">
        <v>33.6</v>
      </c>
      <c r="C134" s="2"/>
      <c r="D134" s="2">
        <v>0</v>
      </c>
      <c r="E134" s="2">
        <v>5.7</v>
      </c>
      <c r="F134" s="2">
        <v>4</v>
      </c>
    </row>
    <row r="135" spans="1:6" x14ac:dyDescent="0.25">
      <c r="A135" s="2" t="s">
        <v>149</v>
      </c>
      <c r="B135" s="2">
        <v>33.6</v>
      </c>
      <c r="C135" s="2">
        <v>78</v>
      </c>
      <c r="D135" s="2">
        <v>3.3</v>
      </c>
      <c r="E135" s="2">
        <v>6</v>
      </c>
      <c r="F135" s="2">
        <v>5</v>
      </c>
    </row>
    <row r="136" spans="1:6" x14ac:dyDescent="0.25">
      <c r="A136" s="2" t="s">
        <v>150</v>
      </c>
      <c r="B136" s="2">
        <v>32.4</v>
      </c>
      <c r="C136" s="2">
        <v>72</v>
      </c>
      <c r="D136" s="2">
        <v>0</v>
      </c>
      <c r="E136" s="2">
        <v>5.8</v>
      </c>
      <c r="F136" s="2">
        <v>6</v>
      </c>
    </row>
    <row r="137" spans="1:6" x14ac:dyDescent="0.25">
      <c r="A137" s="2" t="s">
        <v>151</v>
      </c>
      <c r="B137" s="2">
        <v>32.799999999999997</v>
      </c>
      <c r="C137" s="2">
        <v>75</v>
      </c>
      <c r="D137" s="2">
        <v>0</v>
      </c>
      <c r="E137" s="2">
        <v>6.1</v>
      </c>
      <c r="F137" s="2">
        <v>4</v>
      </c>
    </row>
    <row r="138" spans="1:6" x14ac:dyDescent="0.25">
      <c r="A138" s="2" t="s">
        <v>152</v>
      </c>
      <c r="B138" s="2">
        <v>34</v>
      </c>
      <c r="C138" s="2">
        <v>66</v>
      </c>
      <c r="D138" s="2">
        <v>0</v>
      </c>
      <c r="E138" s="2">
        <v>5.2</v>
      </c>
      <c r="F138" s="2">
        <v>7</v>
      </c>
    </row>
    <row r="139" spans="1:6" x14ac:dyDescent="0.25">
      <c r="A139" s="2" t="s">
        <v>153</v>
      </c>
      <c r="B139" s="2">
        <v>33.4</v>
      </c>
      <c r="C139" s="2">
        <v>66</v>
      </c>
      <c r="D139" s="2">
        <v>0</v>
      </c>
      <c r="E139" s="2">
        <v>8</v>
      </c>
      <c r="F139" s="2">
        <v>6</v>
      </c>
    </row>
    <row r="140" spans="1:6" x14ac:dyDescent="0.25">
      <c r="A140" s="2" t="s">
        <v>154</v>
      </c>
      <c r="B140" s="2">
        <v>33.4</v>
      </c>
      <c r="C140" s="2">
        <v>70</v>
      </c>
      <c r="D140" s="2">
        <v>0</v>
      </c>
      <c r="E140" s="2">
        <v>7.9</v>
      </c>
      <c r="F140" s="2">
        <v>8</v>
      </c>
    </row>
    <row r="141" spans="1:6" x14ac:dyDescent="0.25">
      <c r="A141" s="2" t="s">
        <v>155</v>
      </c>
      <c r="B141" s="2">
        <v>33.200000000000003</v>
      </c>
      <c r="C141" s="2">
        <v>75</v>
      </c>
      <c r="D141" s="2">
        <v>0</v>
      </c>
      <c r="E141" s="2">
        <v>7</v>
      </c>
      <c r="F141" s="2">
        <v>4</v>
      </c>
    </row>
    <row r="142" spans="1:6" x14ac:dyDescent="0.25">
      <c r="A142" s="2" t="s">
        <v>156</v>
      </c>
      <c r="B142" s="2">
        <v>33.6</v>
      </c>
      <c r="C142" s="2">
        <v>74</v>
      </c>
      <c r="D142" s="2">
        <v>0</v>
      </c>
      <c r="E142" s="2">
        <v>7.6</v>
      </c>
      <c r="F142" s="2">
        <v>7</v>
      </c>
    </row>
    <row r="143" spans="1:6" x14ac:dyDescent="0.25">
      <c r="A143" s="2" t="s">
        <v>157</v>
      </c>
      <c r="B143" s="2">
        <v>34</v>
      </c>
      <c r="C143" s="2">
        <v>66</v>
      </c>
      <c r="D143" s="2">
        <v>0</v>
      </c>
      <c r="E143" s="2">
        <v>8</v>
      </c>
      <c r="F143" s="2">
        <v>5</v>
      </c>
    </row>
    <row r="144" spans="1:6" x14ac:dyDescent="0.25">
      <c r="A144" s="2" t="s">
        <v>158</v>
      </c>
      <c r="B144" s="2">
        <v>34.200000000000003</v>
      </c>
      <c r="C144" s="2">
        <v>70</v>
      </c>
      <c r="D144" s="2">
        <v>0</v>
      </c>
      <c r="E144" s="2">
        <v>8</v>
      </c>
      <c r="F144" s="2">
        <v>4</v>
      </c>
    </row>
    <row r="145" spans="1:6" x14ac:dyDescent="0.25">
      <c r="A145" s="2" t="s">
        <v>159</v>
      </c>
      <c r="B145" s="2">
        <v>33.4</v>
      </c>
      <c r="C145" s="2">
        <v>79</v>
      </c>
      <c r="D145" s="2">
        <v>0</v>
      </c>
      <c r="E145" s="2">
        <v>8</v>
      </c>
      <c r="F145" s="2">
        <v>4</v>
      </c>
    </row>
    <row r="146" spans="1:6" x14ac:dyDescent="0.25">
      <c r="A146" s="2" t="s">
        <v>160</v>
      </c>
      <c r="B146" s="2">
        <v>32.5</v>
      </c>
      <c r="C146" s="2">
        <v>71</v>
      </c>
      <c r="D146" s="2">
        <v>0</v>
      </c>
      <c r="E146" s="2">
        <v>8</v>
      </c>
      <c r="F146" s="2">
        <v>5</v>
      </c>
    </row>
    <row r="147" spans="1:6" x14ac:dyDescent="0.25">
      <c r="A147" s="2" t="s">
        <v>161</v>
      </c>
      <c r="B147" s="2">
        <v>33.6</v>
      </c>
      <c r="C147" s="2">
        <v>73</v>
      </c>
      <c r="D147" s="2">
        <v>0</v>
      </c>
      <c r="E147" s="2">
        <v>8</v>
      </c>
      <c r="F147" s="2">
        <v>4</v>
      </c>
    </row>
    <row r="148" spans="1:6" x14ac:dyDescent="0.25">
      <c r="A148" s="2" t="s">
        <v>162</v>
      </c>
      <c r="B148" s="2">
        <v>33.4</v>
      </c>
      <c r="C148" s="2">
        <v>75</v>
      </c>
      <c r="D148" s="2">
        <v>0</v>
      </c>
      <c r="E148" s="2">
        <v>8</v>
      </c>
      <c r="F148" s="2">
        <v>6</v>
      </c>
    </row>
    <row r="149" spans="1:6" x14ac:dyDescent="0.25">
      <c r="A149" s="2" t="s">
        <v>163</v>
      </c>
      <c r="B149" s="2">
        <v>34.6</v>
      </c>
      <c r="C149" s="2">
        <v>74</v>
      </c>
      <c r="D149" s="2">
        <v>0</v>
      </c>
      <c r="E149" s="2">
        <v>8</v>
      </c>
      <c r="F149" s="2">
        <v>4</v>
      </c>
    </row>
    <row r="150" spans="1:6" x14ac:dyDescent="0.25">
      <c r="A150" s="2" t="s">
        <v>164</v>
      </c>
      <c r="B150" s="2">
        <v>34.4</v>
      </c>
      <c r="C150" s="2">
        <v>74</v>
      </c>
      <c r="D150" s="2">
        <v>0</v>
      </c>
      <c r="E150" s="2">
        <v>7.1</v>
      </c>
      <c r="F150" s="2">
        <v>5</v>
      </c>
    </row>
    <row r="151" spans="1:6" x14ac:dyDescent="0.25">
      <c r="A151" s="2" t="s">
        <v>165</v>
      </c>
      <c r="B151" s="2">
        <v>34.6</v>
      </c>
      <c r="C151" s="2">
        <v>67</v>
      </c>
      <c r="D151" s="2">
        <v>0</v>
      </c>
      <c r="E151" s="2">
        <v>7</v>
      </c>
      <c r="F151" s="2">
        <v>4</v>
      </c>
    </row>
    <row r="152" spans="1:6" x14ac:dyDescent="0.25">
      <c r="A152" s="2" t="s">
        <v>166</v>
      </c>
      <c r="B152" s="2">
        <v>32.200000000000003</v>
      </c>
      <c r="C152" s="2">
        <v>68</v>
      </c>
      <c r="D152" s="2">
        <v>0</v>
      </c>
      <c r="E152" s="2">
        <v>7.8</v>
      </c>
      <c r="F152" s="2">
        <v>3</v>
      </c>
    </row>
    <row r="153" spans="1:6" x14ac:dyDescent="0.25">
      <c r="A153" s="2" t="s">
        <v>167</v>
      </c>
      <c r="B153" s="2">
        <v>33.4</v>
      </c>
      <c r="C153" s="2">
        <v>72</v>
      </c>
      <c r="D153" s="2">
        <v>0</v>
      </c>
      <c r="E153" s="2">
        <v>8</v>
      </c>
      <c r="F153" s="2">
        <v>4</v>
      </c>
    </row>
    <row r="154" spans="1:6" x14ac:dyDescent="0.25">
      <c r="A154" s="2" t="s">
        <v>168</v>
      </c>
      <c r="B154" s="2">
        <v>34</v>
      </c>
      <c r="C154" s="2">
        <v>67</v>
      </c>
      <c r="D154" s="2">
        <v>0</v>
      </c>
      <c r="E154" s="2">
        <v>8</v>
      </c>
      <c r="F154" s="2">
        <v>7</v>
      </c>
    </row>
    <row r="155" spans="1:6" x14ac:dyDescent="0.25">
      <c r="A155" s="2" t="s">
        <v>169</v>
      </c>
      <c r="B155" s="2">
        <v>33</v>
      </c>
      <c r="C155" s="2">
        <v>65</v>
      </c>
      <c r="D155" s="2">
        <v>0</v>
      </c>
      <c r="E155" s="2">
        <v>7.7</v>
      </c>
      <c r="F155" s="2">
        <v>6</v>
      </c>
    </row>
    <row r="156" spans="1:6" x14ac:dyDescent="0.25">
      <c r="A156" s="2" t="s">
        <v>170</v>
      </c>
      <c r="B156" s="2">
        <v>32.799999999999997</v>
      </c>
      <c r="C156" s="2">
        <v>71</v>
      </c>
      <c r="D156" s="2">
        <v>0</v>
      </c>
      <c r="E156" s="2">
        <v>7.6</v>
      </c>
      <c r="F156" s="2">
        <v>5</v>
      </c>
    </row>
    <row r="157" spans="1:6" x14ac:dyDescent="0.25">
      <c r="A157" s="2" t="s">
        <v>171</v>
      </c>
      <c r="B157" s="2">
        <v>33.4</v>
      </c>
      <c r="C157" s="2">
        <v>68</v>
      </c>
      <c r="D157" s="2">
        <v>0</v>
      </c>
      <c r="E157" s="2">
        <v>8</v>
      </c>
      <c r="F157" s="2">
        <v>4</v>
      </c>
    </row>
    <row r="158" spans="1:6" x14ac:dyDescent="0.25">
      <c r="A158" s="2" t="s">
        <v>172</v>
      </c>
      <c r="B158" s="2">
        <v>33</v>
      </c>
      <c r="C158" s="2">
        <v>68</v>
      </c>
      <c r="D158" s="2">
        <v>0</v>
      </c>
      <c r="E158" s="2">
        <v>6.7</v>
      </c>
      <c r="F158" s="2">
        <v>4</v>
      </c>
    </row>
    <row r="159" spans="1:6" x14ac:dyDescent="0.25">
      <c r="A159" s="2" t="s">
        <v>173</v>
      </c>
      <c r="B159" s="2">
        <v>33.200000000000003</v>
      </c>
      <c r="C159" s="2">
        <v>67</v>
      </c>
      <c r="D159" s="2">
        <v>0</v>
      </c>
      <c r="E159" s="2">
        <v>8</v>
      </c>
      <c r="F159" s="2">
        <v>5</v>
      </c>
    </row>
    <row r="160" spans="1:6" x14ac:dyDescent="0.25">
      <c r="A160" s="2" t="s">
        <v>174</v>
      </c>
      <c r="B160" s="2">
        <v>32.799999999999997</v>
      </c>
      <c r="C160" s="2">
        <v>66</v>
      </c>
      <c r="D160" s="2">
        <v>0</v>
      </c>
      <c r="E160" s="2">
        <v>8</v>
      </c>
      <c r="F160" s="2">
        <v>6</v>
      </c>
    </row>
    <row r="161" spans="1:6" x14ac:dyDescent="0.25">
      <c r="A161" s="2" t="s">
        <v>175</v>
      </c>
      <c r="B161" s="2">
        <v>32.6</v>
      </c>
      <c r="C161" s="2">
        <v>69</v>
      </c>
      <c r="D161" s="2">
        <v>0</v>
      </c>
      <c r="E161" s="2">
        <v>8</v>
      </c>
      <c r="F161" s="2">
        <v>5</v>
      </c>
    </row>
    <row r="162" spans="1:6" x14ac:dyDescent="0.25">
      <c r="A162" s="2" t="s">
        <v>176</v>
      </c>
      <c r="B162" s="2">
        <v>32.5</v>
      </c>
      <c r="C162" s="2">
        <v>68</v>
      </c>
      <c r="D162" s="2">
        <v>0</v>
      </c>
      <c r="E162" s="2">
        <v>7.7</v>
      </c>
      <c r="F162" s="2">
        <v>5</v>
      </c>
    </row>
    <row r="163" spans="1:6" x14ac:dyDescent="0.25">
      <c r="A163" s="2" t="s">
        <v>177</v>
      </c>
      <c r="B163" s="2">
        <v>33</v>
      </c>
      <c r="C163" s="2">
        <v>68</v>
      </c>
      <c r="D163" s="2">
        <v>0</v>
      </c>
      <c r="E163" s="2">
        <v>7.7</v>
      </c>
      <c r="F163" s="2">
        <v>5</v>
      </c>
    </row>
    <row r="164" spans="1:6" x14ac:dyDescent="0.25">
      <c r="A164" s="2" t="s">
        <v>178</v>
      </c>
      <c r="B164" s="2">
        <v>32.200000000000003</v>
      </c>
      <c r="C164" s="2">
        <v>73</v>
      </c>
      <c r="D164" s="2">
        <v>0</v>
      </c>
      <c r="E164" s="2">
        <v>3.9</v>
      </c>
      <c r="F164" s="2">
        <v>6</v>
      </c>
    </row>
    <row r="165" spans="1:6" x14ac:dyDescent="0.25">
      <c r="A165" s="2" t="s">
        <v>179</v>
      </c>
      <c r="B165" s="2">
        <v>33</v>
      </c>
      <c r="C165" s="2">
        <v>63</v>
      </c>
      <c r="D165" s="2"/>
      <c r="E165" s="2">
        <v>4.8</v>
      </c>
      <c r="F165" s="2">
        <v>5</v>
      </c>
    </row>
    <row r="166" spans="1:6" x14ac:dyDescent="0.25">
      <c r="A166" s="2" t="s">
        <v>180</v>
      </c>
      <c r="B166" s="2">
        <v>32.200000000000003</v>
      </c>
      <c r="C166" s="2">
        <v>70</v>
      </c>
      <c r="D166" s="2">
        <v>0</v>
      </c>
      <c r="E166" s="2">
        <v>7.1</v>
      </c>
      <c r="F166" s="2">
        <v>5</v>
      </c>
    </row>
    <row r="167" spans="1:6" x14ac:dyDescent="0.25">
      <c r="A167" s="2" t="s">
        <v>181</v>
      </c>
      <c r="B167" s="2">
        <v>32.5</v>
      </c>
      <c r="C167" s="2">
        <v>68</v>
      </c>
      <c r="D167" s="2">
        <v>0</v>
      </c>
      <c r="E167" s="2">
        <v>5.2</v>
      </c>
      <c r="F167" s="2">
        <v>6</v>
      </c>
    </row>
    <row r="168" spans="1:6" x14ac:dyDescent="0.25">
      <c r="A168" s="2" t="s">
        <v>182</v>
      </c>
      <c r="B168" s="2">
        <v>33.799999999999997</v>
      </c>
      <c r="C168" s="2"/>
      <c r="D168" s="2">
        <v>0</v>
      </c>
      <c r="E168" s="2">
        <v>8</v>
      </c>
      <c r="F168" s="2">
        <v>7</v>
      </c>
    </row>
    <row r="169" spans="1:6" x14ac:dyDescent="0.25">
      <c r="A169" s="2" t="s">
        <v>183</v>
      </c>
      <c r="B169" s="2">
        <v>33.4</v>
      </c>
      <c r="C169" s="2"/>
      <c r="D169" s="2">
        <v>0</v>
      </c>
      <c r="E169" s="2">
        <v>5.9</v>
      </c>
      <c r="F169" s="2">
        <v>5</v>
      </c>
    </row>
    <row r="170" spans="1:6" x14ac:dyDescent="0.25">
      <c r="A170" s="2" t="s">
        <v>184</v>
      </c>
      <c r="B170" s="2">
        <v>33</v>
      </c>
      <c r="C170" s="2">
        <v>74</v>
      </c>
      <c r="D170" s="2"/>
      <c r="E170" s="2">
        <v>8</v>
      </c>
      <c r="F170" s="2">
        <v>5</v>
      </c>
    </row>
    <row r="171" spans="1:6" x14ac:dyDescent="0.25">
      <c r="A171" s="2" t="s">
        <v>185</v>
      </c>
      <c r="B171" s="2">
        <v>33.6</v>
      </c>
      <c r="C171" s="2">
        <v>73</v>
      </c>
      <c r="D171" s="2">
        <v>0</v>
      </c>
      <c r="E171" s="2">
        <v>5.8</v>
      </c>
      <c r="F171" s="2">
        <v>5</v>
      </c>
    </row>
    <row r="172" spans="1:6" x14ac:dyDescent="0.25">
      <c r="A172" s="2" t="s">
        <v>186</v>
      </c>
      <c r="B172" s="2">
        <v>33.799999999999997</v>
      </c>
      <c r="C172" s="2">
        <v>71</v>
      </c>
      <c r="D172" s="2">
        <v>0</v>
      </c>
      <c r="E172" s="2">
        <v>6.5</v>
      </c>
      <c r="F172" s="2">
        <v>6</v>
      </c>
    </row>
    <row r="173" spans="1:6" x14ac:dyDescent="0.25">
      <c r="A173" s="2" t="s">
        <v>187</v>
      </c>
      <c r="B173" s="2">
        <v>32.6</v>
      </c>
      <c r="C173" s="2">
        <v>76</v>
      </c>
      <c r="D173" s="2">
        <v>0</v>
      </c>
      <c r="E173" s="2">
        <v>4.2</v>
      </c>
      <c r="F173" s="2">
        <v>5</v>
      </c>
    </row>
    <row r="174" spans="1:6" x14ac:dyDescent="0.25">
      <c r="A174" s="2" t="s">
        <v>188</v>
      </c>
      <c r="B174" s="2">
        <v>33.4</v>
      </c>
      <c r="C174" s="2">
        <v>70</v>
      </c>
      <c r="D174" s="2">
        <v>0</v>
      </c>
      <c r="E174" s="2">
        <v>4</v>
      </c>
      <c r="F174" s="2">
        <v>5</v>
      </c>
    </row>
    <row r="175" spans="1:6" x14ac:dyDescent="0.25">
      <c r="A175" s="2" t="s">
        <v>189</v>
      </c>
      <c r="B175" s="2">
        <v>32.6</v>
      </c>
      <c r="C175" s="2">
        <v>64</v>
      </c>
      <c r="D175" s="2">
        <v>0</v>
      </c>
      <c r="E175" s="2">
        <v>8</v>
      </c>
      <c r="F175" s="2">
        <v>4</v>
      </c>
    </row>
    <row r="176" spans="1:6" x14ac:dyDescent="0.25">
      <c r="A176" s="2" t="s">
        <v>190</v>
      </c>
      <c r="B176" s="2">
        <v>33.200000000000003</v>
      </c>
      <c r="C176" s="2">
        <v>73</v>
      </c>
      <c r="D176" s="2">
        <v>0</v>
      </c>
      <c r="E176" s="2">
        <v>8</v>
      </c>
      <c r="F176" s="2">
        <v>4</v>
      </c>
    </row>
    <row r="177" spans="1:6" x14ac:dyDescent="0.25">
      <c r="A177" s="2" t="s">
        <v>191</v>
      </c>
      <c r="B177" s="2">
        <v>32</v>
      </c>
      <c r="C177" s="2">
        <v>67</v>
      </c>
      <c r="D177" s="2">
        <v>0</v>
      </c>
      <c r="E177" s="2">
        <v>8</v>
      </c>
      <c r="F177" s="2">
        <v>5</v>
      </c>
    </row>
    <row r="178" spans="1:6" x14ac:dyDescent="0.25">
      <c r="A178" s="2" t="s">
        <v>192</v>
      </c>
      <c r="B178" s="2">
        <v>31.6</v>
      </c>
      <c r="C178" s="2">
        <v>68</v>
      </c>
      <c r="D178" s="2">
        <v>0</v>
      </c>
      <c r="E178" s="2">
        <v>8</v>
      </c>
      <c r="F178" s="2">
        <v>5</v>
      </c>
    </row>
    <row r="179" spans="1:6" x14ac:dyDescent="0.25">
      <c r="A179" s="2" t="s">
        <v>193</v>
      </c>
      <c r="B179" s="2">
        <v>32.4</v>
      </c>
      <c r="C179" s="2">
        <v>68</v>
      </c>
      <c r="D179" s="2">
        <v>0</v>
      </c>
      <c r="E179" s="2"/>
      <c r="F179" s="2">
        <v>4</v>
      </c>
    </row>
    <row r="180" spans="1:6" x14ac:dyDescent="0.25">
      <c r="A180" s="2" t="s">
        <v>194</v>
      </c>
      <c r="B180" s="2">
        <v>32.4</v>
      </c>
      <c r="C180" s="2">
        <v>68</v>
      </c>
      <c r="D180" s="2">
        <v>0</v>
      </c>
      <c r="E180" s="2"/>
      <c r="F180" s="2">
        <v>4</v>
      </c>
    </row>
    <row r="181" spans="1:6" x14ac:dyDescent="0.25">
      <c r="A181" s="2" t="s">
        <v>195</v>
      </c>
      <c r="B181" s="2">
        <v>30.8</v>
      </c>
      <c r="C181" s="2">
        <v>71</v>
      </c>
      <c r="D181" s="2">
        <v>0</v>
      </c>
      <c r="E181" s="2">
        <v>8</v>
      </c>
      <c r="F181" s="2">
        <v>3</v>
      </c>
    </row>
    <row r="182" spans="1:6" x14ac:dyDescent="0.25">
      <c r="A182" s="2" t="s">
        <v>196</v>
      </c>
      <c r="B182" s="2">
        <v>31.8</v>
      </c>
      <c r="C182" s="2">
        <v>74</v>
      </c>
      <c r="D182" s="2">
        <v>0</v>
      </c>
      <c r="E182" s="2">
        <v>8</v>
      </c>
      <c r="F182" s="2">
        <v>4</v>
      </c>
    </row>
    <row r="183" spans="1:6" x14ac:dyDescent="0.25">
      <c r="A183" s="2" t="s">
        <v>197</v>
      </c>
      <c r="B183" s="2">
        <v>32.799999999999997</v>
      </c>
      <c r="C183" s="2">
        <v>72</v>
      </c>
      <c r="D183" s="2">
        <v>0</v>
      </c>
      <c r="E183" s="2">
        <v>5.5</v>
      </c>
      <c r="F183" s="2">
        <v>3</v>
      </c>
    </row>
    <row r="184" spans="1:6" x14ac:dyDescent="0.25">
      <c r="A184" s="2" t="s">
        <v>198</v>
      </c>
      <c r="B184" s="2">
        <v>33</v>
      </c>
      <c r="C184" s="2">
        <v>71</v>
      </c>
      <c r="D184" s="2">
        <v>0</v>
      </c>
      <c r="E184" s="2"/>
      <c r="F184" s="2">
        <v>4</v>
      </c>
    </row>
    <row r="185" spans="1:6" x14ac:dyDescent="0.25">
      <c r="A185" s="2" t="s">
        <v>199</v>
      </c>
      <c r="B185" s="2">
        <v>32.6</v>
      </c>
      <c r="C185" s="2">
        <v>68</v>
      </c>
      <c r="D185" s="2">
        <v>0</v>
      </c>
      <c r="E185" s="2"/>
      <c r="F185" s="2">
        <v>4</v>
      </c>
    </row>
    <row r="186" spans="1:6" x14ac:dyDescent="0.25">
      <c r="A186" s="2" t="s">
        <v>200</v>
      </c>
      <c r="B186" s="2">
        <v>31.6</v>
      </c>
      <c r="C186" s="2">
        <v>72</v>
      </c>
      <c r="D186" s="2">
        <v>0</v>
      </c>
      <c r="E186" s="2"/>
      <c r="F186" s="2">
        <v>5</v>
      </c>
    </row>
    <row r="187" spans="1:6" x14ac:dyDescent="0.25">
      <c r="A187" s="2" t="s">
        <v>201</v>
      </c>
      <c r="B187" s="2">
        <v>32.200000000000003</v>
      </c>
      <c r="C187" s="2">
        <v>68</v>
      </c>
      <c r="D187" s="2">
        <v>0</v>
      </c>
      <c r="E187" s="2">
        <v>8</v>
      </c>
      <c r="F187" s="2">
        <v>5</v>
      </c>
    </row>
    <row r="188" spans="1:6" x14ac:dyDescent="0.25">
      <c r="A188" s="2" t="s">
        <v>202</v>
      </c>
      <c r="B188" s="2">
        <v>32.200000000000003</v>
      </c>
      <c r="C188" s="2">
        <v>68</v>
      </c>
      <c r="D188" s="2">
        <v>0</v>
      </c>
      <c r="E188" s="2">
        <v>8</v>
      </c>
      <c r="F188" s="2">
        <v>5</v>
      </c>
    </row>
    <row r="189" spans="1:6" x14ac:dyDescent="0.25">
      <c r="A189" s="2" t="s">
        <v>203</v>
      </c>
      <c r="B189" s="2">
        <v>31.2</v>
      </c>
      <c r="C189" s="2">
        <v>70</v>
      </c>
      <c r="D189" s="2">
        <v>0</v>
      </c>
      <c r="E189" s="2">
        <v>8</v>
      </c>
      <c r="F189" s="2">
        <v>3</v>
      </c>
    </row>
    <row r="190" spans="1:6" x14ac:dyDescent="0.25">
      <c r="A190" s="2" t="s">
        <v>204</v>
      </c>
      <c r="B190" s="2">
        <v>32.4</v>
      </c>
      <c r="C190" s="2">
        <v>66</v>
      </c>
      <c r="D190" s="2">
        <v>0</v>
      </c>
      <c r="E190" s="2">
        <v>8</v>
      </c>
      <c r="F190" s="2">
        <v>4</v>
      </c>
    </row>
    <row r="191" spans="1:6" x14ac:dyDescent="0.25">
      <c r="A191" s="2" t="s">
        <v>205</v>
      </c>
      <c r="B191" s="2">
        <v>31</v>
      </c>
      <c r="C191" s="2">
        <v>68</v>
      </c>
      <c r="D191" s="2">
        <v>0</v>
      </c>
      <c r="E191" s="2">
        <v>7.8</v>
      </c>
      <c r="F191" s="2">
        <v>4</v>
      </c>
    </row>
    <row r="192" spans="1:6" x14ac:dyDescent="0.25">
      <c r="A192" s="2" t="s">
        <v>206</v>
      </c>
      <c r="B192" s="2">
        <v>33</v>
      </c>
      <c r="C192" s="2">
        <v>69</v>
      </c>
      <c r="D192" s="2">
        <v>0</v>
      </c>
      <c r="E192" s="2">
        <v>0.5</v>
      </c>
      <c r="F192" s="2">
        <v>4</v>
      </c>
    </row>
    <row r="193" spans="1:6" x14ac:dyDescent="0.25">
      <c r="A193" s="2" t="s">
        <v>207</v>
      </c>
      <c r="B193" s="2">
        <v>32.4</v>
      </c>
      <c r="C193" s="2"/>
      <c r="D193" s="2">
        <v>0</v>
      </c>
      <c r="E193" s="2">
        <v>7.4</v>
      </c>
      <c r="F193" s="2">
        <v>4</v>
      </c>
    </row>
    <row r="194" spans="1:6" x14ac:dyDescent="0.25">
      <c r="A194" s="2" t="s">
        <v>208</v>
      </c>
      <c r="B194" s="2">
        <v>32</v>
      </c>
      <c r="C194" s="2">
        <v>70</v>
      </c>
      <c r="D194" s="2">
        <v>0</v>
      </c>
      <c r="E194" s="2">
        <v>5.5</v>
      </c>
      <c r="F194" s="2">
        <v>3</v>
      </c>
    </row>
    <row r="195" spans="1:6" x14ac:dyDescent="0.25">
      <c r="A195" s="2" t="s">
        <v>209</v>
      </c>
      <c r="B195" s="2">
        <v>31.6</v>
      </c>
      <c r="C195" s="2">
        <v>72</v>
      </c>
      <c r="D195" s="2">
        <v>0</v>
      </c>
      <c r="E195" s="2">
        <v>7.8</v>
      </c>
      <c r="F195" s="2">
        <v>4</v>
      </c>
    </row>
    <row r="196" spans="1:6" x14ac:dyDescent="0.25">
      <c r="A196" s="2" t="s">
        <v>210</v>
      </c>
      <c r="B196" s="2">
        <v>31</v>
      </c>
      <c r="C196" s="2">
        <v>76</v>
      </c>
      <c r="D196" s="2">
        <v>0</v>
      </c>
      <c r="E196" s="2">
        <v>8</v>
      </c>
      <c r="F196" s="2">
        <v>4</v>
      </c>
    </row>
    <row r="197" spans="1:6" x14ac:dyDescent="0.25">
      <c r="A197" s="2" t="s">
        <v>211</v>
      </c>
      <c r="B197" s="2">
        <v>31</v>
      </c>
      <c r="C197" s="2"/>
      <c r="D197" s="2">
        <v>0</v>
      </c>
      <c r="E197" s="2">
        <v>7.8</v>
      </c>
      <c r="F197" s="2">
        <v>4</v>
      </c>
    </row>
    <row r="198" spans="1:6" x14ac:dyDescent="0.25">
      <c r="A198" s="2" t="s">
        <v>212</v>
      </c>
      <c r="B198" s="2">
        <v>31.6</v>
      </c>
      <c r="C198" s="2">
        <v>66</v>
      </c>
      <c r="D198" s="2">
        <v>0</v>
      </c>
      <c r="E198" s="2">
        <v>7.4</v>
      </c>
      <c r="F198" s="2">
        <v>5</v>
      </c>
    </row>
    <row r="199" spans="1:6" x14ac:dyDescent="0.25">
      <c r="A199" s="2" t="s">
        <v>213</v>
      </c>
      <c r="B199" s="2">
        <v>32.4</v>
      </c>
      <c r="C199" s="2">
        <v>65</v>
      </c>
      <c r="D199" s="2">
        <v>0</v>
      </c>
      <c r="E199" s="2">
        <v>5.5</v>
      </c>
      <c r="F199" s="2">
        <v>4</v>
      </c>
    </row>
    <row r="200" spans="1:6" x14ac:dyDescent="0.25">
      <c r="A200" s="2" t="s">
        <v>214</v>
      </c>
      <c r="B200" s="2">
        <v>34.200000000000003</v>
      </c>
      <c r="C200" s="2">
        <v>68</v>
      </c>
      <c r="D200" s="2">
        <v>0</v>
      </c>
      <c r="E200" s="2"/>
      <c r="F200" s="2">
        <v>4</v>
      </c>
    </row>
    <row r="201" spans="1:6" x14ac:dyDescent="0.25">
      <c r="A201" s="2" t="s">
        <v>215</v>
      </c>
      <c r="B201" s="2">
        <v>33</v>
      </c>
      <c r="C201" s="2">
        <v>71</v>
      </c>
      <c r="D201" s="2">
        <v>0</v>
      </c>
      <c r="E201" s="2">
        <v>8</v>
      </c>
      <c r="F201" s="2">
        <v>4</v>
      </c>
    </row>
    <row r="202" spans="1:6" x14ac:dyDescent="0.25">
      <c r="A202" s="2" t="s">
        <v>216</v>
      </c>
      <c r="B202" s="2">
        <v>33</v>
      </c>
      <c r="C202" s="2">
        <v>71</v>
      </c>
      <c r="D202" s="2">
        <v>0</v>
      </c>
      <c r="E202" s="2">
        <v>8</v>
      </c>
      <c r="F202" s="2">
        <v>4</v>
      </c>
    </row>
    <row r="203" spans="1:6" x14ac:dyDescent="0.25">
      <c r="A203" s="2" t="s">
        <v>217</v>
      </c>
      <c r="B203" s="2">
        <v>31.8</v>
      </c>
      <c r="C203" s="2">
        <v>65</v>
      </c>
      <c r="D203" s="2">
        <v>0</v>
      </c>
      <c r="E203" s="2">
        <v>8</v>
      </c>
      <c r="F203" s="2">
        <v>5</v>
      </c>
    </row>
    <row r="204" spans="1:6" x14ac:dyDescent="0.25">
      <c r="A204" s="2" t="s">
        <v>218</v>
      </c>
      <c r="B204" s="2">
        <v>32.799999999999997</v>
      </c>
      <c r="C204" s="2">
        <v>63</v>
      </c>
      <c r="D204" s="2">
        <v>0</v>
      </c>
      <c r="E204" s="2">
        <v>6.5</v>
      </c>
      <c r="F204" s="2">
        <v>4</v>
      </c>
    </row>
    <row r="205" spans="1:6" x14ac:dyDescent="0.25">
      <c r="A205" s="2" t="s">
        <v>219</v>
      </c>
      <c r="B205" s="2">
        <v>32.4</v>
      </c>
      <c r="C205" s="2">
        <v>61</v>
      </c>
      <c r="D205" s="2"/>
      <c r="E205" s="2"/>
      <c r="F205" s="2">
        <v>5</v>
      </c>
    </row>
    <row r="206" spans="1:6" x14ac:dyDescent="0.25">
      <c r="A206" s="2" t="s">
        <v>220</v>
      </c>
      <c r="B206" s="2">
        <v>31</v>
      </c>
      <c r="C206" s="2">
        <v>66</v>
      </c>
      <c r="D206" s="2">
        <v>0</v>
      </c>
      <c r="E206" s="2">
        <v>7.8</v>
      </c>
      <c r="F206" s="2">
        <v>5</v>
      </c>
    </row>
    <row r="207" spans="1:6" x14ac:dyDescent="0.25">
      <c r="A207" s="2" t="s">
        <v>221</v>
      </c>
      <c r="B207" s="2">
        <v>32</v>
      </c>
      <c r="C207" s="2">
        <v>68</v>
      </c>
      <c r="D207" s="2">
        <v>0</v>
      </c>
      <c r="E207" s="2">
        <v>2.2000000000000002</v>
      </c>
      <c r="F207" s="2">
        <v>5</v>
      </c>
    </row>
    <row r="208" spans="1:6" x14ac:dyDescent="0.25">
      <c r="A208" s="2" t="s">
        <v>222</v>
      </c>
      <c r="B208" s="2">
        <v>30.8</v>
      </c>
      <c r="C208" s="2">
        <v>72</v>
      </c>
      <c r="D208" s="2">
        <v>0</v>
      </c>
      <c r="E208" s="2">
        <v>7.7</v>
      </c>
      <c r="F208" s="2">
        <v>5</v>
      </c>
    </row>
    <row r="209" spans="1:6" x14ac:dyDescent="0.25">
      <c r="A209" s="2" t="s">
        <v>223</v>
      </c>
      <c r="B209" s="2">
        <v>31.2</v>
      </c>
      <c r="C209" s="2">
        <v>75</v>
      </c>
      <c r="D209" s="2">
        <v>0</v>
      </c>
      <c r="E209" s="2">
        <v>7.9</v>
      </c>
      <c r="F209" s="2">
        <v>3</v>
      </c>
    </row>
    <row r="210" spans="1:6" x14ac:dyDescent="0.25">
      <c r="A210" s="2" t="s">
        <v>224</v>
      </c>
      <c r="B210" s="2">
        <v>32.799999999999997</v>
      </c>
      <c r="C210" s="2">
        <v>72</v>
      </c>
      <c r="D210" s="2">
        <v>0</v>
      </c>
      <c r="E210" s="2"/>
      <c r="F210" s="2">
        <v>6</v>
      </c>
    </row>
    <row r="211" spans="1:6" x14ac:dyDescent="0.25">
      <c r="A211" s="2" t="s">
        <v>225</v>
      </c>
      <c r="B211" s="2">
        <v>31.2</v>
      </c>
      <c r="C211" s="2">
        <v>77</v>
      </c>
      <c r="D211" s="2">
        <v>0</v>
      </c>
      <c r="E211" s="2"/>
      <c r="F211" s="2">
        <v>4</v>
      </c>
    </row>
    <row r="212" spans="1:6" x14ac:dyDescent="0.25">
      <c r="A212" s="2" t="s">
        <v>226</v>
      </c>
      <c r="B212" s="2">
        <v>33</v>
      </c>
      <c r="C212" s="2">
        <v>71</v>
      </c>
      <c r="D212" s="2">
        <v>0</v>
      </c>
      <c r="E212" s="2">
        <v>8</v>
      </c>
      <c r="F212" s="2">
        <v>4</v>
      </c>
    </row>
    <row r="213" spans="1:6" x14ac:dyDescent="0.25">
      <c r="A213" s="2" t="s">
        <v>227</v>
      </c>
      <c r="B213" s="2">
        <v>30.6</v>
      </c>
      <c r="C213" s="2">
        <v>72</v>
      </c>
      <c r="D213" s="2">
        <v>0</v>
      </c>
      <c r="E213" s="2">
        <v>8</v>
      </c>
      <c r="F213" s="2">
        <v>4</v>
      </c>
    </row>
    <row r="214" spans="1:6" x14ac:dyDescent="0.25">
      <c r="A214" s="2" t="s">
        <v>228</v>
      </c>
      <c r="B214" s="2">
        <v>31</v>
      </c>
      <c r="C214" s="2">
        <v>78</v>
      </c>
      <c r="D214" s="2">
        <v>0</v>
      </c>
      <c r="E214" s="2">
        <v>8</v>
      </c>
      <c r="F214" s="2">
        <v>5</v>
      </c>
    </row>
    <row r="215" spans="1:6" x14ac:dyDescent="0.25">
      <c r="A215" s="2" t="s">
        <v>229</v>
      </c>
      <c r="B215" s="2">
        <v>32.799999999999997</v>
      </c>
      <c r="C215" s="2">
        <v>60</v>
      </c>
      <c r="D215" s="2">
        <v>0</v>
      </c>
      <c r="E215" s="2">
        <v>7.5</v>
      </c>
      <c r="F215" s="2">
        <v>4</v>
      </c>
    </row>
    <row r="216" spans="1:6" x14ac:dyDescent="0.25">
      <c r="A216" s="2" t="s">
        <v>230</v>
      </c>
      <c r="B216" s="2">
        <v>32.200000000000003</v>
      </c>
      <c r="C216" s="2">
        <v>73</v>
      </c>
      <c r="D216" s="2">
        <v>0</v>
      </c>
      <c r="E216" s="2">
        <v>8</v>
      </c>
      <c r="F216" s="2">
        <v>4</v>
      </c>
    </row>
    <row r="217" spans="1:6" x14ac:dyDescent="0.25">
      <c r="A217" s="2" t="s">
        <v>231</v>
      </c>
      <c r="B217" s="2">
        <v>32.4</v>
      </c>
      <c r="C217" s="2">
        <v>74</v>
      </c>
      <c r="D217" s="2">
        <v>0</v>
      </c>
      <c r="E217" s="2">
        <v>7.8</v>
      </c>
      <c r="F217" s="2">
        <v>4</v>
      </c>
    </row>
    <row r="218" spans="1:6" x14ac:dyDescent="0.25">
      <c r="A218" s="2" t="s">
        <v>232</v>
      </c>
      <c r="B218" s="2">
        <v>31</v>
      </c>
      <c r="C218" s="2">
        <v>74</v>
      </c>
      <c r="D218" s="2">
        <v>0</v>
      </c>
      <c r="E218" s="2">
        <v>7.6</v>
      </c>
      <c r="F218" s="2">
        <v>4</v>
      </c>
    </row>
    <row r="219" spans="1:6" x14ac:dyDescent="0.25">
      <c r="A219" s="2" t="s">
        <v>233</v>
      </c>
      <c r="B219" s="2">
        <v>31.8</v>
      </c>
      <c r="C219" s="2">
        <v>72</v>
      </c>
      <c r="D219" s="2">
        <v>0</v>
      </c>
      <c r="E219" s="2">
        <v>7.6</v>
      </c>
      <c r="F219" s="2">
        <v>4</v>
      </c>
    </row>
    <row r="220" spans="1:6" x14ac:dyDescent="0.25">
      <c r="A220" s="2" t="s">
        <v>234</v>
      </c>
      <c r="B220" s="2">
        <v>31.2</v>
      </c>
      <c r="C220" s="2">
        <v>75</v>
      </c>
      <c r="D220" s="2">
        <v>0</v>
      </c>
      <c r="E220" s="2">
        <v>5.6</v>
      </c>
      <c r="F220" s="2">
        <v>4</v>
      </c>
    </row>
    <row r="221" spans="1:6" x14ac:dyDescent="0.25">
      <c r="A221" s="2" t="s">
        <v>235</v>
      </c>
      <c r="B221" s="2">
        <v>32.5</v>
      </c>
      <c r="C221" s="2">
        <v>71</v>
      </c>
      <c r="D221" s="2">
        <v>0</v>
      </c>
      <c r="E221" s="2">
        <v>8</v>
      </c>
      <c r="F221" s="2">
        <v>4</v>
      </c>
    </row>
    <row r="222" spans="1:6" x14ac:dyDescent="0.25">
      <c r="A222" s="2" t="s">
        <v>236</v>
      </c>
      <c r="B222" s="2">
        <v>30</v>
      </c>
      <c r="C222" s="2">
        <v>73</v>
      </c>
      <c r="D222" s="2">
        <v>0</v>
      </c>
      <c r="E222" s="2">
        <v>8</v>
      </c>
      <c r="F222" s="2">
        <v>4</v>
      </c>
    </row>
    <row r="223" spans="1:6" x14ac:dyDescent="0.25">
      <c r="A223" s="2" t="s">
        <v>237</v>
      </c>
      <c r="B223" s="2">
        <v>31.6</v>
      </c>
      <c r="C223" s="2">
        <v>64</v>
      </c>
      <c r="D223" s="2">
        <v>0</v>
      </c>
      <c r="E223" s="2">
        <v>7.9</v>
      </c>
      <c r="F223" s="2">
        <v>5</v>
      </c>
    </row>
    <row r="224" spans="1:6" x14ac:dyDescent="0.25">
      <c r="A224" s="2" t="s">
        <v>238</v>
      </c>
      <c r="B224" s="2">
        <v>31.2</v>
      </c>
      <c r="C224" s="2">
        <v>72</v>
      </c>
      <c r="D224" s="2">
        <v>0</v>
      </c>
      <c r="E224" s="2">
        <v>8</v>
      </c>
      <c r="F224" s="2">
        <v>6</v>
      </c>
    </row>
    <row r="225" spans="1:6" x14ac:dyDescent="0.25">
      <c r="A225" s="2" t="s">
        <v>239</v>
      </c>
      <c r="B225" s="2">
        <v>30.4</v>
      </c>
      <c r="C225" s="2">
        <v>73</v>
      </c>
      <c r="D225" s="2">
        <v>0</v>
      </c>
      <c r="E225" s="2">
        <v>8</v>
      </c>
      <c r="F225" s="2">
        <v>4</v>
      </c>
    </row>
    <row r="226" spans="1:6" x14ac:dyDescent="0.25">
      <c r="A226" s="2" t="s">
        <v>240</v>
      </c>
      <c r="B226" s="2">
        <v>32.799999999999997</v>
      </c>
      <c r="C226" s="2">
        <v>62</v>
      </c>
      <c r="D226" s="2">
        <v>0</v>
      </c>
      <c r="E226" s="2">
        <v>7.8</v>
      </c>
      <c r="F226" s="2">
        <v>5</v>
      </c>
    </row>
    <row r="227" spans="1:6" x14ac:dyDescent="0.25">
      <c r="A227" s="2" t="s">
        <v>241</v>
      </c>
      <c r="B227" s="2">
        <v>32.200000000000003</v>
      </c>
      <c r="C227" s="2">
        <v>74</v>
      </c>
      <c r="D227" s="2">
        <v>0</v>
      </c>
      <c r="E227" s="2">
        <v>8</v>
      </c>
      <c r="F227" s="2">
        <v>5</v>
      </c>
    </row>
    <row r="228" spans="1:6" x14ac:dyDescent="0.25">
      <c r="A228" s="2" t="s">
        <v>242</v>
      </c>
      <c r="B228" s="2">
        <v>32.799999999999997</v>
      </c>
      <c r="C228" s="2">
        <v>67</v>
      </c>
      <c r="D228" s="2">
        <v>0</v>
      </c>
      <c r="E228" s="2">
        <v>7.5</v>
      </c>
      <c r="F228" s="2">
        <v>6</v>
      </c>
    </row>
    <row r="229" spans="1:6" x14ac:dyDescent="0.25">
      <c r="A229" s="2" t="s">
        <v>243</v>
      </c>
      <c r="B229" s="2">
        <v>33.799999999999997</v>
      </c>
      <c r="C229" s="2">
        <v>74</v>
      </c>
      <c r="D229" s="2">
        <v>0</v>
      </c>
      <c r="E229" s="2">
        <v>7.2</v>
      </c>
      <c r="F229" s="2">
        <v>5</v>
      </c>
    </row>
    <row r="230" spans="1:6" x14ac:dyDescent="0.25">
      <c r="A230" s="2" t="s">
        <v>244</v>
      </c>
      <c r="B230" s="2">
        <v>32.6</v>
      </c>
      <c r="C230" s="2"/>
      <c r="D230" s="2">
        <v>0</v>
      </c>
      <c r="E230" s="2">
        <v>8</v>
      </c>
      <c r="F230" s="2">
        <v>4</v>
      </c>
    </row>
    <row r="231" spans="1:6" x14ac:dyDescent="0.25">
      <c r="A231" s="2" t="s">
        <v>245</v>
      </c>
      <c r="B231" s="2">
        <v>32.799999999999997</v>
      </c>
      <c r="C231" s="2">
        <v>72</v>
      </c>
      <c r="D231" s="2">
        <v>0</v>
      </c>
      <c r="E231" s="2">
        <v>8</v>
      </c>
      <c r="F231" s="2">
        <v>3</v>
      </c>
    </row>
    <row r="232" spans="1:6" x14ac:dyDescent="0.25">
      <c r="A232" s="2" t="s">
        <v>246</v>
      </c>
      <c r="B232" s="2">
        <v>31.2</v>
      </c>
      <c r="C232" s="2">
        <v>74</v>
      </c>
      <c r="D232" s="2">
        <v>0</v>
      </c>
      <c r="E232" s="2">
        <v>8</v>
      </c>
      <c r="F232" s="2">
        <v>3</v>
      </c>
    </row>
    <row r="233" spans="1:6" x14ac:dyDescent="0.25">
      <c r="A233" s="2" t="s">
        <v>247</v>
      </c>
      <c r="B233" s="2">
        <v>32.200000000000003</v>
      </c>
      <c r="C233" s="2">
        <v>72</v>
      </c>
      <c r="D233" s="2">
        <v>2.2000000000000002</v>
      </c>
      <c r="E233" s="2">
        <v>8</v>
      </c>
      <c r="F233" s="2">
        <v>16</v>
      </c>
    </row>
    <row r="234" spans="1:6" x14ac:dyDescent="0.25">
      <c r="A234" s="2" t="s">
        <v>248</v>
      </c>
      <c r="B234" s="2">
        <v>30.6</v>
      </c>
      <c r="C234" s="2">
        <v>76</v>
      </c>
      <c r="D234" s="2">
        <v>0</v>
      </c>
      <c r="E234" s="2">
        <v>7.1</v>
      </c>
      <c r="F234" s="2">
        <v>3</v>
      </c>
    </row>
    <row r="235" spans="1:6" x14ac:dyDescent="0.25">
      <c r="A235" s="2" t="s">
        <v>249</v>
      </c>
      <c r="B235" s="2">
        <v>30</v>
      </c>
      <c r="C235" s="2">
        <v>77</v>
      </c>
      <c r="D235" s="2">
        <v>0</v>
      </c>
      <c r="E235" s="2">
        <v>7.8</v>
      </c>
      <c r="F235" s="2">
        <v>3</v>
      </c>
    </row>
    <row r="236" spans="1:6" x14ac:dyDescent="0.25">
      <c r="A236" s="2" t="s">
        <v>250</v>
      </c>
      <c r="B236" s="2">
        <v>29.6</v>
      </c>
      <c r="C236" s="2">
        <v>79</v>
      </c>
      <c r="D236" s="2">
        <v>0</v>
      </c>
      <c r="E236" s="2">
        <v>8</v>
      </c>
      <c r="F236" s="2">
        <v>3</v>
      </c>
    </row>
    <row r="237" spans="1:6" x14ac:dyDescent="0.25">
      <c r="A237" s="2" t="s">
        <v>251</v>
      </c>
      <c r="B237" s="2">
        <v>30.4</v>
      </c>
      <c r="C237" s="2"/>
      <c r="D237" s="2">
        <v>0</v>
      </c>
      <c r="E237" s="2">
        <v>8</v>
      </c>
      <c r="F237" s="2">
        <v>4</v>
      </c>
    </row>
    <row r="238" spans="1:6" x14ac:dyDescent="0.25">
      <c r="A238" s="2" t="s">
        <v>252</v>
      </c>
      <c r="B238" s="2">
        <v>32</v>
      </c>
      <c r="C238" s="2">
        <v>72</v>
      </c>
      <c r="D238" s="2">
        <v>0</v>
      </c>
      <c r="E238" s="2">
        <v>7.7</v>
      </c>
      <c r="F238" s="2">
        <v>5</v>
      </c>
    </row>
    <row r="239" spans="1:6" x14ac:dyDescent="0.25">
      <c r="A239" s="2" t="s">
        <v>253</v>
      </c>
      <c r="B239" s="2">
        <v>38.6</v>
      </c>
      <c r="C239" s="2">
        <v>67</v>
      </c>
      <c r="D239" s="2">
        <v>0</v>
      </c>
      <c r="E239" s="2">
        <v>8</v>
      </c>
      <c r="F239" s="2">
        <v>6</v>
      </c>
    </row>
    <row r="240" spans="1:6" x14ac:dyDescent="0.25">
      <c r="A240" s="2" t="s">
        <v>254</v>
      </c>
      <c r="B240" s="2">
        <v>33.6</v>
      </c>
      <c r="C240" s="2">
        <v>65</v>
      </c>
      <c r="D240" s="2">
        <v>0</v>
      </c>
      <c r="E240" s="2">
        <v>8</v>
      </c>
      <c r="F240" s="2">
        <v>6</v>
      </c>
    </row>
    <row r="241" spans="1:6" x14ac:dyDescent="0.25">
      <c r="A241" s="2" t="s">
        <v>255</v>
      </c>
      <c r="B241" s="2">
        <v>32.4</v>
      </c>
      <c r="C241" s="2">
        <v>69</v>
      </c>
      <c r="D241" s="2">
        <v>0</v>
      </c>
      <c r="E241" s="2"/>
      <c r="F241" s="2">
        <v>3</v>
      </c>
    </row>
    <row r="242" spans="1:6" x14ac:dyDescent="0.25">
      <c r="A242" s="2" t="s">
        <v>256</v>
      </c>
      <c r="B242" s="2">
        <v>30.4</v>
      </c>
      <c r="C242" s="2">
        <v>73</v>
      </c>
      <c r="D242" s="2">
        <v>0</v>
      </c>
      <c r="E242" s="2">
        <v>6.1</v>
      </c>
      <c r="F242" s="2">
        <v>4</v>
      </c>
    </row>
    <row r="243" spans="1:6" x14ac:dyDescent="0.25">
      <c r="A243" s="2" t="s">
        <v>257</v>
      </c>
      <c r="B243" s="2">
        <v>31.2</v>
      </c>
      <c r="C243" s="2">
        <v>70</v>
      </c>
      <c r="D243" s="2">
        <v>0</v>
      </c>
      <c r="E243" s="2">
        <v>8</v>
      </c>
      <c r="F243" s="2">
        <v>3</v>
      </c>
    </row>
    <row r="244" spans="1:6" x14ac:dyDescent="0.25">
      <c r="A244" s="2" t="s">
        <v>258</v>
      </c>
      <c r="B244" s="2">
        <v>34</v>
      </c>
      <c r="C244" s="2">
        <v>61</v>
      </c>
      <c r="D244" s="2">
        <v>0</v>
      </c>
      <c r="E244" s="2">
        <v>7.8</v>
      </c>
      <c r="F244" s="2">
        <v>5</v>
      </c>
    </row>
    <row r="245" spans="1:6" x14ac:dyDescent="0.25">
      <c r="A245" s="2" t="s">
        <v>259</v>
      </c>
      <c r="B245" s="2">
        <v>32.4</v>
      </c>
      <c r="C245" s="2">
        <v>66</v>
      </c>
      <c r="D245" s="2">
        <v>0</v>
      </c>
      <c r="E245" s="2"/>
      <c r="F245" s="2">
        <v>5</v>
      </c>
    </row>
    <row r="246" spans="1:6" x14ac:dyDescent="0.25">
      <c r="A246" s="2" t="s">
        <v>260</v>
      </c>
      <c r="B246" s="2">
        <v>30.6</v>
      </c>
      <c r="C246" s="2">
        <v>78</v>
      </c>
      <c r="D246" s="2">
        <v>0</v>
      </c>
      <c r="E246" s="2">
        <v>7.7</v>
      </c>
      <c r="F246" s="2">
        <v>4</v>
      </c>
    </row>
    <row r="247" spans="1:6" x14ac:dyDescent="0.25">
      <c r="A247" s="2" t="s">
        <v>261</v>
      </c>
      <c r="B247" s="2">
        <v>31.2</v>
      </c>
      <c r="C247" s="2">
        <v>76</v>
      </c>
      <c r="D247" s="2">
        <v>0</v>
      </c>
      <c r="E247" s="2">
        <v>8</v>
      </c>
      <c r="F247" s="2">
        <v>5</v>
      </c>
    </row>
    <row r="248" spans="1:6" x14ac:dyDescent="0.25">
      <c r="A248" s="2" t="s">
        <v>262</v>
      </c>
      <c r="B248" s="2">
        <v>30.6</v>
      </c>
      <c r="C248" s="2">
        <v>74</v>
      </c>
      <c r="D248" s="2">
        <v>0</v>
      </c>
      <c r="E248" s="2">
        <v>8</v>
      </c>
      <c r="F248" s="2">
        <v>4</v>
      </c>
    </row>
    <row r="249" spans="1:6" x14ac:dyDescent="0.25">
      <c r="A249" s="2" t="s">
        <v>263</v>
      </c>
      <c r="B249" s="2">
        <v>31.2</v>
      </c>
      <c r="C249" s="2">
        <v>68</v>
      </c>
      <c r="D249" s="2">
        <v>0</v>
      </c>
      <c r="E249" s="2">
        <v>7.2</v>
      </c>
      <c r="F249" s="2">
        <v>4</v>
      </c>
    </row>
    <row r="250" spans="1:6" x14ac:dyDescent="0.25">
      <c r="A250" s="2" t="s">
        <v>264</v>
      </c>
      <c r="B250" s="2">
        <v>30.6</v>
      </c>
      <c r="C250" s="2">
        <v>70</v>
      </c>
      <c r="D250" s="2">
        <v>0</v>
      </c>
      <c r="E250" s="2">
        <v>8</v>
      </c>
      <c r="F250" s="2">
        <v>4</v>
      </c>
    </row>
    <row r="251" spans="1:6" x14ac:dyDescent="0.25">
      <c r="A251" s="2" t="s">
        <v>265</v>
      </c>
      <c r="B251" s="2">
        <v>31</v>
      </c>
      <c r="C251" s="2">
        <v>70</v>
      </c>
      <c r="D251" s="2">
        <v>0</v>
      </c>
      <c r="E251" s="2">
        <v>8</v>
      </c>
      <c r="F251" s="2">
        <v>3</v>
      </c>
    </row>
    <row r="252" spans="1:6" x14ac:dyDescent="0.25">
      <c r="A252" s="2" t="s">
        <v>266</v>
      </c>
      <c r="B252" s="2">
        <v>30.4</v>
      </c>
      <c r="C252" s="2">
        <v>73</v>
      </c>
      <c r="D252" s="2">
        <v>0</v>
      </c>
      <c r="E252" s="2">
        <v>8</v>
      </c>
      <c r="F252" s="2">
        <v>4</v>
      </c>
    </row>
    <row r="253" spans="1:6" x14ac:dyDescent="0.25">
      <c r="A253" s="2" t="s">
        <v>267</v>
      </c>
      <c r="B253" s="2">
        <v>32.6</v>
      </c>
      <c r="C253" s="2">
        <v>71</v>
      </c>
      <c r="D253" s="2">
        <v>0</v>
      </c>
      <c r="E253" s="2">
        <v>8</v>
      </c>
      <c r="F253" s="2">
        <v>5</v>
      </c>
    </row>
    <row r="254" spans="1:6" x14ac:dyDescent="0.25">
      <c r="A254" s="2" t="s">
        <v>268</v>
      </c>
      <c r="B254" s="2">
        <v>30.2</v>
      </c>
      <c r="C254" s="2">
        <v>66</v>
      </c>
      <c r="D254" s="2">
        <v>0</v>
      </c>
      <c r="E254" s="2"/>
      <c r="F254" s="2">
        <v>3</v>
      </c>
    </row>
    <row r="255" spans="1:6" x14ac:dyDescent="0.25">
      <c r="A255" s="2" t="s">
        <v>269</v>
      </c>
      <c r="B255" s="2">
        <v>30.2</v>
      </c>
      <c r="C255" s="2">
        <v>74</v>
      </c>
      <c r="D255" s="2">
        <v>0</v>
      </c>
      <c r="E255" s="2">
        <v>8</v>
      </c>
      <c r="F255" s="2">
        <v>3</v>
      </c>
    </row>
    <row r="256" spans="1:6" x14ac:dyDescent="0.25">
      <c r="A256" s="2" t="s">
        <v>270</v>
      </c>
      <c r="B256" s="2">
        <v>32.200000000000003</v>
      </c>
      <c r="C256" s="2"/>
      <c r="D256" s="2">
        <v>0</v>
      </c>
      <c r="E256" s="2">
        <v>8</v>
      </c>
      <c r="F256" s="2">
        <v>5</v>
      </c>
    </row>
    <row r="257" spans="1:6" x14ac:dyDescent="0.25">
      <c r="A257" s="2" t="s">
        <v>271</v>
      </c>
      <c r="B257" s="2">
        <v>31.2</v>
      </c>
      <c r="C257" s="2">
        <v>70</v>
      </c>
      <c r="D257" s="2">
        <v>0</v>
      </c>
      <c r="E257" s="2">
        <v>8</v>
      </c>
      <c r="F257" s="2">
        <v>4</v>
      </c>
    </row>
    <row r="258" spans="1:6" x14ac:dyDescent="0.25">
      <c r="A258" s="2" t="s">
        <v>272</v>
      </c>
      <c r="B258" s="2">
        <v>31.2</v>
      </c>
      <c r="C258" s="2">
        <v>72</v>
      </c>
      <c r="D258" s="2">
        <v>0</v>
      </c>
      <c r="E258" s="2">
        <v>6.2</v>
      </c>
      <c r="F258" s="2">
        <v>4</v>
      </c>
    </row>
    <row r="259" spans="1:6" x14ac:dyDescent="0.25">
      <c r="A259" s="2" t="s">
        <v>273</v>
      </c>
      <c r="B259" s="2">
        <v>33.200000000000003</v>
      </c>
      <c r="C259" s="2">
        <v>74</v>
      </c>
      <c r="D259" s="2">
        <v>0</v>
      </c>
      <c r="E259" s="2">
        <v>8</v>
      </c>
      <c r="F259" s="2">
        <v>4</v>
      </c>
    </row>
    <row r="260" spans="1:6" x14ac:dyDescent="0.25">
      <c r="A260" s="2" t="s">
        <v>274</v>
      </c>
      <c r="B260" s="2">
        <v>32.4</v>
      </c>
      <c r="C260" s="2">
        <v>71</v>
      </c>
      <c r="D260" s="2">
        <v>0</v>
      </c>
      <c r="E260" s="2">
        <v>8</v>
      </c>
      <c r="F260" s="2">
        <v>5</v>
      </c>
    </row>
    <row r="261" spans="1:6" x14ac:dyDescent="0.25">
      <c r="A261" s="2" t="s">
        <v>275</v>
      </c>
      <c r="B261" s="2">
        <v>30.7</v>
      </c>
      <c r="C261" s="2">
        <v>68</v>
      </c>
      <c r="D261" s="2">
        <v>0</v>
      </c>
      <c r="E261" s="2">
        <v>7.8</v>
      </c>
      <c r="F261" s="2">
        <v>3</v>
      </c>
    </row>
    <row r="262" spans="1:6" x14ac:dyDescent="0.25">
      <c r="A262" s="2" t="s">
        <v>276</v>
      </c>
      <c r="B262" s="2">
        <v>32.799999999999997</v>
      </c>
      <c r="C262" s="2">
        <v>69</v>
      </c>
      <c r="D262" s="2">
        <v>0</v>
      </c>
      <c r="E262" s="2">
        <v>7.8</v>
      </c>
      <c r="F262" s="2">
        <v>5</v>
      </c>
    </row>
    <row r="263" spans="1:6" x14ac:dyDescent="0.25">
      <c r="A263" s="2" t="s">
        <v>277</v>
      </c>
      <c r="B263" s="2">
        <v>31.2</v>
      </c>
      <c r="C263" s="2"/>
      <c r="D263" s="2">
        <v>0</v>
      </c>
      <c r="E263" s="2">
        <v>8</v>
      </c>
      <c r="F263" s="2">
        <v>4</v>
      </c>
    </row>
    <row r="264" spans="1:6" x14ac:dyDescent="0.25">
      <c r="A264" s="2" t="s">
        <v>278</v>
      </c>
      <c r="B264" s="2">
        <v>30.4</v>
      </c>
      <c r="C264" s="2">
        <v>64</v>
      </c>
      <c r="D264" s="2">
        <v>0</v>
      </c>
      <c r="E264" s="2">
        <v>8</v>
      </c>
      <c r="F264" s="2">
        <v>4</v>
      </c>
    </row>
    <row r="265" spans="1:6" x14ac:dyDescent="0.25">
      <c r="A265" s="2" t="s">
        <v>279</v>
      </c>
      <c r="B265" s="2">
        <v>31.6</v>
      </c>
      <c r="C265" s="2">
        <v>70</v>
      </c>
      <c r="D265" s="2">
        <v>0</v>
      </c>
      <c r="E265" s="2">
        <v>7.1</v>
      </c>
      <c r="F265" s="2">
        <v>3</v>
      </c>
    </row>
    <row r="266" spans="1:6" x14ac:dyDescent="0.25">
      <c r="A266" s="2" t="s">
        <v>280</v>
      </c>
      <c r="B266" s="2">
        <v>30.8</v>
      </c>
      <c r="C266" s="2">
        <v>69</v>
      </c>
      <c r="D266" s="2">
        <v>0</v>
      </c>
      <c r="E266" s="2">
        <v>7.9</v>
      </c>
      <c r="F266" s="2">
        <v>3</v>
      </c>
    </row>
    <row r="267" spans="1:6" x14ac:dyDescent="0.25">
      <c r="A267" s="2" t="s">
        <v>281</v>
      </c>
      <c r="B267" s="2">
        <v>30.6</v>
      </c>
      <c r="C267" s="2">
        <v>69</v>
      </c>
      <c r="D267" s="2">
        <v>0</v>
      </c>
      <c r="E267" s="2">
        <v>7.9</v>
      </c>
      <c r="F267" s="2">
        <v>4</v>
      </c>
    </row>
    <row r="268" spans="1:6" x14ac:dyDescent="0.25">
      <c r="A268" s="2" t="s">
        <v>282</v>
      </c>
      <c r="B268" s="2">
        <v>30.8</v>
      </c>
      <c r="C268" s="2">
        <v>73</v>
      </c>
      <c r="D268" s="2">
        <v>0</v>
      </c>
      <c r="E268" s="2">
        <v>7.6</v>
      </c>
      <c r="F268" s="2">
        <v>4</v>
      </c>
    </row>
    <row r="269" spans="1:6" x14ac:dyDescent="0.25">
      <c r="A269" s="2" t="s">
        <v>283</v>
      </c>
      <c r="B269" s="2">
        <v>31.8</v>
      </c>
      <c r="C269" s="2"/>
      <c r="D269" s="2">
        <v>0</v>
      </c>
      <c r="E269" s="2">
        <v>8</v>
      </c>
      <c r="F269" s="2">
        <v>3</v>
      </c>
    </row>
    <row r="270" spans="1:6" x14ac:dyDescent="0.25">
      <c r="A270" s="2" t="s">
        <v>284</v>
      </c>
      <c r="B270" s="2">
        <v>32.200000000000003</v>
      </c>
      <c r="C270" s="2">
        <v>75</v>
      </c>
      <c r="D270" s="2">
        <v>0</v>
      </c>
      <c r="E270" s="2">
        <v>8</v>
      </c>
      <c r="F270" s="2">
        <v>4</v>
      </c>
    </row>
    <row r="271" spans="1:6" x14ac:dyDescent="0.25">
      <c r="A271" s="2" t="s">
        <v>285</v>
      </c>
      <c r="B271" s="2">
        <v>31</v>
      </c>
      <c r="C271" s="2"/>
      <c r="D271" s="2">
        <v>0</v>
      </c>
      <c r="E271" s="2">
        <v>7.2</v>
      </c>
      <c r="F271" s="2">
        <v>4</v>
      </c>
    </row>
    <row r="272" spans="1:6" x14ac:dyDescent="0.25">
      <c r="A272" s="2" t="s">
        <v>286</v>
      </c>
      <c r="B272" s="2">
        <v>32.4</v>
      </c>
      <c r="C272" s="2">
        <v>75</v>
      </c>
      <c r="D272" s="2">
        <v>0</v>
      </c>
      <c r="E272" s="2">
        <v>8</v>
      </c>
      <c r="F272" s="2">
        <v>4</v>
      </c>
    </row>
    <row r="273" spans="1:6" x14ac:dyDescent="0.25">
      <c r="A273" s="2" t="s">
        <v>287</v>
      </c>
      <c r="B273" s="2">
        <v>31</v>
      </c>
      <c r="C273" s="2">
        <v>73</v>
      </c>
      <c r="D273" s="2">
        <v>0</v>
      </c>
      <c r="E273" s="2"/>
      <c r="F273" s="2">
        <v>3</v>
      </c>
    </row>
    <row r="274" spans="1:6" x14ac:dyDescent="0.25">
      <c r="A274" s="2" t="s">
        <v>288</v>
      </c>
      <c r="B274" s="2">
        <v>30.4</v>
      </c>
      <c r="C274" s="2">
        <v>76</v>
      </c>
      <c r="D274" s="2">
        <v>0</v>
      </c>
      <c r="E274" s="2">
        <v>7.8</v>
      </c>
      <c r="F274" s="2">
        <v>3</v>
      </c>
    </row>
    <row r="275" spans="1:6" x14ac:dyDescent="0.25">
      <c r="A275" s="2" t="s">
        <v>289</v>
      </c>
      <c r="B275" s="2">
        <v>32</v>
      </c>
      <c r="C275" s="2">
        <v>78</v>
      </c>
      <c r="D275" s="2">
        <v>0</v>
      </c>
      <c r="E275" s="2">
        <v>8</v>
      </c>
      <c r="F275" s="2">
        <v>4</v>
      </c>
    </row>
    <row r="276" spans="1:6" x14ac:dyDescent="0.25">
      <c r="A276" s="2" t="s">
        <v>290</v>
      </c>
      <c r="B276" s="2">
        <v>34.799999999999997</v>
      </c>
      <c r="C276" s="2">
        <v>76</v>
      </c>
      <c r="D276" s="2"/>
      <c r="E276" s="2"/>
      <c r="F276" s="2">
        <v>5</v>
      </c>
    </row>
    <row r="277" spans="1:6" x14ac:dyDescent="0.25">
      <c r="A277" s="2" t="s">
        <v>291</v>
      </c>
      <c r="B277" s="2">
        <v>32.4</v>
      </c>
      <c r="C277" s="2">
        <v>66</v>
      </c>
      <c r="D277" s="2">
        <v>0</v>
      </c>
      <c r="E277" s="2">
        <v>6.7</v>
      </c>
      <c r="F277" s="2">
        <v>4</v>
      </c>
    </row>
    <row r="278" spans="1:6" x14ac:dyDescent="0.25">
      <c r="A278" s="2" t="s">
        <v>292</v>
      </c>
      <c r="B278" s="2">
        <v>31.6</v>
      </c>
      <c r="C278" s="2">
        <v>76</v>
      </c>
      <c r="D278" s="2">
        <v>0</v>
      </c>
      <c r="E278" s="2">
        <v>7.8</v>
      </c>
      <c r="F278" s="2">
        <v>3</v>
      </c>
    </row>
    <row r="279" spans="1:6" x14ac:dyDescent="0.25">
      <c r="A279" s="2" t="s">
        <v>293</v>
      </c>
      <c r="B279" s="2">
        <v>33</v>
      </c>
      <c r="C279" s="2">
        <v>68</v>
      </c>
      <c r="D279" s="2">
        <v>0</v>
      </c>
      <c r="E279" s="2">
        <v>6.4</v>
      </c>
      <c r="F279" s="2">
        <v>3</v>
      </c>
    </row>
    <row r="280" spans="1:6" x14ac:dyDescent="0.25">
      <c r="A280" s="2" t="s">
        <v>294</v>
      </c>
      <c r="B280" s="2">
        <v>34.6</v>
      </c>
      <c r="C280" s="2">
        <v>73</v>
      </c>
      <c r="D280" s="2">
        <v>0</v>
      </c>
      <c r="E280" s="2">
        <v>8</v>
      </c>
      <c r="F280" s="2">
        <v>6</v>
      </c>
    </row>
    <row r="281" spans="1:6" x14ac:dyDescent="0.25">
      <c r="A281" s="2" t="s">
        <v>295</v>
      </c>
      <c r="B281" s="2">
        <v>31.6</v>
      </c>
      <c r="C281" s="2">
        <v>70</v>
      </c>
      <c r="D281" s="2">
        <v>0</v>
      </c>
      <c r="E281" s="2">
        <v>8</v>
      </c>
      <c r="F281" s="2">
        <v>4</v>
      </c>
    </row>
    <row r="282" spans="1:6" x14ac:dyDescent="0.25">
      <c r="A282" s="2" t="s">
        <v>296</v>
      </c>
      <c r="B282" s="2">
        <v>31.6</v>
      </c>
      <c r="C282" s="2">
        <v>71</v>
      </c>
      <c r="D282" s="2">
        <v>0</v>
      </c>
      <c r="E282" s="2"/>
      <c r="F282" s="2">
        <v>3</v>
      </c>
    </row>
    <row r="283" spans="1:6" x14ac:dyDescent="0.25">
      <c r="A283" s="2" t="s">
        <v>297</v>
      </c>
      <c r="B283" s="2">
        <v>31.6</v>
      </c>
      <c r="C283" s="2">
        <v>74</v>
      </c>
      <c r="D283" s="2">
        <v>0</v>
      </c>
      <c r="E283" s="2">
        <v>8</v>
      </c>
      <c r="F283" s="2">
        <v>4</v>
      </c>
    </row>
    <row r="284" spans="1:6" x14ac:dyDescent="0.25">
      <c r="A284" s="2" t="s">
        <v>298</v>
      </c>
      <c r="B284" s="2">
        <v>32</v>
      </c>
      <c r="C284" s="2">
        <v>70</v>
      </c>
      <c r="D284" s="2">
        <v>0</v>
      </c>
      <c r="E284" s="2">
        <v>8</v>
      </c>
      <c r="F284" s="2">
        <v>3</v>
      </c>
    </row>
    <row r="285" spans="1:6" x14ac:dyDescent="0.25">
      <c r="A285" s="2" t="s">
        <v>299</v>
      </c>
      <c r="B285" s="2">
        <v>31.8</v>
      </c>
      <c r="C285" s="2">
        <v>69</v>
      </c>
      <c r="D285" s="2">
        <v>0</v>
      </c>
      <c r="E285" s="2">
        <v>8</v>
      </c>
      <c r="F285" s="2">
        <v>3</v>
      </c>
    </row>
    <row r="286" spans="1:6" x14ac:dyDescent="0.25">
      <c r="A286" s="2" t="s">
        <v>300</v>
      </c>
      <c r="B286" s="2">
        <v>32</v>
      </c>
      <c r="C286" s="2">
        <v>66</v>
      </c>
      <c r="D286" s="2">
        <v>0</v>
      </c>
      <c r="E286" s="2">
        <v>8</v>
      </c>
      <c r="F286" s="2">
        <v>4</v>
      </c>
    </row>
    <row r="287" spans="1:6" x14ac:dyDescent="0.25">
      <c r="A287" s="2" t="s">
        <v>301</v>
      </c>
      <c r="B287" s="2">
        <v>32.200000000000003</v>
      </c>
      <c r="C287" s="2">
        <v>68</v>
      </c>
      <c r="D287" s="2">
        <v>0</v>
      </c>
      <c r="E287" s="2">
        <v>8</v>
      </c>
      <c r="F287" s="2">
        <v>5</v>
      </c>
    </row>
    <row r="288" spans="1:6" x14ac:dyDescent="0.25">
      <c r="A288" s="2" t="s">
        <v>302</v>
      </c>
      <c r="B288" s="2">
        <v>32</v>
      </c>
      <c r="C288" s="2">
        <v>73</v>
      </c>
      <c r="D288" s="2">
        <v>0</v>
      </c>
      <c r="E288" s="2">
        <v>8</v>
      </c>
      <c r="F288" s="2">
        <v>4</v>
      </c>
    </row>
    <row r="289" spans="1:6" x14ac:dyDescent="0.25">
      <c r="A289" s="2" t="s">
        <v>303</v>
      </c>
      <c r="B289" s="2">
        <v>32</v>
      </c>
      <c r="C289" s="2">
        <v>74</v>
      </c>
      <c r="D289" s="2">
        <v>0</v>
      </c>
      <c r="E289" s="2">
        <v>8</v>
      </c>
      <c r="F289" s="2">
        <v>4</v>
      </c>
    </row>
    <row r="290" spans="1:6" x14ac:dyDescent="0.25">
      <c r="A290" s="2" t="s">
        <v>304</v>
      </c>
      <c r="B290" s="2">
        <v>31.8</v>
      </c>
      <c r="C290" s="2">
        <v>69</v>
      </c>
      <c r="D290" s="2">
        <v>0</v>
      </c>
      <c r="E290" s="2">
        <v>8</v>
      </c>
      <c r="F290" s="2">
        <v>4</v>
      </c>
    </row>
    <row r="291" spans="1:6" x14ac:dyDescent="0.25">
      <c r="A291" s="2" t="s">
        <v>305</v>
      </c>
      <c r="B291" s="2">
        <v>33</v>
      </c>
      <c r="C291" s="2">
        <v>68</v>
      </c>
      <c r="D291" s="2">
        <v>0</v>
      </c>
      <c r="E291" s="2">
        <v>8</v>
      </c>
      <c r="F291" s="2">
        <v>4</v>
      </c>
    </row>
    <row r="292" spans="1:6" x14ac:dyDescent="0.25">
      <c r="A292" s="2" t="s">
        <v>306</v>
      </c>
      <c r="B292" s="2">
        <v>32</v>
      </c>
      <c r="C292" s="2">
        <v>70</v>
      </c>
      <c r="D292" s="2">
        <v>0</v>
      </c>
      <c r="E292" s="2">
        <v>8</v>
      </c>
      <c r="F292" s="2">
        <v>3</v>
      </c>
    </row>
    <row r="293" spans="1:6" x14ac:dyDescent="0.25">
      <c r="A293" s="2" t="s">
        <v>307</v>
      </c>
      <c r="B293" s="2">
        <v>32</v>
      </c>
      <c r="C293" s="2">
        <v>74</v>
      </c>
      <c r="D293" s="2">
        <v>0</v>
      </c>
      <c r="E293" s="2">
        <v>8</v>
      </c>
      <c r="F293" s="2">
        <v>5</v>
      </c>
    </row>
    <row r="294" spans="1:6" x14ac:dyDescent="0.25">
      <c r="A294" s="2" t="s">
        <v>308</v>
      </c>
      <c r="B294" s="2">
        <v>32</v>
      </c>
      <c r="C294" s="2">
        <v>73</v>
      </c>
      <c r="D294" s="2">
        <v>0</v>
      </c>
      <c r="E294" s="2">
        <v>8</v>
      </c>
      <c r="F294" s="2">
        <v>4</v>
      </c>
    </row>
    <row r="295" spans="1:6" x14ac:dyDescent="0.25">
      <c r="A295" s="2" t="s">
        <v>309</v>
      </c>
      <c r="B295" s="2">
        <v>34.6</v>
      </c>
      <c r="C295" s="2">
        <v>73</v>
      </c>
      <c r="D295" s="2">
        <v>0</v>
      </c>
      <c r="E295" s="2">
        <v>8</v>
      </c>
      <c r="F295" s="2">
        <v>5</v>
      </c>
    </row>
    <row r="296" spans="1:6" x14ac:dyDescent="0.25">
      <c r="A296" s="2" t="s">
        <v>310</v>
      </c>
      <c r="B296" s="2">
        <v>31.6</v>
      </c>
      <c r="C296" s="2">
        <v>76</v>
      </c>
      <c r="D296" s="2">
        <v>0</v>
      </c>
      <c r="E296" s="2">
        <v>8</v>
      </c>
      <c r="F296" s="2">
        <v>4</v>
      </c>
    </row>
    <row r="297" spans="1:6" x14ac:dyDescent="0.25">
      <c r="A297" s="2" t="s">
        <v>311</v>
      </c>
      <c r="B297" s="2">
        <v>32</v>
      </c>
      <c r="C297" s="2">
        <v>66</v>
      </c>
      <c r="D297" s="2">
        <v>0</v>
      </c>
      <c r="E297" s="2">
        <v>8</v>
      </c>
      <c r="F297" s="2">
        <v>3</v>
      </c>
    </row>
    <row r="298" spans="1:6" x14ac:dyDescent="0.25">
      <c r="A298" s="2" t="s">
        <v>312</v>
      </c>
      <c r="B298" s="2">
        <v>32</v>
      </c>
      <c r="C298" s="2">
        <v>68</v>
      </c>
      <c r="D298" s="2">
        <v>0</v>
      </c>
      <c r="E298" s="2">
        <v>8</v>
      </c>
      <c r="F298" s="2">
        <v>5</v>
      </c>
    </row>
    <row r="299" spans="1:6" x14ac:dyDescent="0.25">
      <c r="A299" s="2" t="s">
        <v>313</v>
      </c>
      <c r="B299" s="2">
        <v>32.200000000000003</v>
      </c>
      <c r="C299" s="2">
        <v>74</v>
      </c>
      <c r="D299" s="2">
        <v>0</v>
      </c>
      <c r="E299" s="2">
        <v>8</v>
      </c>
      <c r="F299" s="2">
        <v>4</v>
      </c>
    </row>
    <row r="300" spans="1:6" x14ac:dyDescent="0.25">
      <c r="A300" s="2" t="s">
        <v>314</v>
      </c>
      <c r="B300" s="2">
        <v>32.200000000000003</v>
      </c>
      <c r="C300" s="2"/>
      <c r="D300" s="2">
        <v>0</v>
      </c>
      <c r="E300" s="2">
        <v>8</v>
      </c>
      <c r="F300" s="2">
        <v>3</v>
      </c>
    </row>
    <row r="301" spans="1:6" x14ac:dyDescent="0.25">
      <c r="A301" s="2" t="s">
        <v>315</v>
      </c>
      <c r="B301" s="2">
        <v>32</v>
      </c>
      <c r="C301" s="2">
        <v>74</v>
      </c>
      <c r="D301" s="2">
        <v>0</v>
      </c>
      <c r="E301" s="2">
        <v>8</v>
      </c>
      <c r="F301" s="2">
        <v>4</v>
      </c>
    </row>
    <row r="302" spans="1:6" x14ac:dyDescent="0.25">
      <c r="A302" s="2" t="s">
        <v>316</v>
      </c>
      <c r="B302" s="2">
        <v>32.200000000000003</v>
      </c>
      <c r="C302" s="2">
        <v>70</v>
      </c>
      <c r="D302" s="2">
        <v>0</v>
      </c>
      <c r="E302" s="2">
        <v>8</v>
      </c>
      <c r="F302" s="2">
        <v>4</v>
      </c>
    </row>
    <row r="303" spans="1:6" x14ac:dyDescent="0.25">
      <c r="A303" s="2" t="s">
        <v>317</v>
      </c>
      <c r="B303" s="2">
        <v>32.4</v>
      </c>
      <c r="C303" s="2">
        <v>75</v>
      </c>
      <c r="D303" s="2">
        <v>0</v>
      </c>
      <c r="E303" s="2">
        <v>8</v>
      </c>
      <c r="F303" s="2">
        <v>4</v>
      </c>
    </row>
    <row r="304" spans="1:6" x14ac:dyDescent="0.25">
      <c r="A304" s="2" t="s">
        <v>318</v>
      </c>
      <c r="B304" s="2">
        <v>32</v>
      </c>
      <c r="C304" s="2">
        <v>74</v>
      </c>
      <c r="D304" s="2">
        <v>0</v>
      </c>
      <c r="E304" s="2">
        <v>8</v>
      </c>
      <c r="F304" s="2">
        <v>4</v>
      </c>
    </row>
    <row r="305" spans="1:6" x14ac:dyDescent="0.25">
      <c r="A305" s="2" t="s">
        <v>319</v>
      </c>
      <c r="B305" s="2">
        <v>32.4</v>
      </c>
      <c r="C305" s="2">
        <v>71</v>
      </c>
      <c r="D305" s="2">
        <v>0</v>
      </c>
      <c r="E305" s="2">
        <v>8</v>
      </c>
      <c r="F305" s="2">
        <v>4</v>
      </c>
    </row>
    <row r="306" spans="1:6" x14ac:dyDescent="0.25">
      <c r="A306" s="2" t="s">
        <v>320</v>
      </c>
      <c r="B306" s="2">
        <v>32.200000000000003</v>
      </c>
      <c r="C306" s="2">
        <v>72</v>
      </c>
      <c r="D306" s="2">
        <v>0</v>
      </c>
      <c r="E306" s="2">
        <v>8</v>
      </c>
      <c r="F306" s="2">
        <v>3</v>
      </c>
    </row>
    <row r="307" spans="1:6" x14ac:dyDescent="0.25">
      <c r="A307" s="2" t="s">
        <v>321</v>
      </c>
      <c r="B307" s="2">
        <v>32.4</v>
      </c>
      <c r="C307" s="2">
        <v>73</v>
      </c>
      <c r="D307" s="2">
        <v>0</v>
      </c>
      <c r="E307" s="2">
        <v>8</v>
      </c>
      <c r="F307" s="2">
        <v>4</v>
      </c>
    </row>
    <row r="308" spans="1:6" x14ac:dyDescent="0.25">
      <c r="A308" s="2" t="s">
        <v>322</v>
      </c>
      <c r="B308" s="2">
        <v>33.200000000000003</v>
      </c>
      <c r="C308" s="2">
        <v>74</v>
      </c>
      <c r="D308" s="2">
        <v>0</v>
      </c>
      <c r="E308" s="2">
        <v>8</v>
      </c>
      <c r="F308" s="2">
        <v>4</v>
      </c>
    </row>
    <row r="309" spans="1:6" x14ac:dyDescent="0.25">
      <c r="A309" s="2" t="s">
        <v>323</v>
      </c>
      <c r="B309" s="2">
        <v>34.4</v>
      </c>
      <c r="C309" s="2">
        <v>72</v>
      </c>
      <c r="D309" s="2">
        <v>0</v>
      </c>
      <c r="E309" s="2">
        <v>8</v>
      </c>
      <c r="F309" s="2">
        <v>4</v>
      </c>
    </row>
    <row r="310" spans="1:6" x14ac:dyDescent="0.25">
      <c r="A310" s="2" t="s">
        <v>324</v>
      </c>
      <c r="B310" s="2">
        <v>35.200000000000003</v>
      </c>
      <c r="C310" s="2">
        <v>69</v>
      </c>
      <c r="D310" s="2">
        <v>0</v>
      </c>
      <c r="E310" s="2">
        <v>8</v>
      </c>
      <c r="F310" s="2">
        <v>4</v>
      </c>
    </row>
    <row r="311" spans="1:6" x14ac:dyDescent="0.25">
      <c r="A311" s="2" t="s">
        <v>325</v>
      </c>
      <c r="B311" s="2">
        <v>33</v>
      </c>
      <c r="C311" s="2">
        <v>80</v>
      </c>
      <c r="D311" s="2">
        <v>0</v>
      </c>
      <c r="E311" s="2">
        <v>8</v>
      </c>
      <c r="F311" s="2">
        <v>4</v>
      </c>
    </row>
    <row r="312" spans="1:6" x14ac:dyDescent="0.25">
      <c r="A312" s="2" t="s">
        <v>326</v>
      </c>
      <c r="B312" s="2">
        <v>32.799999999999997</v>
      </c>
      <c r="C312" s="2">
        <v>80</v>
      </c>
      <c r="D312" s="2">
        <v>0</v>
      </c>
      <c r="E312" s="2">
        <v>7.7</v>
      </c>
      <c r="F312" s="2">
        <v>4</v>
      </c>
    </row>
    <row r="313" spans="1:6" x14ac:dyDescent="0.25">
      <c r="A313" s="2" t="s">
        <v>327</v>
      </c>
      <c r="B313" s="2">
        <v>33</v>
      </c>
      <c r="C313" s="2">
        <v>69</v>
      </c>
      <c r="D313" s="2">
        <v>0</v>
      </c>
      <c r="E313" s="2">
        <v>5</v>
      </c>
      <c r="F313" s="2">
        <v>4</v>
      </c>
    </row>
    <row r="314" spans="1:6" x14ac:dyDescent="0.25">
      <c r="A314" s="2" t="s">
        <v>328</v>
      </c>
      <c r="B314" s="2">
        <v>33</v>
      </c>
      <c r="C314" s="2">
        <v>74</v>
      </c>
      <c r="D314" s="2">
        <v>0</v>
      </c>
      <c r="E314" s="2">
        <v>8</v>
      </c>
      <c r="F314" s="2">
        <v>4</v>
      </c>
    </row>
    <row r="315" spans="1:6" x14ac:dyDescent="0.25">
      <c r="A315" s="2" t="s">
        <v>329</v>
      </c>
      <c r="B315" s="2">
        <v>36</v>
      </c>
      <c r="C315" s="2">
        <v>73</v>
      </c>
      <c r="D315" s="2">
        <v>0</v>
      </c>
      <c r="E315" s="2">
        <v>7.4</v>
      </c>
      <c r="F315" s="2">
        <v>5</v>
      </c>
    </row>
    <row r="316" spans="1:6" x14ac:dyDescent="0.25">
      <c r="A316" s="2" t="s">
        <v>330</v>
      </c>
      <c r="B316" s="2">
        <v>36.200000000000003</v>
      </c>
      <c r="C316" s="2">
        <v>70</v>
      </c>
      <c r="D316" s="2">
        <v>0</v>
      </c>
      <c r="E316" s="2">
        <v>8</v>
      </c>
      <c r="F316" s="2">
        <v>5</v>
      </c>
    </row>
    <row r="317" spans="1:6" x14ac:dyDescent="0.25">
      <c r="A317" s="2" t="s">
        <v>331</v>
      </c>
      <c r="B317" s="2">
        <v>35.6</v>
      </c>
      <c r="C317" s="2">
        <v>60</v>
      </c>
      <c r="D317" s="2">
        <v>0</v>
      </c>
      <c r="E317" s="2">
        <v>8</v>
      </c>
      <c r="F317" s="2">
        <v>5</v>
      </c>
    </row>
    <row r="318" spans="1:6" x14ac:dyDescent="0.25">
      <c r="A318" s="2" t="s">
        <v>332</v>
      </c>
      <c r="B318" s="2">
        <v>36</v>
      </c>
      <c r="C318" s="2">
        <v>55</v>
      </c>
      <c r="D318" s="2">
        <v>0</v>
      </c>
      <c r="E318" s="2">
        <v>5.5</v>
      </c>
      <c r="F318" s="2">
        <v>4</v>
      </c>
    </row>
    <row r="319" spans="1:6" x14ac:dyDescent="0.25">
      <c r="A319" s="2" t="s">
        <v>333</v>
      </c>
      <c r="B319" s="2">
        <v>36</v>
      </c>
      <c r="C319" s="2">
        <v>60</v>
      </c>
      <c r="D319" s="2">
        <v>0</v>
      </c>
      <c r="E319" s="2">
        <v>8</v>
      </c>
      <c r="F319" s="2">
        <v>5</v>
      </c>
    </row>
    <row r="320" spans="1:6" x14ac:dyDescent="0.25">
      <c r="A320" s="2" t="s">
        <v>334</v>
      </c>
      <c r="B320" s="2">
        <v>35.6</v>
      </c>
      <c r="C320" s="2">
        <v>72</v>
      </c>
      <c r="D320" s="2">
        <v>0</v>
      </c>
      <c r="E320" s="2">
        <v>8</v>
      </c>
      <c r="F320" s="2">
        <v>5</v>
      </c>
    </row>
    <row r="321" spans="1:6" x14ac:dyDescent="0.25">
      <c r="A321" s="2" t="s">
        <v>335</v>
      </c>
      <c r="B321" s="2">
        <v>34.6</v>
      </c>
      <c r="C321" s="2">
        <v>76</v>
      </c>
      <c r="D321" s="2">
        <v>1.4</v>
      </c>
      <c r="E321" s="2">
        <v>6.9</v>
      </c>
      <c r="F321" s="2">
        <v>4</v>
      </c>
    </row>
    <row r="322" spans="1:6" x14ac:dyDescent="0.25">
      <c r="A322" s="2" t="s">
        <v>336</v>
      </c>
      <c r="B322" s="2">
        <v>33.4</v>
      </c>
      <c r="C322" s="2">
        <v>74</v>
      </c>
      <c r="D322" s="2">
        <v>0</v>
      </c>
      <c r="E322" s="2">
        <v>6.6</v>
      </c>
      <c r="F322" s="2">
        <v>4</v>
      </c>
    </row>
    <row r="323" spans="1:6" x14ac:dyDescent="0.25">
      <c r="A323" s="2" t="s">
        <v>337</v>
      </c>
      <c r="B323" s="2">
        <v>34</v>
      </c>
      <c r="C323" s="2">
        <v>72</v>
      </c>
      <c r="D323" s="2">
        <v>0</v>
      </c>
      <c r="E323" s="2">
        <v>8</v>
      </c>
      <c r="F323" s="2">
        <v>4</v>
      </c>
    </row>
    <row r="324" spans="1:6" x14ac:dyDescent="0.25">
      <c r="A324" s="2" t="s">
        <v>338</v>
      </c>
      <c r="B324" s="2">
        <v>33.4</v>
      </c>
      <c r="C324" s="2">
        <v>73</v>
      </c>
      <c r="D324" s="2">
        <v>0</v>
      </c>
      <c r="E324" s="2">
        <v>7.6</v>
      </c>
      <c r="F324" s="2">
        <v>3</v>
      </c>
    </row>
    <row r="325" spans="1:6" x14ac:dyDescent="0.25">
      <c r="A325" s="2" t="s">
        <v>339</v>
      </c>
      <c r="B325" s="2">
        <v>34</v>
      </c>
      <c r="C325" s="2">
        <v>72</v>
      </c>
      <c r="D325" s="2">
        <v>0</v>
      </c>
      <c r="E325" s="2">
        <v>8</v>
      </c>
      <c r="F325" s="2">
        <v>4</v>
      </c>
    </row>
    <row r="326" spans="1:6" x14ac:dyDescent="0.25">
      <c r="A326" s="2" t="s">
        <v>340</v>
      </c>
      <c r="B326" s="2">
        <v>35.6</v>
      </c>
      <c r="C326" s="2">
        <v>72</v>
      </c>
      <c r="D326" s="2">
        <v>0</v>
      </c>
      <c r="E326" s="2">
        <v>8</v>
      </c>
      <c r="F326" s="2">
        <v>4</v>
      </c>
    </row>
    <row r="327" spans="1:6" x14ac:dyDescent="0.25">
      <c r="A327" s="2" t="s">
        <v>341</v>
      </c>
      <c r="B327" s="2">
        <v>33.6</v>
      </c>
      <c r="C327" s="2">
        <v>72</v>
      </c>
      <c r="D327" s="2">
        <v>0</v>
      </c>
      <c r="E327" s="2"/>
      <c r="F327" s="2">
        <v>4</v>
      </c>
    </row>
    <row r="328" spans="1:6" x14ac:dyDescent="0.25">
      <c r="A328" s="2" t="s">
        <v>342</v>
      </c>
      <c r="B328" s="2">
        <v>33.700000000000003</v>
      </c>
      <c r="C328" s="2">
        <v>70</v>
      </c>
      <c r="D328" s="2">
        <v>0</v>
      </c>
      <c r="E328" s="2">
        <v>7.9</v>
      </c>
      <c r="F328" s="2">
        <v>4</v>
      </c>
    </row>
    <row r="329" spans="1:6" x14ac:dyDescent="0.25">
      <c r="A329" s="2" t="s">
        <v>343</v>
      </c>
      <c r="B329" s="2">
        <v>33.6</v>
      </c>
      <c r="C329" s="2">
        <v>67</v>
      </c>
      <c r="D329" s="2">
        <v>0</v>
      </c>
      <c r="E329" s="2">
        <v>8</v>
      </c>
      <c r="F329" s="2">
        <v>4</v>
      </c>
    </row>
    <row r="330" spans="1:6" x14ac:dyDescent="0.25">
      <c r="A330" s="2" t="s">
        <v>344</v>
      </c>
      <c r="B330" s="2">
        <v>34.299999999999997</v>
      </c>
      <c r="C330" s="2"/>
      <c r="D330" s="2">
        <v>0</v>
      </c>
      <c r="E330" s="2">
        <v>8</v>
      </c>
      <c r="F330" s="2">
        <v>4</v>
      </c>
    </row>
    <row r="331" spans="1:6" x14ac:dyDescent="0.25">
      <c r="A331" s="2" t="s">
        <v>345</v>
      </c>
      <c r="B331" s="2">
        <v>34.4</v>
      </c>
      <c r="C331" s="2">
        <v>72</v>
      </c>
      <c r="D331" s="2">
        <v>0</v>
      </c>
      <c r="E331" s="2">
        <v>8</v>
      </c>
      <c r="F331" s="2">
        <v>4</v>
      </c>
    </row>
    <row r="332" spans="1:6" x14ac:dyDescent="0.25">
      <c r="A332" s="2" t="s">
        <v>346</v>
      </c>
      <c r="B332" s="2">
        <v>33.200000000000003</v>
      </c>
      <c r="C332" s="2">
        <v>67</v>
      </c>
      <c r="D332" s="2">
        <v>0</v>
      </c>
      <c r="E332" s="2">
        <v>8</v>
      </c>
      <c r="F332" s="2">
        <v>4</v>
      </c>
    </row>
    <row r="333" spans="1:6" x14ac:dyDescent="0.25">
      <c r="A333" s="2" t="s">
        <v>347</v>
      </c>
      <c r="B333" s="2">
        <v>33.4</v>
      </c>
      <c r="C333" s="2">
        <v>71</v>
      </c>
      <c r="D333" s="2">
        <v>0</v>
      </c>
      <c r="E333" s="2">
        <v>8</v>
      </c>
      <c r="F333" s="2">
        <v>4</v>
      </c>
    </row>
    <row r="334" spans="1:6" x14ac:dyDescent="0.25">
      <c r="A334" s="2" t="s">
        <v>348</v>
      </c>
      <c r="B334" s="2">
        <v>33.799999999999997</v>
      </c>
      <c r="C334" s="2">
        <v>68</v>
      </c>
      <c r="D334" s="2">
        <v>0</v>
      </c>
      <c r="E334" s="2">
        <v>8</v>
      </c>
      <c r="F334" s="2">
        <v>4</v>
      </c>
    </row>
    <row r="335" spans="1:6" x14ac:dyDescent="0.25">
      <c r="A335" s="2" t="s">
        <v>349</v>
      </c>
      <c r="B335" s="2">
        <v>34.4</v>
      </c>
      <c r="C335" s="2">
        <v>72</v>
      </c>
      <c r="D335" s="2">
        <v>0</v>
      </c>
      <c r="E335" s="2">
        <v>8</v>
      </c>
      <c r="F335" s="2">
        <v>4</v>
      </c>
    </row>
    <row r="336" spans="1:6" x14ac:dyDescent="0.25">
      <c r="A336" s="2" t="s">
        <v>350</v>
      </c>
      <c r="B336" s="2">
        <v>35</v>
      </c>
      <c r="C336" s="2">
        <v>69</v>
      </c>
      <c r="D336" s="2">
        <v>0</v>
      </c>
      <c r="E336" s="2">
        <v>8</v>
      </c>
      <c r="F336" s="2">
        <v>4</v>
      </c>
    </row>
    <row r="337" spans="1:6" x14ac:dyDescent="0.25">
      <c r="A337" s="2" t="s">
        <v>351</v>
      </c>
      <c r="B337" s="2">
        <v>34.4</v>
      </c>
      <c r="C337" s="2">
        <v>68</v>
      </c>
      <c r="D337" s="2">
        <v>0</v>
      </c>
      <c r="E337" s="2">
        <v>8</v>
      </c>
      <c r="F337" s="2">
        <v>5</v>
      </c>
    </row>
    <row r="338" spans="1:6" x14ac:dyDescent="0.25">
      <c r="A338" s="2" t="s">
        <v>352</v>
      </c>
      <c r="B338" s="2">
        <v>36</v>
      </c>
      <c r="C338" s="2"/>
      <c r="D338" s="2">
        <v>0</v>
      </c>
      <c r="E338" s="2">
        <v>8</v>
      </c>
      <c r="F338" s="2">
        <v>5</v>
      </c>
    </row>
    <row r="339" spans="1:6" x14ac:dyDescent="0.25">
      <c r="A339" s="2" t="s">
        <v>353</v>
      </c>
      <c r="B339" s="2">
        <v>35.4</v>
      </c>
      <c r="C339" s="2">
        <v>72</v>
      </c>
      <c r="D339" s="2">
        <v>0</v>
      </c>
      <c r="E339" s="2">
        <v>4.5999999999999996</v>
      </c>
      <c r="F339" s="2">
        <v>3</v>
      </c>
    </row>
    <row r="340" spans="1:6" x14ac:dyDescent="0.25">
      <c r="A340" s="2" t="s">
        <v>354</v>
      </c>
      <c r="B340" s="2">
        <v>34.200000000000003</v>
      </c>
      <c r="C340" s="2">
        <v>70</v>
      </c>
      <c r="D340" s="2">
        <v>0</v>
      </c>
      <c r="E340" s="2">
        <v>4.5</v>
      </c>
      <c r="F340" s="2">
        <v>4</v>
      </c>
    </row>
    <row r="341" spans="1:6" x14ac:dyDescent="0.25">
      <c r="A341" s="2" t="s">
        <v>355</v>
      </c>
      <c r="B341" s="2">
        <v>35.6</v>
      </c>
      <c r="C341" s="2">
        <v>74</v>
      </c>
      <c r="D341" s="2">
        <v>0</v>
      </c>
      <c r="E341" s="2">
        <v>5.4</v>
      </c>
      <c r="F341" s="2">
        <v>4</v>
      </c>
    </row>
    <row r="342" spans="1:6" x14ac:dyDescent="0.25">
      <c r="A342" s="2" t="s">
        <v>356</v>
      </c>
      <c r="B342" s="2">
        <v>34.200000000000003</v>
      </c>
      <c r="C342" s="2">
        <v>69</v>
      </c>
      <c r="D342" s="2">
        <v>0</v>
      </c>
      <c r="E342" s="2">
        <v>7.5</v>
      </c>
      <c r="F342" s="2">
        <v>4</v>
      </c>
    </row>
    <row r="343" spans="1:6" x14ac:dyDescent="0.25">
      <c r="A343" s="2" t="s">
        <v>357</v>
      </c>
      <c r="B343" s="2">
        <v>34.4</v>
      </c>
      <c r="C343" s="2">
        <v>72</v>
      </c>
      <c r="D343" s="2">
        <v>0</v>
      </c>
      <c r="E343" s="2">
        <v>8</v>
      </c>
      <c r="F343" s="2">
        <v>4</v>
      </c>
    </row>
    <row r="344" spans="1:6" x14ac:dyDescent="0.25">
      <c r="A344" s="2" t="s">
        <v>358</v>
      </c>
      <c r="B344" s="2">
        <v>34.200000000000003</v>
      </c>
      <c r="C344" s="2">
        <v>76</v>
      </c>
      <c r="D344" s="2">
        <v>0.4</v>
      </c>
      <c r="E344" s="2">
        <v>8</v>
      </c>
      <c r="F344" s="2">
        <v>4</v>
      </c>
    </row>
    <row r="345" spans="1:6" x14ac:dyDescent="0.25">
      <c r="A345" s="2" t="s">
        <v>359</v>
      </c>
      <c r="B345" s="2">
        <v>34</v>
      </c>
      <c r="C345" s="2">
        <v>74</v>
      </c>
      <c r="D345" s="2">
        <v>0</v>
      </c>
      <c r="E345" s="2">
        <v>8</v>
      </c>
      <c r="F345" s="2">
        <v>5</v>
      </c>
    </row>
    <row r="346" spans="1:6" x14ac:dyDescent="0.25">
      <c r="A346" s="2" t="s">
        <v>360</v>
      </c>
      <c r="B346" s="2">
        <v>36.4</v>
      </c>
      <c r="C346" s="2">
        <v>84</v>
      </c>
      <c r="D346" s="2">
        <v>0</v>
      </c>
      <c r="E346" s="2"/>
      <c r="F346" s="2">
        <v>4</v>
      </c>
    </row>
    <row r="347" spans="1:6" x14ac:dyDescent="0.25">
      <c r="A347" s="2" t="s">
        <v>361</v>
      </c>
      <c r="B347" s="2">
        <v>32.4</v>
      </c>
      <c r="C347" s="2">
        <v>84</v>
      </c>
      <c r="D347" s="2">
        <v>31.3</v>
      </c>
      <c r="E347" s="2">
        <v>3.9</v>
      </c>
      <c r="F347" s="2">
        <v>3</v>
      </c>
    </row>
    <row r="348" spans="1:6" x14ac:dyDescent="0.25">
      <c r="A348" s="2" t="s">
        <v>362</v>
      </c>
      <c r="B348" s="2">
        <v>33.200000000000003</v>
      </c>
      <c r="C348" s="2"/>
      <c r="D348" s="2">
        <v>0</v>
      </c>
      <c r="E348" s="2">
        <v>7.5</v>
      </c>
      <c r="F348" s="2">
        <v>3</v>
      </c>
    </row>
    <row r="349" spans="1:6" x14ac:dyDescent="0.25">
      <c r="A349" s="2" t="s">
        <v>363</v>
      </c>
      <c r="B349" s="2">
        <v>33.6</v>
      </c>
      <c r="C349" s="2">
        <v>75</v>
      </c>
      <c r="D349" s="2">
        <v>0</v>
      </c>
      <c r="E349" s="2">
        <v>8</v>
      </c>
      <c r="F349" s="2">
        <v>5</v>
      </c>
    </row>
    <row r="350" spans="1:6" x14ac:dyDescent="0.25">
      <c r="A350" s="2" t="s">
        <v>364</v>
      </c>
      <c r="B350" s="2">
        <v>33.6</v>
      </c>
      <c r="C350" s="2">
        <v>74</v>
      </c>
      <c r="D350" s="2">
        <v>0</v>
      </c>
      <c r="E350" s="2">
        <v>8</v>
      </c>
      <c r="F350" s="2">
        <v>4</v>
      </c>
    </row>
    <row r="351" spans="1:6" x14ac:dyDescent="0.25">
      <c r="A351" s="2" t="s">
        <v>365</v>
      </c>
      <c r="B351" s="2">
        <v>34.4</v>
      </c>
      <c r="C351" s="2">
        <v>71</v>
      </c>
      <c r="D351" s="2">
        <v>0</v>
      </c>
      <c r="E351" s="2">
        <v>8</v>
      </c>
      <c r="F351" s="2">
        <v>5</v>
      </c>
    </row>
    <row r="352" spans="1:6" x14ac:dyDescent="0.25">
      <c r="A352" s="2" t="s">
        <v>366</v>
      </c>
      <c r="B352" s="2">
        <v>34</v>
      </c>
      <c r="C352" s="2">
        <v>75</v>
      </c>
      <c r="D352" s="2">
        <v>0</v>
      </c>
      <c r="E352" s="2">
        <v>8</v>
      </c>
      <c r="F352" s="2">
        <v>4</v>
      </c>
    </row>
    <row r="353" spans="1:6" x14ac:dyDescent="0.25">
      <c r="A353" s="2" t="s">
        <v>367</v>
      </c>
      <c r="B353" s="2">
        <v>34.4</v>
      </c>
      <c r="C353" s="2">
        <v>76</v>
      </c>
      <c r="D353" s="2">
        <v>0</v>
      </c>
      <c r="E353" s="2">
        <v>8</v>
      </c>
      <c r="F353" s="2">
        <v>4</v>
      </c>
    </row>
    <row r="354" spans="1:6" x14ac:dyDescent="0.25">
      <c r="A354" s="2" t="s">
        <v>368</v>
      </c>
      <c r="B354" s="2">
        <v>34.200000000000003</v>
      </c>
      <c r="C354" s="2">
        <v>71</v>
      </c>
      <c r="D354" s="2">
        <v>0</v>
      </c>
      <c r="E354" s="2">
        <v>7.6</v>
      </c>
      <c r="F354" s="2">
        <v>3</v>
      </c>
    </row>
    <row r="355" spans="1:6" x14ac:dyDescent="0.25">
      <c r="A355" s="2" t="s">
        <v>369</v>
      </c>
      <c r="B355" s="2">
        <v>34</v>
      </c>
      <c r="C355" s="2">
        <v>76</v>
      </c>
      <c r="D355" s="2">
        <v>0</v>
      </c>
      <c r="E355" s="2">
        <v>7.8</v>
      </c>
      <c r="F355" s="2">
        <v>4</v>
      </c>
    </row>
    <row r="356" spans="1:6" x14ac:dyDescent="0.25">
      <c r="A356" s="2" t="s">
        <v>370</v>
      </c>
      <c r="B356" s="2">
        <v>34</v>
      </c>
      <c r="C356" s="2">
        <v>74</v>
      </c>
      <c r="D356" s="2">
        <v>0</v>
      </c>
      <c r="E356" s="2">
        <v>5.2</v>
      </c>
      <c r="F356" s="2">
        <v>4</v>
      </c>
    </row>
    <row r="357" spans="1:6" x14ac:dyDescent="0.25">
      <c r="A357" s="2" t="s">
        <v>371</v>
      </c>
      <c r="B357" s="2">
        <v>33.4</v>
      </c>
      <c r="C357" s="2"/>
      <c r="D357" s="2">
        <v>0</v>
      </c>
      <c r="E357" s="2">
        <v>7</v>
      </c>
      <c r="F357" s="2">
        <v>4</v>
      </c>
    </row>
    <row r="358" spans="1:6" x14ac:dyDescent="0.25">
      <c r="A358" s="2" t="s">
        <v>372</v>
      </c>
      <c r="B358" s="2">
        <v>34</v>
      </c>
      <c r="C358" s="2">
        <v>75</v>
      </c>
      <c r="D358" s="2">
        <v>0</v>
      </c>
      <c r="E358" s="2">
        <v>4.5</v>
      </c>
      <c r="F358" s="2">
        <v>3</v>
      </c>
    </row>
    <row r="359" spans="1:6" x14ac:dyDescent="0.25">
      <c r="A359" s="2" t="s">
        <v>373</v>
      </c>
      <c r="B359" s="2">
        <v>33.200000000000003</v>
      </c>
      <c r="C359" s="2"/>
      <c r="D359" s="2">
        <v>0</v>
      </c>
      <c r="E359" s="2">
        <v>5.8</v>
      </c>
      <c r="F359" s="2">
        <v>4</v>
      </c>
    </row>
    <row r="360" spans="1:6" x14ac:dyDescent="0.25">
      <c r="A360" s="2" t="s">
        <v>374</v>
      </c>
      <c r="B360" s="2">
        <v>33.799999999999997</v>
      </c>
      <c r="C360" s="2">
        <v>73</v>
      </c>
      <c r="D360" s="2"/>
      <c r="E360" s="2">
        <v>6.2</v>
      </c>
      <c r="F360" s="2">
        <v>4</v>
      </c>
    </row>
    <row r="361" spans="1:6" x14ac:dyDescent="0.25">
      <c r="A361" s="2" t="s">
        <v>375</v>
      </c>
      <c r="B361" s="2">
        <v>34.6</v>
      </c>
      <c r="C361" s="2"/>
      <c r="D361" s="2">
        <v>0</v>
      </c>
      <c r="E361" s="2">
        <v>8</v>
      </c>
      <c r="F361" s="2">
        <v>4</v>
      </c>
    </row>
    <row r="362" spans="1:6" x14ac:dyDescent="0.25">
      <c r="A362" s="2" t="s">
        <v>376</v>
      </c>
      <c r="B362" s="2">
        <v>35</v>
      </c>
      <c r="C362" s="2">
        <v>80</v>
      </c>
      <c r="D362" s="2">
        <v>0</v>
      </c>
      <c r="E362" s="2">
        <v>7</v>
      </c>
      <c r="F362" s="2">
        <v>4</v>
      </c>
    </row>
    <row r="363" spans="1:6" x14ac:dyDescent="0.25">
      <c r="A363" s="2" t="s">
        <v>377</v>
      </c>
      <c r="B363" s="2">
        <v>33.4</v>
      </c>
      <c r="C363" s="2">
        <v>71</v>
      </c>
      <c r="D363" s="2">
        <v>0</v>
      </c>
      <c r="E363" s="2">
        <v>7</v>
      </c>
      <c r="F363" s="2">
        <v>5</v>
      </c>
    </row>
    <row r="364" spans="1:6" x14ac:dyDescent="0.25">
      <c r="A364" s="2" t="s">
        <v>378</v>
      </c>
      <c r="B364" s="2">
        <v>33</v>
      </c>
      <c r="C364" s="2">
        <v>79</v>
      </c>
      <c r="D364" s="2">
        <v>0</v>
      </c>
      <c r="E364" s="2">
        <v>6.2</v>
      </c>
      <c r="F364" s="2">
        <v>4</v>
      </c>
    </row>
    <row r="365" spans="1:6" x14ac:dyDescent="0.25">
      <c r="A365" s="2" t="s">
        <v>379</v>
      </c>
      <c r="B365" s="2">
        <v>33.4</v>
      </c>
      <c r="C365" s="2">
        <v>77</v>
      </c>
      <c r="D365" s="2">
        <v>0</v>
      </c>
      <c r="E365" s="2">
        <v>4.5</v>
      </c>
      <c r="F365" s="2">
        <v>4</v>
      </c>
    </row>
    <row r="366" spans="1:6" x14ac:dyDescent="0.25">
      <c r="A366" s="2" t="s">
        <v>380</v>
      </c>
      <c r="B366" s="2">
        <v>32.6</v>
      </c>
      <c r="C366" s="2">
        <v>80</v>
      </c>
      <c r="D366" s="2">
        <v>0</v>
      </c>
      <c r="E366" s="2">
        <v>6.9</v>
      </c>
      <c r="F366" s="2">
        <v>5</v>
      </c>
    </row>
    <row r="367" spans="1:6" x14ac:dyDescent="0.25">
      <c r="A367" s="2" t="s">
        <v>381</v>
      </c>
      <c r="B367" s="2">
        <v>34.200000000000003</v>
      </c>
      <c r="C367" s="2">
        <v>77</v>
      </c>
      <c r="D367" s="2">
        <v>4.2</v>
      </c>
      <c r="E367" s="2">
        <v>4.5</v>
      </c>
      <c r="F367" s="2">
        <v>4</v>
      </c>
    </row>
    <row r="368" spans="1:6" x14ac:dyDescent="0.25">
      <c r="A368" s="2" t="s">
        <v>382</v>
      </c>
      <c r="B368" s="2">
        <v>33.799999999999997</v>
      </c>
      <c r="C368" s="2">
        <v>78</v>
      </c>
      <c r="D368" s="2">
        <v>0</v>
      </c>
      <c r="E368" s="2">
        <v>8</v>
      </c>
      <c r="F368" s="2">
        <v>4</v>
      </c>
    </row>
    <row r="369" spans="1:6" x14ac:dyDescent="0.25">
      <c r="A369" s="2" t="s">
        <v>383</v>
      </c>
      <c r="B369" s="2">
        <v>33.799999999999997</v>
      </c>
      <c r="C369" s="2">
        <v>73</v>
      </c>
      <c r="D369" s="2">
        <v>0</v>
      </c>
      <c r="E369" s="2">
        <v>7.2</v>
      </c>
      <c r="F369" s="2">
        <v>4</v>
      </c>
    </row>
    <row r="370" spans="1:6" x14ac:dyDescent="0.25">
      <c r="A370" s="2" t="s">
        <v>384</v>
      </c>
      <c r="B370" s="2">
        <v>34.200000000000003</v>
      </c>
      <c r="C370" s="2">
        <v>76</v>
      </c>
      <c r="D370" s="2">
        <v>0</v>
      </c>
      <c r="E370" s="2">
        <v>7.8</v>
      </c>
      <c r="F370" s="2">
        <v>4</v>
      </c>
    </row>
    <row r="371" spans="1:6" x14ac:dyDescent="0.25">
      <c r="A371" s="2" t="s">
        <v>385</v>
      </c>
      <c r="B371" s="2">
        <v>35</v>
      </c>
      <c r="C371" s="2">
        <v>76</v>
      </c>
      <c r="D371" s="2">
        <v>0</v>
      </c>
      <c r="E371" s="2">
        <v>6.4</v>
      </c>
      <c r="F371" s="2">
        <v>5</v>
      </c>
    </row>
    <row r="372" spans="1:6" x14ac:dyDescent="0.25">
      <c r="A372" s="2" t="s">
        <v>386</v>
      </c>
      <c r="B372" s="2">
        <v>34</v>
      </c>
      <c r="C372" s="2">
        <v>82</v>
      </c>
      <c r="D372" s="2">
        <v>0</v>
      </c>
      <c r="E372" s="2">
        <v>6.5</v>
      </c>
      <c r="F372" s="2">
        <v>3</v>
      </c>
    </row>
    <row r="373" spans="1:6" x14ac:dyDescent="0.25">
      <c r="A373" s="2" t="s">
        <v>387</v>
      </c>
      <c r="B373" s="2">
        <v>31.2</v>
      </c>
      <c r="C373" s="2">
        <v>84</v>
      </c>
      <c r="D373" s="2">
        <v>41.6</v>
      </c>
      <c r="E373" s="2">
        <v>4.2</v>
      </c>
      <c r="F373" s="2">
        <v>3</v>
      </c>
    </row>
    <row r="374" spans="1:6" x14ac:dyDescent="0.25">
      <c r="A374" s="2" t="s">
        <v>388</v>
      </c>
      <c r="B374" s="2">
        <v>34</v>
      </c>
      <c r="C374" s="2">
        <v>81</v>
      </c>
      <c r="D374" s="2">
        <v>0</v>
      </c>
      <c r="E374" s="2">
        <v>6.8</v>
      </c>
      <c r="F374" s="2">
        <v>4</v>
      </c>
    </row>
    <row r="375" spans="1:6" x14ac:dyDescent="0.25">
      <c r="A375" s="4" t="s">
        <v>389</v>
      </c>
      <c r="B375" s="4">
        <v>31.8</v>
      </c>
      <c r="C375" s="4">
        <v>89</v>
      </c>
      <c r="D375" s="4">
        <v>0</v>
      </c>
      <c r="E375" s="4">
        <v>6.1</v>
      </c>
      <c r="F375" s="4">
        <v>5</v>
      </c>
    </row>
    <row r="376" spans="1:6" x14ac:dyDescent="0.25">
      <c r="A376" s="4" t="s">
        <v>392</v>
      </c>
      <c r="B376" s="4">
        <v>31</v>
      </c>
      <c r="C376" s="4">
        <v>87</v>
      </c>
      <c r="D376" s="4">
        <v>17.7</v>
      </c>
      <c r="E376" s="4">
        <v>2.5</v>
      </c>
      <c r="F376" s="4">
        <v>4</v>
      </c>
    </row>
    <row r="377" spans="1:6" x14ac:dyDescent="0.25">
      <c r="A377" s="4" t="s">
        <v>393</v>
      </c>
      <c r="B377" s="4">
        <v>31.8</v>
      </c>
      <c r="C377" s="4">
        <v>88</v>
      </c>
      <c r="D377" s="4"/>
      <c r="E377" s="4">
        <v>0.8</v>
      </c>
      <c r="F377" s="4">
        <v>5</v>
      </c>
    </row>
    <row r="378" spans="1:6" x14ac:dyDescent="0.25">
      <c r="A378" s="4" t="s">
        <v>394</v>
      </c>
      <c r="B378" s="4">
        <v>28.4</v>
      </c>
      <c r="C378" s="4">
        <v>95</v>
      </c>
      <c r="D378" s="4">
        <v>22.3</v>
      </c>
      <c r="E378" s="4">
        <v>2.4</v>
      </c>
      <c r="F378" s="4">
        <v>5</v>
      </c>
    </row>
    <row r="379" spans="1:6" x14ac:dyDescent="0.25">
      <c r="A379" s="4" t="s">
        <v>395</v>
      </c>
      <c r="B379" s="4">
        <v>31.4</v>
      </c>
      <c r="C379" s="4">
        <v>88</v>
      </c>
      <c r="D379" s="4">
        <v>64.7</v>
      </c>
      <c r="E379" s="4">
        <v>0</v>
      </c>
      <c r="F379" s="4">
        <v>8</v>
      </c>
    </row>
    <row r="380" spans="1:6" x14ac:dyDescent="0.25">
      <c r="A380" s="4" t="s">
        <v>396</v>
      </c>
      <c r="B380" s="4">
        <v>30</v>
      </c>
      <c r="C380" s="4">
        <v>86</v>
      </c>
      <c r="D380" s="4">
        <v>35.5</v>
      </c>
      <c r="E380" s="4">
        <v>0</v>
      </c>
      <c r="F380" s="4">
        <v>5</v>
      </c>
    </row>
    <row r="381" spans="1:6" x14ac:dyDescent="0.25">
      <c r="A381" s="4" t="s">
        <v>397</v>
      </c>
      <c r="B381" s="4">
        <v>31.6</v>
      </c>
      <c r="C381" s="4">
        <v>88</v>
      </c>
      <c r="D381" s="4">
        <v>17.5</v>
      </c>
      <c r="E381" s="4"/>
      <c r="F381" s="4">
        <v>4</v>
      </c>
    </row>
    <row r="382" spans="1:6" x14ac:dyDescent="0.25">
      <c r="A382" s="4" t="s">
        <v>398</v>
      </c>
      <c r="B382" s="4">
        <v>28.6</v>
      </c>
      <c r="C382" s="4">
        <v>85</v>
      </c>
      <c r="D382" s="4">
        <v>45.2</v>
      </c>
      <c r="E382" s="4">
        <v>1</v>
      </c>
      <c r="F382" s="4">
        <v>5</v>
      </c>
    </row>
    <row r="383" spans="1:6" x14ac:dyDescent="0.25">
      <c r="A383" s="4" t="s">
        <v>399</v>
      </c>
      <c r="B383" s="4">
        <v>32.4</v>
      </c>
      <c r="C383" s="4">
        <v>75</v>
      </c>
      <c r="D383" s="4">
        <v>13.6</v>
      </c>
      <c r="E383" s="4">
        <v>0</v>
      </c>
      <c r="F383" s="4">
        <v>6</v>
      </c>
    </row>
    <row r="384" spans="1:6" x14ac:dyDescent="0.25">
      <c r="A384" s="4" t="s">
        <v>400</v>
      </c>
      <c r="B384" s="4">
        <v>33</v>
      </c>
      <c r="C384" s="4">
        <v>78</v>
      </c>
      <c r="D384" s="4">
        <v>1</v>
      </c>
      <c r="E384" s="4">
        <v>7.9</v>
      </c>
      <c r="F384" s="4">
        <v>4</v>
      </c>
    </row>
    <row r="385" spans="1:6" x14ac:dyDescent="0.25">
      <c r="A385" s="4" t="s">
        <v>401</v>
      </c>
      <c r="B385" s="4">
        <v>32.6</v>
      </c>
      <c r="C385" s="4">
        <v>86</v>
      </c>
      <c r="D385" s="4">
        <v>0</v>
      </c>
      <c r="E385" s="4">
        <v>8.5</v>
      </c>
      <c r="F385" s="4">
        <v>4</v>
      </c>
    </row>
    <row r="386" spans="1:6" x14ac:dyDescent="0.25">
      <c r="A386" s="4" t="s">
        <v>402</v>
      </c>
      <c r="B386" s="4">
        <v>32.200000000000003</v>
      </c>
      <c r="C386" s="4">
        <v>85</v>
      </c>
      <c r="D386" s="4">
        <v>26.5</v>
      </c>
      <c r="E386" s="4"/>
      <c r="F386" s="4">
        <v>5</v>
      </c>
    </row>
    <row r="387" spans="1:6" x14ac:dyDescent="0.25">
      <c r="A387" s="4" t="s">
        <v>403</v>
      </c>
      <c r="B387" s="4">
        <v>31</v>
      </c>
      <c r="C387" s="4">
        <v>85</v>
      </c>
      <c r="D387" s="4">
        <v>27.3</v>
      </c>
      <c r="E387" s="4">
        <v>6.6</v>
      </c>
      <c r="F387" s="4">
        <v>5</v>
      </c>
    </row>
    <row r="388" spans="1:6" x14ac:dyDescent="0.25">
      <c r="A388" s="4" t="s">
        <v>404</v>
      </c>
      <c r="B388" s="4">
        <v>32</v>
      </c>
      <c r="C388" s="4">
        <v>78</v>
      </c>
      <c r="D388" s="4">
        <v>0.4</v>
      </c>
      <c r="E388" s="4">
        <v>1.7</v>
      </c>
      <c r="F388" s="4">
        <v>3</v>
      </c>
    </row>
    <row r="389" spans="1:6" x14ac:dyDescent="0.25">
      <c r="A389" s="4" t="s">
        <v>405</v>
      </c>
      <c r="B389" s="4">
        <v>31.1</v>
      </c>
      <c r="C389" s="4">
        <v>85</v>
      </c>
      <c r="D389" s="4">
        <v>0.4</v>
      </c>
      <c r="E389" s="4">
        <v>3</v>
      </c>
      <c r="F389" s="4">
        <v>3</v>
      </c>
    </row>
    <row r="390" spans="1:6" x14ac:dyDescent="0.25">
      <c r="A390" s="4" t="s">
        <v>406</v>
      </c>
      <c r="B390" s="4">
        <v>31.4</v>
      </c>
      <c r="C390" s="4">
        <v>87</v>
      </c>
      <c r="D390" s="4">
        <v>0.4</v>
      </c>
      <c r="E390" s="4">
        <v>0.8</v>
      </c>
      <c r="F390" s="4">
        <v>3</v>
      </c>
    </row>
    <row r="391" spans="1:6" x14ac:dyDescent="0.25">
      <c r="A391" s="4" t="s">
        <v>407</v>
      </c>
      <c r="B391" s="4">
        <v>31.8</v>
      </c>
      <c r="C391" s="4"/>
      <c r="D391" s="4">
        <v>0</v>
      </c>
      <c r="E391" s="4">
        <v>6.8</v>
      </c>
      <c r="F391" s="4">
        <v>3</v>
      </c>
    </row>
    <row r="392" spans="1:6" x14ac:dyDescent="0.25">
      <c r="A392" s="4" t="s">
        <v>408</v>
      </c>
      <c r="B392" s="4">
        <v>33</v>
      </c>
      <c r="C392" s="4">
        <v>83</v>
      </c>
      <c r="D392" s="4">
        <v>0</v>
      </c>
      <c r="E392" s="4">
        <v>7.4</v>
      </c>
      <c r="F392" s="4">
        <v>4</v>
      </c>
    </row>
    <row r="393" spans="1:6" x14ac:dyDescent="0.25">
      <c r="A393" s="4" t="s">
        <v>409</v>
      </c>
      <c r="B393" s="4">
        <v>33.200000000000003</v>
      </c>
      <c r="C393" s="4">
        <v>80</v>
      </c>
      <c r="D393" s="4">
        <v>0</v>
      </c>
      <c r="E393" s="4">
        <v>7.8</v>
      </c>
      <c r="F393" s="4">
        <v>4</v>
      </c>
    </row>
    <row r="394" spans="1:6" x14ac:dyDescent="0.25">
      <c r="A394" s="4" t="s">
        <v>410</v>
      </c>
      <c r="B394" s="4">
        <v>33.200000000000003</v>
      </c>
      <c r="C394" s="4">
        <v>73</v>
      </c>
      <c r="D394" s="4">
        <v>2.4</v>
      </c>
      <c r="E394" s="4">
        <v>8</v>
      </c>
      <c r="F394" s="4">
        <v>4</v>
      </c>
    </row>
    <row r="395" spans="1:6" x14ac:dyDescent="0.25">
      <c r="A395" s="4" t="s">
        <v>411</v>
      </c>
      <c r="B395" s="4">
        <v>30.4</v>
      </c>
      <c r="C395" s="4">
        <v>94</v>
      </c>
      <c r="D395" s="4">
        <v>19</v>
      </c>
      <c r="E395" s="4">
        <v>8</v>
      </c>
      <c r="F395" s="4">
        <v>5</v>
      </c>
    </row>
    <row r="396" spans="1:6" x14ac:dyDescent="0.25">
      <c r="A396" s="4" t="s">
        <v>412</v>
      </c>
      <c r="B396" s="4">
        <v>31.4</v>
      </c>
      <c r="C396" s="4">
        <v>87</v>
      </c>
      <c r="D396" s="4">
        <v>20.8</v>
      </c>
      <c r="E396" s="4">
        <v>0.4</v>
      </c>
      <c r="F396" s="4">
        <v>4</v>
      </c>
    </row>
    <row r="397" spans="1:6" x14ac:dyDescent="0.25">
      <c r="A397" s="4" t="s">
        <v>413</v>
      </c>
      <c r="B397" s="4">
        <v>30</v>
      </c>
      <c r="C397" s="4">
        <v>90</v>
      </c>
      <c r="D397" s="4">
        <v>0</v>
      </c>
      <c r="E397" s="4">
        <v>6.1</v>
      </c>
      <c r="F397" s="4">
        <v>3</v>
      </c>
    </row>
    <row r="398" spans="1:6" x14ac:dyDescent="0.25">
      <c r="A398" s="4" t="s">
        <v>414</v>
      </c>
      <c r="B398" s="4">
        <v>31.8</v>
      </c>
      <c r="C398" s="4">
        <v>84</v>
      </c>
      <c r="D398" s="4">
        <v>11</v>
      </c>
      <c r="E398" s="4">
        <v>3.2</v>
      </c>
      <c r="F398" s="4">
        <v>3</v>
      </c>
    </row>
    <row r="399" spans="1:6" x14ac:dyDescent="0.25">
      <c r="A399" s="4" t="s">
        <v>415</v>
      </c>
      <c r="B399" s="4">
        <v>32.200000000000003</v>
      </c>
      <c r="C399" s="4">
        <v>86</v>
      </c>
      <c r="D399" s="4"/>
      <c r="E399" s="4">
        <v>7.1</v>
      </c>
      <c r="F399" s="4">
        <v>2</v>
      </c>
    </row>
    <row r="400" spans="1:6" x14ac:dyDescent="0.25">
      <c r="A400" s="4" t="s">
        <v>416</v>
      </c>
      <c r="B400" s="4">
        <v>32.200000000000003</v>
      </c>
      <c r="C400" s="4">
        <v>82</v>
      </c>
      <c r="D400" s="4">
        <v>0</v>
      </c>
      <c r="E400" s="4">
        <v>6.2</v>
      </c>
      <c r="F400" s="4">
        <v>3</v>
      </c>
    </row>
    <row r="401" spans="1:6" x14ac:dyDescent="0.25">
      <c r="A401" s="4" t="s">
        <v>417</v>
      </c>
      <c r="B401" s="4">
        <v>32.799999999999997</v>
      </c>
      <c r="C401" s="4">
        <v>82</v>
      </c>
      <c r="D401" s="4">
        <v>0</v>
      </c>
      <c r="E401" s="4">
        <v>5.2</v>
      </c>
      <c r="F401" s="4">
        <v>3</v>
      </c>
    </row>
    <row r="402" spans="1:6" x14ac:dyDescent="0.25">
      <c r="A402" s="4" t="s">
        <v>418</v>
      </c>
      <c r="B402" s="4">
        <v>32.4</v>
      </c>
      <c r="C402" s="4">
        <v>86</v>
      </c>
      <c r="D402" s="4">
        <v>0.6</v>
      </c>
      <c r="E402" s="4">
        <v>7.6</v>
      </c>
      <c r="F402" s="4">
        <v>4</v>
      </c>
    </row>
    <row r="403" spans="1:6" x14ac:dyDescent="0.25">
      <c r="A403" s="4" t="s">
        <v>419</v>
      </c>
      <c r="B403" s="4">
        <v>33</v>
      </c>
      <c r="C403" s="4">
        <v>83</v>
      </c>
      <c r="D403" s="4"/>
      <c r="E403" s="4">
        <v>4.4000000000000004</v>
      </c>
      <c r="F403" s="4">
        <v>4</v>
      </c>
    </row>
    <row r="404" spans="1:6" x14ac:dyDescent="0.25">
      <c r="A404" s="4" t="s">
        <v>420</v>
      </c>
      <c r="B404" s="4">
        <v>33.6</v>
      </c>
      <c r="C404" s="4">
        <v>78</v>
      </c>
      <c r="D404" s="4">
        <v>3.8</v>
      </c>
      <c r="E404" s="4">
        <v>8</v>
      </c>
      <c r="F404" s="4">
        <v>5</v>
      </c>
    </row>
    <row r="405" spans="1:6" x14ac:dyDescent="0.25">
      <c r="A405" s="4" t="s">
        <v>421</v>
      </c>
      <c r="B405" s="4">
        <v>31.6</v>
      </c>
      <c r="C405" s="4">
        <v>85</v>
      </c>
      <c r="D405" s="4">
        <v>1.1000000000000001</v>
      </c>
      <c r="E405" s="4">
        <v>5.2</v>
      </c>
      <c r="F405" s="4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CB4-A158-401F-AA20-93F5B8084BE2}">
  <dimension ref="A1:G397"/>
  <sheetViews>
    <sheetView topLeftCell="A10" workbookViewId="0">
      <selection activeCell="I22" sqref="I22"/>
    </sheetView>
  </sheetViews>
  <sheetFormatPr defaultRowHeight="15" x14ac:dyDescent="0.25"/>
  <cols>
    <col min="1" max="1" width="10.42578125" style="15" bestFit="1" customWidth="1"/>
    <col min="2" max="2" width="6" style="17" customWidth="1"/>
    <col min="5" max="5" width="10.42578125" bestFit="1" customWidth="1"/>
    <col min="6" max="6" width="7.5703125" style="17" customWidth="1"/>
  </cols>
  <sheetData>
    <row r="1" spans="1:7" x14ac:dyDescent="0.25">
      <c r="A1" s="13" t="s">
        <v>10</v>
      </c>
      <c r="B1" s="13" t="s">
        <v>11</v>
      </c>
      <c r="C1" s="3" t="s">
        <v>430</v>
      </c>
      <c r="E1" s="13" t="s">
        <v>10</v>
      </c>
      <c r="F1" s="13" t="s">
        <v>12</v>
      </c>
      <c r="G1" s="3" t="s">
        <v>430</v>
      </c>
    </row>
    <row r="2" spans="1:7" x14ac:dyDescent="0.25">
      <c r="A2" s="14" t="s">
        <v>83</v>
      </c>
      <c r="B2" s="16">
        <v>31.6</v>
      </c>
      <c r="C2" s="16">
        <v>31.6</v>
      </c>
      <c r="E2" s="14" t="s">
        <v>16</v>
      </c>
      <c r="F2" s="16">
        <v>78</v>
      </c>
      <c r="G2" s="16">
        <v>78</v>
      </c>
    </row>
    <row r="3" spans="1:7" x14ac:dyDescent="0.25">
      <c r="A3" s="14" t="s">
        <v>84</v>
      </c>
      <c r="B3" s="16">
        <v>31.6</v>
      </c>
      <c r="C3" s="16">
        <v>31.6</v>
      </c>
      <c r="E3" s="14" t="s">
        <v>17</v>
      </c>
      <c r="F3" s="16">
        <v>93</v>
      </c>
      <c r="G3" s="16">
        <v>93</v>
      </c>
    </row>
    <row r="4" spans="1:7" x14ac:dyDescent="0.25">
      <c r="A4" s="14" t="s">
        <v>85</v>
      </c>
      <c r="B4" s="16">
        <v>32.700000000000003</v>
      </c>
      <c r="C4" s="16">
        <v>32.700000000000003</v>
      </c>
      <c r="E4" s="14" t="s">
        <v>18</v>
      </c>
      <c r="F4" s="16">
        <v>88</v>
      </c>
      <c r="G4" s="16">
        <v>88</v>
      </c>
    </row>
    <row r="5" spans="1:7" x14ac:dyDescent="0.25">
      <c r="A5" s="14" t="s">
        <v>86</v>
      </c>
      <c r="B5" s="16">
        <v>30.2</v>
      </c>
      <c r="C5" s="16">
        <v>30.2</v>
      </c>
      <c r="E5" s="14" t="s">
        <v>19</v>
      </c>
      <c r="F5" s="16"/>
      <c r="G5">
        <f>F4+((F6-F4)/(E6-E4))*(E5-E4)</f>
        <v>82</v>
      </c>
    </row>
    <row r="6" spans="1:7" x14ac:dyDescent="0.25">
      <c r="A6" s="14" t="s">
        <v>87</v>
      </c>
      <c r="B6" s="16">
        <v>31.6</v>
      </c>
      <c r="C6" s="16">
        <v>31.6</v>
      </c>
      <c r="E6" s="14" t="s">
        <v>20</v>
      </c>
      <c r="F6" s="16">
        <v>76</v>
      </c>
      <c r="G6" s="16">
        <v>76</v>
      </c>
    </row>
    <row r="7" spans="1:7" x14ac:dyDescent="0.25">
      <c r="A7" s="14" t="s">
        <v>88</v>
      </c>
      <c r="B7" s="16">
        <v>31.2</v>
      </c>
      <c r="C7" s="16">
        <v>31.2</v>
      </c>
      <c r="E7" s="14" t="s">
        <v>21</v>
      </c>
      <c r="F7" s="16">
        <v>83</v>
      </c>
      <c r="G7" s="16">
        <v>83</v>
      </c>
    </row>
    <row r="8" spans="1:7" x14ac:dyDescent="0.25">
      <c r="A8" s="14" t="s">
        <v>89</v>
      </c>
      <c r="B8" s="16">
        <v>31.4</v>
      </c>
      <c r="C8" s="16">
        <v>31.4</v>
      </c>
      <c r="E8" s="14" t="s">
        <v>22</v>
      </c>
      <c r="F8" s="16">
        <v>82</v>
      </c>
      <c r="G8" s="16">
        <v>82</v>
      </c>
    </row>
    <row r="9" spans="1:7" x14ac:dyDescent="0.25">
      <c r="A9" s="14" t="s">
        <v>90</v>
      </c>
      <c r="B9" s="16">
        <v>29</v>
      </c>
      <c r="C9" s="16">
        <v>29</v>
      </c>
      <c r="E9" s="14" t="s">
        <v>23</v>
      </c>
      <c r="F9" s="16">
        <v>86</v>
      </c>
      <c r="G9" s="16">
        <v>86</v>
      </c>
    </row>
    <row r="10" spans="1:7" x14ac:dyDescent="0.25">
      <c r="A10" s="14" t="s">
        <v>91</v>
      </c>
      <c r="B10" s="16">
        <v>32.6</v>
      </c>
      <c r="C10" s="16">
        <v>32.6</v>
      </c>
      <c r="E10" s="14" t="s">
        <v>24</v>
      </c>
      <c r="F10" s="16">
        <v>83</v>
      </c>
      <c r="G10" s="16">
        <v>83</v>
      </c>
    </row>
    <row r="11" spans="1:7" x14ac:dyDescent="0.25">
      <c r="A11" s="14" t="s">
        <v>92</v>
      </c>
      <c r="B11" s="16">
        <v>32.6</v>
      </c>
      <c r="C11" s="16">
        <v>32.6</v>
      </c>
      <c r="E11" s="14" t="s">
        <v>25</v>
      </c>
      <c r="F11" s="16">
        <v>80</v>
      </c>
      <c r="G11" s="16">
        <v>80</v>
      </c>
    </row>
    <row r="12" spans="1:7" x14ac:dyDescent="0.25">
      <c r="A12" s="14" t="s">
        <v>93</v>
      </c>
      <c r="B12" s="16">
        <v>30.5</v>
      </c>
      <c r="C12" s="16">
        <v>30.5</v>
      </c>
      <c r="E12" s="14" t="s">
        <v>26</v>
      </c>
      <c r="F12" s="16">
        <v>80</v>
      </c>
      <c r="G12" s="16">
        <v>80</v>
      </c>
    </row>
    <row r="13" spans="1:7" x14ac:dyDescent="0.25">
      <c r="A13" s="14" t="s">
        <v>94</v>
      </c>
      <c r="B13" s="16">
        <v>32.200000000000003</v>
      </c>
      <c r="C13" s="16">
        <v>32.200000000000003</v>
      </c>
      <c r="E13" s="14" t="s">
        <v>27</v>
      </c>
      <c r="F13" s="16">
        <v>82</v>
      </c>
      <c r="G13" s="16">
        <v>82</v>
      </c>
    </row>
    <row r="14" spans="1:7" x14ac:dyDescent="0.25">
      <c r="A14" s="14" t="s">
        <v>95</v>
      </c>
      <c r="B14" s="16">
        <v>33.200000000000003</v>
      </c>
      <c r="C14" s="16">
        <v>33.200000000000003</v>
      </c>
      <c r="E14" s="14" t="s">
        <v>28</v>
      </c>
      <c r="F14" s="16">
        <v>78</v>
      </c>
      <c r="G14" s="16">
        <v>78</v>
      </c>
    </row>
    <row r="15" spans="1:7" x14ac:dyDescent="0.25">
      <c r="A15" s="14" t="s">
        <v>96</v>
      </c>
      <c r="B15" s="16"/>
      <c r="C15">
        <f>B14+((B16-B14)/(A16-A14))*(A15-A14)</f>
        <v>31.3</v>
      </c>
      <c r="E15" s="14" t="s">
        <v>29</v>
      </c>
      <c r="F15" s="16">
        <v>81</v>
      </c>
      <c r="G15" s="16">
        <v>81</v>
      </c>
    </row>
    <row r="16" spans="1:7" x14ac:dyDescent="0.25">
      <c r="A16" s="14" t="s">
        <v>97</v>
      </c>
      <c r="B16" s="16">
        <v>29.4</v>
      </c>
      <c r="C16" s="16">
        <v>29.4</v>
      </c>
      <c r="E16" s="14" t="s">
        <v>30</v>
      </c>
      <c r="F16" s="16"/>
      <c r="G16">
        <f>F15+((F17-F15)/(E17-E15))*(E16-E15)</f>
        <v>85.5</v>
      </c>
    </row>
    <row r="17" spans="1:7" x14ac:dyDescent="0.25">
      <c r="A17" s="14" t="s">
        <v>98</v>
      </c>
      <c r="B17" s="16">
        <v>29</v>
      </c>
      <c r="C17" s="16">
        <v>29</v>
      </c>
      <c r="E17" s="14" t="s">
        <v>31</v>
      </c>
      <c r="F17" s="16">
        <v>90</v>
      </c>
      <c r="G17" s="16">
        <v>90</v>
      </c>
    </row>
    <row r="18" spans="1:7" x14ac:dyDescent="0.25">
      <c r="A18" s="14" t="s">
        <v>99</v>
      </c>
      <c r="B18" s="16">
        <v>28.4</v>
      </c>
      <c r="C18" s="16">
        <v>28.4</v>
      </c>
      <c r="E18" s="14" t="s">
        <v>32</v>
      </c>
      <c r="F18" s="16">
        <v>89</v>
      </c>
      <c r="G18" s="16">
        <v>89</v>
      </c>
    </row>
    <row r="19" spans="1:7" x14ac:dyDescent="0.25">
      <c r="A19" s="14" t="s">
        <v>100</v>
      </c>
      <c r="B19" s="16">
        <v>29</v>
      </c>
      <c r="C19" s="16">
        <v>29</v>
      </c>
      <c r="E19" s="14" t="s">
        <v>33</v>
      </c>
      <c r="F19" s="16">
        <v>80</v>
      </c>
      <c r="G19" s="16">
        <v>80</v>
      </c>
    </row>
    <row r="20" spans="1:7" x14ac:dyDescent="0.25">
      <c r="A20" s="14" t="s">
        <v>101</v>
      </c>
      <c r="B20" s="16">
        <v>31.2</v>
      </c>
      <c r="C20" s="16">
        <v>31.2</v>
      </c>
      <c r="E20" s="14" t="s">
        <v>34</v>
      </c>
      <c r="F20" s="16">
        <v>85</v>
      </c>
      <c r="G20" s="16">
        <v>85</v>
      </c>
    </row>
    <row r="21" spans="1:7" x14ac:dyDescent="0.25">
      <c r="A21" s="14" t="s">
        <v>102</v>
      </c>
      <c r="B21" s="16">
        <v>32.6</v>
      </c>
      <c r="C21" s="16">
        <v>32.6</v>
      </c>
      <c r="E21" s="14" t="s">
        <v>35</v>
      </c>
      <c r="F21" s="16">
        <v>86</v>
      </c>
      <c r="G21" s="16">
        <v>86</v>
      </c>
    </row>
    <row r="22" spans="1:7" x14ac:dyDescent="0.25">
      <c r="A22" s="14" t="s">
        <v>103</v>
      </c>
      <c r="B22" s="16">
        <v>31.4</v>
      </c>
      <c r="C22" s="16">
        <v>31.4</v>
      </c>
      <c r="E22" s="14" t="s">
        <v>36</v>
      </c>
      <c r="F22" s="16">
        <v>91</v>
      </c>
      <c r="G22" s="16">
        <v>91</v>
      </c>
    </row>
    <row r="23" spans="1:7" x14ac:dyDescent="0.25">
      <c r="A23" s="14" t="s">
        <v>104</v>
      </c>
      <c r="B23" s="16">
        <v>32.200000000000003</v>
      </c>
      <c r="C23" s="16">
        <v>32.200000000000003</v>
      </c>
      <c r="E23" s="14" t="s">
        <v>37</v>
      </c>
      <c r="F23" s="16"/>
      <c r="G23">
        <f>F22+((F24-F22)/(E24-E22))*(E23-E22)</f>
        <v>87</v>
      </c>
    </row>
    <row r="24" spans="1:7" x14ac:dyDescent="0.25">
      <c r="A24" s="14" t="s">
        <v>105</v>
      </c>
      <c r="B24" s="16">
        <v>32.200000000000003</v>
      </c>
      <c r="C24" s="16">
        <v>32.200000000000003</v>
      </c>
      <c r="E24" s="14" t="s">
        <v>38</v>
      </c>
      <c r="F24" s="16">
        <v>83</v>
      </c>
      <c r="G24" s="16">
        <v>83</v>
      </c>
    </row>
    <row r="25" spans="1:7" x14ac:dyDescent="0.25">
      <c r="A25" s="14" t="s">
        <v>106</v>
      </c>
      <c r="B25" s="16">
        <v>32.200000000000003</v>
      </c>
      <c r="C25" s="16">
        <v>32.200000000000003</v>
      </c>
      <c r="E25" s="14" t="s">
        <v>39</v>
      </c>
      <c r="F25" s="16">
        <v>77</v>
      </c>
      <c r="G25" s="16">
        <v>77</v>
      </c>
    </row>
    <row r="26" spans="1:7" x14ac:dyDescent="0.25">
      <c r="A26" s="14" t="s">
        <v>107</v>
      </c>
      <c r="B26" s="16">
        <v>30.8</v>
      </c>
      <c r="C26" s="16">
        <v>30.8</v>
      </c>
      <c r="E26" s="14" t="s">
        <v>40</v>
      </c>
      <c r="F26" s="16">
        <v>86</v>
      </c>
      <c r="G26" s="16">
        <v>86</v>
      </c>
    </row>
    <row r="27" spans="1:7" x14ac:dyDescent="0.25">
      <c r="A27" s="14" t="s">
        <v>108</v>
      </c>
      <c r="B27" s="16">
        <v>30.8</v>
      </c>
      <c r="C27" s="16">
        <v>30.8</v>
      </c>
      <c r="E27" s="14" t="s">
        <v>41</v>
      </c>
      <c r="F27" s="16">
        <v>89</v>
      </c>
      <c r="G27" s="16">
        <v>89</v>
      </c>
    </row>
    <row r="28" spans="1:7" x14ac:dyDescent="0.25">
      <c r="A28" s="14" t="s">
        <v>109</v>
      </c>
      <c r="B28" s="16">
        <v>30.4</v>
      </c>
      <c r="C28" s="16">
        <v>30.4</v>
      </c>
      <c r="E28" s="14" t="s">
        <v>42</v>
      </c>
      <c r="F28" s="16">
        <v>77</v>
      </c>
      <c r="G28" s="16">
        <v>77</v>
      </c>
    </row>
    <row r="29" spans="1:7" x14ac:dyDescent="0.25">
      <c r="A29" s="14" t="s">
        <v>110</v>
      </c>
      <c r="B29" s="16">
        <v>32</v>
      </c>
      <c r="C29" s="16">
        <v>32</v>
      </c>
      <c r="E29" s="14" t="s">
        <v>43</v>
      </c>
      <c r="F29" s="16">
        <v>80</v>
      </c>
      <c r="G29" s="16">
        <v>80</v>
      </c>
    </row>
    <row r="30" spans="1:7" x14ac:dyDescent="0.25">
      <c r="A30" s="14" t="s">
        <v>111</v>
      </c>
      <c r="B30" s="16">
        <v>32.4</v>
      </c>
      <c r="C30" s="16">
        <v>32.4</v>
      </c>
      <c r="E30" s="14" t="s">
        <v>44</v>
      </c>
      <c r="F30" s="16">
        <v>82</v>
      </c>
      <c r="G30" s="16">
        <v>82</v>
      </c>
    </row>
    <row r="31" spans="1:7" x14ac:dyDescent="0.25">
      <c r="A31" s="14" t="s">
        <v>112</v>
      </c>
      <c r="B31" s="16">
        <v>31.5</v>
      </c>
      <c r="C31" s="16">
        <v>31.5</v>
      </c>
      <c r="E31" s="14" t="s">
        <v>45</v>
      </c>
      <c r="F31" s="16">
        <v>87</v>
      </c>
      <c r="G31" s="16">
        <v>87</v>
      </c>
    </row>
    <row r="32" spans="1:7" x14ac:dyDescent="0.25">
      <c r="A32" s="14" t="s">
        <v>113</v>
      </c>
      <c r="B32" s="16">
        <v>32.799999999999997</v>
      </c>
      <c r="C32" s="16">
        <v>32.799999999999997</v>
      </c>
      <c r="E32" s="14" t="s">
        <v>46</v>
      </c>
      <c r="F32" s="16">
        <v>84</v>
      </c>
      <c r="G32" s="16">
        <v>84</v>
      </c>
    </row>
    <row r="33" spans="5:7" x14ac:dyDescent="0.25">
      <c r="E33" s="14" t="s">
        <v>47</v>
      </c>
      <c r="F33" s="16">
        <v>82</v>
      </c>
      <c r="G33" s="16">
        <v>82</v>
      </c>
    </row>
    <row r="34" spans="5:7" x14ac:dyDescent="0.25">
      <c r="E34" s="14" t="s">
        <v>56</v>
      </c>
      <c r="F34" s="16">
        <v>77</v>
      </c>
      <c r="G34" s="16">
        <v>77</v>
      </c>
    </row>
    <row r="35" spans="5:7" x14ac:dyDescent="0.25">
      <c r="E35" s="14" t="s">
        <v>57</v>
      </c>
      <c r="F35" s="16">
        <v>81</v>
      </c>
      <c r="G35" s="16">
        <v>81</v>
      </c>
    </row>
    <row r="36" spans="5:7" x14ac:dyDescent="0.25">
      <c r="E36" s="14" t="s">
        <v>58</v>
      </c>
      <c r="F36" s="16"/>
      <c r="G36">
        <f>F35+((F37-F35)/(E37-E35))*(E36-E35)</f>
        <v>83.5</v>
      </c>
    </row>
    <row r="37" spans="5:7" x14ac:dyDescent="0.25">
      <c r="E37" s="14" t="s">
        <v>59</v>
      </c>
      <c r="F37" s="16">
        <v>86</v>
      </c>
      <c r="G37" s="16">
        <v>86</v>
      </c>
    </row>
    <row r="38" spans="5:7" x14ac:dyDescent="0.25">
      <c r="E38" s="14" t="s">
        <v>60</v>
      </c>
      <c r="F38" s="16">
        <v>86</v>
      </c>
      <c r="G38" s="16">
        <v>86</v>
      </c>
    </row>
    <row r="39" spans="5:7" x14ac:dyDescent="0.25">
      <c r="E39" s="14" t="s">
        <v>61</v>
      </c>
      <c r="F39" s="16">
        <v>76</v>
      </c>
      <c r="G39" s="16">
        <v>76</v>
      </c>
    </row>
    <row r="40" spans="5:7" x14ac:dyDescent="0.25">
      <c r="E40" s="14" t="s">
        <v>62</v>
      </c>
      <c r="F40" s="16">
        <v>74</v>
      </c>
      <c r="G40" s="16">
        <v>74</v>
      </c>
    </row>
    <row r="41" spans="5:7" x14ac:dyDescent="0.25">
      <c r="E41" s="14" t="s">
        <v>63</v>
      </c>
      <c r="F41" s="16"/>
      <c r="G41">
        <f>F40+((F42-F40)/(E42-E40))*(E41-E40)</f>
        <v>76</v>
      </c>
    </row>
    <row r="42" spans="5:7" x14ac:dyDescent="0.25">
      <c r="E42" s="14" t="s">
        <v>64</v>
      </c>
      <c r="F42" s="16">
        <v>78</v>
      </c>
      <c r="G42" s="16">
        <v>78</v>
      </c>
    </row>
    <row r="43" spans="5:7" x14ac:dyDescent="0.25">
      <c r="E43" s="14" t="s">
        <v>65</v>
      </c>
      <c r="F43" s="16">
        <v>92</v>
      </c>
      <c r="G43" s="16">
        <v>92</v>
      </c>
    </row>
    <row r="44" spans="5:7" x14ac:dyDescent="0.25">
      <c r="E44" s="14" t="s">
        <v>66</v>
      </c>
      <c r="F44" s="16">
        <v>87</v>
      </c>
      <c r="G44" s="16">
        <v>87</v>
      </c>
    </row>
    <row r="45" spans="5:7" x14ac:dyDescent="0.25">
      <c r="E45" s="14" t="s">
        <v>67</v>
      </c>
      <c r="F45" s="16">
        <v>92</v>
      </c>
      <c r="G45" s="16">
        <v>92</v>
      </c>
    </row>
    <row r="46" spans="5:7" x14ac:dyDescent="0.25">
      <c r="E46" s="14" t="s">
        <v>68</v>
      </c>
      <c r="F46" s="16">
        <v>84</v>
      </c>
      <c r="G46" s="16">
        <v>84</v>
      </c>
    </row>
    <row r="47" spans="5:7" x14ac:dyDescent="0.25">
      <c r="E47" s="14" t="s">
        <v>69</v>
      </c>
      <c r="F47" s="16">
        <v>86</v>
      </c>
      <c r="G47" s="16">
        <v>86</v>
      </c>
    </row>
    <row r="48" spans="5:7" x14ac:dyDescent="0.25">
      <c r="E48" s="14" t="s">
        <v>70</v>
      </c>
      <c r="F48" s="16">
        <v>87</v>
      </c>
      <c r="G48" s="16">
        <v>87</v>
      </c>
    </row>
    <row r="49" spans="5:7" x14ac:dyDescent="0.25">
      <c r="E49" s="14" t="s">
        <v>71</v>
      </c>
      <c r="F49" s="16">
        <v>82</v>
      </c>
      <c r="G49" s="16">
        <v>82</v>
      </c>
    </row>
    <row r="50" spans="5:7" x14ac:dyDescent="0.25">
      <c r="E50" s="14" t="s">
        <v>72</v>
      </c>
      <c r="F50" s="16">
        <v>84</v>
      </c>
      <c r="G50" s="16">
        <v>84</v>
      </c>
    </row>
    <row r="51" spans="5:7" x14ac:dyDescent="0.25">
      <c r="E51" s="14" t="s">
        <v>73</v>
      </c>
      <c r="F51" s="16">
        <v>80</v>
      </c>
      <c r="G51" s="16">
        <v>80</v>
      </c>
    </row>
    <row r="52" spans="5:7" x14ac:dyDescent="0.25">
      <c r="E52" s="14" t="s">
        <v>74</v>
      </c>
      <c r="F52" s="16">
        <v>83</v>
      </c>
      <c r="G52" s="16">
        <v>83</v>
      </c>
    </row>
    <row r="53" spans="5:7" x14ac:dyDescent="0.25">
      <c r="E53" s="14" t="s">
        <v>75</v>
      </c>
      <c r="F53" s="16">
        <v>86</v>
      </c>
      <c r="G53" s="16">
        <v>86</v>
      </c>
    </row>
    <row r="54" spans="5:7" x14ac:dyDescent="0.25">
      <c r="E54" s="14" t="s">
        <v>76</v>
      </c>
      <c r="F54" s="16">
        <v>86</v>
      </c>
      <c r="G54" s="16">
        <v>86</v>
      </c>
    </row>
    <row r="55" spans="5:7" x14ac:dyDescent="0.25">
      <c r="E55" s="14" t="s">
        <v>77</v>
      </c>
      <c r="F55" s="16">
        <v>83</v>
      </c>
      <c r="G55" s="16">
        <v>83</v>
      </c>
    </row>
    <row r="56" spans="5:7" x14ac:dyDescent="0.25">
      <c r="E56" s="14" t="s">
        <v>78</v>
      </c>
      <c r="F56" s="16">
        <v>84</v>
      </c>
      <c r="G56" s="16">
        <v>84</v>
      </c>
    </row>
    <row r="57" spans="5:7" x14ac:dyDescent="0.25">
      <c r="E57" s="14" t="s">
        <v>79</v>
      </c>
      <c r="F57" s="16">
        <v>87</v>
      </c>
      <c r="G57" s="16">
        <v>87</v>
      </c>
    </row>
    <row r="58" spans="5:7" x14ac:dyDescent="0.25">
      <c r="E58" s="14" t="s">
        <v>80</v>
      </c>
      <c r="F58" s="16">
        <v>88</v>
      </c>
      <c r="G58" s="16">
        <v>88</v>
      </c>
    </row>
    <row r="59" spans="5:7" x14ac:dyDescent="0.25">
      <c r="E59" s="14" t="s">
        <v>81</v>
      </c>
      <c r="F59" s="16">
        <v>86</v>
      </c>
      <c r="G59" s="16">
        <v>86</v>
      </c>
    </row>
    <row r="60" spans="5:7" x14ac:dyDescent="0.25">
      <c r="E60" s="14" t="s">
        <v>82</v>
      </c>
      <c r="F60" s="16">
        <v>83</v>
      </c>
      <c r="G60" s="16">
        <v>83</v>
      </c>
    </row>
    <row r="61" spans="5:7" x14ac:dyDescent="0.25">
      <c r="E61" s="14" t="s">
        <v>83</v>
      </c>
      <c r="F61" s="16">
        <v>84</v>
      </c>
      <c r="G61" s="16">
        <v>84</v>
      </c>
    </row>
    <row r="62" spans="5:7" x14ac:dyDescent="0.25">
      <c r="E62" s="14" t="s">
        <v>84</v>
      </c>
      <c r="F62" s="16">
        <v>86</v>
      </c>
      <c r="G62" s="16">
        <v>86</v>
      </c>
    </row>
    <row r="63" spans="5:7" x14ac:dyDescent="0.25">
      <c r="E63" s="14" t="s">
        <v>85</v>
      </c>
      <c r="F63" s="16">
        <v>87</v>
      </c>
      <c r="G63" s="16">
        <v>87</v>
      </c>
    </row>
    <row r="64" spans="5:7" x14ac:dyDescent="0.25">
      <c r="E64" s="14" t="s">
        <v>86</v>
      </c>
      <c r="F64" s="16">
        <v>88</v>
      </c>
      <c r="G64" s="16">
        <v>88</v>
      </c>
    </row>
    <row r="65" spans="5:7" x14ac:dyDescent="0.25">
      <c r="E65" s="14" t="s">
        <v>87</v>
      </c>
      <c r="F65" s="16">
        <v>84</v>
      </c>
      <c r="G65" s="16">
        <v>84</v>
      </c>
    </row>
    <row r="66" spans="5:7" x14ac:dyDescent="0.25">
      <c r="E66" s="14" t="s">
        <v>88</v>
      </c>
      <c r="F66" s="16">
        <v>84</v>
      </c>
      <c r="G66" s="16">
        <v>84</v>
      </c>
    </row>
    <row r="67" spans="5:7" x14ac:dyDescent="0.25">
      <c r="E67" s="14" t="s">
        <v>89</v>
      </c>
      <c r="F67" s="16">
        <v>88</v>
      </c>
      <c r="G67" s="16">
        <v>88</v>
      </c>
    </row>
    <row r="68" spans="5:7" x14ac:dyDescent="0.25">
      <c r="E68" s="14" t="s">
        <v>90</v>
      </c>
      <c r="F68" s="16">
        <v>88</v>
      </c>
      <c r="G68" s="16">
        <v>88</v>
      </c>
    </row>
    <row r="69" spans="5:7" x14ac:dyDescent="0.25">
      <c r="E69" s="14" t="s">
        <v>91</v>
      </c>
      <c r="F69" s="16">
        <v>84</v>
      </c>
      <c r="G69" s="16">
        <v>84</v>
      </c>
    </row>
    <row r="70" spans="5:7" x14ac:dyDescent="0.25">
      <c r="E70" s="14" t="s">
        <v>92</v>
      </c>
      <c r="F70" s="16"/>
      <c r="G70">
        <f>F69+((F71-F69)/(E71-E69))*(E70-E69)</f>
        <v>85</v>
      </c>
    </row>
    <row r="71" spans="5:7" x14ac:dyDescent="0.25">
      <c r="E71" s="14" t="s">
        <v>93</v>
      </c>
      <c r="F71" s="16">
        <v>86</v>
      </c>
      <c r="G71" s="16">
        <v>86</v>
      </c>
    </row>
    <row r="72" spans="5:7" x14ac:dyDescent="0.25">
      <c r="E72" s="14" t="s">
        <v>94</v>
      </c>
      <c r="F72" s="16">
        <v>84</v>
      </c>
      <c r="G72" s="16">
        <v>84</v>
      </c>
    </row>
    <row r="73" spans="5:7" x14ac:dyDescent="0.25">
      <c r="E73" s="14" t="s">
        <v>95</v>
      </c>
      <c r="F73" s="16">
        <v>81</v>
      </c>
      <c r="G73" s="16">
        <v>81</v>
      </c>
    </row>
    <row r="74" spans="5:7" x14ac:dyDescent="0.25">
      <c r="E74" s="14" t="s">
        <v>96</v>
      </c>
      <c r="F74" s="16">
        <v>88</v>
      </c>
      <c r="G74" s="16">
        <v>88</v>
      </c>
    </row>
    <row r="75" spans="5:7" x14ac:dyDescent="0.25">
      <c r="E75" s="14" t="s">
        <v>97</v>
      </c>
      <c r="F75" s="16">
        <v>90</v>
      </c>
      <c r="G75" s="16">
        <v>90</v>
      </c>
    </row>
    <row r="76" spans="5:7" x14ac:dyDescent="0.25">
      <c r="E76" s="14" t="s">
        <v>98</v>
      </c>
      <c r="F76" s="16">
        <v>92</v>
      </c>
      <c r="G76" s="16">
        <v>92</v>
      </c>
    </row>
    <row r="77" spans="5:7" x14ac:dyDescent="0.25">
      <c r="E77" s="14" t="s">
        <v>99</v>
      </c>
      <c r="F77" s="16">
        <v>86</v>
      </c>
      <c r="G77" s="16">
        <v>86</v>
      </c>
    </row>
    <row r="78" spans="5:7" x14ac:dyDescent="0.25">
      <c r="E78" s="14" t="s">
        <v>100</v>
      </c>
      <c r="F78" s="16">
        <v>84</v>
      </c>
      <c r="G78" s="16">
        <v>84</v>
      </c>
    </row>
    <row r="79" spans="5:7" x14ac:dyDescent="0.25">
      <c r="E79" s="14" t="s">
        <v>101</v>
      </c>
      <c r="F79" s="16">
        <v>82</v>
      </c>
      <c r="G79" s="16">
        <v>82</v>
      </c>
    </row>
    <row r="80" spans="5:7" x14ac:dyDescent="0.25">
      <c r="E80" s="14" t="s">
        <v>102</v>
      </c>
      <c r="F80" s="16">
        <v>84</v>
      </c>
      <c r="G80" s="16">
        <v>84</v>
      </c>
    </row>
    <row r="81" spans="5:7" x14ac:dyDescent="0.25">
      <c r="E81" s="14" t="s">
        <v>103</v>
      </c>
      <c r="F81" s="16">
        <v>89</v>
      </c>
      <c r="G81" s="16">
        <v>89</v>
      </c>
    </row>
    <row r="82" spans="5:7" x14ac:dyDescent="0.25">
      <c r="E82" s="14" t="s">
        <v>104</v>
      </c>
      <c r="F82" s="16">
        <v>83</v>
      </c>
      <c r="G82" s="16">
        <v>83</v>
      </c>
    </row>
    <row r="83" spans="5:7" x14ac:dyDescent="0.25">
      <c r="E83" s="14" t="s">
        <v>105</v>
      </c>
      <c r="F83" s="16">
        <v>77</v>
      </c>
      <c r="G83" s="16">
        <v>77</v>
      </c>
    </row>
    <row r="84" spans="5:7" x14ac:dyDescent="0.25">
      <c r="E84" s="14" t="s">
        <v>106</v>
      </c>
      <c r="F84" s="16">
        <v>78</v>
      </c>
      <c r="G84" s="16">
        <v>78</v>
      </c>
    </row>
    <row r="85" spans="5:7" x14ac:dyDescent="0.25">
      <c r="E85" s="14" t="s">
        <v>107</v>
      </c>
      <c r="F85" s="16">
        <v>86</v>
      </c>
      <c r="G85" s="16">
        <v>86</v>
      </c>
    </row>
    <row r="86" spans="5:7" x14ac:dyDescent="0.25">
      <c r="E86" s="14" t="s">
        <v>108</v>
      </c>
      <c r="F86" s="16">
        <v>90</v>
      </c>
      <c r="G86" s="16">
        <v>90</v>
      </c>
    </row>
    <row r="87" spans="5:7" x14ac:dyDescent="0.25">
      <c r="E87" s="14" t="s">
        <v>109</v>
      </c>
      <c r="F87" s="16">
        <v>88</v>
      </c>
      <c r="G87" s="16">
        <v>88</v>
      </c>
    </row>
    <row r="88" spans="5:7" x14ac:dyDescent="0.25">
      <c r="E88" s="14" t="s">
        <v>110</v>
      </c>
      <c r="F88" s="16">
        <v>86</v>
      </c>
      <c r="G88" s="16">
        <v>86</v>
      </c>
    </row>
    <row r="89" spans="5:7" x14ac:dyDescent="0.25">
      <c r="E89" s="14" t="s">
        <v>111</v>
      </c>
      <c r="F89" s="16">
        <v>84</v>
      </c>
      <c r="G89" s="16">
        <v>84</v>
      </c>
    </row>
    <row r="90" spans="5:7" x14ac:dyDescent="0.25">
      <c r="E90" s="14" t="s">
        <v>112</v>
      </c>
      <c r="F90" s="16">
        <v>85</v>
      </c>
      <c r="G90" s="16">
        <v>85</v>
      </c>
    </row>
    <row r="91" spans="5:7" x14ac:dyDescent="0.25">
      <c r="E91" s="14" t="s">
        <v>113</v>
      </c>
      <c r="F91" s="16">
        <v>79</v>
      </c>
      <c r="G91" s="16">
        <v>79</v>
      </c>
    </row>
    <row r="92" spans="5:7" x14ac:dyDescent="0.25">
      <c r="E92" s="14" t="s">
        <v>114</v>
      </c>
      <c r="F92" s="16">
        <v>85</v>
      </c>
      <c r="G92" s="16">
        <v>85</v>
      </c>
    </row>
    <row r="93" spans="5:7" x14ac:dyDescent="0.25">
      <c r="E93" s="14" t="s">
        <v>115</v>
      </c>
      <c r="F93" s="16">
        <v>86</v>
      </c>
      <c r="G93" s="16">
        <v>86</v>
      </c>
    </row>
    <row r="94" spans="5:7" x14ac:dyDescent="0.25">
      <c r="E94" s="14" t="s">
        <v>116</v>
      </c>
      <c r="F94" s="16">
        <v>86</v>
      </c>
      <c r="G94" s="16">
        <v>86</v>
      </c>
    </row>
    <row r="95" spans="5:7" x14ac:dyDescent="0.25">
      <c r="E95" s="14" t="s">
        <v>117</v>
      </c>
      <c r="F95" s="16">
        <v>81</v>
      </c>
      <c r="G95" s="16">
        <v>81</v>
      </c>
    </row>
    <row r="96" spans="5:7" x14ac:dyDescent="0.25">
      <c r="E96" s="14" t="s">
        <v>118</v>
      </c>
      <c r="F96" s="16">
        <v>80</v>
      </c>
      <c r="G96" s="16">
        <v>80</v>
      </c>
    </row>
    <row r="97" spans="5:7" x14ac:dyDescent="0.25">
      <c r="E97" s="14" t="s">
        <v>119</v>
      </c>
      <c r="F97" s="16">
        <v>78</v>
      </c>
      <c r="G97" s="16">
        <v>78</v>
      </c>
    </row>
    <row r="98" spans="5:7" x14ac:dyDescent="0.25">
      <c r="E98" s="14" t="s">
        <v>120</v>
      </c>
      <c r="F98" s="16">
        <v>83</v>
      </c>
      <c r="G98" s="16">
        <v>83</v>
      </c>
    </row>
    <row r="99" spans="5:7" x14ac:dyDescent="0.25">
      <c r="E99" s="14" t="s">
        <v>121</v>
      </c>
      <c r="F99" s="16">
        <v>84</v>
      </c>
      <c r="G99" s="16">
        <v>84</v>
      </c>
    </row>
    <row r="100" spans="5:7" x14ac:dyDescent="0.25">
      <c r="E100" s="14" t="s">
        <v>122</v>
      </c>
      <c r="F100" s="16">
        <v>85</v>
      </c>
      <c r="G100" s="16">
        <v>85</v>
      </c>
    </row>
    <row r="101" spans="5:7" x14ac:dyDescent="0.25">
      <c r="E101" s="14" t="s">
        <v>123</v>
      </c>
      <c r="F101" s="16">
        <v>87</v>
      </c>
      <c r="G101" s="16">
        <v>87</v>
      </c>
    </row>
    <row r="102" spans="5:7" x14ac:dyDescent="0.25">
      <c r="E102" s="14" t="s">
        <v>124</v>
      </c>
      <c r="F102" s="16">
        <v>85</v>
      </c>
      <c r="G102" s="16">
        <v>85</v>
      </c>
    </row>
    <row r="103" spans="5:7" x14ac:dyDescent="0.25">
      <c r="E103" s="14" t="s">
        <v>125</v>
      </c>
      <c r="F103" s="16">
        <v>84</v>
      </c>
      <c r="G103" s="16">
        <v>84</v>
      </c>
    </row>
    <row r="104" spans="5:7" x14ac:dyDescent="0.25">
      <c r="E104" s="14" t="s">
        <v>126</v>
      </c>
      <c r="F104" s="16">
        <v>82</v>
      </c>
      <c r="G104" s="16">
        <v>82</v>
      </c>
    </row>
    <row r="105" spans="5:7" x14ac:dyDescent="0.25">
      <c r="E105" s="14" t="s">
        <v>127</v>
      </c>
      <c r="F105" s="16">
        <v>82</v>
      </c>
      <c r="G105" s="16">
        <v>82</v>
      </c>
    </row>
    <row r="106" spans="5:7" x14ac:dyDescent="0.25">
      <c r="E106" s="14" t="s">
        <v>128</v>
      </c>
      <c r="F106" s="16">
        <v>86</v>
      </c>
      <c r="G106" s="16">
        <v>86</v>
      </c>
    </row>
    <row r="107" spans="5:7" x14ac:dyDescent="0.25">
      <c r="E107" s="14" t="s">
        <v>129</v>
      </c>
      <c r="F107" s="16">
        <v>75</v>
      </c>
      <c r="G107" s="16">
        <v>75</v>
      </c>
    </row>
    <row r="108" spans="5:7" x14ac:dyDescent="0.25">
      <c r="E108" s="14" t="s">
        <v>130</v>
      </c>
      <c r="F108" s="16">
        <v>74</v>
      </c>
      <c r="G108" s="16">
        <v>74</v>
      </c>
    </row>
    <row r="109" spans="5:7" x14ac:dyDescent="0.25">
      <c r="E109" s="14" t="s">
        <v>131</v>
      </c>
      <c r="F109" s="16">
        <v>76</v>
      </c>
      <c r="G109" s="16">
        <v>76</v>
      </c>
    </row>
    <row r="110" spans="5:7" x14ac:dyDescent="0.25">
      <c r="E110" s="14" t="s">
        <v>132</v>
      </c>
      <c r="F110" s="16">
        <v>76</v>
      </c>
      <c r="G110" s="16">
        <v>76</v>
      </c>
    </row>
    <row r="111" spans="5:7" x14ac:dyDescent="0.25">
      <c r="E111" s="14" t="s">
        <v>133</v>
      </c>
      <c r="F111" s="16">
        <v>69</v>
      </c>
      <c r="G111" s="16">
        <v>69</v>
      </c>
    </row>
    <row r="112" spans="5:7" x14ac:dyDescent="0.25">
      <c r="E112" s="14" t="s">
        <v>134</v>
      </c>
      <c r="F112" s="16">
        <v>75</v>
      </c>
      <c r="G112" s="16">
        <v>75</v>
      </c>
    </row>
    <row r="113" spans="5:7" x14ac:dyDescent="0.25">
      <c r="E113" s="14" t="s">
        <v>135</v>
      </c>
      <c r="F113" s="16">
        <v>73</v>
      </c>
      <c r="G113" s="16">
        <v>73</v>
      </c>
    </row>
    <row r="114" spans="5:7" x14ac:dyDescent="0.25">
      <c r="E114" s="14" t="s">
        <v>136</v>
      </c>
      <c r="F114" s="16"/>
      <c r="G114">
        <f>F113+((F115-F113)/(E115-E113))*(E114-E113)</f>
        <v>72</v>
      </c>
    </row>
    <row r="115" spans="5:7" x14ac:dyDescent="0.25">
      <c r="E115" s="14" t="s">
        <v>137</v>
      </c>
      <c r="F115" s="16">
        <v>71</v>
      </c>
      <c r="G115" s="16">
        <v>71</v>
      </c>
    </row>
    <row r="116" spans="5:7" x14ac:dyDescent="0.25">
      <c r="E116" s="14" t="s">
        <v>138</v>
      </c>
      <c r="F116" s="16">
        <v>73</v>
      </c>
      <c r="G116" s="16">
        <v>73</v>
      </c>
    </row>
    <row r="117" spans="5:7" x14ac:dyDescent="0.25">
      <c r="E117" s="14" t="s">
        <v>139</v>
      </c>
      <c r="F117" s="16">
        <v>71</v>
      </c>
      <c r="G117" s="16">
        <v>71</v>
      </c>
    </row>
    <row r="118" spans="5:7" x14ac:dyDescent="0.25">
      <c r="E118" s="14" t="s">
        <v>140</v>
      </c>
      <c r="F118" s="16">
        <v>78</v>
      </c>
      <c r="G118" s="16">
        <v>78</v>
      </c>
    </row>
    <row r="119" spans="5:7" x14ac:dyDescent="0.25">
      <c r="E119" s="14" t="s">
        <v>141</v>
      </c>
      <c r="F119" s="16">
        <v>81</v>
      </c>
      <c r="G119" s="16">
        <v>81</v>
      </c>
    </row>
    <row r="120" spans="5:7" x14ac:dyDescent="0.25">
      <c r="E120" s="14" t="s">
        <v>142</v>
      </c>
      <c r="F120" s="16">
        <v>74</v>
      </c>
      <c r="G120" s="16">
        <v>74</v>
      </c>
    </row>
    <row r="121" spans="5:7" x14ac:dyDescent="0.25">
      <c r="E121" s="14" t="s">
        <v>143</v>
      </c>
      <c r="F121" s="16">
        <v>78</v>
      </c>
      <c r="G121" s="16">
        <v>78</v>
      </c>
    </row>
    <row r="122" spans="5:7" x14ac:dyDescent="0.25">
      <c r="E122" s="14" t="s">
        <v>144</v>
      </c>
      <c r="F122" s="16">
        <v>86</v>
      </c>
      <c r="G122" s="16">
        <v>86</v>
      </c>
    </row>
    <row r="123" spans="5:7" x14ac:dyDescent="0.25">
      <c r="E123" s="14" t="s">
        <v>145</v>
      </c>
      <c r="F123" s="16">
        <v>90</v>
      </c>
      <c r="G123" s="16">
        <v>90</v>
      </c>
    </row>
    <row r="124" spans="5:7" x14ac:dyDescent="0.25">
      <c r="E124" s="14" t="s">
        <v>146</v>
      </c>
      <c r="F124" s="16"/>
      <c r="G124">
        <f>F123+((F125-F123)/(E125-E123))*(E124-E123)</f>
        <v>85</v>
      </c>
    </row>
    <row r="125" spans="5:7" x14ac:dyDescent="0.25">
      <c r="E125" s="14" t="s">
        <v>147</v>
      </c>
      <c r="F125" s="16">
        <v>80</v>
      </c>
      <c r="G125" s="16">
        <v>80</v>
      </c>
    </row>
    <row r="126" spans="5:7" x14ac:dyDescent="0.25">
      <c r="E126" s="14" t="s">
        <v>148</v>
      </c>
      <c r="F126" s="16"/>
      <c r="G126">
        <f>F125+((F127-F125)/(E127-E125))*(E126-E125)</f>
        <v>79</v>
      </c>
    </row>
    <row r="127" spans="5:7" x14ac:dyDescent="0.25">
      <c r="E127" s="14" t="s">
        <v>149</v>
      </c>
      <c r="F127" s="16">
        <v>78</v>
      </c>
      <c r="G127" s="16">
        <v>78</v>
      </c>
    </row>
    <row r="128" spans="5:7" x14ac:dyDescent="0.25">
      <c r="E128" s="14" t="s">
        <v>150</v>
      </c>
      <c r="F128" s="16">
        <v>72</v>
      </c>
      <c r="G128" s="16">
        <v>72</v>
      </c>
    </row>
    <row r="129" spans="5:7" x14ac:dyDescent="0.25">
      <c r="E129" s="14" t="s">
        <v>151</v>
      </c>
      <c r="F129" s="16">
        <v>75</v>
      </c>
      <c r="G129" s="16">
        <v>75</v>
      </c>
    </row>
    <row r="130" spans="5:7" x14ac:dyDescent="0.25">
      <c r="E130" s="14" t="s">
        <v>152</v>
      </c>
      <c r="F130" s="16">
        <v>66</v>
      </c>
      <c r="G130" s="16">
        <v>66</v>
      </c>
    </row>
    <row r="131" spans="5:7" x14ac:dyDescent="0.25">
      <c r="E131" s="14" t="s">
        <v>153</v>
      </c>
      <c r="F131" s="16">
        <v>66</v>
      </c>
      <c r="G131" s="16">
        <v>66</v>
      </c>
    </row>
    <row r="132" spans="5:7" x14ac:dyDescent="0.25">
      <c r="E132" s="14" t="s">
        <v>154</v>
      </c>
      <c r="F132" s="16">
        <v>70</v>
      </c>
      <c r="G132" s="16">
        <v>70</v>
      </c>
    </row>
    <row r="133" spans="5:7" x14ac:dyDescent="0.25">
      <c r="E133" s="14" t="s">
        <v>155</v>
      </c>
      <c r="F133" s="16">
        <v>75</v>
      </c>
      <c r="G133" s="16">
        <v>75</v>
      </c>
    </row>
    <row r="134" spans="5:7" x14ac:dyDescent="0.25">
      <c r="E134" s="14" t="s">
        <v>156</v>
      </c>
      <c r="F134" s="16">
        <v>74</v>
      </c>
      <c r="G134" s="16">
        <v>74</v>
      </c>
    </row>
    <row r="135" spans="5:7" x14ac:dyDescent="0.25">
      <c r="E135" s="14" t="s">
        <v>157</v>
      </c>
      <c r="F135" s="16">
        <v>66</v>
      </c>
      <c r="G135" s="16">
        <v>66</v>
      </c>
    </row>
    <row r="136" spans="5:7" x14ac:dyDescent="0.25">
      <c r="E136" s="14" t="s">
        <v>158</v>
      </c>
      <c r="F136" s="16">
        <v>70</v>
      </c>
      <c r="G136" s="16">
        <v>70</v>
      </c>
    </row>
    <row r="137" spans="5:7" x14ac:dyDescent="0.25">
      <c r="E137" s="14" t="s">
        <v>159</v>
      </c>
      <c r="F137" s="16">
        <v>79</v>
      </c>
      <c r="G137" s="16">
        <v>79</v>
      </c>
    </row>
    <row r="138" spans="5:7" x14ac:dyDescent="0.25">
      <c r="E138" s="14" t="s">
        <v>160</v>
      </c>
      <c r="F138" s="16">
        <v>71</v>
      </c>
      <c r="G138" s="16">
        <v>71</v>
      </c>
    </row>
    <row r="139" spans="5:7" x14ac:dyDescent="0.25">
      <c r="E139" s="14" t="s">
        <v>161</v>
      </c>
      <c r="F139" s="16">
        <v>73</v>
      </c>
      <c r="G139" s="16">
        <v>73</v>
      </c>
    </row>
    <row r="140" spans="5:7" x14ac:dyDescent="0.25">
      <c r="E140" s="14" t="s">
        <v>162</v>
      </c>
      <c r="F140" s="16">
        <v>75</v>
      </c>
      <c r="G140" s="16">
        <v>75</v>
      </c>
    </row>
    <row r="141" spans="5:7" x14ac:dyDescent="0.25">
      <c r="E141" s="14" t="s">
        <v>163</v>
      </c>
      <c r="F141" s="16">
        <v>74</v>
      </c>
      <c r="G141" s="16">
        <v>74</v>
      </c>
    </row>
    <row r="142" spans="5:7" x14ac:dyDescent="0.25">
      <c r="E142" s="14" t="s">
        <v>164</v>
      </c>
      <c r="F142" s="16">
        <v>74</v>
      </c>
      <c r="G142" s="16">
        <v>74</v>
      </c>
    </row>
    <row r="143" spans="5:7" x14ac:dyDescent="0.25">
      <c r="E143" s="14" t="s">
        <v>165</v>
      </c>
      <c r="F143" s="16">
        <v>67</v>
      </c>
      <c r="G143" s="16">
        <v>67</v>
      </c>
    </row>
    <row r="144" spans="5:7" x14ac:dyDescent="0.25">
      <c r="E144" s="14" t="s">
        <v>166</v>
      </c>
      <c r="F144" s="16">
        <v>68</v>
      </c>
      <c r="G144" s="16">
        <v>68</v>
      </c>
    </row>
    <row r="145" spans="5:7" x14ac:dyDescent="0.25">
      <c r="E145" s="14" t="s">
        <v>167</v>
      </c>
      <c r="F145" s="16">
        <v>72</v>
      </c>
      <c r="G145" s="16">
        <v>72</v>
      </c>
    </row>
    <row r="146" spans="5:7" x14ac:dyDescent="0.25">
      <c r="E146" s="14" t="s">
        <v>168</v>
      </c>
      <c r="F146" s="16">
        <v>67</v>
      </c>
      <c r="G146" s="16">
        <v>67</v>
      </c>
    </row>
    <row r="147" spans="5:7" x14ac:dyDescent="0.25">
      <c r="E147" s="14" t="s">
        <v>169</v>
      </c>
      <c r="F147" s="16">
        <v>65</v>
      </c>
      <c r="G147" s="16">
        <v>65</v>
      </c>
    </row>
    <row r="148" spans="5:7" x14ac:dyDescent="0.25">
      <c r="E148" s="14" t="s">
        <v>170</v>
      </c>
      <c r="F148" s="16">
        <v>71</v>
      </c>
      <c r="G148" s="16">
        <v>71</v>
      </c>
    </row>
    <row r="149" spans="5:7" x14ac:dyDescent="0.25">
      <c r="E149" s="14" t="s">
        <v>171</v>
      </c>
      <c r="F149" s="16">
        <v>68</v>
      </c>
      <c r="G149" s="16">
        <v>68</v>
      </c>
    </row>
    <row r="150" spans="5:7" x14ac:dyDescent="0.25">
      <c r="E150" s="14" t="s">
        <v>172</v>
      </c>
      <c r="F150" s="16">
        <v>68</v>
      </c>
      <c r="G150" s="16">
        <v>68</v>
      </c>
    </row>
    <row r="151" spans="5:7" x14ac:dyDescent="0.25">
      <c r="E151" s="14" t="s">
        <v>173</v>
      </c>
      <c r="F151" s="16">
        <v>67</v>
      </c>
      <c r="G151" s="16">
        <v>67</v>
      </c>
    </row>
    <row r="152" spans="5:7" x14ac:dyDescent="0.25">
      <c r="E152" s="14" t="s">
        <v>174</v>
      </c>
      <c r="F152" s="16">
        <v>66</v>
      </c>
      <c r="G152" s="16">
        <v>66</v>
      </c>
    </row>
    <row r="153" spans="5:7" x14ac:dyDescent="0.25">
      <c r="E153" s="14" t="s">
        <v>175</v>
      </c>
      <c r="F153" s="16">
        <v>69</v>
      </c>
      <c r="G153" s="16">
        <v>69</v>
      </c>
    </row>
    <row r="154" spans="5:7" x14ac:dyDescent="0.25">
      <c r="E154" s="14" t="s">
        <v>176</v>
      </c>
      <c r="F154" s="16">
        <v>68</v>
      </c>
      <c r="G154" s="16">
        <v>68</v>
      </c>
    </row>
    <row r="155" spans="5:7" x14ac:dyDescent="0.25">
      <c r="E155" s="14" t="s">
        <v>177</v>
      </c>
      <c r="F155" s="16">
        <v>68</v>
      </c>
      <c r="G155" s="16">
        <v>68</v>
      </c>
    </row>
    <row r="156" spans="5:7" x14ac:dyDescent="0.25">
      <c r="E156" s="14" t="s">
        <v>178</v>
      </c>
      <c r="F156" s="16">
        <v>73</v>
      </c>
      <c r="G156" s="16">
        <v>73</v>
      </c>
    </row>
    <row r="157" spans="5:7" x14ac:dyDescent="0.25">
      <c r="E157" s="14" t="s">
        <v>179</v>
      </c>
      <c r="F157" s="16">
        <v>63</v>
      </c>
      <c r="G157" s="16">
        <v>63</v>
      </c>
    </row>
    <row r="158" spans="5:7" x14ac:dyDescent="0.25">
      <c r="E158" s="14" t="s">
        <v>180</v>
      </c>
      <c r="F158" s="16">
        <v>70</v>
      </c>
      <c r="G158" s="16">
        <v>70</v>
      </c>
    </row>
    <row r="159" spans="5:7" x14ac:dyDescent="0.25">
      <c r="E159" s="14" t="s">
        <v>181</v>
      </c>
      <c r="F159" s="16">
        <v>68</v>
      </c>
      <c r="G159" s="16">
        <v>68</v>
      </c>
    </row>
    <row r="160" spans="5:7" x14ac:dyDescent="0.25">
      <c r="E160" s="14" t="s">
        <v>182</v>
      </c>
      <c r="F160" s="16"/>
      <c r="G160">
        <f>F159+((G161-F159)/(E161-E159))*(E160-E159)</f>
        <v>70</v>
      </c>
    </row>
    <row r="161" spans="5:7" x14ac:dyDescent="0.25">
      <c r="E161" s="14" t="s">
        <v>183</v>
      </c>
      <c r="F161" s="16"/>
      <c r="G161">
        <f>F159+((F162-F159)/(E162-E159))*(E161-E159)</f>
        <v>72</v>
      </c>
    </row>
    <row r="162" spans="5:7" x14ac:dyDescent="0.25">
      <c r="E162" s="14" t="s">
        <v>184</v>
      </c>
      <c r="F162" s="16">
        <v>74</v>
      </c>
      <c r="G162" s="16">
        <v>74</v>
      </c>
    </row>
    <row r="163" spans="5:7" x14ac:dyDescent="0.25">
      <c r="E163" s="14" t="s">
        <v>185</v>
      </c>
      <c r="F163" s="16">
        <v>73</v>
      </c>
      <c r="G163" s="16">
        <v>73</v>
      </c>
    </row>
    <row r="164" spans="5:7" x14ac:dyDescent="0.25">
      <c r="E164" s="14" t="s">
        <v>186</v>
      </c>
      <c r="F164" s="16">
        <v>71</v>
      </c>
      <c r="G164" s="16">
        <v>71</v>
      </c>
    </row>
    <row r="165" spans="5:7" x14ac:dyDescent="0.25">
      <c r="E165" s="14" t="s">
        <v>187</v>
      </c>
      <c r="F165" s="16">
        <v>76</v>
      </c>
      <c r="G165" s="16">
        <v>76</v>
      </c>
    </row>
    <row r="166" spans="5:7" x14ac:dyDescent="0.25">
      <c r="E166" s="14" t="s">
        <v>188</v>
      </c>
      <c r="F166" s="16">
        <v>70</v>
      </c>
      <c r="G166" s="16">
        <v>70</v>
      </c>
    </row>
    <row r="167" spans="5:7" x14ac:dyDescent="0.25">
      <c r="E167" s="14" t="s">
        <v>189</v>
      </c>
      <c r="F167" s="16">
        <v>64</v>
      </c>
      <c r="G167" s="16">
        <v>64</v>
      </c>
    </row>
    <row r="168" spans="5:7" x14ac:dyDescent="0.25">
      <c r="E168" s="14" t="s">
        <v>190</v>
      </c>
      <c r="F168" s="16">
        <v>73</v>
      </c>
      <c r="G168" s="16">
        <v>73</v>
      </c>
    </row>
    <row r="169" spans="5:7" x14ac:dyDescent="0.25">
      <c r="E169" s="14" t="s">
        <v>191</v>
      </c>
      <c r="F169" s="16">
        <v>67</v>
      </c>
      <c r="G169" s="16">
        <v>67</v>
      </c>
    </row>
    <row r="170" spans="5:7" x14ac:dyDescent="0.25">
      <c r="E170" s="14" t="s">
        <v>192</v>
      </c>
      <c r="F170" s="16">
        <v>68</v>
      </c>
      <c r="G170" s="16">
        <v>68</v>
      </c>
    </row>
    <row r="171" spans="5:7" x14ac:dyDescent="0.25">
      <c r="E171" s="14" t="s">
        <v>193</v>
      </c>
      <c r="F171" s="16">
        <v>68</v>
      </c>
      <c r="G171" s="16">
        <v>68</v>
      </c>
    </row>
    <row r="172" spans="5:7" x14ac:dyDescent="0.25">
      <c r="E172" s="14" t="s">
        <v>194</v>
      </c>
      <c r="F172" s="16">
        <v>68</v>
      </c>
      <c r="G172" s="16">
        <v>68</v>
      </c>
    </row>
    <row r="173" spans="5:7" x14ac:dyDescent="0.25">
      <c r="E173" s="14" t="s">
        <v>195</v>
      </c>
      <c r="F173" s="16">
        <v>71</v>
      </c>
      <c r="G173" s="16">
        <v>71</v>
      </c>
    </row>
    <row r="174" spans="5:7" x14ac:dyDescent="0.25">
      <c r="E174" s="14" t="s">
        <v>196</v>
      </c>
      <c r="F174" s="16">
        <v>74</v>
      </c>
      <c r="G174" s="16">
        <v>74</v>
      </c>
    </row>
    <row r="175" spans="5:7" x14ac:dyDescent="0.25">
      <c r="E175" s="14" t="s">
        <v>197</v>
      </c>
      <c r="F175" s="16">
        <v>72</v>
      </c>
      <c r="G175" s="16">
        <v>72</v>
      </c>
    </row>
    <row r="176" spans="5:7" x14ac:dyDescent="0.25">
      <c r="E176" s="14" t="s">
        <v>198</v>
      </c>
      <c r="F176" s="16">
        <v>71</v>
      </c>
      <c r="G176" s="16">
        <v>71</v>
      </c>
    </row>
    <row r="177" spans="5:7" x14ac:dyDescent="0.25">
      <c r="E177" s="14" t="s">
        <v>199</v>
      </c>
      <c r="F177" s="16">
        <v>68</v>
      </c>
      <c r="G177" s="16">
        <v>68</v>
      </c>
    </row>
    <row r="178" spans="5:7" x14ac:dyDescent="0.25">
      <c r="E178" s="14" t="s">
        <v>200</v>
      </c>
      <c r="F178" s="16">
        <v>72</v>
      </c>
      <c r="G178" s="16">
        <v>72</v>
      </c>
    </row>
    <row r="179" spans="5:7" x14ac:dyDescent="0.25">
      <c r="E179" s="14" t="s">
        <v>201</v>
      </c>
      <c r="F179" s="16">
        <v>68</v>
      </c>
      <c r="G179" s="16">
        <v>68</v>
      </c>
    </row>
    <row r="180" spans="5:7" x14ac:dyDescent="0.25">
      <c r="E180" s="14" t="s">
        <v>202</v>
      </c>
      <c r="F180" s="16">
        <v>68</v>
      </c>
      <c r="G180" s="16">
        <v>68</v>
      </c>
    </row>
    <row r="181" spans="5:7" x14ac:dyDescent="0.25">
      <c r="E181" s="14" t="s">
        <v>203</v>
      </c>
      <c r="F181" s="16">
        <v>70</v>
      </c>
      <c r="G181" s="16">
        <v>70</v>
      </c>
    </row>
    <row r="182" spans="5:7" x14ac:dyDescent="0.25">
      <c r="E182" s="14" t="s">
        <v>204</v>
      </c>
      <c r="F182" s="16">
        <v>66</v>
      </c>
      <c r="G182" s="16">
        <v>66</v>
      </c>
    </row>
    <row r="183" spans="5:7" x14ac:dyDescent="0.25">
      <c r="E183" s="14" t="s">
        <v>205</v>
      </c>
      <c r="F183" s="16">
        <v>68</v>
      </c>
      <c r="G183" s="16">
        <v>68</v>
      </c>
    </row>
    <row r="184" spans="5:7" x14ac:dyDescent="0.25">
      <c r="E184" s="14" t="s">
        <v>206</v>
      </c>
      <c r="F184" s="16">
        <v>69</v>
      </c>
      <c r="G184" s="16">
        <v>69</v>
      </c>
    </row>
    <row r="185" spans="5:7" x14ac:dyDescent="0.25">
      <c r="E185" s="14" t="s">
        <v>207</v>
      </c>
      <c r="F185" s="16"/>
      <c r="G185">
        <f>F184+((F186-F184)/(E186-E184))*(E185-E184)</f>
        <v>69.5</v>
      </c>
    </row>
    <row r="186" spans="5:7" x14ac:dyDescent="0.25">
      <c r="E186" s="14" t="s">
        <v>208</v>
      </c>
      <c r="F186" s="16">
        <v>70</v>
      </c>
      <c r="G186" s="16">
        <v>70</v>
      </c>
    </row>
    <row r="187" spans="5:7" x14ac:dyDescent="0.25">
      <c r="E187" s="14" t="s">
        <v>209</v>
      </c>
      <c r="F187" s="16">
        <v>72</v>
      </c>
      <c r="G187" s="16">
        <v>72</v>
      </c>
    </row>
    <row r="188" spans="5:7" x14ac:dyDescent="0.25">
      <c r="E188" s="14" t="s">
        <v>210</v>
      </c>
      <c r="F188" s="16">
        <v>76</v>
      </c>
      <c r="G188" s="16">
        <v>76</v>
      </c>
    </row>
    <row r="189" spans="5:7" x14ac:dyDescent="0.25">
      <c r="E189" s="14" t="s">
        <v>211</v>
      </c>
      <c r="F189" s="16"/>
      <c r="G189">
        <f>F188+((F190-F188)/(E190-E188))*(E189-E188)</f>
        <v>71</v>
      </c>
    </row>
    <row r="190" spans="5:7" x14ac:dyDescent="0.25">
      <c r="E190" s="14" t="s">
        <v>212</v>
      </c>
      <c r="F190" s="16">
        <v>66</v>
      </c>
      <c r="G190" s="16">
        <v>66</v>
      </c>
    </row>
    <row r="191" spans="5:7" x14ac:dyDescent="0.25">
      <c r="E191" s="14" t="s">
        <v>213</v>
      </c>
      <c r="F191" s="16">
        <v>65</v>
      </c>
      <c r="G191" s="16">
        <v>65</v>
      </c>
    </row>
    <row r="192" spans="5:7" x14ac:dyDescent="0.25">
      <c r="E192" s="14" t="s">
        <v>214</v>
      </c>
      <c r="F192" s="16">
        <v>68</v>
      </c>
      <c r="G192" s="16">
        <v>68</v>
      </c>
    </row>
    <row r="193" spans="5:7" x14ac:dyDescent="0.25">
      <c r="E193" s="14" t="s">
        <v>215</v>
      </c>
      <c r="F193" s="16">
        <v>71</v>
      </c>
      <c r="G193" s="16">
        <v>71</v>
      </c>
    </row>
    <row r="194" spans="5:7" x14ac:dyDescent="0.25">
      <c r="E194" s="14" t="s">
        <v>216</v>
      </c>
      <c r="F194" s="16">
        <v>71</v>
      </c>
      <c r="G194" s="16">
        <v>71</v>
      </c>
    </row>
    <row r="195" spans="5:7" x14ac:dyDescent="0.25">
      <c r="E195" s="14" t="s">
        <v>217</v>
      </c>
      <c r="F195" s="16">
        <v>65</v>
      </c>
      <c r="G195" s="16">
        <v>65</v>
      </c>
    </row>
    <row r="196" spans="5:7" x14ac:dyDescent="0.25">
      <c r="E196" s="14" t="s">
        <v>218</v>
      </c>
      <c r="F196" s="16">
        <v>63</v>
      </c>
      <c r="G196" s="16">
        <v>63</v>
      </c>
    </row>
    <row r="197" spans="5:7" x14ac:dyDescent="0.25">
      <c r="E197" s="14" t="s">
        <v>219</v>
      </c>
      <c r="F197" s="16">
        <v>61</v>
      </c>
      <c r="G197" s="16">
        <v>61</v>
      </c>
    </row>
    <row r="198" spans="5:7" x14ac:dyDescent="0.25">
      <c r="E198" s="14" t="s">
        <v>220</v>
      </c>
      <c r="F198" s="16">
        <v>66</v>
      </c>
      <c r="G198" s="16">
        <v>66</v>
      </c>
    </row>
    <row r="199" spans="5:7" x14ac:dyDescent="0.25">
      <c r="E199" s="14" t="s">
        <v>221</v>
      </c>
      <c r="F199" s="16">
        <v>68</v>
      </c>
      <c r="G199" s="16">
        <v>68</v>
      </c>
    </row>
    <row r="200" spans="5:7" x14ac:dyDescent="0.25">
      <c r="E200" s="14" t="s">
        <v>222</v>
      </c>
      <c r="F200" s="16">
        <v>72</v>
      </c>
      <c r="G200" s="16">
        <v>72</v>
      </c>
    </row>
    <row r="201" spans="5:7" x14ac:dyDescent="0.25">
      <c r="E201" s="14" t="s">
        <v>223</v>
      </c>
      <c r="F201" s="16">
        <v>75</v>
      </c>
      <c r="G201" s="16">
        <v>75</v>
      </c>
    </row>
    <row r="202" spans="5:7" x14ac:dyDescent="0.25">
      <c r="E202" s="14" t="s">
        <v>224</v>
      </c>
      <c r="F202" s="16">
        <v>72</v>
      </c>
      <c r="G202" s="16">
        <v>72</v>
      </c>
    </row>
    <row r="203" spans="5:7" x14ac:dyDescent="0.25">
      <c r="E203" s="14" t="s">
        <v>225</v>
      </c>
      <c r="F203" s="16">
        <v>77</v>
      </c>
      <c r="G203" s="16">
        <v>77</v>
      </c>
    </row>
    <row r="204" spans="5:7" x14ac:dyDescent="0.25">
      <c r="E204" s="14" t="s">
        <v>226</v>
      </c>
      <c r="F204" s="16">
        <v>71</v>
      </c>
      <c r="G204" s="16">
        <v>71</v>
      </c>
    </row>
    <row r="205" spans="5:7" x14ac:dyDescent="0.25">
      <c r="E205" s="14" t="s">
        <v>227</v>
      </c>
      <c r="F205" s="16">
        <v>72</v>
      </c>
      <c r="G205" s="16">
        <v>72</v>
      </c>
    </row>
    <row r="206" spans="5:7" x14ac:dyDescent="0.25">
      <c r="E206" s="14" t="s">
        <v>228</v>
      </c>
      <c r="F206" s="16">
        <v>78</v>
      </c>
      <c r="G206" s="16">
        <v>78</v>
      </c>
    </row>
    <row r="207" spans="5:7" x14ac:dyDescent="0.25">
      <c r="E207" s="14" t="s">
        <v>229</v>
      </c>
      <c r="F207" s="16">
        <v>60</v>
      </c>
      <c r="G207" s="16">
        <v>60</v>
      </c>
    </row>
    <row r="208" spans="5:7" x14ac:dyDescent="0.25">
      <c r="E208" s="14" t="s">
        <v>230</v>
      </c>
      <c r="F208" s="16">
        <v>73</v>
      </c>
      <c r="G208" s="16">
        <v>73</v>
      </c>
    </row>
    <row r="209" spans="5:7" x14ac:dyDescent="0.25">
      <c r="E209" s="14" t="s">
        <v>231</v>
      </c>
      <c r="F209" s="16">
        <v>74</v>
      </c>
      <c r="G209" s="16">
        <v>74</v>
      </c>
    </row>
    <row r="210" spans="5:7" x14ac:dyDescent="0.25">
      <c r="E210" s="14" t="s">
        <v>232</v>
      </c>
      <c r="F210" s="16">
        <v>74</v>
      </c>
      <c r="G210" s="16">
        <v>74</v>
      </c>
    </row>
    <row r="211" spans="5:7" x14ac:dyDescent="0.25">
      <c r="E211" s="14" t="s">
        <v>233</v>
      </c>
      <c r="F211" s="16">
        <v>72</v>
      </c>
      <c r="G211" s="16">
        <v>72</v>
      </c>
    </row>
    <row r="212" spans="5:7" x14ac:dyDescent="0.25">
      <c r="E212" s="14" t="s">
        <v>234</v>
      </c>
      <c r="F212" s="16">
        <v>75</v>
      </c>
      <c r="G212" s="16">
        <v>75</v>
      </c>
    </row>
    <row r="213" spans="5:7" x14ac:dyDescent="0.25">
      <c r="E213" s="14" t="s">
        <v>235</v>
      </c>
      <c r="F213" s="16">
        <v>71</v>
      </c>
      <c r="G213" s="16">
        <v>71</v>
      </c>
    </row>
    <row r="214" spans="5:7" x14ac:dyDescent="0.25">
      <c r="E214" s="14" t="s">
        <v>236</v>
      </c>
      <c r="F214" s="16">
        <v>73</v>
      </c>
      <c r="G214" s="16">
        <v>73</v>
      </c>
    </row>
    <row r="215" spans="5:7" x14ac:dyDescent="0.25">
      <c r="E215" s="14" t="s">
        <v>237</v>
      </c>
      <c r="F215" s="16">
        <v>64</v>
      </c>
      <c r="G215" s="16">
        <v>64</v>
      </c>
    </row>
    <row r="216" spans="5:7" x14ac:dyDescent="0.25">
      <c r="E216" s="14" t="s">
        <v>238</v>
      </c>
      <c r="F216" s="16">
        <v>72</v>
      </c>
      <c r="G216" s="16">
        <v>72</v>
      </c>
    </row>
    <row r="217" spans="5:7" x14ac:dyDescent="0.25">
      <c r="E217" s="14" t="s">
        <v>239</v>
      </c>
      <c r="F217" s="16">
        <v>73</v>
      </c>
      <c r="G217" s="16">
        <v>73</v>
      </c>
    </row>
    <row r="218" spans="5:7" x14ac:dyDescent="0.25">
      <c r="E218" s="14" t="s">
        <v>240</v>
      </c>
      <c r="F218" s="16">
        <v>62</v>
      </c>
      <c r="G218" s="16">
        <v>62</v>
      </c>
    </row>
    <row r="219" spans="5:7" x14ac:dyDescent="0.25">
      <c r="E219" s="14" t="s">
        <v>241</v>
      </c>
      <c r="F219" s="16">
        <v>74</v>
      </c>
      <c r="G219" s="16">
        <v>74</v>
      </c>
    </row>
    <row r="220" spans="5:7" x14ac:dyDescent="0.25">
      <c r="E220" s="14" t="s">
        <v>242</v>
      </c>
      <c r="F220" s="16">
        <v>67</v>
      </c>
      <c r="G220" s="16">
        <v>67</v>
      </c>
    </row>
    <row r="221" spans="5:7" x14ac:dyDescent="0.25">
      <c r="E221" s="14" t="s">
        <v>243</v>
      </c>
      <c r="F221" s="16">
        <v>74</v>
      </c>
      <c r="G221" s="16">
        <v>74</v>
      </c>
    </row>
    <row r="222" spans="5:7" x14ac:dyDescent="0.25">
      <c r="E222" s="14" t="s">
        <v>244</v>
      </c>
      <c r="F222" s="16"/>
      <c r="G222">
        <f>F221+((F223-F221)/(E223-E221))*(E222-E221)</f>
        <v>73</v>
      </c>
    </row>
    <row r="223" spans="5:7" x14ac:dyDescent="0.25">
      <c r="E223" s="14" t="s">
        <v>245</v>
      </c>
      <c r="F223" s="16">
        <v>72</v>
      </c>
      <c r="G223" s="16">
        <v>72</v>
      </c>
    </row>
    <row r="224" spans="5:7" x14ac:dyDescent="0.25">
      <c r="E224" s="14" t="s">
        <v>246</v>
      </c>
      <c r="F224" s="16">
        <v>74</v>
      </c>
      <c r="G224" s="16">
        <v>74</v>
      </c>
    </row>
    <row r="225" spans="5:7" x14ac:dyDescent="0.25">
      <c r="E225" s="14" t="s">
        <v>247</v>
      </c>
      <c r="F225" s="16">
        <v>72</v>
      </c>
      <c r="G225" s="16">
        <v>72</v>
      </c>
    </row>
    <row r="226" spans="5:7" x14ac:dyDescent="0.25">
      <c r="E226" s="14" t="s">
        <v>248</v>
      </c>
      <c r="F226" s="16">
        <v>76</v>
      </c>
      <c r="G226" s="16">
        <v>76</v>
      </c>
    </row>
    <row r="227" spans="5:7" x14ac:dyDescent="0.25">
      <c r="E227" s="14" t="s">
        <v>249</v>
      </c>
      <c r="F227" s="16">
        <v>77</v>
      </c>
      <c r="G227" s="16">
        <v>77</v>
      </c>
    </row>
    <row r="228" spans="5:7" x14ac:dyDescent="0.25">
      <c r="E228" s="14" t="s">
        <v>250</v>
      </c>
      <c r="F228" s="16">
        <v>79</v>
      </c>
      <c r="G228" s="16">
        <v>79</v>
      </c>
    </row>
    <row r="229" spans="5:7" x14ac:dyDescent="0.25">
      <c r="E229" s="14" t="s">
        <v>251</v>
      </c>
      <c r="F229" s="16"/>
      <c r="G229">
        <f>F228+((F230-F228)/(E230-E228))*(E229-E228)</f>
        <v>75.5</v>
      </c>
    </row>
    <row r="230" spans="5:7" x14ac:dyDescent="0.25">
      <c r="E230" s="14" t="s">
        <v>252</v>
      </c>
      <c r="F230" s="16">
        <v>72</v>
      </c>
      <c r="G230" s="16">
        <v>72</v>
      </c>
    </row>
    <row r="231" spans="5:7" x14ac:dyDescent="0.25">
      <c r="E231" s="14" t="s">
        <v>253</v>
      </c>
      <c r="F231" s="16">
        <v>67</v>
      </c>
      <c r="G231" s="16">
        <v>67</v>
      </c>
    </row>
    <row r="232" spans="5:7" x14ac:dyDescent="0.25">
      <c r="E232" s="14" t="s">
        <v>254</v>
      </c>
      <c r="F232" s="16">
        <v>65</v>
      </c>
      <c r="G232" s="16">
        <v>65</v>
      </c>
    </row>
    <row r="233" spans="5:7" x14ac:dyDescent="0.25">
      <c r="E233" s="14" t="s">
        <v>255</v>
      </c>
      <c r="F233" s="16">
        <v>69</v>
      </c>
      <c r="G233" s="16">
        <v>69</v>
      </c>
    </row>
    <row r="234" spans="5:7" x14ac:dyDescent="0.25">
      <c r="E234" s="14" t="s">
        <v>256</v>
      </c>
      <c r="F234" s="16">
        <v>73</v>
      </c>
      <c r="G234" s="16">
        <v>73</v>
      </c>
    </row>
    <row r="235" spans="5:7" x14ac:dyDescent="0.25">
      <c r="E235" s="14" t="s">
        <v>257</v>
      </c>
      <c r="F235" s="16">
        <v>70</v>
      </c>
      <c r="G235" s="16">
        <v>70</v>
      </c>
    </row>
    <row r="236" spans="5:7" x14ac:dyDescent="0.25">
      <c r="E236" s="14" t="s">
        <v>258</v>
      </c>
      <c r="F236" s="16">
        <v>61</v>
      </c>
      <c r="G236" s="16">
        <v>61</v>
      </c>
    </row>
    <row r="237" spans="5:7" x14ac:dyDescent="0.25">
      <c r="E237" s="14" t="s">
        <v>259</v>
      </c>
      <c r="F237" s="16">
        <v>66</v>
      </c>
      <c r="G237" s="16">
        <v>66</v>
      </c>
    </row>
    <row r="238" spans="5:7" x14ac:dyDescent="0.25">
      <c r="E238" s="14" t="s">
        <v>260</v>
      </c>
      <c r="F238" s="16">
        <v>78</v>
      </c>
      <c r="G238" s="16">
        <v>78</v>
      </c>
    </row>
    <row r="239" spans="5:7" x14ac:dyDescent="0.25">
      <c r="E239" s="14" t="s">
        <v>261</v>
      </c>
      <c r="F239" s="16">
        <v>76</v>
      </c>
      <c r="G239" s="16">
        <v>76</v>
      </c>
    </row>
    <row r="240" spans="5:7" x14ac:dyDescent="0.25">
      <c r="E240" s="14" t="s">
        <v>262</v>
      </c>
      <c r="F240" s="16">
        <v>74</v>
      </c>
      <c r="G240" s="16">
        <v>74</v>
      </c>
    </row>
    <row r="241" spans="5:7" x14ac:dyDescent="0.25">
      <c r="E241" s="14" t="s">
        <v>263</v>
      </c>
      <c r="F241" s="16">
        <v>68</v>
      </c>
      <c r="G241" s="16">
        <v>68</v>
      </c>
    </row>
    <row r="242" spans="5:7" x14ac:dyDescent="0.25">
      <c r="E242" s="14" t="s">
        <v>264</v>
      </c>
      <c r="F242" s="16">
        <v>70</v>
      </c>
      <c r="G242" s="16">
        <v>70</v>
      </c>
    </row>
    <row r="243" spans="5:7" x14ac:dyDescent="0.25">
      <c r="E243" s="14" t="s">
        <v>265</v>
      </c>
      <c r="F243" s="16">
        <v>70</v>
      </c>
      <c r="G243" s="16">
        <v>70</v>
      </c>
    </row>
    <row r="244" spans="5:7" x14ac:dyDescent="0.25">
      <c r="E244" s="14" t="s">
        <v>266</v>
      </c>
      <c r="F244" s="16">
        <v>73</v>
      </c>
      <c r="G244" s="16">
        <v>73</v>
      </c>
    </row>
    <row r="245" spans="5:7" x14ac:dyDescent="0.25">
      <c r="E245" s="14" t="s">
        <v>267</v>
      </c>
      <c r="F245" s="16">
        <v>71</v>
      </c>
      <c r="G245" s="16">
        <v>71</v>
      </c>
    </row>
    <row r="246" spans="5:7" x14ac:dyDescent="0.25">
      <c r="E246" s="14" t="s">
        <v>268</v>
      </c>
      <c r="F246" s="16">
        <v>66</v>
      </c>
      <c r="G246" s="16">
        <v>66</v>
      </c>
    </row>
    <row r="247" spans="5:7" x14ac:dyDescent="0.25">
      <c r="E247" s="14" t="s">
        <v>269</v>
      </c>
      <c r="F247" s="16">
        <v>74</v>
      </c>
      <c r="G247" s="16">
        <v>74</v>
      </c>
    </row>
    <row r="248" spans="5:7" x14ac:dyDescent="0.25">
      <c r="E248" s="14" t="s">
        <v>270</v>
      </c>
      <c r="F248" s="16"/>
      <c r="G248">
        <f>F247+((F249-F247)/(E249-E247))*(E248-E247)</f>
        <v>72</v>
      </c>
    </row>
    <row r="249" spans="5:7" x14ac:dyDescent="0.25">
      <c r="E249" s="14" t="s">
        <v>271</v>
      </c>
      <c r="F249" s="16">
        <v>70</v>
      </c>
      <c r="G249" s="16">
        <v>70</v>
      </c>
    </row>
    <row r="250" spans="5:7" x14ac:dyDescent="0.25">
      <c r="E250" s="14" t="s">
        <v>272</v>
      </c>
      <c r="F250" s="16">
        <v>72</v>
      </c>
      <c r="G250" s="16">
        <v>72</v>
      </c>
    </row>
    <row r="251" spans="5:7" x14ac:dyDescent="0.25">
      <c r="E251" s="14" t="s">
        <v>273</v>
      </c>
      <c r="F251" s="16">
        <v>74</v>
      </c>
      <c r="G251" s="16">
        <v>74</v>
      </c>
    </row>
    <row r="252" spans="5:7" x14ac:dyDescent="0.25">
      <c r="E252" s="14" t="s">
        <v>274</v>
      </c>
      <c r="F252" s="16">
        <v>71</v>
      </c>
      <c r="G252" s="16">
        <v>71</v>
      </c>
    </row>
    <row r="253" spans="5:7" x14ac:dyDescent="0.25">
      <c r="E253" s="14" t="s">
        <v>275</v>
      </c>
      <c r="F253" s="16">
        <v>68</v>
      </c>
      <c r="G253" s="16">
        <v>68</v>
      </c>
    </row>
    <row r="254" spans="5:7" x14ac:dyDescent="0.25">
      <c r="E254" s="14" t="s">
        <v>276</v>
      </c>
      <c r="F254" s="16">
        <v>69</v>
      </c>
      <c r="G254" s="16">
        <v>69</v>
      </c>
    </row>
    <row r="255" spans="5:7" x14ac:dyDescent="0.25">
      <c r="E255" s="14" t="s">
        <v>277</v>
      </c>
      <c r="F255" s="16"/>
      <c r="G255">
        <f>F254+((F256-F254)/(E256-E254))*(E255-E254)</f>
        <v>66.5</v>
      </c>
    </row>
    <row r="256" spans="5:7" x14ac:dyDescent="0.25">
      <c r="E256" s="14" t="s">
        <v>278</v>
      </c>
      <c r="F256" s="16">
        <v>64</v>
      </c>
      <c r="G256" s="16">
        <v>64</v>
      </c>
    </row>
    <row r="257" spans="5:7" x14ac:dyDescent="0.25">
      <c r="E257" s="14" t="s">
        <v>279</v>
      </c>
      <c r="F257" s="16">
        <v>70</v>
      </c>
      <c r="G257" s="16">
        <v>70</v>
      </c>
    </row>
    <row r="258" spans="5:7" x14ac:dyDescent="0.25">
      <c r="E258" s="14" t="s">
        <v>280</v>
      </c>
      <c r="F258" s="16">
        <v>69</v>
      </c>
      <c r="G258" s="16">
        <v>69</v>
      </c>
    </row>
    <row r="259" spans="5:7" x14ac:dyDescent="0.25">
      <c r="E259" s="14" t="s">
        <v>281</v>
      </c>
      <c r="F259" s="16">
        <v>69</v>
      </c>
      <c r="G259" s="16">
        <v>69</v>
      </c>
    </row>
    <row r="260" spans="5:7" x14ac:dyDescent="0.25">
      <c r="E260" s="14" t="s">
        <v>282</v>
      </c>
      <c r="F260" s="16">
        <v>73</v>
      </c>
      <c r="G260" s="16">
        <v>73</v>
      </c>
    </row>
    <row r="261" spans="5:7" x14ac:dyDescent="0.25">
      <c r="E261" s="14" t="s">
        <v>283</v>
      </c>
      <c r="F261" s="16"/>
      <c r="G261">
        <f>F260+((F262-F260)/(E262-E260))*(E261-E260)</f>
        <v>74</v>
      </c>
    </row>
    <row r="262" spans="5:7" x14ac:dyDescent="0.25">
      <c r="E262" s="14" t="s">
        <v>284</v>
      </c>
      <c r="F262" s="16">
        <v>75</v>
      </c>
      <c r="G262" s="16">
        <v>75</v>
      </c>
    </row>
    <row r="263" spans="5:7" x14ac:dyDescent="0.25">
      <c r="E263" s="14" t="s">
        <v>285</v>
      </c>
      <c r="F263" s="16"/>
      <c r="G263">
        <f>F262+((F264-F262)/(E264-E262))*(E263-E262)</f>
        <v>75</v>
      </c>
    </row>
    <row r="264" spans="5:7" x14ac:dyDescent="0.25">
      <c r="E264" s="14" t="s">
        <v>286</v>
      </c>
      <c r="F264" s="16">
        <v>75</v>
      </c>
      <c r="G264" s="16">
        <v>75</v>
      </c>
    </row>
    <row r="265" spans="5:7" x14ac:dyDescent="0.25">
      <c r="E265" s="14" t="s">
        <v>287</v>
      </c>
      <c r="F265" s="16">
        <v>73</v>
      </c>
      <c r="G265" s="16">
        <v>73</v>
      </c>
    </row>
    <row r="266" spans="5:7" x14ac:dyDescent="0.25">
      <c r="E266" s="14" t="s">
        <v>288</v>
      </c>
      <c r="F266" s="16">
        <v>76</v>
      </c>
      <c r="G266" s="16">
        <v>76</v>
      </c>
    </row>
    <row r="267" spans="5:7" x14ac:dyDescent="0.25">
      <c r="E267" s="14" t="s">
        <v>289</v>
      </c>
      <c r="F267" s="16">
        <v>78</v>
      </c>
      <c r="G267" s="16">
        <v>78</v>
      </c>
    </row>
    <row r="268" spans="5:7" x14ac:dyDescent="0.25">
      <c r="E268" s="14" t="s">
        <v>290</v>
      </c>
      <c r="F268" s="16">
        <v>76</v>
      </c>
      <c r="G268" s="16">
        <v>76</v>
      </c>
    </row>
    <row r="269" spans="5:7" x14ac:dyDescent="0.25">
      <c r="E269" s="14" t="s">
        <v>291</v>
      </c>
      <c r="F269" s="16">
        <v>66</v>
      </c>
      <c r="G269" s="16">
        <v>66</v>
      </c>
    </row>
    <row r="270" spans="5:7" x14ac:dyDescent="0.25">
      <c r="E270" s="14" t="s">
        <v>292</v>
      </c>
      <c r="F270" s="16">
        <v>76</v>
      </c>
      <c r="G270" s="16">
        <v>76</v>
      </c>
    </row>
    <row r="271" spans="5:7" x14ac:dyDescent="0.25">
      <c r="E271" s="14" t="s">
        <v>293</v>
      </c>
      <c r="F271" s="16">
        <v>68</v>
      </c>
      <c r="G271" s="16">
        <v>68</v>
      </c>
    </row>
    <row r="272" spans="5:7" x14ac:dyDescent="0.25">
      <c r="E272" s="14" t="s">
        <v>294</v>
      </c>
      <c r="F272" s="16">
        <v>73</v>
      </c>
      <c r="G272" s="16">
        <v>73</v>
      </c>
    </row>
    <row r="273" spans="5:7" x14ac:dyDescent="0.25">
      <c r="E273" s="14" t="s">
        <v>295</v>
      </c>
      <c r="F273" s="16">
        <v>70</v>
      </c>
      <c r="G273" s="16">
        <v>70</v>
      </c>
    </row>
    <row r="274" spans="5:7" x14ac:dyDescent="0.25">
      <c r="E274" s="14" t="s">
        <v>296</v>
      </c>
      <c r="F274" s="16">
        <v>71</v>
      </c>
      <c r="G274" s="16">
        <v>71</v>
      </c>
    </row>
    <row r="275" spans="5:7" x14ac:dyDescent="0.25">
      <c r="E275" s="14" t="s">
        <v>297</v>
      </c>
      <c r="F275" s="16">
        <v>74</v>
      </c>
      <c r="G275" s="16">
        <v>74</v>
      </c>
    </row>
    <row r="276" spans="5:7" x14ac:dyDescent="0.25">
      <c r="E276" s="14" t="s">
        <v>298</v>
      </c>
      <c r="F276" s="16">
        <v>70</v>
      </c>
      <c r="G276" s="16">
        <v>70</v>
      </c>
    </row>
    <row r="277" spans="5:7" x14ac:dyDescent="0.25">
      <c r="E277" s="14" t="s">
        <v>299</v>
      </c>
      <c r="F277" s="16">
        <v>69</v>
      </c>
      <c r="G277" s="16">
        <v>69</v>
      </c>
    </row>
    <row r="278" spans="5:7" x14ac:dyDescent="0.25">
      <c r="E278" s="14" t="s">
        <v>300</v>
      </c>
      <c r="F278" s="16">
        <v>66</v>
      </c>
      <c r="G278" s="16">
        <v>66</v>
      </c>
    </row>
    <row r="279" spans="5:7" x14ac:dyDescent="0.25">
      <c r="E279" s="14" t="s">
        <v>301</v>
      </c>
      <c r="F279" s="16">
        <v>68</v>
      </c>
      <c r="G279" s="16">
        <v>68</v>
      </c>
    </row>
    <row r="280" spans="5:7" x14ac:dyDescent="0.25">
      <c r="E280" s="14" t="s">
        <v>302</v>
      </c>
      <c r="F280" s="16">
        <v>73</v>
      </c>
      <c r="G280" s="16">
        <v>73</v>
      </c>
    </row>
    <row r="281" spans="5:7" x14ac:dyDescent="0.25">
      <c r="E281" s="14" t="s">
        <v>303</v>
      </c>
      <c r="F281" s="16">
        <v>74</v>
      </c>
      <c r="G281" s="16">
        <v>74</v>
      </c>
    </row>
    <row r="282" spans="5:7" x14ac:dyDescent="0.25">
      <c r="E282" s="14" t="s">
        <v>304</v>
      </c>
      <c r="F282" s="16">
        <v>69</v>
      </c>
      <c r="G282" s="16">
        <v>69</v>
      </c>
    </row>
    <row r="283" spans="5:7" x14ac:dyDescent="0.25">
      <c r="E283" s="14" t="s">
        <v>305</v>
      </c>
      <c r="F283" s="16">
        <v>68</v>
      </c>
      <c r="G283" s="16">
        <v>68</v>
      </c>
    </row>
    <row r="284" spans="5:7" x14ac:dyDescent="0.25">
      <c r="E284" s="14" t="s">
        <v>306</v>
      </c>
      <c r="F284" s="16">
        <v>70</v>
      </c>
      <c r="G284" s="16">
        <v>70</v>
      </c>
    </row>
    <row r="285" spans="5:7" x14ac:dyDescent="0.25">
      <c r="E285" s="14" t="s">
        <v>307</v>
      </c>
      <c r="F285" s="16">
        <v>74</v>
      </c>
      <c r="G285" s="16">
        <v>74</v>
      </c>
    </row>
    <row r="286" spans="5:7" x14ac:dyDescent="0.25">
      <c r="E286" s="14" t="s">
        <v>308</v>
      </c>
      <c r="F286" s="16">
        <v>73</v>
      </c>
      <c r="G286" s="16">
        <v>73</v>
      </c>
    </row>
    <row r="287" spans="5:7" x14ac:dyDescent="0.25">
      <c r="E287" s="14" t="s">
        <v>309</v>
      </c>
      <c r="F287" s="16">
        <v>73</v>
      </c>
      <c r="G287" s="16">
        <v>73</v>
      </c>
    </row>
    <row r="288" spans="5:7" x14ac:dyDescent="0.25">
      <c r="E288" s="14" t="s">
        <v>310</v>
      </c>
      <c r="F288" s="16">
        <v>76</v>
      </c>
      <c r="G288" s="16">
        <v>76</v>
      </c>
    </row>
    <row r="289" spans="5:7" x14ac:dyDescent="0.25">
      <c r="E289" s="14" t="s">
        <v>311</v>
      </c>
      <c r="F289" s="16">
        <v>66</v>
      </c>
      <c r="G289" s="16">
        <v>66</v>
      </c>
    </row>
    <row r="290" spans="5:7" x14ac:dyDescent="0.25">
      <c r="E290" s="14" t="s">
        <v>312</v>
      </c>
      <c r="F290" s="16">
        <v>68</v>
      </c>
      <c r="G290" s="16">
        <v>68</v>
      </c>
    </row>
    <row r="291" spans="5:7" x14ac:dyDescent="0.25">
      <c r="E291" s="14" t="s">
        <v>313</v>
      </c>
      <c r="F291" s="16">
        <v>74</v>
      </c>
      <c r="G291" s="16">
        <v>74</v>
      </c>
    </row>
    <row r="292" spans="5:7" x14ac:dyDescent="0.25">
      <c r="E292" s="14" t="s">
        <v>314</v>
      </c>
      <c r="F292" s="16"/>
      <c r="G292">
        <f>F291+((F293-F291)/(E293-E291))*(E292-E291)</f>
        <v>74</v>
      </c>
    </row>
    <row r="293" spans="5:7" x14ac:dyDescent="0.25">
      <c r="E293" s="14" t="s">
        <v>315</v>
      </c>
      <c r="F293" s="16">
        <v>74</v>
      </c>
      <c r="G293" s="16">
        <v>74</v>
      </c>
    </row>
    <row r="294" spans="5:7" x14ac:dyDescent="0.25">
      <c r="E294" s="14" t="s">
        <v>316</v>
      </c>
      <c r="F294" s="16">
        <v>70</v>
      </c>
      <c r="G294" s="16">
        <v>70</v>
      </c>
    </row>
    <row r="295" spans="5:7" x14ac:dyDescent="0.25">
      <c r="E295" s="14" t="s">
        <v>317</v>
      </c>
      <c r="F295" s="16">
        <v>75</v>
      </c>
      <c r="G295" s="16">
        <v>75</v>
      </c>
    </row>
    <row r="296" spans="5:7" x14ac:dyDescent="0.25">
      <c r="E296" s="14" t="s">
        <v>318</v>
      </c>
      <c r="F296" s="16">
        <v>74</v>
      </c>
      <c r="G296" s="16">
        <v>74</v>
      </c>
    </row>
    <row r="297" spans="5:7" x14ac:dyDescent="0.25">
      <c r="E297" s="14" t="s">
        <v>319</v>
      </c>
      <c r="F297" s="16">
        <v>71</v>
      </c>
      <c r="G297" s="16">
        <v>71</v>
      </c>
    </row>
    <row r="298" spans="5:7" x14ac:dyDescent="0.25">
      <c r="E298" s="14" t="s">
        <v>320</v>
      </c>
      <c r="F298" s="16">
        <v>72</v>
      </c>
      <c r="G298" s="16">
        <v>72</v>
      </c>
    </row>
    <row r="299" spans="5:7" x14ac:dyDescent="0.25">
      <c r="E299" s="14" t="s">
        <v>321</v>
      </c>
      <c r="F299" s="16">
        <v>73</v>
      </c>
      <c r="G299" s="16">
        <v>73</v>
      </c>
    </row>
    <row r="300" spans="5:7" x14ac:dyDescent="0.25">
      <c r="E300" s="14" t="s">
        <v>322</v>
      </c>
      <c r="F300" s="16">
        <v>74</v>
      </c>
      <c r="G300" s="16">
        <v>74</v>
      </c>
    </row>
    <row r="301" spans="5:7" x14ac:dyDescent="0.25">
      <c r="E301" s="14" t="s">
        <v>323</v>
      </c>
      <c r="F301" s="16">
        <v>72</v>
      </c>
      <c r="G301" s="16">
        <v>72</v>
      </c>
    </row>
    <row r="302" spans="5:7" x14ac:dyDescent="0.25">
      <c r="E302" s="14" t="s">
        <v>324</v>
      </c>
      <c r="F302" s="16">
        <v>69</v>
      </c>
      <c r="G302" s="16">
        <v>69</v>
      </c>
    </row>
    <row r="303" spans="5:7" x14ac:dyDescent="0.25">
      <c r="E303" s="14" t="s">
        <v>325</v>
      </c>
      <c r="F303" s="16">
        <v>80</v>
      </c>
      <c r="G303" s="16">
        <v>80</v>
      </c>
    </row>
    <row r="304" spans="5:7" x14ac:dyDescent="0.25">
      <c r="E304" s="14" t="s">
        <v>326</v>
      </c>
      <c r="F304" s="16">
        <v>80</v>
      </c>
      <c r="G304" s="16">
        <v>80</v>
      </c>
    </row>
    <row r="305" spans="5:7" x14ac:dyDescent="0.25">
      <c r="E305" s="14" t="s">
        <v>327</v>
      </c>
      <c r="F305" s="16">
        <v>69</v>
      </c>
      <c r="G305" s="16">
        <v>69</v>
      </c>
    </row>
    <row r="306" spans="5:7" x14ac:dyDescent="0.25">
      <c r="E306" s="14" t="s">
        <v>328</v>
      </c>
      <c r="F306" s="16">
        <v>74</v>
      </c>
      <c r="G306" s="16">
        <v>74</v>
      </c>
    </row>
    <row r="307" spans="5:7" x14ac:dyDescent="0.25">
      <c r="E307" s="14" t="s">
        <v>329</v>
      </c>
      <c r="F307" s="16">
        <v>73</v>
      </c>
      <c r="G307" s="16">
        <v>73</v>
      </c>
    </row>
    <row r="308" spans="5:7" x14ac:dyDescent="0.25">
      <c r="E308" s="14" t="s">
        <v>330</v>
      </c>
      <c r="F308" s="16">
        <v>70</v>
      </c>
      <c r="G308" s="16">
        <v>70</v>
      </c>
    </row>
    <row r="309" spans="5:7" x14ac:dyDescent="0.25">
      <c r="E309" s="14" t="s">
        <v>331</v>
      </c>
      <c r="F309" s="16">
        <v>60</v>
      </c>
      <c r="G309" s="16">
        <v>60</v>
      </c>
    </row>
    <row r="310" spans="5:7" x14ac:dyDescent="0.25">
      <c r="E310" s="14" t="s">
        <v>332</v>
      </c>
      <c r="F310" s="16">
        <v>55</v>
      </c>
      <c r="G310" s="16">
        <v>55</v>
      </c>
    </row>
    <row r="311" spans="5:7" x14ac:dyDescent="0.25">
      <c r="E311" s="14" t="s">
        <v>333</v>
      </c>
      <c r="F311" s="16">
        <v>60</v>
      </c>
      <c r="G311" s="16">
        <v>60</v>
      </c>
    </row>
    <row r="312" spans="5:7" x14ac:dyDescent="0.25">
      <c r="E312" s="14" t="s">
        <v>334</v>
      </c>
      <c r="F312" s="16">
        <v>72</v>
      </c>
      <c r="G312" s="16">
        <v>72</v>
      </c>
    </row>
    <row r="313" spans="5:7" x14ac:dyDescent="0.25">
      <c r="E313" s="14" t="s">
        <v>335</v>
      </c>
      <c r="F313" s="16">
        <v>76</v>
      </c>
      <c r="G313" s="16">
        <v>76</v>
      </c>
    </row>
    <row r="314" spans="5:7" x14ac:dyDescent="0.25">
      <c r="E314" s="14" t="s">
        <v>336</v>
      </c>
      <c r="F314" s="16">
        <v>74</v>
      </c>
      <c r="G314" s="16">
        <v>74</v>
      </c>
    </row>
    <row r="315" spans="5:7" x14ac:dyDescent="0.25">
      <c r="E315" s="14" t="s">
        <v>337</v>
      </c>
      <c r="F315" s="16">
        <v>72</v>
      </c>
      <c r="G315" s="16">
        <v>72</v>
      </c>
    </row>
    <row r="316" spans="5:7" x14ac:dyDescent="0.25">
      <c r="E316" s="14" t="s">
        <v>338</v>
      </c>
      <c r="F316" s="16">
        <v>73</v>
      </c>
      <c r="G316" s="16">
        <v>73</v>
      </c>
    </row>
    <row r="317" spans="5:7" x14ac:dyDescent="0.25">
      <c r="E317" s="14" t="s">
        <v>339</v>
      </c>
      <c r="F317" s="16">
        <v>72</v>
      </c>
      <c r="G317" s="16">
        <v>72</v>
      </c>
    </row>
    <row r="318" spans="5:7" x14ac:dyDescent="0.25">
      <c r="E318" s="14" t="s">
        <v>340</v>
      </c>
      <c r="F318" s="16">
        <v>72</v>
      </c>
      <c r="G318" s="16">
        <v>72</v>
      </c>
    </row>
    <row r="319" spans="5:7" x14ac:dyDescent="0.25">
      <c r="E319" s="14" t="s">
        <v>341</v>
      </c>
      <c r="F319" s="16">
        <v>72</v>
      </c>
      <c r="G319" s="16">
        <v>72</v>
      </c>
    </row>
    <row r="320" spans="5:7" x14ac:dyDescent="0.25">
      <c r="E320" s="14" t="s">
        <v>342</v>
      </c>
      <c r="F320" s="16">
        <v>70</v>
      </c>
      <c r="G320" s="16">
        <v>70</v>
      </c>
    </row>
    <row r="321" spans="5:7" x14ac:dyDescent="0.25">
      <c r="E321" s="14" t="s">
        <v>343</v>
      </c>
      <c r="F321" s="16">
        <v>67</v>
      </c>
      <c r="G321" s="16">
        <v>67</v>
      </c>
    </row>
    <row r="322" spans="5:7" x14ac:dyDescent="0.25">
      <c r="E322" s="14" t="s">
        <v>344</v>
      </c>
      <c r="F322" s="16"/>
      <c r="G322">
        <f>F321+((F323-F321)/(E323-E321))*(E322-E321)</f>
        <v>69.5</v>
      </c>
    </row>
    <row r="323" spans="5:7" x14ac:dyDescent="0.25">
      <c r="E323" s="14" t="s">
        <v>345</v>
      </c>
      <c r="F323" s="16">
        <v>72</v>
      </c>
      <c r="G323" s="16">
        <v>72</v>
      </c>
    </row>
    <row r="324" spans="5:7" x14ac:dyDescent="0.25">
      <c r="E324" s="14" t="s">
        <v>346</v>
      </c>
      <c r="F324" s="16">
        <v>67</v>
      </c>
      <c r="G324" s="16">
        <v>67</v>
      </c>
    </row>
    <row r="325" spans="5:7" x14ac:dyDescent="0.25">
      <c r="E325" s="14" t="s">
        <v>347</v>
      </c>
      <c r="F325" s="16">
        <v>71</v>
      </c>
      <c r="G325" s="16">
        <v>71</v>
      </c>
    </row>
    <row r="326" spans="5:7" x14ac:dyDescent="0.25">
      <c r="E326" s="14" t="s">
        <v>348</v>
      </c>
      <c r="F326" s="16">
        <v>68</v>
      </c>
      <c r="G326" s="16">
        <v>68</v>
      </c>
    </row>
    <row r="327" spans="5:7" x14ac:dyDescent="0.25">
      <c r="E327" s="14" t="s">
        <v>349</v>
      </c>
      <c r="F327" s="16">
        <v>72</v>
      </c>
      <c r="G327" s="16">
        <v>72</v>
      </c>
    </row>
    <row r="328" spans="5:7" x14ac:dyDescent="0.25">
      <c r="E328" s="14" t="s">
        <v>350</v>
      </c>
      <c r="F328" s="16">
        <v>69</v>
      </c>
      <c r="G328" s="16">
        <v>69</v>
      </c>
    </row>
    <row r="329" spans="5:7" x14ac:dyDescent="0.25">
      <c r="E329" s="14" t="s">
        <v>351</v>
      </c>
      <c r="F329" s="16">
        <v>68</v>
      </c>
      <c r="G329" s="16">
        <v>68</v>
      </c>
    </row>
    <row r="330" spans="5:7" x14ac:dyDescent="0.25">
      <c r="E330" s="14" t="s">
        <v>352</v>
      </c>
      <c r="F330" s="16"/>
      <c r="G330">
        <f>F329+((F331-F329)/(E331-E329))*(E330-E329)</f>
        <v>70</v>
      </c>
    </row>
    <row r="331" spans="5:7" x14ac:dyDescent="0.25">
      <c r="E331" s="14" t="s">
        <v>353</v>
      </c>
      <c r="F331" s="16">
        <v>72</v>
      </c>
      <c r="G331" s="16">
        <v>72</v>
      </c>
    </row>
    <row r="332" spans="5:7" x14ac:dyDescent="0.25">
      <c r="E332" s="14" t="s">
        <v>354</v>
      </c>
      <c r="F332" s="16">
        <v>70</v>
      </c>
      <c r="G332" s="16">
        <v>70</v>
      </c>
    </row>
    <row r="333" spans="5:7" x14ac:dyDescent="0.25">
      <c r="E333" s="14" t="s">
        <v>355</v>
      </c>
      <c r="F333" s="16">
        <v>74</v>
      </c>
      <c r="G333" s="16">
        <v>74</v>
      </c>
    </row>
    <row r="334" spans="5:7" x14ac:dyDescent="0.25">
      <c r="E334" s="14" t="s">
        <v>356</v>
      </c>
      <c r="F334" s="16">
        <v>69</v>
      </c>
      <c r="G334" s="16">
        <v>69</v>
      </c>
    </row>
    <row r="335" spans="5:7" x14ac:dyDescent="0.25">
      <c r="E335" s="14" t="s">
        <v>357</v>
      </c>
      <c r="F335" s="16">
        <v>72</v>
      </c>
      <c r="G335" s="16">
        <v>72</v>
      </c>
    </row>
    <row r="336" spans="5:7" x14ac:dyDescent="0.25">
      <c r="E336" s="14" t="s">
        <v>358</v>
      </c>
      <c r="F336" s="16">
        <v>76</v>
      </c>
      <c r="G336" s="16">
        <v>76</v>
      </c>
    </row>
    <row r="337" spans="5:7" x14ac:dyDescent="0.25">
      <c r="E337" s="14" t="s">
        <v>359</v>
      </c>
      <c r="F337" s="16">
        <v>74</v>
      </c>
      <c r="G337" s="16">
        <v>74</v>
      </c>
    </row>
    <row r="338" spans="5:7" x14ac:dyDescent="0.25">
      <c r="E338" s="14" t="s">
        <v>360</v>
      </c>
      <c r="F338" s="16">
        <v>84</v>
      </c>
      <c r="G338" s="16">
        <v>84</v>
      </c>
    </row>
    <row r="339" spans="5:7" x14ac:dyDescent="0.25">
      <c r="E339" s="14" t="s">
        <v>361</v>
      </c>
      <c r="F339" s="16">
        <v>84</v>
      </c>
      <c r="G339" s="16">
        <v>84</v>
      </c>
    </row>
    <row r="340" spans="5:7" x14ac:dyDescent="0.25">
      <c r="E340" s="14" t="s">
        <v>362</v>
      </c>
      <c r="F340" s="16"/>
      <c r="G340">
        <f>F339+((F341-F339)/(E341-E339))*(E340-E339)</f>
        <v>79.5</v>
      </c>
    </row>
    <row r="341" spans="5:7" x14ac:dyDescent="0.25">
      <c r="E341" s="14" t="s">
        <v>363</v>
      </c>
      <c r="F341" s="16">
        <v>75</v>
      </c>
      <c r="G341" s="16">
        <v>75</v>
      </c>
    </row>
    <row r="342" spans="5:7" x14ac:dyDescent="0.25">
      <c r="E342" s="14" t="s">
        <v>364</v>
      </c>
      <c r="F342" s="16">
        <v>74</v>
      </c>
      <c r="G342" s="16">
        <v>74</v>
      </c>
    </row>
    <row r="343" spans="5:7" x14ac:dyDescent="0.25">
      <c r="E343" s="14" t="s">
        <v>365</v>
      </c>
      <c r="F343" s="16">
        <v>71</v>
      </c>
      <c r="G343" s="16">
        <v>71</v>
      </c>
    </row>
    <row r="344" spans="5:7" x14ac:dyDescent="0.25">
      <c r="E344" s="14" t="s">
        <v>366</v>
      </c>
      <c r="F344" s="16">
        <v>75</v>
      </c>
      <c r="G344" s="16">
        <v>75</v>
      </c>
    </row>
    <row r="345" spans="5:7" x14ac:dyDescent="0.25">
      <c r="E345" s="14" t="s">
        <v>367</v>
      </c>
      <c r="F345" s="16">
        <v>76</v>
      </c>
      <c r="G345" s="16">
        <v>76</v>
      </c>
    </row>
    <row r="346" spans="5:7" x14ac:dyDescent="0.25">
      <c r="E346" s="14" t="s">
        <v>368</v>
      </c>
      <c r="F346" s="16">
        <v>71</v>
      </c>
      <c r="G346" s="16">
        <v>71</v>
      </c>
    </row>
    <row r="347" spans="5:7" x14ac:dyDescent="0.25">
      <c r="E347" s="14" t="s">
        <v>369</v>
      </c>
      <c r="F347" s="16">
        <v>76</v>
      </c>
      <c r="G347" s="16">
        <v>76</v>
      </c>
    </row>
    <row r="348" spans="5:7" x14ac:dyDescent="0.25">
      <c r="E348" s="14" t="s">
        <v>370</v>
      </c>
      <c r="F348" s="16">
        <v>74</v>
      </c>
      <c r="G348" s="16">
        <v>74</v>
      </c>
    </row>
    <row r="349" spans="5:7" x14ac:dyDescent="0.25">
      <c r="E349" s="14" t="s">
        <v>371</v>
      </c>
      <c r="F349" s="16"/>
      <c r="G349">
        <f>F348+((F350-F348)/(E350-E348))*(E349-E348)</f>
        <v>74.5</v>
      </c>
    </row>
    <row r="350" spans="5:7" x14ac:dyDescent="0.25">
      <c r="E350" s="14" t="s">
        <v>372</v>
      </c>
      <c r="F350" s="16">
        <v>75</v>
      </c>
      <c r="G350" s="16">
        <v>75</v>
      </c>
    </row>
    <row r="351" spans="5:7" x14ac:dyDescent="0.25">
      <c r="E351" s="14" t="s">
        <v>373</v>
      </c>
      <c r="F351" s="16"/>
      <c r="G351">
        <f>F350+((F352-F350)/(E352-E350))*(E351-E350)</f>
        <v>74</v>
      </c>
    </row>
    <row r="352" spans="5:7" x14ac:dyDescent="0.25">
      <c r="E352" s="14" t="s">
        <v>374</v>
      </c>
      <c r="F352" s="16">
        <v>73</v>
      </c>
      <c r="G352" s="16">
        <v>73</v>
      </c>
    </row>
    <row r="353" spans="5:7" x14ac:dyDescent="0.25">
      <c r="E353" s="14" t="s">
        <v>375</v>
      </c>
      <c r="F353" s="16"/>
      <c r="G353">
        <f>F352+((F354-F352)/(E354-E352))*(E353-E352)</f>
        <v>76.5</v>
      </c>
    </row>
    <row r="354" spans="5:7" x14ac:dyDescent="0.25">
      <c r="E354" s="14" t="s">
        <v>376</v>
      </c>
      <c r="F354" s="16">
        <v>80</v>
      </c>
      <c r="G354" s="16">
        <v>80</v>
      </c>
    </row>
    <row r="355" spans="5:7" x14ac:dyDescent="0.25">
      <c r="E355" s="14" t="s">
        <v>377</v>
      </c>
      <c r="F355" s="16">
        <v>71</v>
      </c>
      <c r="G355" s="16">
        <v>71</v>
      </c>
    </row>
    <row r="356" spans="5:7" x14ac:dyDescent="0.25">
      <c r="E356" s="14" t="s">
        <v>378</v>
      </c>
      <c r="F356" s="16">
        <v>79</v>
      </c>
      <c r="G356" s="16">
        <v>79</v>
      </c>
    </row>
    <row r="357" spans="5:7" x14ac:dyDescent="0.25">
      <c r="E357" s="14" t="s">
        <v>379</v>
      </c>
      <c r="F357" s="16">
        <v>77</v>
      </c>
      <c r="G357" s="16">
        <v>77</v>
      </c>
    </row>
    <row r="358" spans="5:7" x14ac:dyDescent="0.25">
      <c r="E358" s="14" t="s">
        <v>380</v>
      </c>
      <c r="F358" s="16">
        <v>80</v>
      </c>
      <c r="G358" s="16">
        <v>80</v>
      </c>
    </row>
    <row r="359" spans="5:7" x14ac:dyDescent="0.25">
      <c r="E359" s="14" t="s">
        <v>381</v>
      </c>
      <c r="F359" s="16">
        <v>77</v>
      </c>
      <c r="G359" s="16">
        <v>77</v>
      </c>
    </row>
    <row r="360" spans="5:7" x14ac:dyDescent="0.25">
      <c r="E360" s="14" t="s">
        <v>382</v>
      </c>
      <c r="F360" s="16">
        <v>78</v>
      </c>
      <c r="G360" s="16">
        <v>78</v>
      </c>
    </row>
    <row r="361" spans="5:7" x14ac:dyDescent="0.25">
      <c r="E361" s="14" t="s">
        <v>383</v>
      </c>
      <c r="F361" s="16">
        <v>73</v>
      </c>
      <c r="G361" s="16">
        <v>73</v>
      </c>
    </row>
    <row r="362" spans="5:7" x14ac:dyDescent="0.25">
      <c r="E362" s="14" t="s">
        <v>384</v>
      </c>
      <c r="F362" s="16">
        <v>76</v>
      </c>
      <c r="G362" s="16">
        <v>76</v>
      </c>
    </row>
    <row r="363" spans="5:7" x14ac:dyDescent="0.25">
      <c r="E363" s="14" t="s">
        <v>385</v>
      </c>
      <c r="F363" s="16">
        <v>76</v>
      </c>
      <c r="G363" s="16">
        <v>76</v>
      </c>
    </row>
    <row r="364" spans="5:7" x14ac:dyDescent="0.25">
      <c r="E364" s="14" t="s">
        <v>386</v>
      </c>
      <c r="F364" s="16">
        <v>82</v>
      </c>
      <c r="G364" s="16">
        <v>82</v>
      </c>
    </row>
    <row r="365" spans="5:7" x14ac:dyDescent="0.25">
      <c r="E365" s="14" t="s">
        <v>387</v>
      </c>
      <c r="F365" s="16">
        <v>84</v>
      </c>
      <c r="G365" s="16">
        <v>84</v>
      </c>
    </row>
    <row r="366" spans="5:7" x14ac:dyDescent="0.25">
      <c r="E366" s="14" t="s">
        <v>388</v>
      </c>
      <c r="F366" s="16">
        <v>81</v>
      </c>
      <c r="G366" s="16">
        <v>81</v>
      </c>
    </row>
    <row r="367" spans="5:7" x14ac:dyDescent="0.25">
      <c r="E367" s="18" t="s">
        <v>389</v>
      </c>
      <c r="F367" s="19">
        <v>89</v>
      </c>
      <c r="G367" s="19">
        <v>89</v>
      </c>
    </row>
    <row r="368" spans="5:7" x14ac:dyDescent="0.25">
      <c r="E368" s="18" t="s">
        <v>392</v>
      </c>
      <c r="F368" s="19">
        <v>87</v>
      </c>
      <c r="G368" s="19">
        <v>87</v>
      </c>
    </row>
    <row r="369" spans="5:7" x14ac:dyDescent="0.25">
      <c r="E369" s="18" t="s">
        <v>393</v>
      </c>
      <c r="F369" s="19">
        <v>88</v>
      </c>
      <c r="G369" s="19">
        <v>88</v>
      </c>
    </row>
    <row r="370" spans="5:7" x14ac:dyDescent="0.25">
      <c r="E370" s="18" t="s">
        <v>394</v>
      </c>
      <c r="F370" s="19">
        <v>95</v>
      </c>
      <c r="G370" s="19">
        <v>95</v>
      </c>
    </row>
    <row r="371" spans="5:7" x14ac:dyDescent="0.25">
      <c r="E371" s="18" t="s">
        <v>395</v>
      </c>
      <c r="F371" s="19">
        <v>88</v>
      </c>
      <c r="G371" s="19">
        <v>88</v>
      </c>
    </row>
    <row r="372" spans="5:7" x14ac:dyDescent="0.25">
      <c r="E372" s="18" t="s">
        <v>396</v>
      </c>
      <c r="F372" s="19">
        <v>86</v>
      </c>
      <c r="G372" s="19">
        <v>86</v>
      </c>
    </row>
    <row r="373" spans="5:7" x14ac:dyDescent="0.25">
      <c r="E373" s="18" t="s">
        <v>397</v>
      </c>
      <c r="F373" s="19">
        <v>88</v>
      </c>
      <c r="G373" s="19">
        <v>88</v>
      </c>
    </row>
    <row r="374" spans="5:7" x14ac:dyDescent="0.25">
      <c r="E374" s="18" t="s">
        <v>398</v>
      </c>
      <c r="F374" s="19">
        <v>85</v>
      </c>
      <c r="G374" s="19">
        <v>85</v>
      </c>
    </row>
    <row r="375" spans="5:7" x14ac:dyDescent="0.25">
      <c r="E375" s="18" t="s">
        <v>399</v>
      </c>
      <c r="F375" s="19">
        <v>75</v>
      </c>
      <c r="G375" s="19">
        <v>75</v>
      </c>
    </row>
    <row r="376" spans="5:7" x14ac:dyDescent="0.25">
      <c r="E376" s="18" t="s">
        <v>400</v>
      </c>
      <c r="F376" s="19">
        <v>78</v>
      </c>
      <c r="G376" s="19">
        <v>78</v>
      </c>
    </row>
    <row r="377" spans="5:7" x14ac:dyDescent="0.25">
      <c r="E377" s="18" t="s">
        <v>401</v>
      </c>
      <c r="F377" s="19">
        <v>86</v>
      </c>
      <c r="G377" s="19">
        <v>86</v>
      </c>
    </row>
    <row r="378" spans="5:7" x14ac:dyDescent="0.25">
      <c r="E378" s="18" t="s">
        <v>402</v>
      </c>
      <c r="F378" s="19">
        <v>85</v>
      </c>
      <c r="G378" s="19">
        <v>85</v>
      </c>
    </row>
    <row r="379" spans="5:7" x14ac:dyDescent="0.25">
      <c r="E379" s="18" t="s">
        <v>403</v>
      </c>
      <c r="F379" s="19">
        <v>85</v>
      </c>
      <c r="G379" s="19">
        <v>85</v>
      </c>
    </row>
    <row r="380" spans="5:7" x14ac:dyDescent="0.25">
      <c r="E380" s="18" t="s">
        <v>404</v>
      </c>
      <c r="F380" s="19">
        <v>78</v>
      </c>
      <c r="G380" s="19">
        <v>78</v>
      </c>
    </row>
    <row r="381" spans="5:7" x14ac:dyDescent="0.25">
      <c r="E381" s="18" t="s">
        <v>405</v>
      </c>
      <c r="F381" s="19">
        <v>85</v>
      </c>
      <c r="G381" s="19">
        <v>85</v>
      </c>
    </row>
    <row r="382" spans="5:7" x14ac:dyDescent="0.25">
      <c r="E382" s="18" t="s">
        <v>406</v>
      </c>
      <c r="F382" s="19">
        <v>87</v>
      </c>
      <c r="G382" s="19">
        <v>87</v>
      </c>
    </row>
    <row r="383" spans="5:7" x14ac:dyDescent="0.25">
      <c r="E383" s="18" t="s">
        <v>407</v>
      </c>
      <c r="F383" s="19"/>
      <c r="G383">
        <f>F382+((F384-F382)/(E384-E382))*(E383-E382)</f>
        <v>85</v>
      </c>
    </row>
    <row r="384" spans="5:7" x14ac:dyDescent="0.25">
      <c r="E384" s="18" t="s">
        <v>408</v>
      </c>
      <c r="F384" s="19">
        <v>83</v>
      </c>
      <c r="G384" s="19">
        <v>83</v>
      </c>
    </row>
    <row r="385" spans="5:7" x14ac:dyDescent="0.25">
      <c r="E385" s="18" t="s">
        <v>409</v>
      </c>
      <c r="F385" s="19">
        <v>80</v>
      </c>
      <c r="G385" s="19">
        <v>80</v>
      </c>
    </row>
    <row r="386" spans="5:7" x14ac:dyDescent="0.25">
      <c r="E386" s="18" t="s">
        <v>410</v>
      </c>
      <c r="F386" s="19">
        <v>73</v>
      </c>
      <c r="G386" s="19">
        <v>73</v>
      </c>
    </row>
    <row r="387" spans="5:7" x14ac:dyDescent="0.25">
      <c r="E387" s="18" t="s">
        <v>411</v>
      </c>
      <c r="F387" s="19">
        <v>94</v>
      </c>
      <c r="G387" s="19">
        <v>94</v>
      </c>
    </row>
    <row r="388" spans="5:7" x14ac:dyDescent="0.25">
      <c r="E388" s="18" t="s">
        <v>412</v>
      </c>
      <c r="F388" s="19">
        <v>87</v>
      </c>
      <c r="G388" s="19">
        <v>87</v>
      </c>
    </row>
    <row r="389" spans="5:7" x14ac:dyDescent="0.25">
      <c r="E389" s="18" t="s">
        <v>413</v>
      </c>
      <c r="F389" s="19">
        <v>90</v>
      </c>
      <c r="G389" s="19">
        <v>90</v>
      </c>
    </row>
    <row r="390" spans="5:7" x14ac:dyDescent="0.25">
      <c r="E390" s="18" t="s">
        <v>414</v>
      </c>
      <c r="F390" s="19">
        <v>84</v>
      </c>
      <c r="G390" s="19">
        <v>84</v>
      </c>
    </row>
    <row r="391" spans="5:7" x14ac:dyDescent="0.25">
      <c r="E391" s="18" t="s">
        <v>415</v>
      </c>
      <c r="F391" s="19">
        <v>86</v>
      </c>
      <c r="G391" s="19">
        <v>86</v>
      </c>
    </row>
    <row r="392" spans="5:7" x14ac:dyDescent="0.25">
      <c r="E392" s="18" t="s">
        <v>416</v>
      </c>
      <c r="F392" s="19">
        <v>82</v>
      </c>
      <c r="G392" s="19">
        <v>82</v>
      </c>
    </row>
    <row r="393" spans="5:7" x14ac:dyDescent="0.25">
      <c r="E393" s="18" t="s">
        <v>417</v>
      </c>
      <c r="F393" s="19">
        <v>82</v>
      </c>
      <c r="G393" s="19">
        <v>82</v>
      </c>
    </row>
    <row r="394" spans="5:7" x14ac:dyDescent="0.25">
      <c r="E394" s="18" t="s">
        <v>418</v>
      </c>
      <c r="F394" s="19">
        <v>86</v>
      </c>
      <c r="G394" s="19">
        <v>86</v>
      </c>
    </row>
    <row r="395" spans="5:7" x14ac:dyDescent="0.25">
      <c r="E395" s="18" t="s">
        <v>419</v>
      </c>
      <c r="F395" s="19">
        <v>83</v>
      </c>
      <c r="G395" s="19">
        <v>83</v>
      </c>
    </row>
    <row r="396" spans="5:7" x14ac:dyDescent="0.25">
      <c r="E396" s="18" t="s">
        <v>420</v>
      </c>
      <c r="F396" s="19">
        <v>78</v>
      </c>
      <c r="G396" s="19">
        <v>78</v>
      </c>
    </row>
    <row r="397" spans="5:7" x14ac:dyDescent="0.25">
      <c r="E397" s="18" t="s">
        <v>421</v>
      </c>
      <c r="F397" s="19">
        <v>85</v>
      </c>
      <c r="G397" s="19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9304-CB8E-442B-8557-102FD5C0C87B}">
  <dimension ref="A1:C397"/>
  <sheetViews>
    <sheetView workbookViewId="0">
      <selection sqref="A1:C1"/>
    </sheetView>
  </sheetViews>
  <sheetFormatPr defaultRowHeight="15" x14ac:dyDescent="0.25"/>
  <cols>
    <col min="1" max="1" width="10.42578125" bestFit="1" customWidth="1"/>
    <col min="2" max="2" width="7.42578125" style="10" customWidth="1"/>
  </cols>
  <sheetData>
    <row r="1" spans="1:3" x14ac:dyDescent="0.25">
      <c r="A1" s="13" t="s">
        <v>10</v>
      </c>
      <c r="B1" s="20" t="s">
        <v>11</v>
      </c>
      <c r="C1" s="23" t="s">
        <v>12</v>
      </c>
    </row>
    <row r="2" spans="1:3" x14ac:dyDescent="0.25">
      <c r="A2" s="14" t="s">
        <v>16</v>
      </c>
      <c r="B2" s="21">
        <v>29.8</v>
      </c>
      <c r="C2" s="24">
        <v>78</v>
      </c>
    </row>
    <row r="3" spans="1:3" x14ac:dyDescent="0.25">
      <c r="A3" s="14" t="s">
        <v>17</v>
      </c>
      <c r="B3" s="21">
        <v>29.2</v>
      </c>
      <c r="C3" s="24">
        <v>93</v>
      </c>
    </row>
    <row r="4" spans="1:3" x14ac:dyDescent="0.25">
      <c r="A4" s="14" t="s">
        <v>18</v>
      </c>
      <c r="B4" s="21">
        <v>28.8</v>
      </c>
      <c r="C4" s="24">
        <v>88</v>
      </c>
    </row>
    <row r="5" spans="1:3" x14ac:dyDescent="0.25">
      <c r="A5" s="14" t="s">
        <v>19</v>
      </c>
      <c r="B5" s="21">
        <v>30</v>
      </c>
      <c r="C5" s="24">
        <v>82</v>
      </c>
    </row>
    <row r="6" spans="1:3" x14ac:dyDescent="0.25">
      <c r="A6" s="14" t="s">
        <v>20</v>
      </c>
      <c r="B6" s="21">
        <v>31.2</v>
      </c>
      <c r="C6" s="24">
        <v>76</v>
      </c>
    </row>
    <row r="7" spans="1:3" x14ac:dyDescent="0.25">
      <c r="A7" s="14" t="s">
        <v>21</v>
      </c>
      <c r="B7" s="21">
        <v>31.8</v>
      </c>
      <c r="C7" s="24">
        <v>83</v>
      </c>
    </row>
    <row r="8" spans="1:3" x14ac:dyDescent="0.25">
      <c r="A8" s="14" t="s">
        <v>22</v>
      </c>
      <c r="B8" s="21">
        <v>31.8</v>
      </c>
      <c r="C8" s="24">
        <v>82</v>
      </c>
    </row>
    <row r="9" spans="1:3" x14ac:dyDescent="0.25">
      <c r="A9" s="14" t="s">
        <v>23</v>
      </c>
      <c r="B9" s="21">
        <v>31.6</v>
      </c>
      <c r="C9" s="24">
        <v>86</v>
      </c>
    </row>
    <row r="10" spans="1:3" x14ac:dyDescent="0.25">
      <c r="A10" s="14" t="s">
        <v>24</v>
      </c>
      <c r="B10" s="21">
        <v>32.200000000000003</v>
      </c>
      <c r="C10" s="24">
        <v>83</v>
      </c>
    </row>
    <row r="11" spans="1:3" x14ac:dyDescent="0.25">
      <c r="A11" s="14" t="s">
        <v>25</v>
      </c>
      <c r="B11" s="21">
        <v>31.8</v>
      </c>
      <c r="C11" s="24">
        <v>80</v>
      </c>
    </row>
    <row r="12" spans="1:3" x14ac:dyDescent="0.25">
      <c r="A12" s="14" t="s">
        <v>26</v>
      </c>
      <c r="B12" s="21">
        <v>32</v>
      </c>
      <c r="C12" s="24">
        <v>80</v>
      </c>
    </row>
    <row r="13" spans="1:3" x14ac:dyDescent="0.25">
      <c r="A13" s="14" t="s">
        <v>27</v>
      </c>
      <c r="B13" s="21">
        <v>33</v>
      </c>
      <c r="C13" s="24">
        <v>82</v>
      </c>
    </row>
    <row r="14" spans="1:3" x14ac:dyDescent="0.25">
      <c r="A14" s="14" t="s">
        <v>28</v>
      </c>
      <c r="B14" s="21">
        <v>33.200000000000003</v>
      </c>
      <c r="C14" s="24">
        <v>78</v>
      </c>
    </row>
    <row r="15" spans="1:3" x14ac:dyDescent="0.25">
      <c r="A15" s="14" t="s">
        <v>29</v>
      </c>
      <c r="B15" s="21">
        <v>32.200000000000003</v>
      </c>
      <c r="C15" s="24">
        <v>81</v>
      </c>
    </row>
    <row r="16" spans="1:3" x14ac:dyDescent="0.25">
      <c r="A16" s="14" t="s">
        <v>30</v>
      </c>
      <c r="B16" s="21">
        <v>32.200000000000003</v>
      </c>
      <c r="C16" s="24">
        <v>85.5</v>
      </c>
    </row>
    <row r="17" spans="1:3" x14ac:dyDescent="0.25">
      <c r="A17" s="14" t="s">
        <v>31</v>
      </c>
      <c r="B17" s="21">
        <v>30.6</v>
      </c>
      <c r="C17" s="24">
        <v>90</v>
      </c>
    </row>
    <row r="18" spans="1:3" x14ac:dyDescent="0.25">
      <c r="A18" s="14" t="s">
        <v>32</v>
      </c>
      <c r="B18" s="21">
        <v>29</v>
      </c>
      <c r="C18" s="24">
        <v>89</v>
      </c>
    </row>
    <row r="19" spans="1:3" x14ac:dyDescent="0.25">
      <c r="A19" s="14" t="s">
        <v>33</v>
      </c>
      <c r="B19" s="21">
        <v>31.6</v>
      </c>
      <c r="C19" s="24">
        <v>80</v>
      </c>
    </row>
    <row r="20" spans="1:3" x14ac:dyDescent="0.25">
      <c r="A20" s="14" t="s">
        <v>34</v>
      </c>
      <c r="B20" s="21">
        <v>30.2</v>
      </c>
      <c r="C20" s="24">
        <v>85</v>
      </c>
    </row>
    <row r="21" spans="1:3" x14ac:dyDescent="0.25">
      <c r="A21" s="14" t="s">
        <v>35</v>
      </c>
      <c r="B21" s="21">
        <v>30</v>
      </c>
      <c r="C21" s="24">
        <v>86</v>
      </c>
    </row>
    <row r="22" spans="1:3" x14ac:dyDescent="0.25">
      <c r="A22" s="14" t="s">
        <v>36</v>
      </c>
      <c r="B22" s="21">
        <v>29</v>
      </c>
      <c r="C22" s="24">
        <v>91</v>
      </c>
    </row>
    <row r="23" spans="1:3" x14ac:dyDescent="0.25">
      <c r="A23" s="14" t="s">
        <v>37</v>
      </c>
      <c r="B23" s="21">
        <v>29.4</v>
      </c>
      <c r="C23" s="24">
        <v>87</v>
      </c>
    </row>
    <row r="24" spans="1:3" x14ac:dyDescent="0.25">
      <c r="A24" s="14" t="s">
        <v>38</v>
      </c>
      <c r="B24" s="21">
        <v>28.8</v>
      </c>
      <c r="C24" s="24">
        <v>83</v>
      </c>
    </row>
    <row r="25" spans="1:3" x14ac:dyDescent="0.25">
      <c r="A25" s="14" t="s">
        <v>39</v>
      </c>
      <c r="B25" s="21">
        <v>29.6</v>
      </c>
      <c r="C25" s="24">
        <v>77</v>
      </c>
    </row>
    <row r="26" spans="1:3" x14ac:dyDescent="0.25">
      <c r="A26" s="14" t="s">
        <v>40</v>
      </c>
      <c r="B26" s="21">
        <v>29.2</v>
      </c>
      <c r="C26" s="24">
        <v>86</v>
      </c>
    </row>
    <row r="27" spans="1:3" x14ac:dyDescent="0.25">
      <c r="A27" s="14" t="s">
        <v>41</v>
      </c>
      <c r="B27" s="21">
        <v>29</v>
      </c>
      <c r="C27" s="24">
        <v>89</v>
      </c>
    </row>
    <row r="28" spans="1:3" x14ac:dyDescent="0.25">
      <c r="A28" s="14" t="s">
        <v>42</v>
      </c>
      <c r="B28" s="21">
        <v>31</v>
      </c>
      <c r="C28" s="24">
        <v>77</v>
      </c>
    </row>
    <row r="29" spans="1:3" x14ac:dyDescent="0.25">
      <c r="A29" s="14" t="s">
        <v>43</v>
      </c>
      <c r="B29" s="21">
        <v>29.6</v>
      </c>
      <c r="C29" s="24">
        <v>80</v>
      </c>
    </row>
    <row r="30" spans="1:3" x14ac:dyDescent="0.25">
      <c r="A30" s="14" t="s">
        <v>44</v>
      </c>
      <c r="B30" s="21">
        <v>31.6</v>
      </c>
      <c r="C30" s="24">
        <v>82</v>
      </c>
    </row>
    <row r="31" spans="1:3" x14ac:dyDescent="0.25">
      <c r="A31" s="14" t="s">
        <v>45</v>
      </c>
      <c r="B31" s="21">
        <v>30.4</v>
      </c>
      <c r="C31" s="24">
        <v>87</v>
      </c>
    </row>
    <row r="32" spans="1:3" x14ac:dyDescent="0.25">
      <c r="A32" s="14" t="s">
        <v>46</v>
      </c>
      <c r="B32" s="21">
        <v>31.2</v>
      </c>
      <c r="C32" s="24">
        <v>84</v>
      </c>
    </row>
    <row r="33" spans="1:3" x14ac:dyDescent="0.25">
      <c r="A33" s="14" t="s">
        <v>47</v>
      </c>
      <c r="B33" s="21">
        <v>30.6</v>
      </c>
      <c r="C33" s="24">
        <v>82</v>
      </c>
    </row>
    <row r="34" spans="1:3" x14ac:dyDescent="0.25">
      <c r="A34" s="14" t="s">
        <v>56</v>
      </c>
      <c r="B34" s="21">
        <v>31.6</v>
      </c>
      <c r="C34" s="24">
        <v>77</v>
      </c>
    </row>
    <row r="35" spans="1:3" x14ac:dyDescent="0.25">
      <c r="A35" s="14" t="s">
        <v>57</v>
      </c>
      <c r="B35" s="21">
        <v>31</v>
      </c>
      <c r="C35" s="24">
        <v>81</v>
      </c>
    </row>
    <row r="36" spans="1:3" x14ac:dyDescent="0.25">
      <c r="A36" s="14" t="s">
        <v>58</v>
      </c>
      <c r="B36" s="21">
        <v>30.8</v>
      </c>
      <c r="C36" s="24">
        <v>83.5</v>
      </c>
    </row>
    <row r="37" spans="1:3" x14ac:dyDescent="0.25">
      <c r="A37" s="14" t="s">
        <v>59</v>
      </c>
      <c r="B37" s="21">
        <v>30.2</v>
      </c>
      <c r="C37" s="24">
        <v>86</v>
      </c>
    </row>
    <row r="38" spans="1:3" x14ac:dyDescent="0.25">
      <c r="A38" s="14" t="s">
        <v>60</v>
      </c>
      <c r="B38" s="21">
        <v>30</v>
      </c>
      <c r="C38" s="24">
        <v>86</v>
      </c>
    </row>
    <row r="39" spans="1:3" x14ac:dyDescent="0.25">
      <c r="A39" s="14" t="s">
        <v>61</v>
      </c>
      <c r="B39" s="21">
        <v>31.8</v>
      </c>
      <c r="C39" s="24">
        <v>76</v>
      </c>
    </row>
    <row r="40" spans="1:3" x14ac:dyDescent="0.25">
      <c r="A40" s="14" t="s">
        <v>62</v>
      </c>
      <c r="B40" s="21">
        <v>33</v>
      </c>
      <c r="C40" s="24">
        <v>74</v>
      </c>
    </row>
    <row r="41" spans="1:3" x14ac:dyDescent="0.25">
      <c r="A41" s="14" t="s">
        <v>63</v>
      </c>
      <c r="B41" s="21">
        <v>31.5</v>
      </c>
      <c r="C41" s="24">
        <v>76</v>
      </c>
    </row>
    <row r="42" spans="1:3" x14ac:dyDescent="0.25">
      <c r="A42" s="14" t="s">
        <v>64</v>
      </c>
      <c r="B42" s="21">
        <v>32.6</v>
      </c>
      <c r="C42" s="24">
        <v>78</v>
      </c>
    </row>
    <row r="43" spans="1:3" x14ac:dyDescent="0.25">
      <c r="A43" s="14" t="s">
        <v>65</v>
      </c>
      <c r="B43" s="21">
        <v>28.6</v>
      </c>
      <c r="C43" s="24">
        <v>92</v>
      </c>
    </row>
    <row r="44" spans="1:3" x14ac:dyDescent="0.25">
      <c r="A44" s="14" t="s">
        <v>66</v>
      </c>
      <c r="B44" s="21">
        <v>28.2</v>
      </c>
      <c r="C44" s="24">
        <v>87</v>
      </c>
    </row>
    <row r="45" spans="1:3" x14ac:dyDescent="0.25">
      <c r="A45" s="14" t="s">
        <v>67</v>
      </c>
      <c r="B45" s="21">
        <v>27.2</v>
      </c>
      <c r="C45" s="24">
        <v>92</v>
      </c>
    </row>
    <row r="46" spans="1:3" x14ac:dyDescent="0.25">
      <c r="A46" s="14" t="s">
        <v>68</v>
      </c>
      <c r="B46" s="21">
        <v>32.6</v>
      </c>
      <c r="C46" s="24">
        <v>84</v>
      </c>
    </row>
    <row r="47" spans="1:3" x14ac:dyDescent="0.25">
      <c r="A47" s="14" t="s">
        <v>69</v>
      </c>
      <c r="B47" s="21">
        <v>31.8</v>
      </c>
      <c r="C47" s="24">
        <v>86</v>
      </c>
    </row>
    <row r="48" spans="1:3" x14ac:dyDescent="0.25">
      <c r="A48" s="14" t="s">
        <v>70</v>
      </c>
      <c r="B48" s="21">
        <v>31.2</v>
      </c>
      <c r="C48" s="24">
        <v>87</v>
      </c>
    </row>
    <row r="49" spans="1:3" x14ac:dyDescent="0.25">
      <c r="A49" s="14" t="s">
        <v>71</v>
      </c>
      <c r="B49" s="21">
        <v>32</v>
      </c>
      <c r="C49" s="24">
        <v>82</v>
      </c>
    </row>
    <row r="50" spans="1:3" x14ac:dyDescent="0.25">
      <c r="A50" s="14" t="s">
        <v>72</v>
      </c>
      <c r="B50" s="21">
        <v>31.4</v>
      </c>
      <c r="C50" s="24">
        <v>84</v>
      </c>
    </row>
    <row r="51" spans="1:3" x14ac:dyDescent="0.25">
      <c r="A51" s="14" t="s">
        <v>73</v>
      </c>
      <c r="B51" s="21">
        <v>32.4</v>
      </c>
      <c r="C51" s="24">
        <v>80</v>
      </c>
    </row>
    <row r="52" spans="1:3" x14ac:dyDescent="0.25">
      <c r="A52" s="14" t="s">
        <v>74</v>
      </c>
      <c r="B52" s="21">
        <v>30.6</v>
      </c>
      <c r="C52" s="24">
        <v>83</v>
      </c>
    </row>
    <row r="53" spans="1:3" x14ac:dyDescent="0.25">
      <c r="A53" s="14" t="s">
        <v>75</v>
      </c>
      <c r="B53" s="21">
        <v>31.6</v>
      </c>
      <c r="C53" s="24">
        <v>86</v>
      </c>
    </row>
    <row r="54" spans="1:3" x14ac:dyDescent="0.25">
      <c r="A54" s="14" t="s">
        <v>76</v>
      </c>
      <c r="B54" s="21">
        <v>31.4</v>
      </c>
      <c r="C54" s="24">
        <v>86</v>
      </c>
    </row>
    <row r="55" spans="1:3" x14ac:dyDescent="0.25">
      <c r="A55" s="14" t="s">
        <v>77</v>
      </c>
      <c r="B55" s="21">
        <v>34.200000000000003</v>
      </c>
      <c r="C55" s="24">
        <v>83</v>
      </c>
    </row>
    <row r="56" spans="1:3" x14ac:dyDescent="0.25">
      <c r="A56" s="14" t="s">
        <v>78</v>
      </c>
      <c r="B56" s="21">
        <v>31.4</v>
      </c>
      <c r="C56" s="24">
        <v>84</v>
      </c>
    </row>
    <row r="57" spans="1:3" x14ac:dyDescent="0.25">
      <c r="A57" s="14" t="s">
        <v>79</v>
      </c>
      <c r="B57" s="21">
        <v>31.6</v>
      </c>
      <c r="C57" s="24">
        <v>87</v>
      </c>
    </row>
    <row r="58" spans="1:3" x14ac:dyDescent="0.25">
      <c r="A58" s="14" t="s">
        <v>80</v>
      </c>
      <c r="B58" s="21">
        <v>30.6</v>
      </c>
      <c r="C58" s="24">
        <v>88</v>
      </c>
    </row>
    <row r="59" spans="1:3" x14ac:dyDescent="0.25">
      <c r="A59" s="14" t="s">
        <v>81</v>
      </c>
      <c r="B59" s="21">
        <v>31.2</v>
      </c>
      <c r="C59" s="24">
        <v>86</v>
      </c>
    </row>
    <row r="60" spans="1:3" x14ac:dyDescent="0.25">
      <c r="A60" s="14" t="s">
        <v>82</v>
      </c>
      <c r="B60" s="21">
        <v>31.1</v>
      </c>
      <c r="C60" s="24">
        <v>83</v>
      </c>
    </row>
    <row r="61" spans="1:3" x14ac:dyDescent="0.25">
      <c r="A61" s="14" t="s">
        <v>83</v>
      </c>
      <c r="B61" s="21">
        <v>31.6</v>
      </c>
      <c r="C61" s="24">
        <v>84</v>
      </c>
    </row>
    <row r="62" spans="1:3" x14ac:dyDescent="0.25">
      <c r="A62" s="14" t="s">
        <v>84</v>
      </c>
      <c r="B62" s="21">
        <v>31.6</v>
      </c>
      <c r="C62" s="24">
        <v>86</v>
      </c>
    </row>
    <row r="63" spans="1:3" x14ac:dyDescent="0.25">
      <c r="A63" s="14" t="s">
        <v>85</v>
      </c>
      <c r="B63" s="21">
        <v>32.700000000000003</v>
      </c>
      <c r="C63" s="24">
        <v>87</v>
      </c>
    </row>
    <row r="64" spans="1:3" x14ac:dyDescent="0.25">
      <c r="A64" s="14" t="s">
        <v>86</v>
      </c>
      <c r="B64" s="21">
        <v>30.2</v>
      </c>
      <c r="C64" s="24">
        <v>88</v>
      </c>
    </row>
    <row r="65" spans="1:3" x14ac:dyDescent="0.25">
      <c r="A65" s="14" t="s">
        <v>87</v>
      </c>
      <c r="B65" s="21">
        <v>31.6</v>
      </c>
      <c r="C65" s="24">
        <v>84</v>
      </c>
    </row>
    <row r="66" spans="1:3" x14ac:dyDescent="0.25">
      <c r="A66" s="14" t="s">
        <v>88</v>
      </c>
      <c r="B66" s="21">
        <v>31.2</v>
      </c>
      <c r="C66" s="24">
        <v>84</v>
      </c>
    </row>
    <row r="67" spans="1:3" x14ac:dyDescent="0.25">
      <c r="A67" s="14" t="s">
        <v>89</v>
      </c>
      <c r="B67" s="21">
        <v>31.4</v>
      </c>
      <c r="C67" s="24">
        <v>88</v>
      </c>
    </row>
    <row r="68" spans="1:3" x14ac:dyDescent="0.25">
      <c r="A68" s="14" t="s">
        <v>90</v>
      </c>
      <c r="B68" s="21">
        <v>29</v>
      </c>
      <c r="C68" s="24">
        <v>88</v>
      </c>
    </row>
    <row r="69" spans="1:3" x14ac:dyDescent="0.25">
      <c r="A69" s="14" t="s">
        <v>91</v>
      </c>
      <c r="B69" s="21">
        <v>32.6</v>
      </c>
      <c r="C69" s="24">
        <v>84</v>
      </c>
    </row>
    <row r="70" spans="1:3" x14ac:dyDescent="0.25">
      <c r="A70" s="14" t="s">
        <v>92</v>
      </c>
      <c r="B70" s="21">
        <v>32.6</v>
      </c>
      <c r="C70" s="24">
        <v>85</v>
      </c>
    </row>
    <row r="71" spans="1:3" x14ac:dyDescent="0.25">
      <c r="A71" s="14" t="s">
        <v>93</v>
      </c>
      <c r="B71" s="21">
        <v>30.5</v>
      </c>
      <c r="C71" s="24">
        <v>86</v>
      </c>
    </row>
    <row r="72" spans="1:3" x14ac:dyDescent="0.25">
      <c r="A72" s="14" t="s">
        <v>94</v>
      </c>
      <c r="B72" s="21">
        <v>32.200000000000003</v>
      </c>
      <c r="C72" s="24">
        <v>84</v>
      </c>
    </row>
    <row r="73" spans="1:3" x14ac:dyDescent="0.25">
      <c r="A73" s="14" t="s">
        <v>95</v>
      </c>
      <c r="B73" s="21">
        <v>33.200000000000003</v>
      </c>
      <c r="C73" s="24">
        <v>81</v>
      </c>
    </row>
    <row r="74" spans="1:3" x14ac:dyDescent="0.25">
      <c r="A74" s="14" t="s">
        <v>96</v>
      </c>
      <c r="B74" s="21">
        <v>31.3</v>
      </c>
      <c r="C74" s="24">
        <v>88</v>
      </c>
    </row>
    <row r="75" spans="1:3" x14ac:dyDescent="0.25">
      <c r="A75" s="14" t="s">
        <v>97</v>
      </c>
      <c r="B75" s="21">
        <v>29.4</v>
      </c>
      <c r="C75" s="24">
        <v>90</v>
      </c>
    </row>
    <row r="76" spans="1:3" x14ac:dyDescent="0.25">
      <c r="A76" s="14" t="s">
        <v>98</v>
      </c>
      <c r="B76" s="21">
        <v>29</v>
      </c>
      <c r="C76" s="24">
        <v>92</v>
      </c>
    </row>
    <row r="77" spans="1:3" x14ac:dyDescent="0.25">
      <c r="A77" s="14" t="s">
        <v>99</v>
      </c>
      <c r="B77" s="21">
        <v>28.4</v>
      </c>
      <c r="C77" s="24">
        <v>86</v>
      </c>
    </row>
    <row r="78" spans="1:3" x14ac:dyDescent="0.25">
      <c r="A78" s="14" t="s">
        <v>100</v>
      </c>
      <c r="B78" s="21">
        <v>29</v>
      </c>
      <c r="C78" s="24">
        <v>84</v>
      </c>
    </row>
    <row r="79" spans="1:3" x14ac:dyDescent="0.25">
      <c r="A79" s="14" t="s">
        <v>101</v>
      </c>
      <c r="B79" s="21">
        <v>31.2</v>
      </c>
      <c r="C79" s="24">
        <v>82</v>
      </c>
    </row>
    <row r="80" spans="1:3" x14ac:dyDescent="0.25">
      <c r="A80" s="14" t="s">
        <v>102</v>
      </c>
      <c r="B80" s="21">
        <v>32.6</v>
      </c>
      <c r="C80" s="24">
        <v>84</v>
      </c>
    </row>
    <row r="81" spans="1:3" x14ac:dyDescent="0.25">
      <c r="A81" s="14" t="s">
        <v>103</v>
      </c>
      <c r="B81" s="21">
        <v>31.4</v>
      </c>
      <c r="C81" s="24">
        <v>89</v>
      </c>
    </row>
    <row r="82" spans="1:3" x14ac:dyDescent="0.25">
      <c r="A82" s="14" t="s">
        <v>104</v>
      </c>
      <c r="B82" s="21">
        <v>32.200000000000003</v>
      </c>
      <c r="C82" s="24">
        <v>83</v>
      </c>
    </row>
    <row r="83" spans="1:3" x14ac:dyDescent="0.25">
      <c r="A83" s="14" t="s">
        <v>105</v>
      </c>
      <c r="B83" s="21">
        <v>32.200000000000003</v>
      </c>
      <c r="C83" s="24">
        <v>77</v>
      </c>
    </row>
    <row r="84" spans="1:3" x14ac:dyDescent="0.25">
      <c r="A84" s="14" t="s">
        <v>106</v>
      </c>
      <c r="B84" s="21">
        <v>32.200000000000003</v>
      </c>
      <c r="C84" s="24">
        <v>78</v>
      </c>
    </row>
    <row r="85" spans="1:3" x14ac:dyDescent="0.25">
      <c r="A85" s="14" t="s">
        <v>107</v>
      </c>
      <c r="B85" s="21">
        <v>30.8</v>
      </c>
      <c r="C85" s="24">
        <v>86</v>
      </c>
    </row>
    <row r="86" spans="1:3" x14ac:dyDescent="0.25">
      <c r="A86" s="14" t="s">
        <v>108</v>
      </c>
      <c r="B86" s="21">
        <v>30.8</v>
      </c>
      <c r="C86" s="24">
        <v>90</v>
      </c>
    </row>
    <row r="87" spans="1:3" x14ac:dyDescent="0.25">
      <c r="A87" s="14" t="s">
        <v>109</v>
      </c>
      <c r="B87" s="21">
        <v>30.4</v>
      </c>
      <c r="C87" s="24">
        <v>88</v>
      </c>
    </row>
    <row r="88" spans="1:3" x14ac:dyDescent="0.25">
      <c r="A88" s="14" t="s">
        <v>110</v>
      </c>
      <c r="B88" s="21">
        <v>32</v>
      </c>
      <c r="C88" s="24">
        <v>86</v>
      </c>
    </row>
    <row r="89" spans="1:3" x14ac:dyDescent="0.25">
      <c r="A89" s="14" t="s">
        <v>111</v>
      </c>
      <c r="B89" s="21">
        <v>32.4</v>
      </c>
      <c r="C89" s="24">
        <v>84</v>
      </c>
    </row>
    <row r="90" spans="1:3" x14ac:dyDescent="0.25">
      <c r="A90" s="14" t="s">
        <v>112</v>
      </c>
      <c r="B90" s="21">
        <v>31.5</v>
      </c>
      <c r="C90" s="24">
        <v>85</v>
      </c>
    </row>
    <row r="91" spans="1:3" x14ac:dyDescent="0.25">
      <c r="A91" s="14" t="s">
        <v>113</v>
      </c>
      <c r="B91" s="21">
        <v>32.799999999999997</v>
      </c>
      <c r="C91" s="24">
        <v>79</v>
      </c>
    </row>
    <row r="92" spans="1:3" x14ac:dyDescent="0.25">
      <c r="A92" s="14" t="s">
        <v>114</v>
      </c>
      <c r="B92" s="21">
        <v>30.6</v>
      </c>
      <c r="C92" s="24">
        <v>85</v>
      </c>
    </row>
    <row r="93" spans="1:3" x14ac:dyDescent="0.25">
      <c r="A93" s="14" t="s">
        <v>115</v>
      </c>
      <c r="B93" s="21">
        <v>31.5</v>
      </c>
      <c r="C93" s="24">
        <v>86</v>
      </c>
    </row>
    <row r="94" spans="1:3" x14ac:dyDescent="0.25">
      <c r="A94" s="14" t="s">
        <v>116</v>
      </c>
      <c r="B94" s="21">
        <v>31.2</v>
      </c>
      <c r="C94" s="24">
        <v>86</v>
      </c>
    </row>
    <row r="95" spans="1:3" x14ac:dyDescent="0.25">
      <c r="A95" s="14" t="s">
        <v>117</v>
      </c>
      <c r="B95" s="21">
        <v>33.200000000000003</v>
      </c>
      <c r="C95" s="24">
        <v>81</v>
      </c>
    </row>
    <row r="96" spans="1:3" x14ac:dyDescent="0.25">
      <c r="A96" s="14" t="s">
        <v>118</v>
      </c>
      <c r="B96" s="21">
        <v>33.200000000000003</v>
      </c>
      <c r="C96" s="24">
        <v>80</v>
      </c>
    </row>
    <row r="97" spans="1:3" x14ac:dyDescent="0.25">
      <c r="A97" s="14" t="s">
        <v>119</v>
      </c>
      <c r="B97" s="21">
        <v>32.799999999999997</v>
      </c>
      <c r="C97" s="24">
        <v>78</v>
      </c>
    </row>
    <row r="98" spans="1:3" x14ac:dyDescent="0.25">
      <c r="A98" s="14" t="s">
        <v>120</v>
      </c>
      <c r="B98" s="21">
        <v>32.6</v>
      </c>
      <c r="C98" s="24">
        <v>83</v>
      </c>
    </row>
    <row r="99" spans="1:3" x14ac:dyDescent="0.25">
      <c r="A99" s="14" t="s">
        <v>121</v>
      </c>
      <c r="B99" s="21">
        <v>31.8</v>
      </c>
      <c r="C99" s="24">
        <v>84</v>
      </c>
    </row>
    <row r="100" spans="1:3" x14ac:dyDescent="0.25">
      <c r="A100" s="14" t="s">
        <v>122</v>
      </c>
      <c r="B100" s="21">
        <v>32</v>
      </c>
      <c r="C100" s="24">
        <v>85</v>
      </c>
    </row>
    <row r="101" spans="1:3" x14ac:dyDescent="0.25">
      <c r="A101" s="14" t="s">
        <v>123</v>
      </c>
      <c r="B101" s="21">
        <v>31.6</v>
      </c>
      <c r="C101" s="24">
        <v>87</v>
      </c>
    </row>
    <row r="102" spans="1:3" x14ac:dyDescent="0.25">
      <c r="A102" s="14" t="s">
        <v>124</v>
      </c>
      <c r="B102" s="21">
        <v>31.8</v>
      </c>
      <c r="C102" s="24">
        <v>85</v>
      </c>
    </row>
    <row r="103" spans="1:3" x14ac:dyDescent="0.25">
      <c r="A103" s="14" t="s">
        <v>125</v>
      </c>
      <c r="B103" s="21">
        <v>32</v>
      </c>
      <c r="C103" s="24">
        <v>84</v>
      </c>
    </row>
    <row r="104" spans="1:3" x14ac:dyDescent="0.25">
      <c r="A104" s="14" t="s">
        <v>126</v>
      </c>
      <c r="B104" s="21">
        <v>32.4</v>
      </c>
      <c r="C104" s="24">
        <v>82</v>
      </c>
    </row>
    <row r="105" spans="1:3" x14ac:dyDescent="0.25">
      <c r="A105" s="14" t="s">
        <v>127</v>
      </c>
      <c r="B105" s="21">
        <v>32</v>
      </c>
      <c r="C105" s="24">
        <v>82</v>
      </c>
    </row>
    <row r="106" spans="1:3" x14ac:dyDescent="0.25">
      <c r="A106" s="14" t="s">
        <v>128</v>
      </c>
      <c r="B106" s="21">
        <v>31.4</v>
      </c>
      <c r="C106" s="24">
        <v>86</v>
      </c>
    </row>
    <row r="107" spans="1:3" x14ac:dyDescent="0.25">
      <c r="A107" s="14" t="s">
        <v>129</v>
      </c>
      <c r="B107" s="21">
        <v>32.4</v>
      </c>
      <c r="C107" s="24">
        <v>75</v>
      </c>
    </row>
    <row r="108" spans="1:3" x14ac:dyDescent="0.25">
      <c r="A108" s="14" t="s">
        <v>130</v>
      </c>
      <c r="B108" s="21">
        <v>32.4</v>
      </c>
      <c r="C108" s="24">
        <v>74</v>
      </c>
    </row>
    <row r="109" spans="1:3" x14ac:dyDescent="0.25">
      <c r="A109" s="14" t="s">
        <v>131</v>
      </c>
      <c r="B109" s="21">
        <v>32.200000000000003</v>
      </c>
      <c r="C109" s="24">
        <v>76</v>
      </c>
    </row>
    <row r="110" spans="1:3" x14ac:dyDescent="0.25">
      <c r="A110" s="14" t="s">
        <v>132</v>
      </c>
      <c r="B110" s="21">
        <v>32.6</v>
      </c>
      <c r="C110" s="24">
        <v>76</v>
      </c>
    </row>
    <row r="111" spans="1:3" x14ac:dyDescent="0.25">
      <c r="A111" s="14" t="s">
        <v>133</v>
      </c>
      <c r="B111" s="21">
        <v>34.200000000000003</v>
      </c>
      <c r="C111" s="24">
        <v>69</v>
      </c>
    </row>
    <row r="112" spans="1:3" x14ac:dyDescent="0.25">
      <c r="A112" s="14" t="s">
        <v>134</v>
      </c>
      <c r="B112" s="21">
        <v>33.4</v>
      </c>
      <c r="C112" s="24">
        <v>75</v>
      </c>
    </row>
    <row r="113" spans="1:3" x14ac:dyDescent="0.25">
      <c r="A113" s="14" t="s">
        <v>135</v>
      </c>
      <c r="B113" s="21">
        <v>33.200000000000003</v>
      </c>
      <c r="C113" s="24">
        <v>73</v>
      </c>
    </row>
    <row r="114" spans="1:3" x14ac:dyDescent="0.25">
      <c r="A114" s="14" t="s">
        <v>136</v>
      </c>
      <c r="B114" s="21">
        <v>33.4</v>
      </c>
      <c r="C114" s="24">
        <v>72</v>
      </c>
    </row>
    <row r="115" spans="1:3" x14ac:dyDescent="0.25">
      <c r="A115" s="14" t="s">
        <v>137</v>
      </c>
      <c r="B115" s="21">
        <v>34</v>
      </c>
      <c r="C115" s="24">
        <v>71</v>
      </c>
    </row>
    <row r="116" spans="1:3" x14ac:dyDescent="0.25">
      <c r="A116" s="14" t="s">
        <v>138</v>
      </c>
      <c r="B116" s="21">
        <v>33.799999999999997</v>
      </c>
      <c r="C116" s="24">
        <v>73</v>
      </c>
    </row>
    <row r="117" spans="1:3" x14ac:dyDescent="0.25">
      <c r="A117" s="14" t="s">
        <v>139</v>
      </c>
      <c r="B117" s="21">
        <v>32.799999999999997</v>
      </c>
      <c r="C117" s="24">
        <v>71</v>
      </c>
    </row>
    <row r="118" spans="1:3" x14ac:dyDescent="0.25">
      <c r="A118" s="14" t="s">
        <v>140</v>
      </c>
      <c r="B118" s="21">
        <v>32.799999999999997</v>
      </c>
      <c r="C118" s="24">
        <v>78</v>
      </c>
    </row>
    <row r="119" spans="1:3" x14ac:dyDescent="0.25">
      <c r="A119" s="14" t="s">
        <v>141</v>
      </c>
      <c r="B119" s="21">
        <v>32.4</v>
      </c>
      <c r="C119" s="24">
        <v>81</v>
      </c>
    </row>
    <row r="120" spans="1:3" x14ac:dyDescent="0.25">
      <c r="A120" s="14" t="s">
        <v>142</v>
      </c>
      <c r="B120" s="21">
        <v>32.4</v>
      </c>
      <c r="C120" s="24">
        <v>74</v>
      </c>
    </row>
    <row r="121" spans="1:3" x14ac:dyDescent="0.25">
      <c r="A121" s="14" t="s">
        <v>143</v>
      </c>
      <c r="B121" s="21">
        <v>32.799999999999997</v>
      </c>
      <c r="C121" s="24">
        <v>78</v>
      </c>
    </row>
    <row r="122" spans="1:3" x14ac:dyDescent="0.25">
      <c r="A122" s="14" t="s">
        <v>144</v>
      </c>
      <c r="B122" s="21">
        <v>33</v>
      </c>
      <c r="C122" s="24">
        <v>86</v>
      </c>
    </row>
    <row r="123" spans="1:3" x14ac:dyDescent="0.25">
      <c r="A123" s="14" t="s">
        <v>145</v>
      </c>
      <c r="B123" s="21">
        <v>29.6</v>
      </c>
      <c r="C123" s="24">
        <v>90</v>
      </c>
    </row>
    <row r="124" spans="1:3" x14ac:dyDescent="0.25">
      <c r="A124" s="14" t="s">
        <v>146</v>
      </c>
      <c r="B124" s="21">
        <v>32.799999999999997</v>
      </c>
      <c r="C124" s="24">
        <v>85</v>
      </c>
    </row>
    <row r="125" spans="1:3" x14ac:dyDescent="0.25">
      <c r="A125" s="14" t="s">
        <v>147</v>
      </c>
      <c r="B125" s="21">
        <v>33</v>
      </c>
      <c r="C125" s="24">
        <v>80</v>
      </c>
    </row>
    <row r="126" spans="1:3" x14ac:dyDescent="0.25">
      <c r="A126" s="14" t="s">
        <v>148</v>
      </c>
      <c r="B126" s="21">
        <v>33.6</v>
      </c>
      <c r="C126" s="24">
        <v>79</v>
      </c>
    </row>
    <row r="127" spans="1:3" x14ac:dyDescent="0.25">
      <c r="A127" s="14" t="s">
        <v>149</v>
      </c>
      <c r="B127" s="21">
        <v>33.6</v>
      </c>
      <c r="C127" s="24">
        <v>78</v>
      </c>
    </row>
    <row r="128" spans="1:3" x14ac:dyDescent="0.25">
      <c r="A128" s="14" t="s">
        <v>150</v>
      </c>
      <c r="B128" s="21">
        <v>32.4</v>
      </c>
      <c r="C128" s="24">
        <v>72</v>
      </c>
    </row>
    <row r="129" spans="1:3" x14ac:dyDescent="0.25">
      <c r="A129" s="14" t="s">
        <v>151</v>
      </c>
      <c r="B129" s="21">
        <v>32.799999999999997</v>
      </c>
      <c r="C129" s="24">
        <v>75</v>
      </c>
    </row>
    <row r="130" spans="1:3" x14ac:dyDescent="0.25">
      <c r="A130" s="14" t="s">
        <v>152</v>
      </c>
      <c r="B130" s="21">
        <v>34</v>
      </c>
      <c r="C130" s="24">
        <v>66</v>
      </c>
    </row>
    <row r="131" spans="1:3" x14ac:dyDescent="0.25">
      <c r="A131" s="14" t="s">
        <v>153</v>
      </c>
      <c r="B131" s="21">
        <v>33.4</v>
      </c>
      <c r="C131" s="24">
        <v>66</v>
      </c>
    </row>
    <row r="132" spans="1:3" x14ac:dyDescent="0.25">
      <c r="A132" s="14" t="s">
        <v>154</v>
      </c>
      <c r="B132" s="21">
        <v>33.4</v>
      </c>
      <c r="C132" s="24">
        <v>70</v>
      </c>
    </row>
    <row r="133" spans="1:3" x14ac:dyDescent="0.25">
      <c r="A133" s="14" t="s">
        <v>155</v>
      </c>
      <c r="B133" s="21">
        <v>33.200000000000003</v>
      </c>
      <c r="C133" s="24">
        <v>75</v>
      </c>
    </row>
    <row r="134" spans="1:3" x14ac:dyDescent="0.25">
      <c r="A134" s="14" t="s">
        <v>156</v>
      </c>
      <c r="B134" s="21">
        <v>33.6</v>
      </c>
      <c r="C134" s="24">
        <v>74</v>
      </c>
    </row>
    <row r="135" spans="1:3" x14ac:dyDescent="0.25">
      <c r="A135" s="14" t="s">
        <v>157</v>
      </c>
      <c r="B135" s="21">
        <v>34</v>
      </c>
      <c r="C135" s="24">
        <v>66</v>
      </c>
    </row>
    <row r="136" spans="1:3" x14ac:dyDescent="0.25">
      <c r="A136" s="14" t="s">
        <v>158</v>
      </c>
      <c r="B136" s="21">
        <v>34.200000000000003</v>
      </c>
      <c r="C136" s="24">
        <v>70</v>
      </c>
    </row>
    <row r="137" spans="1:3" x14ac:dyDescent="0.25">
      <c r="A137" s="14" t="s">
        <v>159</v>
      </c>
      <c r="B137" s="21">
        <v>33.4</v>
      </c>
      <c r="C137" s="24">
        <v>79</v>
      </c>
    </row>
    <row r="138" spans="1:3" x14ac:dyDescent="0.25">
      <c r="A138" s="14" t="s">
        <v>160</v>
      </c>
      <c r="B138" s="21">
        <v>32.5</v>
      </c>
      <c r="C138" s="24">
        <v>71</v>
      </c>
    </row>
    <row r="139" spans="1:3" x14ac:dyDescent="0.25">
      <c r="A139" s="14" t="s">
        <v>161</v>
      </c>
      <c r="B139" s="21">
        <v>33.6</v>
      </c>
      <c r="C139" s="24">
        <v>73</v>
      </c>
    </row>
    <row r="140" spans="1:3" x14ac:dyDescent="0.25">
      <c r="A140" s="14" t="s">
        <v>162</v>
      </c>
      <c r="B140" s="21">
        <v>33.4</v>
      </c>
      <c r="C140" s="24">
        <v>75</v>
      </c>
    </row>
    <row r="141" spans="1:3" x14ac:dyDescent="0.25">
      <c r="A141" s="14" t="s">
        <v>163</v>
      </c>
      <c r="B141" s="21">
        <v>34.6</v>
      </c>
      <c r="C141" s="24">
        <v>74</v>
      </c>
    </row>
    <row r="142" spans="1:3" x14ac:dyDescent="0.25">
      <c r="A142" s="14" t="s">
        <v>164</v>
      </c>
      <c r="B142" s="21">
        <v>34.4</v>
      </c>
      <c r="C142" s="24">
        <v>74</v>
      </c>
    </row>
    <row r="143" spans="1:3" x14ac:dyDescent="0.25">
      <c r="A143" s="14" t="s">
        <v>165</v>
      </c>
      <c r="B143" s="21">
        <v>34.6</v>
      </c>
      <c r="C143" s="24">
        <v>67</v>
      </c>
    </row>
    <row r="144" spans="1:3" x14ac:dyDescent="0.25">
      <c r="A144" s="14" t="s">
        <v>166</v>
      </c>
      <c r="B144" s="21">
        <v>32.200000000000003</v>
      </c>
      <c r="C144" s="24">
        <v>68</v>
      </c>
    </row>
    <row r="145" spans="1:3" x14ac:dyDescent="0.25">
      <c r="A145" s="14" t="s">
        <v>167</v>
      </c>
      <c r="B145" s="21">
        <v>33.4</v>
      </c>
      <c r="C145" s="24">
        <v>72</v>
      </c>
    </row>
    <row r="146" spans="1:3" x14ac:dyDescent="0.25">
      <c r="A146" s="14" t="s">
        <v>168</v>
      </c>
      <c r="B146" s="21">
        <v>34</v>
      </c>
      <c r="C146" s="24">
        <v>67</v>
      </c>
    </row>
    <row r="147" spans="1:3" x14ac:dyDescent="0.25">
      <c r="A147" s="14" t="s">
        <v>169</v>
      </c>
      <c r="B147" s="21">
        <v>33</v>
      </c>
      <c r="C147" s="24">
        <v>65</v>
      </c>
    </row>
    <row r="148" spans="1:3" x14ac:dyDescent="0.25">
      <c r="A148" s="14" t="s">
        <v>170</v>
      </c>
      <c r="B148" s="21">
        <v>32.799999999999997</v>
      </c>
      <c r="C148" s="24">
        <v>71</v>
      </c>
    </row>
    <row r="149" spans="1:3" x14ac:dyDescent="0.25">
      <c r="A149" s="14" t="s">
        <v>171</v>
      </c>
      <c r="B149" s="21">
        <v>33.4</v>
      </c>
      <c r="C149" s="24">
        <v>68</v>
      </c>
    </row>
    <row r="150" spans="1:3" x14ac:dyDescent="0.25">
      <c r="A150" s="14" t="s">
        <v>172</v>
      </c>
      <c r="B150" s="21">
        <v>33</v>
      </c>
      <c r="C150" s="24">
        <v>68</v>
      </c>
    </row>
    <row r="151" spans="1:3" x14ac:dyDescent="0.25">
      <c r="A151" s="14" t="s">
        <v>173</v>
      </c>
      <c r="B151" s="21">
        <v>33.200000000000003</v>
      </c>
      <c r="C151" s="24">
        <v>67</v>
      </c>
    </row>
    <row r="152" spans="1:3" x14ac:dyDescent="0.25">
      <c r="A152" s="14" t="s">
        <v>174</v>
      </c>
      <c r="B152" s="21">
        <v>32.799999999999997</v>
      </c>
      <c r="C152" s="24">
        <v>66</v>
      </c>
    </row>
    <row r="153" spans="1:3" x14ac:dyDescent="0.25">
      <c r="A153" s="14" t="s">
        <v>175</v>
      </c>
      <c r="B153" s="21">
        <v>32.6</v>
      </c>
      <c r="C153" s="24">
        <v>69</v>
      </c>
    </row>
    <row r="154" spans="1:3" x14ac:dyDescent="0.25">
      <c r="A154" s="14" t="s">
        <v>176</v>
      </c>
      <c r="B154" s="21">
        <v>32.5</v>
      </c>
      <c r="C154" s="24">
        <v>68</v>
      </c>
    </row>
    <row r="155" spans="1:3" x14ac:dyDescent="0.25">
      <c r="A155" s="14" t="s">
        <v>177</v>
      </c>
      <c r="B155" s="21">
        <v>33</v>
      </c>
      <c r="C155" s="24">
        <v>68</v>
      </c>
    </row>
    <row r="156" spans="1:3" x14ac:dyDescent="0.25">
      <c r="A156" s="14" t="s">
        <v>178</v>
      </c>
      <c r="B156" s="21">
        <v>32.200000000000003</v>
      </c>
      <c r="C156" s="24">
        <v>73</v>
      </c>
    </row>
    <row r="157" spans="1:3" x14ac:dyDescent="0.25">
      <c r="A157" s="14" t="s">
        <v>179</v>
      </c>
      <c r="B157" s="21">
        <v>33</v>
      </c>
      <c r="C157" s="24">
        <v>63</v>
      </c>
    </row>
    <row r="158" spans="1:3" x14ac:dyDescent="0.25">
      <c r="A158" s="14" t="s">
        <v>180</v>
      </c>
      <c r="B158" s="21">
        <v>32.200000000000003</v>
      </c>
      <c r="C158" s="24">
        <v>70</v>
      </c>
    </row>
    <row r="159" spans="1:3" x14ac:dyDescent="0.25">
      <c r="A159" s="14" t="s">
        <v>181</v>
      </c>
      <c r="B159" s="21">
        <v>32.5</v>
      </c>
      <c r="C159" s="24">
        <v>68</v>
      </c>
    </row>
    <row r="160" spans="1:3" x14ac:dyDescent="0.25">
      <c r="A160" s="14" t="s">
        <v>182</v>
      </c>
      <c r="B160" s="21">
        <v>33.799999999999997</v>
      </c>
      <c r="C160" s="24">
        <v>70</v>
      </c>
    </row>
    <row r="161" spans="1:3" x14ac:dyDescent="0.25">
      <c r="A161" s="14" t="s">
        <v>183</v>
      </c>
      <c r="B161" s="21">
        <v>33.4</v>
      </c>
      <c r="C161" s="24">
        <v>72</v>
      </c>
    </row>
    <row r="162" spans="1:3" x14ac:dyDescent="0.25">
      <c r="A162" s="14" t="s">
        <v>184</v>
      </c>
      <c r="B162" s="21">
        <v>33</v>
      </c>
      <c r="C162" s="24">
        <v>74</v>
      </c>
    </row>
    <row r="163" spans="1:3" x14ac:dyDescent="0.25">
      <c r="A163" s="14" t="s">
        <v>185</v>
      </c>
      <c r="B163" s="21">
        <v>33.6</v>
      </c>
      <c r="C163" s="24">
        <v>73</v>
      </c>
    </row>
    <row r="164" spans="1:3" x14ac:dyDescent="0.25">
      <c r="A164" s="14" t="s">
        <v>186</v>
      </c>
      <c r="B164" s="21">
        <v>33.799999999999997</v>
      </c>
      <c r="C164" s="24">
        <v>71</v>
      </c>
    </row>
    <row r="165" spans="1:3" x14ac:dyDescent="0.25">
      <c r="A165" s="14" t="s">
        <v>187</v>
      </c>
      <c r="B165" s="21">
        <v>32.6</v>
      </c>
      <c r="C165" s="24">
        <v>76</v>
      </c>
    </row>
    <row r="166" spans="1:3" x14ac:dyDescent="0.25">
      <c r="A166" s="14" t="s">
        <v>188</v>
      </c>
      <c r="B166" s="21">
        <v>33.4</v>
      </c>
      <c r="C166" s="24">
        <v>70</v>
      </c>
    </row>
    <row r="167" spans="1:3" x14ac:dyDescent="0.25">
      <c r="A167" s="14" t="s">
        <v>189</v>
      </c>
      <c r="B167" s="21">
        <v>32.6</v>
      </c>
      <c r="C167" s="24">
        <v>64</v>
      </c>
    </row>
    <row r="168" spans="1:3" x14ac:dyDescent="0.25">
      <c r="A168" s="14" t="s">
        <v>190</v>
      </c>
      <c r="B168" s="21">
        <v>33.200000000000003</v>
      </c>
      <c r="C168" s="24">
        <v>73</v>
      </c>
    </row>
    <row r="169" spans="1:3" x14ac:dyDescent="0.25">
      <c r="A169" s="14" t="s">
        <v>191</v>
      </c>
      <c r="B169" s="21">
        <v>32</v>
      </c>
      <c r="C169" s="24">
        <v>67</v>
      </c>
    </row>
    <row r="170" spans="1:3" x14ac:dyDescent="0.25">
      <c r="A170" s="14" t="s">
        <v>192</v>
      </c>
      <c r="B170" s="21">
        <v>31.6</v>
      </c>
      <c r="C170" s="24">
        <v>68</v>
      </c>
    </row>
    <row r="171" spans="1:3" x14ac:dyDescent="0.25">
      <c r="A171" s="14" t="s">
        <v>193</v>
      </c>
      <c r="B171" s="21">
        <v>32.4</v>
      </c>
      <c r="C171" s="24">
        <v>68</v>
      </c>
    </row>
    <row r="172" spans="1:3" x14ac:dyDescent="0.25">
      <c r="A172" s="14" t="s">
        <v>194</v>
      </c>
      <c r="B172" s="21">
        <v>32.4</v>
      </c>
      <c r="C172" s="24">
        <v>68</v>
      </c>
    </row>
    <row r="173" spans="1:3" x14ac:dyDescent="0.25">
      <c r="A173" s="14" t="s">
        <v>195</v>
      </c>
      <c r="B173" s="21">
        <v>30.8</v>
      </c>
      <c r="C173" s="24">
        <v>71</v>
      </c>
    </row>
    <row r="174" spans="1:3" x14ac:dyDescent="0.25">
      <c r="A174" s="14" t="s">
        <v>196</v>
      </c>
      <c r="B174" s="21">
        <v>31.8</v>
      </c>
      <c r="C174" s="24">
        <v>74</v>
      </c>
    </row>
    <row r="175" spans="1:3" x14ac:dyDescent="0.25">
      <c r="A175" s="14" t="s">
        <v>197</v>
      </c>
      <c r="B175" s="21">
        <v>32.799999999999997</v>
      </c>
      <c r="C175" s="24">
        <v>72</v>
      </c>
    </row>
    <row r="176" spans="1:3" x14ac:dyDescent="0.25">
      <c r="A176" s="14" t="s">
        <v>198</v>
      </c>
      <c r="B176" s="21">
        <v>33</v>
      </c>
      <c r="C176" s="24">
        <v>71</v>
      </c>
    </row>
    <row r="177" spans="1:3" x14ac:dyDescent="0.25">
      <c r="A177" s="14" t="s">
        <v>199</v>
      </c>
      <c r="B177" s="21">
        <v>32.6</v>
      </c>
      <c r="C177" s="24">
        <v>68</v>
      </c>
    </row>
    <row r="178" spans="1:3" x14ac:dyDescent="0.25">
      <c r="A178" s="14" t="s">
        <v>200</v>
      </c>
      <c r="B178" s="21">
        <v>31.6</v>
      </c>
      <c r="C178" s="24">
        <v>72</v>
      </c>
    </row>
    <row r="179" spans="1:3" x14ac:dyDescent="0.25">
      <c r="A179" s="14" t="s">
        <v>201</v>
      </c>
      <c r="B179" s="21">
        <v>32.200000000000003</v>
      </c>
      <c r="C179" s="24">
        <v>68</v>
      </c>
    </row>
    <row r="180" spans="1:3" x14ac:dyDescent="0.25">
      <c r="A180" s="14" t="s">
        <v>202</v>
      </c>
      <c r="B180" s="21">
        <v>32.200000000000003</v>
      </c>
      <c r="C180" s="24">
        <v>68</v>
      </c>
    </row>
    <row r="181" spans="1:3" x14ac:dyDescent="0.25">
      <c r="A181" s="14" t="s">
        <v>203</v>
      </c>
      <c r="B181" s="21">
        <v>31.2</v>
      </c>
      <c r="C181" s="24">
        <v>70</v>
      </c>
    </row>
    <row r="182" spans="1:3" x14ac:dyDescent="0.25">
      <c r="A182" s="14" t="s">
        <v>204</v>
      </c>
      <c r="B182" s="21">
        <v>32.4</v>
      </c>
      <c r="C182" s="24">
        <v>66</v>
      </c>
    </row>
    <row r="183" spans="1:3" x14ac:dyDescent="0.25">
      <c r="A183" s="14" t="s">
        <v>205</v>
      </c>
      <c r="B183" s="21">
        <v>31</v>
      </c>
      <c r="C183" s="24">
        <v>68</v>
      </c>
    </row>
    <row r="184" spans="1:3" x14ac:dyDescent="0.25">
      <c r="A184" s="14" t="s">
        <v>206</v>
      </c>
      <c r="B184" s="21">
        <v>33</v>
      </c>
      <c r="C184" s="24">
        <v>69</v>
      </c>
    </row>
    <row r="185" spans="1:3" x14ac:dyDescent="0.25">
      <c r="A185" s="14" t="s">
        <v>207</v>
      </c>
      <c r="B185" s="21">
        <v>32.4</v>
      </c>
      <c r="C185" s="24">
        <v>69.5</v>
      </c>
    </row>
    <row r="186" spans="1:3" x14ac:dyDescent="0.25">
      <c r="A186" s="14" t="s">
        <v>208</v>
      </c>
      <c r="B186" s="21">
        <v>32</v>
      </c>
      <c r="C186" s="24">
        <v>70</v>
      </c>
    </row>
    <row r="187" spans="1:3" x14ac:dyDescent="0.25">
      <c r="A187" s="14" t="s">
        <v>209</v>
      </c>
      <c r="B187" s="21">
        <v>31.6</v>
      </c>
      <c r="C187" s="24">
        <v>72</v>
      </c>
    </row>
    <row r="188" spans="1:3" x14ac:dyDescent="0.25">
      <c r="A188" s="14" t="s">
        <v>210</v>
      </c>
      <c r="B188" s="21">
        <v>31</v>
      </c>
      <c r="C188" s="24">
        <v>76</v>
      </c>
    </row>
    <row r="189" spans="1:3" x14ac:dyDescent="0.25">
      <c r="A189" s="14" t="s">
        <v>211</v>
      </c>
      <c r="B189" s="21">
        <v>31</v>
      </c>
      <c r="C189" s="24">
        <v>71</v>
      </c>
    </row>
    <row r="190" spans="1:3" x14ac:dyDescent="0.25">
      <c r="A190" s="14" t="s">
        <v>212</v>
      </c>
      <c r="B190" s="21">
        <v>31.6</v>
      </c>
      <c r="C190" s="24">
        <v>66</v>
      </c>
    </row>
    <row r="191" spans="1:3" x14ac:dyDescent="0.25">
      <c r="A191" s="14" t="s">
        <v>213</v>
      </c>
      <c r="B191" s="21">
        <v>32.4</v>
      </c>
      <c r="C191" s="24">
        <v>65</v>
      </c>
    </row>
    <row r="192" spans="1:3" x14ac:dyDescent="0.25">
      <c r="A192" s="14" t="s">
        <v>214</v>
      </c>
      <c r="B192" s="21">
        <v>34.200000000000003</v>
      </c>
      <c r="C192" s="24">
        <v>68</v>
      </c>
    </row>
    <row r="193" spans="1:3" x14ac:dyDescent="0.25">
      <c r="A193" s="14" t="s">
        <v>215</v>
      </c>
      <c r="B193" s="21">
        <v>33</v>
      </c>
      <c r="C193" s="24">
        <v>71</v>
      </c>
    </row>
    <row r="194" spans="1:3" x14ac:dyDescent="0.25">
      <c r="A194" s="14" t="s">
        <v>216</v>
      </c>
      <c r="B194" s="21">
        <v>33</v>
      </c>
      <c r="C194" s="24">
        <v>71</v>
      </c>
    </row>
    <row r="195" spans="1:3" x14ac:dyDescent="0.25">
      <c r="A195" s="14" t="s">
        <v>217</v>
      </c>
      <c r="B195" s="21">
        <v>31.8</v>
      </c>
      <c r="C195" s="24">
        <v>65</v>
      </c>
    </row>
    <row r="196" spans="1:3" x14ac:dyDescent="0.25">
      <c r="A196" s="14" t="s">
        <v>218</v>
      </c>
      <c r="B196" s="21">
        <v>32.799999999999997</v>
      </c>
      <c r="C196" s="24">
        <v>63</v>
      </c>
    </row>
    <row r="197" spans="1:3" x14ac:dyDescent="0.25">
      <c r="A197" s="14" t="s">
        <v>219</v>
      </c>
      <c r="B197" s="21">
        <v>32.4</v>
      </c>
      <c r="C197" s="24">
        <v>61</v>
      </c>
    </row>
    <row r="198" spans="1:3" x14ac:dyDescent="0.25">
      <c r="A198" s="14" t="s">
        <v>220</v>
      </c>
      <c r="B198" s="21">
        <v>31</v>
      </c>
      <c r="C198" s="24">
        <v>66</v>
      </c>
    </row>
    <row r="199" spans="1:3" x14ac:dyDescent="0.25">
      <c r="A199" s="14" t="s">
        <v>221</v>
      </c>
      <c r="B199" s="21">
        <v>32</v>
      </c>
      <c r="C199" s="24">
        <v>68</v>
      </c>
    </row>
    <row r="200" spans="1:3" x14ac:dyDescent="0.25">
      <c r="A200" s="14" t="s">
        <v>222</v>
      </c>
      <c r="B200" s="21">
        <v>30.8</v>
      </c>
      <c r="C200" s="24">
        <v>72</v>
      </c>
    </row>
    <row r="201" spans="1:3" x14ac:dyDescent="0.25">
      <c r="A201" s="14" t="s">
        <v>223</v>
      </c>
      <c r="B201" s="21">
        <v>31.2</v>
      </c>
      <c r="C201" s="24">
        <v>75</v>
      </c>
    </row>
    <row r="202" spans="1:3" x14ac:dyDescent="0.25">
      <c r="A202" s="14" t="s">
        <v>224</v>
      </c>
      <c r="B202" s="21">
        <v>32.799999999999997</v>
      </c>
      <c r="C202" s="24">
        <v>72</v>
      </c>
    </row>
    <row r="203" spans="1:3" x14ac:dyDescent="0.25">
      <c r="A203" s="14" t="s">
        <v>225</v>
      </c>
      <c r="B203" s="21">
        <v>31.2</v>
      </c>
      <c r="C203" s="24">
        <v>77</v>
      </c>
    </row>
    <row r="204" spans="1:3" x14ac:dyDescent="0.25">
      <c r="A204" s="14" t="s">
        <v>226</v>
      </c>
      <c r="B204" s="21">
        <v>33</v>
      </c>
      <c r="C204" s="24">
        <v>71</v>
      </c>
    </row>
    <row r="205" spans="1:3" x14ac:dyDescent="0.25">
      <c r="A205" s="14" t="s">
        <v>227</v>
      </c>
      <c r="B205" s="21">
        <v>30.6</v>
      </c>
      <c r="C205" s="24">
        <v>72</v>
      </c>
    </row>
    <row r="206" spans="1:3" x14ac:dyDescent="0.25">
      <c r="A206" s="14" t="s">
        <v>228</v>
      </c>
      <c r="B206" s="21">
        <v>31</v>
      </c>
      <c r="C206" s="24">
        <v>78</v>
      </c>
    </row>
    <row r="207" spans="1:3" x14ac:dyDescent="0.25">
      <c r="A207" s="14" t="s">
        <v>229</v>
      </c>
      <c r="B207" s="21">
        <v>32.799999999999997</v>
      </c>
      <c r="C207" s="24">
        <v>60</v>
      </c>
    </row>
    <row r="208" spans="1:3" x14ac:dyDescent="0.25">
      <c r="A208" s="14" t="s">
        <v>230</v>
      </c>
      <c r="B208" s="21">
        <v>32.200000000000003</v>
      </c>
      <c r="C208" s="24">
        <v>73</v>
      </c>
    </row>
    <row r="209" spans="1:3" x14ac:dyDescent="0.25">
      <c r="A209" s="14" t="s">
        <v>231</v>
      </c>
      <c r="B209" s="21">
        <v>32.4</v>
      </c>
      <c r="C209" s="24">
        <v>74</v>
      </c>
    </row>
    <row r="210" spans="1:3" x14ac:dyDescent="0.25">
      <c r="A210" s="14" t="s">
        <v>232</v>
      </c>
      <c r="B210" s="21">
        <v>31</v>
      </c>
      <c r="C210" s="24">
        <v>74</v>
      </c>
    </row>
    <row r="211" spans="1:3" x14ac:dyDescent="0.25">
      <c r="A211" s="14" t="s">
        <v>233</v>
      </c>
      <c r="B211" s="21">
        <v>31.8</v>
      </c>
      <c r="C211" s="24">
        <v>72</v>
      </c>
    </row>
    <row r="212" spans="1:3" x14ac:dyDescent="0.25">
      <c r="A212" s="14" t="s">
        <v>234</v>
      </c>
      <c r="B212" s="21">
        <v>31.2</v>
      </c>
      <c r="C212" s="24">
        <v>75</v>
      </c>
    </row>
    <row r="213" spans="1:3" x14ac:dyDescent="0.25">
      <c r="A213" s="14" t="s">
        <v>235</v>
      </c>
      <c r="B213" s="21">
        <v>32.5</v>
      </c>
      <c r="C213" s="24">
        <v>71</v>
      </c>
    </row>
    <row r="214" spans="1:3" x14ac:dyDescent="0.25">
      <c r="A214" s="14" t="s">
        <v>236</v>
      </c>
      <c r="B214" s="21">
        <v>30</v>
      </c>
      <c r="C214" s="24">
        <v>73</v>
      </c>
    </row>
    <row r="215" spans="1:3" x14ac:dyDescent="0.25">
      <c r="A215" s="14" t="s">
        <v>237</v>
      </c>
      <c r="B215" s="21">
        <v>31.6</v>
      </c>
      <c r="C215" s="24">
        <v>64</v>
      </c>
    </row>
    <row r="216" spans="1:3" x14ac:dyDescent="0.25">
      <c r="A216" s="14" t="s">
        <v>238</v>
      </c>
      <c r="B216" s="21">
        <v>31.2</v>
      </c>
      <c r="C216" s="24">
        <v>72</v>
      </c>
    </row>
    <row r="217" spans="1:3" x14ac:dyDescent="0.25">
      <c r="A217" s="14" t="s">
        <v>239</v>
      </c>
      <c r="B217" s="21">
        <v>30.4</v>
      </c>
      <c r="C217" s="24">
        <v>73</v>
      </c>
    </row>
    <row r="218" spans="1:3" x14ac:dyDescent="0.25">
      <c r="A218" s="14" t="s">
        <v>240</v>
      </c>
      <c r="B218" s="21">
        <v>32.799999999999997</v>
      </c>
      <c r="C218" s="24">
        <v>62</v>
      </c>
    </row>
    <row r="219" spans="1:3" x14ac:dyDescent="0.25">
      <c r="A219" s="14" t="s">
        <v>241</v>
      </c>
      <c r="B219" s="21">
        <v>32.200000000000003</v>
      </c>
      <c r="C219" s="24">
        <v>74</v>
      </c>
    </row>
    <row r="220" spans="1:3" x14ac:dyDescent="0.25">
      <c r="A220" s="14" t="s">
        <v>242</v>
      </c>
      <c r="B220" s="21">
        <v>32.799999999999997</v>
      </c>
      <c r="C220" s="24">
        <v>67</v>
      </c>
    </row>
    <row r="221" spans="1:3" x14ac:dyDescent="0.25">
      <c r="A221" s="14" t="s">
        <v>243</v>
      </c>
      <c r="B221" s="21">
        <v>33.799999999999997</v>
      </c>
      <c r="C221" s="24">
        <v>74</v>
      </c>
    </row>
    <row r="222" spans="1:3" x14ac:dyDescent="0.25">
      <c r="A222" s="14" t="s">
        <v>244</v>
      </c>
      <c r="B222" s="21">
        <v>32.6</v>
      </c>
      <c r="C222" s="24">
        <v>73</v>
      </c>
    </row>
    <row r="223" spans="1:3" x14ac:dyDescent="0.25">
      <c r="A223" s="14" t="s">
        <v>245</v>
      </c>
      <c r="B223" s="21">
        <v>32.799999999999997</v>
      </c>
      <c r="C223" s="24">
        <v>72</v>
      </c>
    </row>
    <row r="224" spans="1:3" x14ac:dyDescent="0.25">
      <c r="A224" s="14" t="s">
        <v>246</v>
      </c>
      <c r="B224" s="21">
        <v>31.2</v>
      </c>
      <c r="C224" s="24">
        <v>74</v>
      </c>
    </row>
    <row r="225" spans="1:3" x14ac:dyDescent="0.25">
      <c r="A225" s="14" t="s">
        <v>247</v>
      </c>
      <c r="B225" s="21">
        <v>32.200000000000003</v>
      </c>
      <c r="C225" s="24">
        <v>72</v>
      </c>
    </row>
    <row r="226" spans="1:3" x14ac:dyDescent="0.25">
      <c r="A226" s="14" t="s">
        <v>248</v>
      </c>
      <c r="B226" s="21">
        <v>30.6</v>
      </c>
      <c r="C226" s="24">
        <v>76</v>
      </c>
    </row>
    <row r="227" spans="1:3" x14ac:dyDescent="0.25">
      <c r="A227" s="14" t="s">
        <v>249</v>
      </c>
      <c r="B227" s="21">
        <v>30</v>
      </c>
      <c r="C227" s="24">
        <v>77</v>
      </c>
    </row>
    <row r="228" spans="1:3" x14ac:dyDescent="0.25">
      <c r="A228" s="14" t="s">
        <v>250</v>
      </c>
      <c r="B228" s="21">
        <v>29.6</v>
      </c>
      <c r="C228" s="24">
        <v>79</v>
      </c>
    </row>
    <row r="229" spans="1:3" x14ac:dyDescent="0.25">
      <c r="A229" s="14" t="s">
        <v>251</v>
      </c>
      <c r="B229" s="21">
        <v>30.4</v>
      </c>
      <c r="C229" s="24">
        <v>75.5</v>
      </c>
    </row>
    <row r="230" spans="1:3" x14ac:dyDescent="0.25">
      <c r="A230" s="14" t="s">
        <v>252</v>
      </c>
      <c r="B230" s="21">
        <v>32</v>
      </c>
      <c r="C230" s="24">
        <v>72</v>
      </c>
    </row>
    <row r="231" spans="1:3" x14ac:dyDescent="0.25">
      <c r="A231" s="14" t="s">
        <v>253</v>
      </c>
      <c r="B231" s="21">
        <v>38.6</v>
      </c>
      <c r="C231" s="24">
        <v>67</v>
      </c>
    </row>
    <row r="232" spans="1:3" x14ac:dyDescent="0.25">
      <c r="A232" s="14" t="s">
        <v>254</v>
      </c>
      <c r="B232" s="21">
        <v>33.6</v>
      </c>
      <c r="C232" s="24">
        <v>65</v>
      </c>
    </row>
    <row r="233" spans="1:3" x14ac:dyDescent="0.25">
      <c r="A233" s="14" t="s">
        <v>255</v>
      </c>
      <c r="B233" s="21">
        <v>32.4</v>
      </c>
      <c r="C233" s="24">
        <v>69</v>
      </c>
    </row>
    <row r="234" spans="1:3" x14ac:dyDescent="0.25">
      <c r="A234" s="14" t="s">
        <v>256</v>
      </c>
      <c r="B234" s="21">
        <v>30.4</v>
      </c>
      <c r="C234" s="24">
        <v>73</v>
      </c>
    </row>
    <row r="235" spans="1:3" x14ac:dyDescent="0.25">
      <c r="A235" s="14" t="s">
        <v>257</v>
      </c>
      <c r="B235" s="21">
        <v>31.2</v>
      </c>
      <c r="C235" s="24">
        <v>70</v>
      </c>
    </row>
    <row r="236" spans="1:3" x14ac:dyDescent="0.25">
      <c r="A236" s="14" t="s">
        <v>258</v>
      </c>
      <c r="B236" s="21">
        <v>34</v>
      </c>
      <c r="C236" s="24">
        <v>61</v>
      </c>
    </row>
    <row r="237" spans="1:3" x14ac:dyDescent="0.25">
      <c r="A237" s="14" t="s">
        <v>259</v>
      </c>
      <c r="B237" s="21">
        <v>32.4</v>
      </c>
      <c r="C237" s="24">
        <v>66</v>
      </c>
    </row>
    <row r="238" spans="1:3" x14ac:dyDescent="0.25">
      <c r="A238" s="14" t="s">
        <v>260</v>
      </c>
      <c r="B238" s="21">
        <v>30.6</v>
      </c>
      <c r="C238" s="24">
        <v>78</v>
      </c>
    </row>
    <row r="239" spans="1:3" x14ac:dyDescent="0.25">
      <c r="A239" s="14" t="s">
        <v>261</v>
      </c>
      <c r="B239" s="21">
        <v>31.2</v>
      </c>
      <c r="C239" s="24">
        <v>76</v>
      </c>
    </row>
    <row r="240" spans="1:3" x14ac:dyDescent="0.25">
      <c r="A240" s="14" t="s">
        <v>262</v>
      </c>
      <c r="B240" s="21">
        <v>30.6</v>
      </c>
      <c r="C240" s="24">
        <v>74</v>
      </c>
    </row>
    <row r="241" spans="1:3" x14ac:dyDescent="0.25">
      <c r="A241" s="14" t="s">
        <v>263</v>
      </c>
      <c r="B241" s="21">
        <v>31.2</v>
      </c>
      <c r="C241" s="24">
        <v>68</v>
      </c>
    </row>
    <row r="242" spans="1:3" x14ac:dyDescent="0.25">
      <c r="A242" s="14" t="s">
        <v>264</v>
      </c>
      <c r="B242" s="21">
        <v>30.6</v>
      </c>
      <c r="C242" s="24">
        <v>70</v>
      </c>
    </row>
    <row r="243" spans="1:3" x14ac:dyDescent="0.25">
      <c r="A243" s="14" t="s">
        <v>265</v>
      </c>
      <c r="B243" s="21">
        <v>31</v>
      </c>
      <c r="C243" s="24">
        <v>70</v>
      </c>
    </row>
    <row r="244" spans="1:3" x14ac:dyDescent="0.25">
      <c r="A244" s="14" t="s">
        <v>266</v>
      </c>
      <c r="B244" s="21">
        <v>30.4</v>
      </c>
      <c r="C244" s="24">
        <v>73</v>
      </c>
    </row>
    <row r="245" spans="1:3" x14ac:dyDescent="0.25">
      <c r="A245" s="14" t="s">
        <v>267</v>
      </c>
      <c r="B245" s="21">
        <v>32.6</v>
      </c>
      <c r="C245" s="24">
        <v>71</v>
      </c>
    </row>
    <row r="246" spans="1:3" x14ac:dyDescent="0.25">
      <c r="A246" s="14" t="s">
        <v>268</v>
      </c>
      <c r="B246" s="21">
        <v>30.2</v>
      </c>
      <c r="C246" s="24">
        <v>66</v>
      </c>
    </row>
    <row r="247" spans="1:3" x14ac:dyDescent="0.25">
      <c r="A247" s="14" t="s">
        <v>269</v>
      </c>
      <c r="B247" s="21">
        <v>30.2</v>
      </c>
      <c r="C247" s="24">
        <v>74</v>
      </c>
    </row>
    <row r="248" spans="1:3" x14ac:dyDescent="0.25">
      <c r="A248" s="14" t="s">
        <v>270</v>
      </c>
      <c r="B248" s="21">
        <v>32.200000000000003</v>
      </c>
      <c r="C248" s="24">
        <v>72</v>
      </c>
    </row>
    <row r="249" spans="1:3" x14ac:dyDescent="0.25">
      <c r="A249" s="14" t="s">
        <v>271</v>
      </c>
      <c r="B249" s="21">
        <v>31.2</v>
      </c>
      <c r="C249" s="24">
        <v>70</v>
      </c>
    </row>
    <row r="250" spans="1:3" x14ac:dyDescent="0.25">
      <c r="A250" s="14" t="s">
        <v>272</v>
      </c>
      <c r="B250" s="21">
        <v>31.2</v>
      </c>
      <c r="C250" s="24">
        <v>72</v>
      </c>
    </row>
    <row r="251" spans="1:3" x14ac:dyDescent="0.25">
      <c r="A251" s="14" t="s">
        <v>273</v>
      </c>
      <c r="B251" s="21">
        <v>33.200000000000003</v>
      </c>
      <c r="C251" s="24">
        <v>74</v>
      </c>
    </row>
    <row r="252" spans="1:3" x14ac:dyDescent="0.25">
      <c r="A252" s="14" t="s">
        <v>274</v>
      </c>
      <c r="B252" s="21">
        <v>32.4</v>
      </c>
      <c r="C252" s="24">
        <v>71</v>
      </c>
    </row>
    <row r="253" spans="1:3" x14ac:dyDescent="0.25">
      <c r="A253" s="14" t="s">
        <v>275</v>
      </c>
      <c r="B253" s="21">
        <v>30.7</v>
      </c>
      <c r="C253" s="24">
        <v>68</v>
      </c>
    </row>
    <row r="254" spans="1:3" x14ac:dyDescent="0.25">
      <c r="A254" s="14" t="s">
        <v>276</v>
      </c>
      <c r="B254" s="21">
        <v>32.799999999999997</v>
      </c>
      <c r="C254" s="24">
        <v>69</v>
      </c>
    </row>
    <row r="255" spans="1:3" x14ac:dyDescent="0.25">
      <c r="A255" s="14" t="s">
        <v>277</v>
      </c>
      <c r="B255" s="21">
        <v>31.2</v>
      </c>
      <c r="C255" s="24">
        <v>66.5</v>
      </c>
    </row>
    <row r="256" spans="1:3" x14ac:dyDescent="0.25">
      <c r="A256" s="14" t="s">
        <v>278</v>
      </c>
      <c r="B256" s="21">
        <v>30.4</v>
      </c>
      <c r="C256" s="24">
        <v>64</v>
      </c>
    </row>
    <row r="257" spans="1:3" x14ac:dyDescent="0.25">
      <c r="A257" s="14" t="s">
        <v>279</v>
      </c>
      <c r="B257" s="21">
        <v>31.6</v>
      </c>
      <c r="C257" s="24">
        <v>70</v>
      </c>
    </row>
    <row r="258" spans="1:3" x14ac:dyDescent="0.25">
      <c r="A258" s="14" t="s">
        <v>280</v>
      </c>
      <c r="B258" s="21">
        <v>30.8</v>
      </c>
      <c r="C258" s="24">
        <v>69</v>
      </c>
    </row>
    <row r="259" spans="1:3" x14ac:dyDescent="0.25">
      <c r="A259" s="14" t="s">
        <v>281</v>
      </c>
      <c r="B259" s="21">
        <v>30.6</v>
      </c>
      <c r="C259" s="24">
        <v>69</v>
      </c>
    </row>
    <row r="260" spans="1:3" x14ac:dyDescent="0.25">
      <c r="A260" s="14" t="s">
        <v>282</v>
      </c>
      <c r="B260" s="21">
        <v>30.8</v>
      </c>
      <c r="C260" s="24">
        <v>73</v>
      </c>
    </row>
    <row r="261" spans="1:3" x14ac:dyDescent="0.25">
      <c r="A261" s="14" t="s">
        <v>283</v>
      </c>
      <c r="B261" s="21">
        <v>31.8</v>
      </c>
      <c r="C261" s="24">
        <v>74</v>
      </c>
    </row>
    <row r="262" spans="1:3" x14ac:dyDescent="0.25">
      <c r="A262" s="14" t="s">
        <v>284</v>
      </c>
      <c r="B262" s="21">
        <v>32.200000000000003</v>
      </c>
      <c r="C262" s="24">
        <v>75</v>
      </c>
    </row>
    <row r="263" spans="1:3" x14ac:dyDescent="0.25">
      <c r="A263" s="14" t="s">
        <v>285</v>
      </c>
      <c r="B263" s="21">
        <v>31</v>
      </c>
      <c r="C263" s="24">
        <v>75</v>
      </c>
    </row>
    <row r="264" spans="1:3" x14ac:dyDescent="0.25">
      <c r="A264" s="14" t="s">
        <v>286</v>
      </c>
      <c r="B264" s="21">
        <v>32.4</v>
      </c>
      <c r="C264" s="24">
        <v>75</v>
      </c>
    </row>
    <row r="265" spans="1:3" x14ac:dyDescent="0.25">
      <c r="A265" s="14" t="s">
        <v>287</v>
      </c>
      <c r="B265" s="21">
        <v>31</v>
      </c>
      <c r="C265" s="24">
        <v>73</v>
      </c>
    </row>
    <row r="266" spans="1:3" x14ac:dyDescent="0.25">
      <c r="A266" s="14" t="s">
        <v>288</v>
      </c>
      <c r="B266" s="21">
        <v>30.4</v>
      </c>
      <c r="C266" s="24">
        <v>76</v>
      </c>
    </row>
    <row r="267" spans="1:3" x14ac:dyDescent="0.25">
      <c r="A267" s="14" t="s">
        <v>289</v>
      </c>
      <c r="B267" s="21">
        <v>32</v>
      </c>
      <c r="C267" s="24">
        <v>78</v>
      </c>
    </row>
    <row r="268" spans="1:3" x14ac:dyDescent="0.25">
      <c r="A268" s="14" t="s">
        <v>290</v>
      </c>
      <c r="B268" s="21">
        <v>34.799999999999997</v>
      </c>
      <c r="C268" s="24">
        <v>76</v>
      </c>
    </row>
    <row r="269" spans="1:3" x14ac:dyDescent="0.25">
      <c r="A269" s="14" t="s">
        <v>291</v>
      </c>
      <c r="B269" s="21">
        <v>32.4</v>
      </c>
      <c r="C269" s="24">
        <v>66</v>
      </c>
    </row>
    <row r="270" spans="1:3" x14ac:dyDescent="0.25">
      <c r="A270" s="14" t="s">
        <v>292</v>
      </c>
      <c r="B270" s="21">
        <v>31.6</v>
      </c>
      <c r="C270" s="24">
        <v>76</v>
      </c>
    </row>
    <row r="271" spans="1:3" x14ac:dyDescent="0.25">
      <c r="A271" s="14" t="s">
        <v>293</v>
      </c>
      <c r="B271" s="21">
        <v>33</v>
      </c>
      <c r="C271" s="24">
        <v>68</v>
      </c>
    </row>
    <row r="272" spans="1:3" x14ac:dyDescent="0.25">
      <c r="A272" s="14" t="s">
        <v>294</v>
      </c>
      <c r="B272" s="21">
        <v>34.6</v>
      </c>
      <c r="C272" s="24">
        <v>73</v>
      </c>
    </row>
    <row r="273" spans="1:3" x14ac:dyDescent="0.25">
      <c r="A273" s="14" t="s">
        <v>295</v>
      </c>
      <c r="B273" s="21">
        <v>31.6</v>
      </c>
      <c r="C273" s="24">
        <v>70</v>
      </c>
    </row>
    <row r="274" spans="1:3" x14ac:dyDescent="0.25">
      <c r="A274" s="14" t="s">
        <v>296</v>
      </c>
      <c r="B274" s="21">
        <v>31.6</v>
      </c>
      <c r="C274" s="24">
        <v>71</v>
      </c>
    </row>
    <row r="275" spans="1:3" x14ac:dyDescent="0.25">
      <c r="A275" s="14" t="s">
        <v>297</v>
      </c>
      <c r="B275" s="21">
        <v>31.6</v>
      </c>
      <c r="C275" s="24">
        <v>74</v>
      </c>
    </row>
    <row r="276" spans="1:3" x14ac:dyDescent="0.25">
      <c r="A276" s="14" t="s">
        <v>298</v>
      </c>
      <c r="B276" s="21">
        <v>32</v>
      </c>
      <c r="C276" s="24">
        <v>70</v>
      </c>
    </row>
    <row r="277" spans="1:3" x14ac:dyDescent="0.25">
      <c r="A277" s="14" t="s">
        <v>299</v>
      </c>
      <c r="B277" s="21">
        <v>31.8</v>
      </c>
      <c r="C277" s="24">
        <v>69</v>
      </c>
    </row>
    <row r="278" spans="1:3" x14ac:dyDescent="0.25">
      <c r="A278" s="14" t="s">
        <v>300</v>
      </c>
      <c r="B278" s="21">
        <v>32</v>
      </c>
      <c r="C278" s="24">
        <v>66</v>
      </c>
    </row>
    <row r="279" spans="1:3" x14ac:dyDescent="0.25">
      <c r="A279" s="14" t="s">
        <v>301</v>
      </c>
      <c r="B279" s="21">
        <v>32.200000000000003</v>
      </c>
      <c r="C279" s="24">
        <v>68</v>
      </c>
    </row>
    <row r="280" spans="1:3" x14ac:dyDescent="0.25">
      <c r="A280" s="14" t="s">
        <v>302</v>
      </c>
      <c r="B280" s="21">
        <v>32</v>
      </c>
      <c r="C280" s="24">
        <v>73</v>
      </c>
    </row>
    <row r="281" spans="1:3" x14ac:dyDescent="0.25">
      <c r="A281" s="14" t="s">
        <v>303</v>
      </c>
      <c r="B281" s="21">
        <v>32</v>
      </c>
      <c r="C281" s="24">
        <v>74</v>
      </c>
    </row>
    <row r="282" spans="1:3" x14ac:dyDescent="0.25">
      <c r="A282" s="14" t="s">
        <v>304</v>
      </c>
      <c r="B282" s="21">
        <v>31.8</v>
      </c>
      <c r="C282" s="24">
        <v>69</v>
      </c>
    </row>
    <row r="283" spans="1:3" x14ac:dyDescent="0.25">
      <c r="A283" s="14" t="s">
        <v>305</v>
      </c>
      <c r="B283" s="21">
        <v>33</v>
      </c>
      <c r="C283" s="24">
        <v>68</v>
      </c>
    </row>
    <row r="284" spans="1:3" x14ac:dyDescent="0.25">
      <c r="A284" s="14" t="s">
        <v>306</v>
      </c>
      <c r="B284" s="21">
        <v>32</v>
      </c>
      <c r="C284" s="24">
        <v>70</v>
      </c>
    </row>
    <row r="285" spans="1:3" x14ac:dyDescent="0.25">
      <c r="A285" s="14" t="s">
        <v>307</v>
      </c>
      <c r="B285" s="21">
        <v>32</v>
      </c>
      <c r="C285" s="24">
        <v>74</v>
      </c>
    </row>
    <row r="286" spans="1:3" x14ac:dyDescent="0.25">
      <c r="A286" s="14" t="s">
        <v>308</v>
      </c>
      <c r="B286" s="21">
        <v>32</v>
      </c>
      <c r="C286" s="24">
        <v>73</v>
      </c>
    </row>
    <row r="287" spans="1:3" x14ac:dyDescent="0.25">
      <c r="A287" s="14" t="s">
        <v>309</v>
      </c>
      <c r="B287" s="21">
        <v>34.6</v>
      </c>
      <c r="C287" s="24">
        <v>73</v>
      </c>
    </row>
    <row r="288" spans="1:3" x14ac:dyDescent="0.25">
      <c r="A288" s="14" t="s">
        <v>310</v>
      </c>
      <c r="B288" s="21">
        <v>31.6</v>
      </c>
      <c r="C288" s="24">
        <v>76</v>
      </c>
    </row>
    <row r="289" spans="1:3" x14ac:dyDescent="0.25">
      <c r="A289" s="14" t="s">
        <v>311</v>
      </c>
      <c r="B289" s="21">
        <v>32</v>
      </c>
      <c r="C289" s="24">
        <v>66</v>
      </c>
    </row>
    <row r="290" spans="1:3" x14ac:dyDescent="0.25">
      <c r="A290" s="14" t="s">
        <v>312</v>
      </c>
      <c r="B290" s="21">
        <v>32</v>
      </c>
      <c r="C290" s="24">
        <v>68</v>
      </c>
    </row>
    <row r="291" spans="1:3" x14ac:dyDescent="0.25">
      <c r="A291" s="14" t="s">
        <v>313</v>
      </c>
      <c r="B291" s="21">
        <v>32.200000000000003</v>
      </c>
      <c r="C291" s="24">
        <v>74</v>
      </c>
    </row>
    <row r="292" spans="1:3" x14ac:dyDescent="0.25">
      <c r="A292" s="14" t="s">
        <v>314</v>
      </c>
      <c r="B292" s="21">
        <v>32.200000000000003</v>
      </c>
      <c r="C292" s="24">
        <v>74</v>
      </c>
    </row>
    <row r="293" spans="1:3" x14ac:dyDescent="0.25">
      <c r="A293" s="14" t="s">
        <v>315</v>
      </c>
      <c r="B293" s="21">
        <v>32</v>
      </c>
      <c r="C293" s="24">
        <v>74</v>
      </c>
    </row>
    <row r="294" spans="1:3" x14ac:dyDescent="0.25">
      <c r="A294" s="14" t="s">
        <v>316</v>
      </c>
      <c r="B294" s="21">
        <v>32.200000000000003</v>
      </c>
      <c r="C294" s="24">
        <v>70</v>
      </c>
    </row>
    <row r="295" spans="1:3" x14ac:dyDescent="0.25">
      <c r="A295" s="14" t="s">
        <v>317</v>
      </c>
      <c r="B295" s="21">
        <v>32.4</v>
      </c>
      <c r="C295" s="24">
        <v>75</v>
      </c>
    </row>
    <row r="296" spans="1:3" x14ac:dyDescent="0.25">
      <c r="A296" s="14" t="s">
        <v>318</v>
      </c>
      <c r="B296" s="21">
        <v>32</v>
      </c>
      <c r="C296" s="24">
        <v>74</v>
      </c>
    </row>
    <row r="297" spans="1:3" x14ac:dyDescent="0.25">
      <c r="A297" s="14" t="s">
        <v>319</v>
      </c>
      <c r="B297" s="21">
        <v>32.4</v>
      </c>
      <c r="C297" s="24">
        <v>71</v>
      </c>
    </row>
    <row r="298" spans="1:3" x14ac:dyDescent="0.25">
      <c r="A298" s="14" t="s">
        <v>320</v>
      </c>
      <c r="B298" s="21">
        <v>32.200000000000003</v>
      </c>
      <c r="C298" s="24">
        <v>72</v>
      </c>
    </row>
    <row r="299" spans="1:3" x14ac:dyDescent="0.25">
      <c r="A299" s="14" t="s">
        <v>321</v>
      </c>
      <c r="B299" s="21">
        <v>32.4</v>
      </c>
      <c r="C299" s="24">
        <v>73</v>
      </c>
    </row>
    <row r="300" spans="1:3" x14ac:dyDescent="0.25">
      <c r="A300" s="14" t="s">
        <v>322</v>
      </c>
      <c r="B300" s="21">
        <v>33.200000000000003</v>
      </c>
      <c r="C300" s="24">
        <v>74</v>
      </c>
    </row>
    <row r="301" spans="1:3" x14ac:dyDescent="0.25">
      <c r="A301" s="14" t="s">
        <v>323</v>
      </c>
      <c r="B301" s="21">
        <v>34.4</v>
      </c>
      <c r="C301" s="24">
        <v>72</v>
      </c>
    </row>
    <row r="302" spans="1:3" x14ac:dyDescent="0.25">
      <c r="A302" s="14" t="s">
        <v>324</v>
      </c>
      <c r="B302" s="21">
        <v>35.200000000000003</v>
      </c>
      <c r="C302" s="24">
        <v>69</v>
      </c>
    </row>
    <row r="303" spans="1:3" x14ac:dyDescent="0.25">
      <c r="A303" s="14" t="s">
        <v>325</v>
      </c>
      <c r="B303" s="21">
        <v>33</v>
      </c>
      <c r="C303" s="24">
        <v>80</v>
      </c>
    </row>
    <row r="304" spans="1:3" x14ac:dyDescent="0.25">
      <c r="A304" s="14" t="s">
        <v>326</v>
      </c>
      <c r="B304" s="21">
        <v>32.799999999999997</v>
      </c>
      <c r="C304" s="24">
        <v>80</v>
      </c>
    </row>
    <row r="305" spans="1:3" x14ac:dyDescent="0.25">
      <c r="A305" s="14" t="s">
        <v>327</v>
      </c>
      <c r="B305" s="21">
        <v>33</v>
      </c>
      <c r="C305" s="24">
        <v>69</v>
      </c>
    </row>
    <row r="306" spans="1:3" x14ac:dyDescent="0.25">
      <c r="A306" s="14" t="s">
        <v>328</v>
      </c>
      <c r="B306" s="21">
        <v>33</v>
      </c>
      <c r="C306" s="24">
        <v>74</v>
      </c>
    </row>
    <row r="307" spans="1:3" x14ac:dyDescent="0.25">
      <c r="A307" s="14" t="s">
        <v>329</v>
      </c>
      <c r="B307" s="21">
        <v>36</v>
      </c>
      <c r="C307" s="24">
        <v>73</v>
      </c>
    </row>
    <row r="308" spans="1:3" x14ac:dyDescent="0.25">
      <c r="A308" s="14" t="s">
        <v>330</v>
      </c>
      <c r="B308" s="21">
        <v>36.200000000000003</v>
      </c>
      <c r="C308" s="24">
        <v>70</v>
      </c>
    </row>
    <row r="309" spans="1:3" x14ac:dyDescent="0.25">
      <c r="A309" s="14" t="s">
        <v>331</v>
      </c>
      <c r="B309" s="21">
        <v>35.6</v>
      </c>
      <c r="C309" s="24">
        <v>60</v>
      </c>
    </row>
    <row r="310" spans="1:3" x14ac:dyDescent="0.25">
      <c r="A310" s="14" t="s">
        <v>332</v>
      </c>
      <c r="B310" s="21">
        <v>36</v>
      </c>
      <c r="C310" s="24">
        <v>55</v>
      </c>
    </row>
    <row r="311" spans="1:3" x14ac:dyDescent="0.25">
      <c r="A311" s="14" t="s">
        <v>333</v>
      </c>
      <c r="B311" s="21">
        <v>36</v>
      </c>
      <c r="C311" s="24">
        <v>60</v>
      </c>
    </row>
    <row r="312" spans="1:3" x14ac:dyDescent="0.25">
      <c r="A312" s="14" t="s">
        <v>334</v>
      </c>
      <c r="B312" s="21">
        <v>35.6</v>
      </c>
      <c r="C312" s="24">
        <v>72</v>
      </c>
    </row>
    <row r="313" spans="1:3" x14ac:dyDescent="0.25">
      <c r="A313" s="14" t="s">
        <v>335</v>
      </c>
      <c r="B313" s="21">
        <v>34.6</v>
      </c>
      <c r="C313" s="24">
        <v>76</v>
      </c>
    </row>
    <row r="314" spans="1:3" x14ac:dyDescent="0.25">
      <c r="A314" s="14" t="s">
        <v>336</v>
      </c>
      <c r="B314" s="21">
        <v>33.4</v>
      </c>
      <c r="C314" s="24">
        <v>74</v>
      </c>
    </row>
    <row r="315" spans="1:3" x14ac:dyDescent="0.25">
      <c r="A315" s="14" t="s">
        <v>337</v>
      </c>
      <c r="B315" s="21">
        <v>34</v>
      </c>
      <c r="C315" s="24">
        <v>72</v>
      </c>
    </row>
    <row r="316" spans="1:3" x14ac:dyDescent="0.25">
      <c r="A316" s="14" t="s">
        <v>338</v>
      </c>
      <c r="B316" s="21">
        <v>33.4</v>
      </c>
      <c r="C316" s="24">
        <v>73</v>
      </c>
    </row>
    <row r="317" spans="1:3" x14ac:dyDescent="0.25">
      <c r="A317" s="14" t="s">
        <v>339</v>
      </c>
      <c r="B317" s="21">
        <v>34</v>
      </c>
      <c r="C317" s="24">
        <v>72</v>
      </c>
    </row>
    <row r="318" spans="1:3" x14ac:dyDescent="0.25">
      <c r="A318" s="14" t="s">
        <v>340</v>
      </c>
      <c r="B318" s="21">
        <v>35.6</v>
      </c>
      <c r="C318" s="24">
        <v>72</v>
      </c>
    </row>
    <row r="319" spans="1:3" x14ac:dyDescent="0.25">
      <c r="A319" s="14" t="s">
        <v>341</v>
      </c>
      <c r="B319" s="21">
        <v>33.6</v>
      </c>
      <c r="C319" s="24">
        <v>72</v>
      </c>
    </row>
    <row r="320" spans="1:3" x14ac:dyDescent="0.25">
      <c r="A320" s="14" t="s">
        <v>342</v>
      </c>
      <c r="B320" s="21">
        <v>33.700000000000003</v>
      </c>
      <c r="C320" s="24">
        <v>70</v>
      </c>
    </row>
    <row r="321" spans="1:3" x14ac:dyDescent="0.25">
      <c r="A321" s="14" t="s">
        <v>343</v>
      </c>
      <c r="B321" s="21">
        <v>33.6</v>
      </c>
      <c r="C321" s="24">
        <v>67</v>
      </c>
    </row>
    <row r="322" spans="1:3" x14ac:dyDescent="0.25">
      <c r="A322" s="14" t="s">
        <v>344</v>
      </c>
      <c r="B322" s="21">
        <v>34.299999999999997</v>
      </c>
      <c r="C322" s="24">
        <v>69.5</v>
      </c>
    </row>
    <row r="323" spans="1:3" x14ac:dyDescent="0.25">
      <c r="A323" s="14" t="s">
        <v>345</v>
      </c>
      <c r="B323" s="21">
        <v>34.4</v>
      </c>
      <c r="C323" s="24">
        <v>72</v>
      </c>
    </row>
    <row r="324" spans="1:3" x14ac:dyDescent="0.25">
      <c r="A324" s="14" t="s">
        <v>346</v>
      </c>
      <c r="B324" s="21">
        <v>33.200000000000003</v>
      </c>
      <c r="C324" s="24">
        <v>67</v>
      </c>
    </row>
    <row r="325" spans="1:3" x14ac:dyDescent="0.25">
      <c r="A325" s="14" t="s">
        <v>347</v>
      </c>
      <c r="B325" s="21">
        <v>33.4</v>
      </c>
      <c r="C325" s="24">
        <v>71</v>
      </c>
    </row>
    <row r="326" spans="1:3" x14ac:dyDescent="0.25">
      <c r="A326" s="14" t="s">
        <v>348</v>
      </c>
      <c r="B326" s="21">
        <v>33.799999999999997</v>
      </c>
      <c r="C326" s="24">
        <v>68</v>
      </c>
    </row>
    <row r="327" spans="1:3" x14ac:dyDescent="0.25">
      <c r="A327" s="14" t="s">
        <v>349</v>
      </c>
      <c r="B327" s="21">
        <v>34.4</v>
      </c>
      <c r="C327" s="24">
        <v>72</v>
      </c>
    </row>
    <row r="328" spans="1:3" x14ac:dyDescent="0.25">
      <c r="A328" s="14" t="s">
        <v>350</v>
      </c>
      <c r="B328" s="21">
        <v>35</v>
      </c>
      <c r="C328" s="24">
        <v>69</v>
      </c>
    </row>
    <row r="329" spans="1:3" x14ac:dyDescent="0.25">
      <c r="A329" s="14" t="s">
        <v>351</v>
      </c>
      <c r="B329" s="21">
        <v>34.4</v>
      </c>
      <c r="C329" s="24">
        <v>68</v>
      </c>
    </row>
    <row r="330" spans="1:3" x14ac:dyDescent="0.25">
      <c r="A330" s="14" t="s">
        <v>352</v>
      </c>
      <c r="B330" s="21">
        <v>36</v>
      </c>
      <c r="C330" s="24">
        <v>70</v>
      </c>
    </row>
    <row r="331" spans="1:3" x14ac:dyDescent="0.25">
      <c r="A331" s="14" t="s">
        <v>353</v>
      </c>
      <c r="B331" s="21">
        <v>35.4</v>
      </c>
      <c r="C331" s="24">
        <v>72</v>
      </c>
    </row>
    <row r="332" spans="1:3" x14ac:dyDescent="0.25">
      <c r="A332" s="14" t="s">
        <v>354</v>
      </c>
      <c r="B332" s="21">
        <v>34.200000000000003</v>
      </c>
      <c r="C332" s="24">
        <v>70</v>
      </c>
    </row>
    <row r="333" spans="1:3" x14ac:dyDescent="0.25">
      <c r="A333" s="14" t="s">
        <v>355</v>
      </c>
      <c r="B333" s="21">
        <v>35.6</v>
      </c>
      <c r="C333" s="24">
        <v>74</v>
      </c>
    </row>
    <row r="334" spans="1:3" x14ac:dyDescent="0.25">
      <c r="A334" s="14" t="s">
        <v>356</v>
      </c>
      <c r="B334" s="21">
        <v>34.200000000000003</v>
      </c>
      <c r="C334" s="24">
        <v>69</v>
      </c>
    </row>
    <row r="335" spans="1:3" x14ac:dyDescent="0.25">
      <c r="A335" s="14" t="s">
        <v>357</v>
      </c>
      <c r="B335" s="21">
        <v>34.4</v>
      </c>
      <c r="C335" s="24">
        <v>72</v>
      </c>
    </row>
    <row r="336" spans="1:3" x14ac:dyDescent="0.25">
      <c r="A336" s="14" t="s">
        <v>358</v>
      </c>
      <c r="B336" s="21">
        <v>34.200000000000003</v>
      </c>
      <c r="C336" s="24">
        <v>76</v>
      </c>
    </row>
    <row r="337" spans="1:3" x14ac:dyDescent="0.25">
      <c r="A337" s="14" t="s">
        <v>359</v>
      </c>
      <c r="B337" s="21">
        <v>34</v>
      </c>
      <c r="C337" s="24">
        <v>74</v>
      </c>
    </row>
    <row r="338" spans="1:3" x14ac:dyDescent="0.25">
      <c r="A338" s="14" t="s">
        <v>360</v>
      </c>
      <c r="B338" s="21">
        <v>36.4</v>
      </c>
      <c r="C338" s="24">
        <v>84</v>
      </c>
    </row>
    <row r="339" spans="1:3" x14ac:dyDescent="0.25">
      <c r="A339" s="14" t="s">
        <v>361</v>
      </c>
      <c r="B339" s="21">
        <v>32.4</v>
      </c>
      <c r="C339" s="24">
        <v>84</v>
      </c>
    </row>
    <row r="340" spans="1:3" x14ac:dyDescent="0.25">
      <c r="A340" s="14" t="s">
        <v>362</v>
      </c>
      <c r="B340" s="21">
        <v>33.200000000000003</v>
      </c>
      <c r="C340" s="24">
        <v>79.5</v>
      </c>
    </row>
    <row r="341" spans="1:3" x14ac:dyDescent="0.25">
      <c r="A341" s="14" t="s">
        <v>363</v>
      </c>
      <c r="B341" s="21">
        <v>33.6</v>
      </c>
      <c r="C341" s="24">
        <v>75</v>
      </c>
    </row>
    <row r="342" spans="1:3" x14ac:dyDescent="0.25">
      <c r="A342" s="14" t="s">
        <v>364</v>
      </c>
      <c r="B342" s="21">
        <v>33.6</v>
      </c>
      <c r="C342" s="24">
        <v>74</v>
      </c>
    </row>
    <row r="343" spans="1:3" x14ac:dyDescent="0.25">
      <c r="A343" s="14" t="s">
        <v>365</v>
      </c>
      <c r="B343" s="21">
        <v>34.4</v>
      </c>
      <c r="C343" s="24">
        <v>71</v>
      </c>
    </row>
    <row r="344" spans="1:3" x14ac:dyDescent="0.25">
      <c r="A344" s="14" t="s">
        <v>366</v>
      </c>
      <c r="B344" s="21">
        <v>34</v>
      </c>
      <c r="C344" s="24">
        <v>75</v>
      </c>
    </row>
    <row r="345" spans="1:3" x14ac:dyDescent="0.25">
      <c r="A345" s="14" t="s">
        <v>367</v>
      </c>
      <c r="B345" s="21">
        <v>34.4</v>
      </c>
      <c r="C345" s="24">
        <v>76</v>
      </c>
    </row>
    <row r="346" spans="1:3" x14ac:dyDescent="0.25">
      <c r="A346" s="14" t="s">
        <v>368</v>
      </c>
      <c r="B346" s="21">
        <v>34.200000000000003</v>
      </c>
      <c r="C346" s="24">
        <v>71</v>
      </c>
    </row>
    <row r="347" spans="1:3" x14ac:dyDescent="0.25">
      <c r="A347" s="14" t="s">
        <v>369</v>
      </c>
      <c r="B347" s="21">
        <v>34</v>
      </c>
      <c r="C347" s="24">
        <v>76</v>
      </c>
    </row>
    <row r="348" spans="1:3" x14ac:dyDescent="0.25">
      <c r="A348" s="14" t="s">
        <v>370</v>
      </c>
      <c r="B348" s="21">
        <v>34</v>
      </c>
      <c r="C348" s="24">
        <v>74</v>
      </c>
    </row>
    <row r="349" spans="1:3" x14ac:dyDescent="0.25">
      <c r="A349" s="14" t="s">
        <v>371</v>
      </c>
      <c r="B349" s="21">
        <v>33.4</v>
      </c>
      <c r="C349" s="24">
        <v>74.5</v>
      </c>
    </row>
    <row r="350" spans="1:3" x14ac:dyDescent="0.25">
      <c r="A350" s="14" t="s">
        <v>372</v>
      </c>
      <c r="B350" s="21">
        <v>34</v>
      </c>
      <c r="C350" s="24">
        <v>75</v>
      </c>
    </row>
    <row r="351" spans="1:3" x14ac:dyDescent="0.25">
      <c r="A351" s="14" t="s">
        <v>373</v>
      </c>
      <c r="B351" s="21">
        <v>33.200000000000003</v>
      </c>
      <c r="C351" s="24">
        <v>74</v>
      </c>
    </row>
    <row r="352" spans="1:3" x14ac:dyDescent="0.25">
      <c r="A352" s="14" t="s">
        <v>374</v>
      </c>
      <c r="B352" s="21">
        <v>33.799999999999997</v>
      </c>
      <c r="C352" s="24">
        <v>73</v>
      </c>
    </row>
    <row r="353" spans="1:3" x14ac:dyDescent="0.25">
      <c r="A353" s="14" t="s">
        <v>375</v>
      </c>
      <c r="B353" s="21">
        <v>34.6</v>
      </c>
      <c r="C353" s="24">
        <v>76.5</v>
      </c>
    </row>
    <row r="354" spans="1:3" x14ac:dyDescent="0.25">
      <c r="A354" s="14" t="s">
        <v>376</v>
      </c>
      <c r="B354" s="21">
        <v>35</v>
      </c>
      <c r="C354" s="24">
        <v>80</v>
      </c>
    </row>
    <row r="355" spans="1:3" x14ac:dyDescent="0.25">
      <c r="A355" s="14" t="s">
        <v>377</v>
      </c>
      <c r="B355" s="21">
        <v>33.4</v>
      </c>
      <c r="C355" s="24">
        <v>71</v>
      </c>
    </row>
    <row r="356" spans="1:3" x14ac:dyDescent="0.25">
      <c r="A356" s="14" t="s">
        <v>378</v>
      </c>
      <c r="B356" s="21">
        <v>33</v>
      </c>
      <c r="C356" s="24">
        <v>79</v>
      </c>
    </row>
    <row r="357" spans="1:3" x14ac:dyDescent="0.25">
      <c r="A357" s="14" t="s">
        <v>379</v>
      </c>
      <c r="B357" s="21">
        <v>33.4</v>
      </c>
      <c r="C357" s="24">
        <v>77</v>
      </c>
    </row>
    <row r="358" spans="1:3" x14ac:dyDescent="0.25">
      <c r="A358" s="14" t="s">
        <v>380</v>
      </c>
      <c r="B358" s="21">
        <v>32.6</v>
      </c>
      <c r="C358" s="24">
        <v>80</v>
      </c>
    </row>
    <row r="359" spans="1:3" x14ac:dyDescent="0.25">
      <c r="A359" s="14" t="s">
        <v>381</v>
      </c>
      <c r="B359" s="21">
        <v>34.200000000000003</v>
      </c>
      <c r="C359" s="24">
        <v>77</v>
      </c>
    </row>
    <row r="360" spans="1:3" x14ac:dyDescent="0.25">
      <c r="A360" s="14" t="s">
        <v>382</v>
      </c>
      <c r="B360" s="21">
        <v>33.799999999999997</v>
      </c>
      <c r="C360" s="24">
        <v>78</v>
      </c>
    </row>
    <row r="361" spans="1:3" x14ac:dyDescent="0.25">
      <c r="A361" s="14" t="s">
        <v>383</v>
      </c>
      <c r="B361" s="21">
        <v>33.799999999999997</v>
      </c>
      <c r="C361" s="24">
        <v>73</v>
      </c>
    </row>
    <row r="362" spans="1:3" x14ac:dyDescent="0.25">
      <c r="A362" s="14" t="s">
        <v>384</v>
      </c>
      <c r="B362" s="21">
        <v>34.200000000000003</v>
      </c>
      <c r="C362" s="24">
        <v>76</v>
      </c>
    </row>
    <row r="363" spans="1:3" x14ac:dyDescent="0.25">
      <c r="A363" s="14" t="s">
        <v>385</v>
      </c>
      <c r="B363" s="21">
        <v>35</v>
      </c>
      <c r="C363" s="24">
        <v>76</v>
      </c>
    </row>
    <row r="364" spans="1:3" x14ac:dyDescent="0.25">
      <c r="A364" s="14" t="s">
        <v>386</v>
      </c>
      <c r="B364" s="21">
        <v>34</v>
      </c>
      <c r="C364" s="24">
        <v>82</v>
      </c>
    </row>
    <row r="365" spans="1:3" x14ac:dyDescent="0.25">
      <c r="A365" s="14" t="s">
        <v>387</v>
      </c>
      <c r="B365" s="21">
        <v>31.2</v>
      </c>
      <c r="C365" s="24">
        <v>84</v>
      </c>
    </row>
    <row r="366" spans="1:3" x14ac:dyDescent="0.25">
      <c r="A366" s="14" t="s">
        <v>388</v>
      </c>
      <c r="B366" s="21">
        <v>34</v>
      </c>
      <c r="C366" s="24">
        <v>81</v>
      </c>
    </row>
    <row r="367" spans="1:3" x14ac:dyDescent="0.25">
      <c r="A367" s="18" t="s">
        <v>389</v>
      </c>
      <c r="B367" s="22">
        <v>31.8</v>
      </c>
      <c r="C367" s="25">
        <v>89</v>
      </c>
    </row>
    <row r="368" spans="1:3" x14ac:dyDescent="0.25">
      <c r="A368" s="18" t="s">
        <v>392</v>
      </c>
      <c r="B368" s="22">
        <v>31</v>
      </c>
      <c r="C368" s="25">
        <v>87</v>
      </c>
    </row>
    <row r="369" spans="1:3" x14ac:dyDescent="0.25">
      <c r="A369" s="18" t="s">
        <v>393</v>
      </c>
      <c r="B369" s="22">
        <v>31.8</v>
      </c>
      <c r="C369" s="25">
        <v>88</v>
      </c>
    </row>
    <row r="370" spans="1:3" x14ac:dyDescent="0.25">
      <c r="A370" s="18" t="s">
        <v>394</v>
      </c>
      <c r="B370" s="22">
        <v>28.4</v>
      </c>
      <c r="C370" s="25">
        <v>95</v>
      </c>
    </row>
    <row r="371" spans="1:3" x14ac:dyDescent="0.25">
      <c r="A371" s="18" t="s">
        <v>395</v>
      </c>
      <c r="B371" s="22">
        <v>31.4</v>
      </c>
      <c r="C371" s="25">
        <v>88</v>
      </c>
    </row>
    <row r="372" spans="1:3" x14ac:dyDescent="0.25">
      <c r="A372" s="18" t="s">
        <v>396</v>
      </c>
      <c r="B372" s="22">
        <v>30</v>
      </c>
      <c r="C372" s="25">
        <v>86</v>
      </c>
    </row>
    <row r="373" spans="1:3" x14ac:dyDescent="0.25">
      <c r="A373" s="18" t="s">
        <v>397</v>
      </c>
      <c r="B373" s="22">
        <v>31.6</v>
      </c>
      <c r="C373" s="25">
        <v>88</v>
      </c>
    </row>
    <row r="374" spans="1:3" x14ac:dyDescent="0.25">
      <c r="A374" s="18" t="s">
        <v>398</v>
      </c>
      <c r="B374" s="22">
        <v>28.6</v>
      </c>
      <c r="C374" s="25">
        <v>85</v>
      </c>
    </row>
    <row r="375" spans="1:3" x14ac:dyDescent="0.25">
      <c r="A375" s="18" t="s">
        <v>399</v>
      </c>
      <c r="B375" s="22">
        <v>32.4</v>
      </c>
      <c r="C375" s="25">
        <v>75</v>
      </c>
    </row>
    <row r="376" spans="1:3" x14ac:dyDescent="0.25">
      <c r="A376" s="18" t="s">
        <v>400</v>
      </c>
      <c r="B376" s="22">
        <v>33</v>
      </c>
      <c r="C376" s="25">
        <v>78</v>
      </c>
    </row>
    <row r="377" spans="1:3" x14ac:dyDescent="0.25">
      <c r="A377" s="18" t="s">
        <v>401</v>
      </c>
      <c r="B377" s="22">
        <v>32.6</v>
      </c>
      <c r="C377" s="25">
        <v>86</v>
      </c>
    </row>
    <row r="378" spans="1:3" x14ac:dyDescent="0.25">
      <c r="A378" s="18" t="s">
        <v>402</v>
      </c>
      <c r="B378" s="22">
        <v>32.200000000000003</v>
      </c>
      <c r="C378" s="25">
        <v>85</v>
      </c>
    </row>
    <row r="379" spans="1:3" x14ac:dyDescent="0.25">
      <c r="A379" s="18" t="s">
        <v>403</v>
      </c>
      <c r="B379" s="22">
        <v>31</v>
      </c>
      <c r="C379" s="25">
        <v>85</v>
      </c>
    </row>
    <row r="380" spans="1:3" x14ac:dyDescent="0.25">
      <c r="A380" s="18" t="s">
        <v>404</v>
      </c>
      <c r="B380" s="22">
        <v>32</v>
      </c>
      <c r="C380" s="25">
        <v>78</v>
      </c>
    </row>
    <row r="381" spans="1:3" x14ac:dyDescent="0.25">
      <c r="A381" s="18" t="s">
        <v>405</v>
      </c>
      <c r="B381" s="22">
        <v>31.1</v>
      </c>
      <c r="C381" s="25">
        <v>85</v>
      </c>
    </row>
    <row r="382" spans="1:3" x14ac:dyDescent="0.25">
      <c r="A382" s="18" t="s">
        <v>406</v>
      </c>
      <c r="B382" s="22">
        <v>31.4</v>
      </c>
      <c r="C382" s="25">
        <v>87</v>
      </c>
    </row>
    <row r="383" spans="1:3" x14ac:dyDescent="0.25">
      <c r="A383" s="18" t="s">
        <v>407</v>
      </c>
      <c r="B383" s="22">
        <v>31.8</v>
      </c>
      <c r="C383" s="25">
        <v>85</v>
      </c>
    </row>
    <row r="384" spans="1:3" x14ac:dyDescent="0.25">
      <c r="A384" s="18" t="s">
        <v>408</v>
      </c>
      <c r="B384" s="22">
        <v>33</v>
      </c>
      <c r="C384" s="25">
        <v>83</v>
      </c>
    </row>
    <row r="385" spans="1:3" x14ac:dyDescent="0.25">
      <c r="A385" s="18" t="s">
        <v>409</v>
      </c>
      <c r="B385" s="22">
        <v>33.200000000000003</v>
      </c>
      <c r="C385" s="25">
        <v>80</v>
      </c>
    </row>
    <row r="386" spans="1:3" x14ac:dyDescent="0.25">
      <c r="A386" s="18" t="s">
        <v>410</v>
      </c>
      <c r="B386" s="22">
        <v>33.200000000000003</v>
      </c>
      <c r="C386" s="25">
        <v>73</v>
      </c>
    </row>
    <row r="387" spans="1:3" x14ac:dyDescent="0.25">
      <c r="A387" s="18" t="s">
        <v>411</v>
      </c>
      <c r="B387" s="22">
        <v>30.4</v>
      </c>
      <c r="C387" s="25">
        <v>94</v>
      </c>
    </row>
    <row r="388" spans="1:3" x14ac:dyDescent="0.25">
      <c r="A388" s="18" t="s">
        <v>412</v>
      </c>
      <c r="B388" s="22">
        <v>31.4</v>
      </c>
      <c r="C388" s="25">
        <v>87</v>
      </c>
    </row>
    <row r="389" spans="1:3" x14ac:dyDescent="0.25">
      <c r="A389" s="18" t="s">
        <v>413</v>
      </c>
      <c r="B389" s="22">
        <v>30</v>
      </c>
      <c r="C389" s="25">
        <v>90</v>
      </c>
    </row>
    <row r="390" spans="1:3" x14ac:dyDescent="0.25">
      <c r="A390" s="18" t="s">
        <v>414</v>
      </c>
      <c r="B390" s="22">
        <v>31.8</v>
      </c>
      <c r="C390" s="25">
        <v>84</v>
      </c>
    </row>
    <row r="391" spans="1:3" x14ac:dyDescent="0.25">
      <c r="A391" s="18" t="s">
        <v>415</v>
      </c>
      <c r="B391" s="22">
        <v>32.200000000000003</v>
      </c>
      <c r="C391" s="25">
        <v>86</v>
      </c>
    </row>
    <row r="392" spans="1:3" x14ac:dyDescent="0.25">
      <c r="A392" s="18" t="s">
        <v>416</v>
      </c>
      <c r="B392" s="22">
        <v>32.200000000000003</v>
      </c>
      <c r="C392" s="25">
        <v>82</v>
      </c>
    </row>
    <row r="393" spans="1:3" x14ac:dyDescent="0.25">
      <c r="A393" s="18" t="s">
        <v>417</v>
      </c>
      <c r="B393" s="22">
        <v>32.799999999999997</v>
      </c>
      <c r="C393" s="25">
        <v>82</v>
      </c>
    </row>
    <row r="394" spans="1:3" x14ac:dyDescent="0.25">
      <c r="A394" s="18" t="s">
        <v>418</v>
      </c>
      <c r="B394" s="22">
        <v>32.4</v>
      </c>
      <c r="C394" s="25">
        <v>86</v>
      </c>
    </row>
    <row r="395" spans="1:3" x14ac:dyDescent="0.25">
      <c r="A395" s="18" t="s">
        <v>419</v>
      </c>
      <c r="B395" s="22">
        <v>33</v>
      </c>
      <c r="C395" s="25">
        <v>83</v>
      </c>
    </row>
    <row r="396" spans="1:3" x14ac:dyDescent="0.25">
      <c r="A396" s="18" t="s">
        <v>420</v>
      </c>
      <c r="B396" s="22">
        <v>33.6</v>
      </c>
      <c r="C396" s="25">
        <v>78</v>
      </c>
    </row>
    <row r="397" spans="1:3" x14ac:dyDescent="0.25">
      <c r="A397" s="18" t="s">
        <v>421</v>
      </c>
      <c r="B397" s="22">
        <v>31.6</v>
      </c>
      <c r="C397" s="25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D00C-9378-444D-9512-D9254A0E0790}">
  <dimension ref="A1:N368"/>
  <sheetViews>
    <sheetView topLeftCell="J1" workbookViewId="0">
      <pane ySplit="1" topLeftCell="A367" activePane="bottomLeft" state="frozen"/>
      <selection pane="bottomLeft" activeCell="K367" sqref="K367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12.85546875" bestFit="1" customWidth="1"/>
    <col min="4" max="4" width="12.5703125" bestFit="1" customWidth="1"/>
    <col min="5" max="5" width="16.85546875" bestFit="1" customWidth="1"/>
    <col min="6" max="6" width="13.5703125" bestFit="1" customWidth="1"/>
    <col min="7" max="7" width="13.28515625" bestFit="1" customWidth="1"/>
    <col min="8" max="8" width="7.7109375" bestFit="1" customWidth="1"/>
    <col min="9" max="9" width="16.7109375" bestFit="1" customWidth="1"/>
    <col min="10" max="10" width="13.42578125" bestFit="1" customWidth="1"/>
    <col min="11" max="11" width="13.140625" bestFit="1" customWidth="1"/>
    <col min="12" max="12" width="17.42578125" bestFit="1" customWidth="1"/>
    <col min="13" max="13" width="14" bestFit="1" customWidth="1"/>
    <col min="14" max="14" width="13.7109375" bestFit="1" customWidth="1"/>
  </cols>
  <sheetData>
    <row r="1" spans="1:14" x14ac:dyDescent="0.25">
      <c r="A1" s="27" t="s">
        <v>431</v>
      </c>
      <c r="B1" s="27" t="s">
        <v>432</v>
      </c>
      <c r="C1" s="28" t="s">
        <v>433</v>
      </c>
      <c r="D1" s="28" t="s">
        <v>434</v>
      </c>
      <c r="E1" s="27" t="s">
        <v>435</v>
      </c>
      <c r="F1" s="28" t="s">
        <v>436</v>
      </c>
      <c r="G1" s="28" t="s">
        <v>437</v>
      </c>
      <c r="H1" s="27" t="s">
        <v>438</v>
      </c>
      <c r="I1" s="27" t="s">
        <v>439</v>
      </c>
      <c r="J1" s="28" t="s">
        <v>440</v>
      </c>
      <c r="K1" s="28" t="s">
        <v>441</v>
      </c>
      <c r="L1" s="27" t="s">
        <v>442</v>
      </c>
      <c r="M1" s="28" t="s">
        <v>443</v>
      </c>
      <c r="N1" s="28" t="s">
        <v>444</v>
      </c>
    </row>
    <row r="2" spans="1:14" x14ac:dyDescent="0.25">
      <c r="A2" s="27">
        <v>78</v>
      </c>
      <c r="B2" s="27"/>
      <c r="C2" s="28"/>
      <c r="D2" s="28"/>
      <c r="E2" s="27"/>
      <c r="F2" s="28"/>
      <c r="G2" s="28"/>
      <c r="H2" s="27">
        <v>29.8</v>
      </c>
      <c r="I2" s="27"/>
      <c r="J2" s="28"/>
      <c r="K2" s="28"/>
      <c r="L2" s="27"/>
      <c r="M2" s="28"/>
      <c r="N2" s="28"/>
    </row>
    <row r="3" spans="1:14" x14ac:dyDescent="0.25">
      <c r="A3" s="27">
        <v>93</v>
      </c>
      <c r="B3" s="27">
        <v>15</v>
      </c>
      <c r="C3" s="28">
        <f>ABS(B3/A3)</f>
        <v>0.16129032258064516</v>
      </c>
      <c r="D3" s="28">
        <f>B3^2</f>
        <v>225</v>
      </c>
      <c r="E3" s="27">
        <v>15</v>
      </c>
      <c r="F3" s="28">
        <f>ABS(E3/A3)</f>
        <v>0.16129032258064516</v>
      </c>
      <c r="G3" s="28">
        <f>E3^2</f>
        <v>225</v>
      </c>
      <c r="H3" s="27">
        <v>29.2</v>
      </c>
      <c r="I3" s="27">
        <v>-0.6</v>
      </c>
      <c r="J3" s="28">
        <f>ABS(I3/H3)</f>
        <v>2.0547945205479451E-2</v>
      </c>
      <c r="K3" s="28">
        <f>I3^2</f>
        <v>0.36</v>
      </c>
      <c r="L3" s="27">
        <v>-0.6</v>
      </c>
      <c r="M3" s="28">
        <f>ABS(L3/H3)</f>
        <v>2.0547945205479451E-2</v>
      </c>
      <c r="N3" s="28">
        <f>L3^2</f>
        <v>0.36</v>
      </c>
    </row>
    <row r="4" spans="1:14" x14ac:dyDescent="0.25">
      <c r="A4" s="27">
        <v>88</v>
      </c>
      <c r="B4" s="27">
        <v>1.1542970485999999</v>
      </c>
      <c r="C4" s="28">
        <f t="shared" ref="C4:C67" si="0">ABS(B4/A4)</f>
        <v>1.3117011915909089E-2</v>
      </c>
      <c r="D4" s="28">
        <f t="shared" ref="D4:D67" si="1">B4^2</f>
        <v>1.3324016764066706</v>
      </c>
      <c r="E4" s="27">
        <v>2.5134137583</v>
      </c>
      <c r="F4" s="28">
        <f t="shared" ref="F4:F67" si="2">ABS(E4/A4)</f>
        <v>2.8561519980681817E-2</v>
      </c>
      <c r="G4" s="28">
        <f t="shared" ref="G4:G67" si="3">E4^2</f>
        <v>6.3172487204117314</v>
      </c>
      <c r="H4" s="27">
        <v>28.8</v>
      </c>
      <c r="I4" s="27">
        <v>-0.70541299800000001</v>
      </c>
      <c r="J4" s="28">
        <f t="shared" ref="J4:J67" si="4">ABS(I4/H4)</f>
        <v>2.4493506875000001E-2</v>
      </c>
      <c r="K4" s="28">
        <f t="shared" ref="K4:K67" si="5">I4^2</f>
        <v>0.49760749774734803</v>
      </c>
      <c r="L4" s="27">
        <v>-0.80511097499999995</v>
      </c>
      <c r="M4" s="28">
        <f t="shared" ref="M4:M67" si="6">ABS(L4/H4)</f>
        <v>2.7955242187499996E-2</v>
      </c>
      <c r="N4" s="28">
        <f t="shared" ref="N4:N67" si="7">L4^2</f>
        <v>0.64820368206545054</v>
      </c>
    </row>
    <row r="5" spans="1:14" x14ac:dyDescent="0.25">
      <c r="A5" s="27">
        <v>82</v>
      </c>
      <c r="B5" s="27">
        <v>-2.8123772460000001</v>
      </c>
      <c r="C5" s="28">
        <f t="shared" si="0"/>
        <v>3.4297283487804878E-2</v>
      </c>
      <c r="D5" s="28">
        <f t="shared" si="1"/>
        <v>7.9094657738185452</v>
      </c>
      <c r="E5" s="27">
        <v>-0.47430348900000002</v>
      </c>
      <c r="F5" s="28">
        <f t="shared" si="2"/>
        <v>5.7841888902439029E-3</v>
      </c>
      <c r="G5" s="28">
        <f t="shared" si="3"/>
        <v>0.22496379967757313</v>
      </c>
      <c r="H5" s="27">
        <v>30</v>
      </c>
      <c r="I5" s="27">
        <v>0.76561937660000001</v>
      </c>
      <c r="J5" s="28">
        <f t="shared" si="4"/>
        <v>2.5520645886666669E-2</v>
      </c>
      <c r="K5" s="28">
        <f t="shared" si="5"/>
        <v>0.58617302982537267</v>
      </c>
      <c r="L5" s="27">
        <v>0.65640118020000005</v>
      </c>
      <c r="M5" s="28">
        <f t="shared" si="6"/>
        <v>2.1880039340000001E-2</v>
      </c>
      <c r="N5" s="28">
        <f t="shared" si="7"/>
        <v>0.43086250936795295</v>
      </c>
    </row>
    <row r="6" spans="1:14" x14ac:dyDescent="0.25">
      <c r="A6" s="27">
        <v>76</v>
      </c>
      <c r="B6" s="27">
        <v>-5.7493243019999998</v>
      </c>
      <c r="C6" s="28">
        <f t="shared" si="0"/>
        <v>7.5649003973684209E-2</v>
      </c>
      <c r="D6" s="28">
        <f t="shared" si="1"/>
        <v>33.054729929567785</v>
      </c>
      <c r="E6" s="27">
        <v>-5.5226366860000002</v>
      </c>
      <c r="F6" s="28">
        <f t="shared" si="2"/>
        <v>7.2666272184210526E-2</v>
      </c>
      <c r="G6" s="28">
        <f t="shared" si="3"/>
        <v>30.499515965553066</v>
      </c>
      <c r="H6" s="27">
        <v>31.2</v>
      </c>
      <c r="I6" s="27">
        <v>1.4451411502</v>
      </c>
      <c r="J6" s="28">
        <f t="shared" si="4"/>
        <v>4.6318626608974359E-2</v>
      </c>
      <c r="K6" s="28">
        <f t="shared" si="5"/>
        <v>2.0884329440013789</v>
      </c>
      <c r="L6" s="27">
        <v>1.6431922032999999</v>
      </c>
      <c r="M6" s="28">
        <f t="shared" si="6"/>
        <v>5.2666416772435894E-2</v>
      </c>
      <c r="N6" s="28">
        <f t="shared" si="7"/>
        <v>2.7000806169859084</v>
      </c>
    </row>
    <row r="7" spans="1:14" x14ac:dyDescent="0.25">
      <c r="A7" s="27">
        <v>83</v>
      </c>
      <c r="B7" s="27">
        <v>3.6314055195999999</v>
      </c>
      <c r="C7" s="28">
        <f t="shared" si="0"/>
        <v>4.3751873730120482E-2</v>
      </c>
      <c r="D7" s="28">
        <f t="shared" si="1"/>
        <v>13.187106047781345</v>
      </c>
      <c r="E7" s="27">
        <v>4.0988276612999996</v>
      </c>
      <c r="F7" s="28">
        <f t="shared" si="2"/>
        <v>4.9383465798795177E-2</v>
      </c>
      <c r="G7" s="28">
        <f t="shared" si="3"/>
        <v>16.800388197038025</v>
      </c>
      <c r="H7" s="27">
        <v>31.8</v>
      </c>
      <c r="I7" s="27">
        <v>1.3640187211000001</v>
      </c>
      <c r="J7" s="28">
        <f t="shared" si="4"/>
        <v>4.2893670474842771E-2</v>
      </c>
      <c r="K7" s="28">
        <f t="shared" si="5"/>
        <v>1.86054707151128</v>
      </c>
      <c r="L7" s="27">
        <v>1.7094586589</v>
      </c>
      <c r="M7" s="28">
        <f t="shared" si="6"/>
        <v>5.375656160062893E-2</v>
      </c>
      <c r="N7" s="28">
        <f t="shared" si="7"/>
        <v>2.9222489064881865</v>
      </c>
    </row>
    <row r="8" spans="1:14" x14ac:dyDescent="0.25">
      <c r="A8" s="27">
        <v>82</v>
      </c>
      <c r="B8" s="27">
        <v>-2.8987802789999999</v>
      </c>
      <c r="C8" s="28">
        <f t="shared" si="0"/>
        <v>3.5350979012195118E-2</v>
      </c>
      <c r="D8" s="28">
        <f t="shared" si="1"/>
        <v>8.4029271059193178</v>
      </c>
      <c r="E8" s="27">
        <v>-3.7671221999999997E-2</v>
      </c>
      <c r="F8" s="28">
        <f t="shared" si="2"/>
        <v>4.5940514634146339E-4</v>
      </c>
      <c r="G8" s="28">
        <f t="shared" si="3"/>
        <v>1.4191209669732838E-3</v>
      </c>
      <c r="H8" s="27">
        <v>31.8</v>
      </c>
      <c r="I8" s="27">
        <v>0.96066037839999996</v>
      </c>
      <c r="J8" s="28">
        <f t="shared" si="4"/>
        <v>3.0209445861635219E-2</v>
      </c>
      <c r="K8" s="28">
        <f t="shared" si="5"/>
        <v>0.92286836262763106</v>
      </c>
      <c r="L8" s="27">
        <v>1.1542007728999999</v>
      </c>
      <c r="M8" s="28">
        <f t="shared" si="6"/>
        <v>3.6295621789308175E-2</v>
      </c>
      <c r="N8" s="28">
        <f t="shared" si="7"/>
        <v>1.3321794241629572</v>
      </c>
    </row>
    <row r="9" spans="1:14" x14ac:dyDescent="0.25">
      <c r="A9" s="27">
        <v>86</v>
      </c>
      <c r="B9" s="27">
        <v>3.1811093763999998</v>
      </c>
      <c r="C9" s="28">
        <f t="shared" si="0"/>
        <v>3.6989643911627908E-2</v>
      </c>
      <c r="D9" s="28">
        <f t="shared" si="1"/>
        <v>10.119456864619995</v>
      </c>
      <c r="E9" s="27">
        <v>5.2274962025000002</v>
      </c>
      <c r="F9" s="28">
        <f t="shared" si="2"/>
        <v>6.0784839563953488E-2</v>
      </c>
      <c r="G9" s="28">
        <f t="shared" si="3"/>
        <v>27.326716547151925</v>
      </c>
      <c r="H9" s="27">
        <v>31.6</v>
      </c>
      <c r="I9" s="27">
        <v>0.6399808495</v>
      </c>
      <c r="J9" s="28">
        <f t="shared" si="4"/>
        <v>2.0252558528481013E-2</v>
      </c>
      <c r="K9" s="28">
        <f t="shared" si="5"/>
        <v>0.40957548772674168</v>
      </c>
      <c r="L9" s="27">
        <v>0.57929900040000004</v>
      </c>
      <c r="M9" s="28">
        <f t="shared" si="6"/>
        <v>1.8332246848101266E-2</v>
      </c>
      <c r="N9" s="28">
        <f t="shared" si="7"/>
        <v>0.33558733186443923</v>
      </c>
    </row>
    <row r="10" spans="1:14" x14ac:dyDescent="0.25">
      <c r="A10" s="27">
        <v>83</v>
      </c>
      <c r="B10" s="27">
        <v>-0.69737427299999999</v>
      </c>
      <c r="C10" s="28">
        <f t="shared" si="0"/>
        <v>8.4020996746987948E-3</v>
      </c>
      <c r="D10" s="28">
        <f t="shared" si="1"/>
        <v>0.48633087664227853</v>
      </c>
      <c r="E10" s="27">
        <v>-0.40747555699999999</v>
      </c>
      <c r="F10" s="28">
        <f t="shared" si="2"/>
        <v>4.9093440602409636E-3</v>
      </c>
      <c r="G10" s="28">
        <f t="shared" si="3"/>
        <v>0.16603632955246023</v>
      </c>
      <c r="H10" s="27">
        <v>32.200000000000003</v>
      </c>
      <c r="I10" s="27">
        <v>1.2349354807999999</v>
      </c>
      <c r="J10" s="28">
        <f t="shared" si="4"/>
        <v>3.8352033565217387E-2</v>
      </c>
      <c r="K10" s="28">
        <f t="shared" si="5"/>
        <v>1.5250656417387269</v>
      </c>
      <c r="L10" s="27">
        <v>0.99113397130000003</v>
      </c>
      <c r="M10" s="28">
        <f t="shared" si="6"/>
        <v>3.078055811490683E-2</v>
      </c>
      <c r="N10" s="28">
        <f t="shared" si="7"/>
        <v>0.98234654906490926</v>
      </c>
    </row>
    <row r="11" spans="1:14" x14ac:dyDescent="0.25">
      <c r="A11" s="27">
        <v>80</v>
      </c>
      <c r="B11" s="27">
        <v>-1.882696741</v>
      </c>
      <c r="C11" s="28">
        <f t="shared" si="0"/>
        <v>2.3533709262500001E-2</v>
      </c>
      <c r="D11" s="28">
        <f t="shared" si="1"/>
        <v>3.5445470185720209</v>
      </c>
      <c r="E11" s="27">
        <v>-1.893927168</v>
      </c>
      <c r="F11" s="28">
        <f t="shared" si="2"/>
        <v>2.36740896E-2</v>
      </c>
      <c r="G11" s="28">
        <f t="shared" si="3"/>
        <v>3.5869601176885002</v>
      </c>
      <c r="H11" s="27">
        <v>31.8</v>
      </c>
      <c r="I11" s="27">
        <v>0.37208679459999999</v>
      </c>
      <c r="J11" s="28">
        <f t="shared" si="4"/>
        <v>1.1700842597484277E-2</v>
      </c>
      <c r="K11" s="28">
        <f t="shared" si="5"/>
        <v>0.1384485827157026</v>
      </c>
      <c r="L11" s="27">
        <v>0.26919874890000001</v>
      </c>
      <c r="M11" s="28">
        <f t="shared" si="6"/>
        <v>8.4653694622641509E-3</v>
      </c>
      <c r="N11" s="28">
        <f t="shared" si="7"/>
        <v>7.2467966409325249E-2</v>
      </c>
    </row>
    <row r="12" spans="1:14" x14ac:dyDescent="0.25">
      <c r="A12" s="27">
        <v>80</v>
      </c>
      <c r="B12" s="27">
        <v>-0.37576603200000003</v>
      </c>
      <c r="C12" s="28">
        <f t="shared" si="0"/>
        <v>4.6970754000000003E-3</v>
      </c>
      <c r="D12" s="28">
        <f t="shared" si="1"/>
        <v>0.14120011080502504</v>
      </c>
      <c r="E12" s="27">
        <v>-0.93335705599999996</v>
      </c>
      <c r="F12" s="28">
        <f t="shared" si="2"/>
        <v>1.16669632E-2</v>
      </c>
      <c r="G12" s="28">
        <f t="shared" si="3"/>
        <v>0.87115539398498709</v>
      </c>
      <c r="H12" s="27">
        <v>32</v>
      </c>
      <c r="I12" s="27">
        <v>0.41446963349999999</v>
      </c>
      <c r="J12" s="28">
        <f t="shared" si="4"/>
        <v>1.2952176046875E-2</v>
      </c>
      <c r="K12" s="28">
        <f t="shared" si="5"/>
        <v>0.17178507709362431</v>
      </c>
      <c r="L12" s="27">
        <v>0.38175894599999999</v>
      </c>
      <c r="M12" s="28">
        <f t="shared" si="6"/>
        <v>1.19299670625E-2</v>
      </c>
      <c r="N12" s="28">
        <f t="shared" si="7"/>
        <v>0.14573989285103089</v>
      </c>
    </row>
    <row r="13" spans="1:14" x14ac:dyDescent="0.25">
      <c r="A13" s="27">
        <v>82</v>
      </c>
      <c r="B13" s="27">
        <v>0.47635896259999999</v>
      </c>
      <c r="C13" s="28">
        <f t="shared" si="0"/>
        <v>5.8092556414634147E-3</v>
      </c>
      <c r="D13" s="28">
        <f t="shared" si="1"/>
        <v>0.22691786124934818</v>
      </c>
      <c r="E13" s="27">
        <v>0.99255436019999999</v>
      </c>
      <c r="F13" s="28">
        <f t="shared" si="2"/>
        <v>1.2104321465853659E-2</v>
      </c>
      <c r="G13" s="28">
        <f t="shared" si="3"/>
        <v>0.98516415795203127</v>
      </c>
      <c r="H13" s="27">
        <v>33</v>
      </c>
      <c r="I13" s="27">
        <v>1.1737674081</v>
      </c>
      <c r="J13" s="28">
        <f t="shared" si="4"/>
        <v>3.5568709336363635E-2</v>
      </c>
      <c r="K13" s="28">
        <f t="shared" si="5"/>
        <v>1.377729928317792</v>
      </c>
      <c r="L13" s="27">
        <v>1.2577578978999999</v>
      </c>
      <c r="M13" s="28">
        <f t="shared" si="6"/>
        <v>3.8113875693939391E-2</v>
      </c>
      <c r="N13" s="28">
        <f t="shared" si="7"/>
        <v>1.5819549297298265</v>
      </c>
    </row>
    <row r="14" spans="1:14" x14ac:dyDescent="0.25">
      <c r="A14" s="27">
        <v>78</v>
      </c>
      <c r="B14" s="27">
        <v>-4.9630706939999998</v>
      </c>
      <c r="C14" s="28">
        <f t="shared" si="0"/>
        <v>6.3629111461538462E-2</v>
      </c>
      <c r="D14" s="28">
        <f t="shared" si="1"/>
        <v>24.632070713641639</v>
      </c>
      <c r="E14" s="27">
        <v>-3.6009922859999999</v>
      </c>
      <c r="F14" s="28">
        <f t="shared" si="2"/>
        <v>4.6166567769230768E-2</v>
      </c>
      <c r="G14" s="28">
        <f t="shared" si="3"/>
        <v>12.967145443831505</v>
      </c>
      <c r="H14" s="27">
        <v>33.200000000000003</v>
      </c>
      <c r="I14" s="27">
        <v>0.77233016170000002</v>
      </c>
      <c r="J14" s="28">
        <f t="shared" si="4"/>
        <v>2.3262956677710844E-2</v>
      </c>
      <c r="K14" s="28">
        <f t="shared" si="5"/>
        <v>0.59649387867154813</v>
      </c>
      <c r="L14" s="27">
        <v>1.0492192135</v>
      </c>
      <c r="M14" s="28">
        <f t="shared" si="6"/>
        <v>3.1602988358433733E-2</v>
      </c>
      <c r="N14" s="28">
        <f t="shared" si="7"/>
        <v>1.1008609579775586</v>
      </c>
    </row>
    <row r="15" spans="1:14" x14ac:dyDescent="0.25">
      <c r="A15" s="27">
        <v>81</v>
      </c>
      <c r="B15" s="27">
        <v>2.4722758655999999</v>
      </c>
      <c r="C15" s="28">
        <f t="shared" si="0"/>
        <v>3.0521924266666667E-2</v>
      </c>
      <c r="D15" s="28">
        <f t="shared" si="1"/>
        <v>6.1121479556282292</v>
      </c>
      <c r="E15" s="27">
        <v>1.4655716451</v>
      </c>
      <c r="F15" s="28">
        <f t="shared" si="2"/>
        <v>1.8093477100000002E-2</v>
      </c>
      <c r="G15" s="28">
        <f t="shared" si="3"/>
        <v>2.1479002469211204</v>
      </c>
      <c r="H15" s="27">
        <v>32.200000000000003</v>
      </c>
      <c r="I15" s="27">
        <v>-0.45905632400000002</v>
      </c>
      <c r="J15" s="28">
        <f t="shared" si="4"/>
        <v>1.4256407577639751E-2</v>
      </c>
      <c r="K15" s="28">
        <f t="shared" si="5"/>
        <v>0.210732708604393</v>
      </c>
      <c r="L15" s="27">
        <v>-0.29158296900000003</v>
      </c>
      <c r="M15" s="28">
        <f t="shared" si="6"/>
        <v>9.0553717080745343E-3</v>
      </c>
      <c r="N15" s="28">
        <f t="shared" si="7"/>
        <v>8.5020627810854982E-2</v>
      </c>
    </row>
    <row r="16" spans="1:14" x14ac:dyDescent="0.25">
      <c r="A16" s="27">
        <v>85.5</v>
      </c>
      <c r="B16" s="27">
        <v>4.9090636533999996</v>
      </c>
      <c r="C16" s="28">
        <f t="shared" si="0"/>
        <v>5.7415949162573095E-2</v>
      </c>
      <c r="D16" s="28">
        <f t="shared" si="1"/>
        <v>24.098905953132952</v>
      </c>
      <c r="E16" s="27">
        <v>4.1491701220000001</v>
      </c>
      <c r="F16" s="28">
        <f t="shared" si="2"/>
        <v>4.8528305520467836E-2</v>
      </c>
      <c r="G16" s="28">
        <f t="shared" si="3"/>
        <v>17.215612701297495</v>
      </c>
      <c r="H16" s="27">
        <v>32.200000000000003</v>
      </c>
      <c r="I16" s="27">
        <v>-8.9042664999999993E-2</v>
      </c>
      <c r="J16" s="28">
        <f t="shared" si="4"/>
        <v>2.7653001552795028E-3</v>
      </c>
      <c r="K16" s="28">
        <f t="shared" si="5"/>
        <v>7.9285961903022232E-3</v>
      </c>
      <c r="L16" s="27">
        <v>-0.19687243500000001</v>
      </c>
      <c r="M16" s="28">
        <f t="shared" si="6"/>
        <v>6.1140507763975151E-3</v>
      </c>
      <c r="N16" s="28">
        <f t="shared" si="7"/>
        <v>3.8758755662829228E-2</v>
      </c>
    </row>
    <row r="17" spans="1:14" x14ac:dyDescent="0.25">
      <c r="A17" s="27">
        <v>90</v>
      </c>
      <c r="B17" s="27">
        <v>5.9795744167000002</v>
      </c>
      <c r="C17" s="28">
        <f t="shared" si="0"/>
        <v>6.6439715741111113E-2</v>
      </c>
      <c r="D17" s="28">
        <f t="shared" si="1"/>
        <v>35.755310204853146</v>
      </c>
      <c r="E17" s="27">
        <v>6.9652991115000003</v>
      </c>
      <c r="F17" s="28">
        <f t="shared" si="2"/>
        <v>7.7392212350000003E-2</v>
      </c>
      <c r="G17" s="28">
        <f t="shared" si="3"/>
        <v>48.515391712662691</v>
      </c>
      <c r="H17" s="27">
        <v>30.6</v>
      </c>
      <c r="I17" s="27">
        <v>-1.6799766920000001</v>
      </c>
      <c r="J17" s="28">
        <f t="shared" si="4"/>
        <v>5.4901199084967323E-2</v>
      </c>
      <c r="K17" s="28">
        <f t="shared" si="5"/>
        <v>2.8223216856632631</v>
      </c>
      <c r="L17" s="27">
        <v>-1.7329253069999999</v>
      </c>
      <c r="M17" s="28">
        <f t="shared" si="6"/>
        <v>5.6631545980392155E-2</v>
      </c>
      <c r="N17" s="28">
        <f t="shared" si="7"/>
        <v>3.003030119641044</v>
      </c>
    </row>
    <row r="18" spans="1:14" x14ac:dyDescent="0.25">
      <c r="A18" s="27">
        <v>89</v>
      </c>
      <c r="B18" s="27">
        <v>2.3116429193000001</v>
      </c>
      <c r="C18" s="28">
        <f t="shared" si="0"/>
        <v>2.5973515947191012E-2</v>
      </c>
      <c r="D18" s="28">
        <f t="shared" si="1"/>
        <v>5.3436929863498266</v>
      </c>
      <c r="E18" s="27">
        <v>3.7008798780999999</v>
      </c>
      <c r="F18" s="28">
        <f t="shared" si="2"/>
        <v>4.1582919978651683E-2</v>
      </c>
      <c r="G18" s="28">
        <f t="shared" si="3"/>
        <v>13.69651187212547</v>
      </c>
      <c r="H18" s="27">
        <v>29</v>
      </c>
      <c r="I18" s="27">
        <v>-2.378245336</v>
      </c>
      <c r="J18" s="28">
        <f t="shared" si="4"/>
        <v>8.2008459862068964E-2</v>
      </c>
      <c r="K18" s="28">
        <f t="shared" si="5"/>
        <v>5.656050878205753</v>
      </c>
      <c r="L18" s="27">
        <v>-2.770045101</v>
      </c>
      <c r="M18" s="28">
        <f t="shared" si="6"/>
        <v>9.5518796586206892E-2</v>
      </c>
      <c r="N18" s="28">
        <f t="shared" si="7"/>
        <v>7.6731498615741005</v>
      </c>
    </row>
    <row r="19" spans="1:14" x14ac:dyDescent="0.25">
      <c r="A19" s="27">
        <v>80</v>
      </c>
      <c r="B19" s="27">
        <v>-5.5345661870000002</v>
      </c>
      <c r="C19" s="28">
        <f t="shared" si="0"/>
        <v>6.9182077337500009E-2</v>
      </c>
      <c r="D19" s="28">
        <f t="shared" si="1"/>
        <v>30.631422878283722</v>
      </c>
      <c r="E19" s="27">
        <v>-5.2802452400000002</v>
      </c>
      <c r="F19" s="28">
        <f t="shared" si="2"/>
        <v>6.6003065499999999E-2</v>
      </c>
      <c r="G19" s="28">
        <f t="shared" si="3"/>
        <v>27.880989794542661</v>
      </c>
      <c r="H19" s="27">
        <v>31.6</v>
      </c>
      <c r="I19" s="27">
        <v>1.1600116812000001</v>
      </c>
      <c r="J19" s="28">
        <f t="shared" si="4"/>
        <v>3.670923041772152E-2</v>
      </c>
      <c r="K19" s="28">
        <f t="shared" si="5"/>
        <v>1.3456271005204505</v>
      </c>
      <c r="L19" s="27">
        <v>0.72970721500000002</v>
      </c>
      <c r="M19" s="28">
        <f t="shared" si="6"/>
        <v>2.3092000474683544E-2</v>
      </c>
      <c r="N19" s="28">
        <f t="shared" si="7"/>
        <v>0.53247261962305625</v>
      </c>
    </row>
    <row r="20" spans="1:14" x14ac:dyDescent="0.25">
      <c r="A20" s="27">
        <v>85</v>
      </c>
      <c r="B20" s="27">
        <v>2.8327077852999998</v>
      </c>
      <c r="C20" s="28">
        <f t="shared" si="0"/>
        <v>3.3325973944705878E-2</v>
      </c>
      <c r="D20" s="28">
        <f t="shared" si="1"/>
        <v>8.0242333968992305</v>
      </c>
      <c r="E20" s="27">
        <v>3.4547828148000002</v>
      </c>
      <c r="F20" s="28">
        <f t="shared" si="2"/>
        <v>4.0644503703529414E-2</v>
      </c>
      <c r="G20" s="28">
        <f t="shared" si="3"/>
        <v>11.935524297437412</v>
      </c>
      <c r="H20" s="27">
        <v>30.2</v>
      </c>
      <c r="I20" s="27">
        <v>-1.374830454</v>
      </c>
      <c r="J20" s="28">
        <f t="shared" si="4"/>
        <v>4.5524187218543045E-2</v>
      </c>
      <c r="K20" s="28">
        <f t="shared" si="5"/>
        <v>1.8901587772458461</v>
      </c>
      <c r="L20" s="27">
        <v>-0.90731266499999996</v>
      </c>
      <c r="M20" s="28">
        <f t="shared" si="6"/>
        <v>3.0043465728476822E-2</v>
      </c>
      <c r="N20" s="28">
        <f t="shared" si="7"/>
        <v>0.82321627206940218</v>
      </c>
    </row>
    <row r="21" spans="1:14" x14ac:dyDescent="0.25">
      <c r="A21" s="27">
        <v>86</v>
      </c>
      <c r="B21" s="27">
        <v>0.7617215303</v>
      </c>
      <c r="C21" s="28">
        <f t="shared" si="0"/>
        <v>8.8572270965116273E-3</v>
      </c>
      <c r="D21" s="28">
        <f t="shared" si="1"/>
        <v>0.58021968972257387</v>
      </c>
      <c r="E21" s="27">
        <v>1.3613357793</v>
      </c>
      <c r="F21" s="28">
        <f t="shared" si="2"/>
        <v>1.5829485805813955E-2</v>
      </c>
      <c r="G21" s="28">
        <f t="shared" si="3"/>
        <v>1.8532351040023385</v>
      </c>
      <c r="H21" s="27">
        <v>30</v>
      </c>
      <c r="I21" s="27">
        <v>-1.0393262009999999</v>
      </c>
      <c r="J21" s="28">
        <f t="shared" si="4"/>
        <v>3.4644206699999999E-2</v>
      </c>
      <c r="K21" s="28">
        <f t="shared" si="5"/>
        <v>1.0801989520850923</v>
      </c>
      <c r="L21" s="27">
        <v>-0.81260386299999998</v>
      </c>
      <c r="M21" s="28">
        <f t="shared" si="6"/>
        <v>2.7086795433333331E-2</v>
      </c>
      <c r="N21" s="28">
        <f t="shared" si="7"/>
        <v>0.66032503816252275</v>
      </c>
    </row>
    <row r="22" spans="1:14" x14ac:dyDescent="0.25">
      <c r="A22" s="27">
        <v>91</v>
      </c>
      <c r="B22" s="27">
        <v>4.1606674631000002</v>
      </c>
      <c r="C22" s="28">
        <f t="shared" si="0"/>
        <v>4.5721620473626379E-2</v>
      </c>
      <c r="D22" s="28">
        <f t="shared" si="1"/>
        <v>17.311153738498991</v>
      </c>
      <c r="E22" s="27">
        <v>6.8875605580999997</v>
      </c>
      <c r="F22" s="28">
        <f t="shared" si="2"/>
        <v>7.5687478660439553E-2</v>
      </c>
      <c r="G22" s="28">
        <f t="shared" si="3"/>
        <v>47.438490441494778</v>
      </c>
      <c r="H22" s="27">
        <v>29</v>
      </c>
      <c r="I22" s="27">
        <v>-1.502911299</v>
      </c>
      <c r="J22" s="28">
        <f t="shared" si="4"/>
        <v>5.1824527551724134E-2</v>
      </c>
      <c r="K22" s="28">
        <f t="shared" si="5"/>
        <v>2.2587423726618674</v>
      </c>
      <c r="L22" s="27">
        <v>-1.548657905</v>
      </c>
      <c r="M22" s="28">
        <f t="shared" si="6"/>
        <v>5.340199672413793E-2</v>
      </c>
      <c r="N22" s="28">
        <f t="shared" si="7"/>
        <v>2.3983413067189892</v>
      </c>
    </row>
    <row r="23" spans="1:14" x14ac:dyDescent="0.25">
      <c r="A23" s="27">
        <v>87</v>
      </c>
      <c r="B23" s="27">
        <v>-2.2173309780000001</v>
      </c>
      <c r="C23" s="28">
        <f t="shared" si="0"/>
        <v>2.5486562965517243E-2</v>
      </c>
      <c r="D23" s="28">
        <f t="shared" si="1"/>
        <v>4.9165566659984368</v>
      </c>
      <c r="E23" s="27">
        <v>-4.4361491000000003E-2</v>
      </c>
      <c r="F23" s="28">
        <f t="shared" si="2"/>
        <v>5.0990219540229885E-4</v>
      </c>
      <c r="G23" s="28">
        <f t="shared" si="3"/>
        <v>1.9679418837430813E-3</v>
      </c>
      <c r="H23" s="27">
        <v>29.4</v>
      </c>
      <c r="I23" s="27">
        <v>-0.40161461700000001</v>
      </c>
      <c r="J23" s="28">
        <f t="shared" si="4"/>
        <v>1.3660361122448981E-2</v>
      </c>
      <c r="K23" s="28">
        <f t="shared" si="5"/>
        <v>0.16129430058805669</v>
      </c>
      <c r="L23" s="27">
        <v>-0.64563052300000001</v>
      </c>
      <c r="M23" s="28">
        <f t="shared" si="6"/>
        <v>2.1960221870748302E-2</v>
      </c>
      <c r="N23" s="28">
        <f t="shared" si="7"/>
        <v>0.41683877222925353</v>
      </c>
    </row>
    <row r="24" spans="1:14" x14ac:dyDescent="0.25">
      <c r="A24" s="27">
        <v>83</v>
      </c>
      <c r="B24" s="27">
        <v>-2.5274317079999999</v>
      </c>
      <c r="C24" s="28">
        <f t="shared" si="0"/>
        <v>3.0450984433734941E-2</v>
      </c>
      <c r="D24" s="28">
        <f t="shared" si="1"/>
        <v>6.3879110386037974</v>
      </c>
      <c r="E24" s="27">
        <v>-2.2320818760000001</v>
      </c>
      <c r="F24" s="28">
        <f t="shared" si="2"/>
        <v>2.6892552722891566E-2</v>
      </c>
      <c r="G24" s="28">
        <f t="shared" si="3"/>
        <v>4.9821895011676798</v>
      </c>
      <c r="H24" s="27">
        <v>28.8</v>
      </c>
      <c r="I24" s="27">
        <v>-0.95125496300000001</v>
      </c>
      <c r="J24" s="28">
        <f t="shared" si="4"/>
        <v>3.3029686215277777E-2</v>
      </c>
      <c r="K24" s="28">
        <f t="shared" si="5"/>
        <v>0.90488600463213142</v>
      </c>
      <c r="L24" s="27">
        <v>-1.0359200180000001</v>
      </c>
      <c r="M24" s="28">
        <f t="shared" si="6"/>
        <v>3.5969445069444446E-2</v>
      </c>
      <c r="N24" s="28">
        <f t="shared" si="7"/>
        <v>1.0731302836931205</v>
      </c>
    </row>
    <row r="25" spans="1:14" x14ac:dyDescent="0.25">
      <c r="A25" s="27">
        <v>77</v>
      </c>
      <c r="B25" s="27">
        <v>-6.9317372410000004</v>
      </c>
      <c r="C25" s="28">
        <f t="shared" si="0"/>
        <v>9.0022561571428572E-2</v>
      </c>
      <c r="D25" s="28">
        <f t="shared" si="1"/>
        <v>48.048981178266295</v>
      </c>
      <c r="E25" s="27">
        <v>-7.0200655340000004</v>
      </c>
      <c r="F25" s="28">
        <f t="shared" si="2"/>
        <v>9.1169682259740259E-2</v>
      </c>
      <c r="G25" s="28">
        <f t="shared" si="3"/>
        <v>49.281320101654714</v>
      </c>
      <c r="H25" s="27">
        <v>29.6</v>
      </c>
      <c r="I25" s="27">
        <v>0.20170804649999999</v>
      </c>
      <c r="J25" s="28">
        <f t="shared" si="4"/>
        <v>6.8144610304054047E-3</v>
      </c>
      <c r="K25" s="28">
        <f t="shared" si="5"/>
        <v>4.068613602284616E-2</v>
      </c>
      <c r="L25" s="27">
        <v>4.8073425900000001E-2</v>
      </c>
      <c r="M25" s="28">
        <f t="shared" si="6"/>
        <v>1.6241022263513514E-3</v>
      </c>
      <c r="N25" s="28">
        <f t="shared" si="7"/>
        <v>2.311054277762791E-3</v>
      </c>
    </row>
    <row r="26" spans="1:14" x14ac:dyDescent="0.25">
      <c r="A26" s="27">
        <v>86</v>
      </c>
      <c r="B26" s="27">
        <v>4.7630639380000002</v>
      </c>
      <c r="C26" s="28">
        <f t="shared" si="0"/>
        <v>5.5384464395348838E-2</v>
      </c>
      <c r="D26" s="28">
        <f t="shared" si="1"/>
        <v>22.68677807747607</v>
      </c>
      <c r="E26" s="27">
        <v>4.8923523577000001</v>
      </c>
      <c r="F26" s="28">
        <f t="shared" si="2"/>
        <v>5.68878181127907E-2</v>
      </c>
      <c r="G26" s="28">
        <f t="shared" si="3"/>
        <v>23.935111591892749</v>
      </c>
      <c r="H26" s="27">
        <v>29.2</v>
      </c>
      <c r="I26" s="27">
        <v>-0.52376789000000001</v>
      </c>
      <c r="J26" s="28">
        <f t="shared" si="4"/>
        <v>1.7937256506849315E-2</v>
      </c>
      <c r="K26" s="28">
        <f t="shared" si="5"/>
        <v>0.27433280259505211</v>
      </c>
      <c r="L26" s="27">
        <v>-0.37781498499999999</v>
      </c>
      <c r="M26" s="28">
        <f t="shared" si="6"/>
        <v>1.2938869349315069E-2</v>
      </c>
      <c r="N26" s="28">
        <f t="shared" si="7"/>
        <v>0.14274416289055022</v>
      </c>
    </row>
    <row r="27" spans="1:14" x14ac:dyDescent="0.25">
      <c r="A27" s="27">
        <v>89</v>
      </c>
      <c r="B27" s="27">
        <v>2.8964976943999998</v>
      </c>
      <c r="C27" s="28">
        <f t="shared" si="0"/>
        <v>3.2544917914606737E-2</v>
      </c>
      <c r="D27" s="28">
        <f t="shared" si="1"/>
        <v>8.389698893664514</v>
      </c>
      <c r="E27" s="27">
        <v>3.6741729611</v>
      </c>
      <c r="F27" s="28">
        <f t="shared" si="2"/>
        <v>4.1282842259550562E-2</v>
      </c>
      <c r="G27" s="28">
        <f t="shared" si="3"/>
        <v>13.499546948078342</v>
      </c>
      <c r="H27" s="27">
        <v>29</v>
      </c>
      <c r="I27" s="27">
        <v>-0.23419605299999999</v>
      </c>
      <c r="J27" s="28">
        <f t="shared" si="4"/>
        <v>8.0757259655172414E-3</v>
      </c>
      <c r="K27" s="28">
        <f t="shared" si="5"/>
        <v>5.4847791240778807E-2</v>
      </c>
      <c r="L27" s="27">
        <v>-0.31694757400000001</v>
      </c>
      <c r="M27" s="28">
        <f t="shared" si="6"/>
        <v>1.0929226689655173E-2</v>
      </c>
      <c r="N27" s="28">
        <f t="shared" si="7"/>
        <v>0.10045576466448548</v>
      </c>
    </row>
    <row r="28" spans="1:14" x14ac:dyDescent="0.25">
      <c r="A28" s="27">
        <v>77</v>
      </c>
      <c r="B28" s="27">
        <v>-10.265848460000001</v>
      </c>
      <c r="C28" s="28">
        <f t="shared" si="0"/>
        <v>0.13332270727272727</v>
      </c>
      <c r="D28" s="28">
        <f t="shared" si="1"/>
        <v>105.38764460368439</v>
      </c>
      <c r="E28" s="27">
        <v>-8.7694209090000008</v>
      </c>
      <c r="F28" s="28">
        <f t="shared" si="2"/>
        <v>0.11388858323376624</v>
      </c>
      <c r="G28" s="28">
        <f t="shared" si="3"/>
        <v>76.902743079206402</v>
      </c>
      <c r="H28" s="27">
        <v>31</v>
      </c>
      <c r="I28" s="27">
        <v>1.8927912680000001</v>
      </c>
      <c r="J28" s="28">
        <f t="shared" si="4"/>
        <v>6.1057782838709683E-2</v>
      </c>
      <c r="K28" s="28">
        <f t="shared" si="5"/>
        <v>3.5826587842170481</v>
      </c>
      <c r="L28" s="27">
        <v>1.863936832</v>
      </c>
      <c r="M28" s="28">
        <f t="shared" si="6"/>
        <v>6.012699458064516E-2</v>
      </c>
      <c r="N28" s="28">
        <f t="shared" si="7"/>
        <v>3.4742605136861964</v>
      </c>
    </row>
    <row r="29" spans="1:14" x14ac:dyDescent="0.25">
      <c r="A29" s="27">
        <v>80</v>
      </c>
      <c r="B29" s="27">
        <v>1.4190685061999999</v>
      </c>
      <c r="C29" s="28">
        <f t="shared" si="0"/>
        <v>1.77383563275E-2</v>
      </c>
      <c r="D29" s="28">
        <f t="shared" si="1"/>
        <v>2.0137554252886991</v>
      </c>
      <c r="E29" s="27">
        <v>-0.41888649500000003</v>
      </c>
      <c r="F29" s="28">
        <f t="shared" si="2"/>
        <v>5.2360811875E-3</v>
      </c>
      <c r="G29" s="28">
        <f t="shared" si="3"/>
        <v>0.17546589569338505</v>
      </c>
      <c r="H29" s="27">
        <v>29.6</v>
      </c>
      <c r="I29" s="27">
        <v>-0.36728530500000001</v>
      </c>
      <c r="J29" s="28">
        <f t="shared" si="4"/>
        <v>1.2408287331081081E-2</v>
      </c>
      <c r="K29" s="28">
        <f t="shared" si="5"/>
        <v>0.13489849526894304</v>
      </c>
      <c r="L29" s="27">
        <v>-0.15670625899999999</v>
      </c>
      <c r="M29" s="28">
        <f t="shared" si="6"/>
        <v>5.2941303716216208E-3</v>
      </c>
      <c r="N29" s="28">
        <f t="shared" si="7"/>
        <v>2.4556851609775075E-2</v>
      </c>
    </row>
    <row r="30" spans="1:14" x14ac:dyDescent="0.25">
      <c r="A30" s="27">
        <v>82</v>
      </c>
      <c r="B30" s="27">
        <v>1.5087258400000001</v>
      </c>
      <c r="C30" s="28">
        <f t="shared" si="0"/>
        <v>1.8399095609756097E-2</v>
      </c>
      <c r="D30" s="28">
        <f t="shared" si="1"/>
        <v>2.276253660283706</v>
      </c>
      <c r="E30" s="27">
        <v>-0.92899221700000001</v>
      </c>
      <c r="F30" s="28">
        <f t="shared" si="2"/>
        <v>1.1329173378048781E-2</v>
      </c>
      <c r="G30" s="28">
        <f t="shared" si="3"/>
        <v>0.86302653924657513</v>
      </c>
      <c r="H30" s="27">
        <v>31.6</v>
      </c>
      <c r="I30" s="27">
        <v>1.8126643053</v>
      </c>
      <c r="J30" s="28">
        <f t="shared" si="4"/>
        <v>5.7362794471518985E-2</v>
      </c>
      <c r="K30" s="28">
        <f t="shared" si="5"/>
        <v>3.2857518837087314</v>
      </c>
      <c r="L30" s="27">
        <v>1.8237668706000001</v>
      </c>
      <c r="M30" s="28">
        <f t="shared" si="6"/>
        <v>5.7714141474683546E-2</v>
      </c>
      <c r="N30" s="28">
        <f t="shared" si="7"/>
        <v>3.3261255982981175</v>
      </c>
    </row>
    <row r="31" spans="1:14" x14ac:dyDescent="0.25">
      <c r="A31" s="27">
        <v>87</v>
      </c>
      <c r="B31" s="27">
        <v>2.2353803485000001</v>
      </c>
      <c r="C31" s="28">
        <f t="shared" si="0"/>
        <v>2.5694026994252876E-2</v>
      </c>
      <c r="D31" s="28">
        <f t="shared" si="1"/>
        <v>4.9969253024599816</v>
      </c>
      <c r="E31" s="27">
        <v>4.5721287658999996</v>
      </c>
      <c r="F31" s="28">
        <f t="shared" si="2"/>
        <v>5.255320420574712E-2</v>
      </c>
      <c r="G31" s="28">
        <f t="shared" si="3"/>
        <v>20.904361451970253</v>
      </c>
      <c r="H31" s="27">
        <v>30.4</v>
      </c>
      <c r="I31" s="27">
        <v>-0.233797595</v>
      </c>
      <c r="J31" s="28">
        <f t="shared" si="4"/>
        <v>7.6907103618421057E-3</v>
      </c>
      <c r="K31" s="28">
        <f t="shared" si="5"/>
        <v>5.4661315427784025E-2</v>
      </c>
      <c r="L31" s="27">
        <v>-3.3667897000000002E-2</v>
      </c>
      <c r="M31" s="28">
        <f t="shared" si="6"/>
        <v>1.1074966118421053E-3</v>
      </c>
      <c r="N31" s="28">
        <f t="shared" si="7"/>
        <v>1.1335272884026091E-3</v>
      </c>
    </row>
    <row r="32" spans="1:14" x14ac:dyDescent="0.25">
      <c r="A32" s="27">
        <v>84</v>
      </c>
      <c r="B32" s="27">
        <v>-0.92916118299999995</v>
      </c>
      <c r="C32" s="28">
        <f t="shared" si="0"/>
        <v>1.1061442654761904E-2</v>
      </c>
      <c r="D32" s="28">
        <f t="shared" si="1"/>
        <v>0.86334050399395934</v>
      </c>
      <c r="E32" s="27">
        <v>-0.85648544900000001</v>
      </c>
      <c r="F32" s="28">
        <f t="shared" si="2"/>
        <v>1.0196255345238095E-2</v>
      </c>
      <c r="G32" s="28">
        <f t="shared" si="3"/>
        <v>0.73356732434873162</v>
      </c>
      <c r="H32" s="27">
        <v>31.2</v>
      </c>
      <c r="I32" s="27">
        <v>1.2615663776999999</v>
      </c>
      <c r="J32" s="28">
        <f t="shared" si="4"/>
        <v>4.0434819798076921E-2</v>
      </c>
      <c r="K32" s="28">
        <f t="shared" si="5"/>
        <v>1.5915497253430988</v>
      </c>
      <c r="L32" s="27">
        <v>0.80589055519999997</v>
      </c>
      <c r="M32" s="28">
        <f t="shared" si="6"/>
        <v>2.5829825487179488E-2</v>
      </c>
      <c r="N32" s="28">
        <f t="shared" si="7"/>
        <v>0.64945958696056416</v>
      </c>
    </row>
    <row r="33" spans="1:14" x14ac:dyDescent="0.25">
      <c r="A33" s="27">
        <v>82</v>
      </c>
      <c r="B33" s="27">
        <v>-6.0079792E-2</v>
      </c>
      <c r="C33" s="28">
        <f t="shared" si="0"/>
        <v>7.3268039024390239E-4</v>
      </c>
      <c r="D33" s="28">
        <f t="shared" si="1"/>
        <v>3.6095814067632639E-3</v>
      </c>
      <c r="E33" s="27">
        <v>-1.409184424</v>
      </c>
      <c r="F33" s="28">
        <f t="shared" si="2"/>
        <v>1.7185175902439023E-2</v>
      </c>
      <c r="G33" s="28">
        <f t="shared" si="3"/>
        <v>1.9858007408442118</v>
      </c>
      <c r="H33" s="27">
        <v>30.6</v>
      </c>
      <c r="I33" s="27">
        <v>-0.15245382900000001</v>
      </c>
      <c r="J33" s="28">
        <f t="shared" si="4"/>
        <v>4.9821512745098044E-3</v>
      </c>
      <c r="K33" s="28">
        <f t="shared" si="5"/>
        <v>2.3242169976761245E-2</v>
      </c>
      <c r="L33" s="27">
        <v>-0.13170086</v>
      </c>
      <c r="M33" s="28">
        <f t="shared" si="6"/>
        <v>4.3039496732026139E-3</v>
      </c>
      <c r="N33" s="28">
        <f t="shared" si="7"/>
        <v>1.73451165247396E-2</v>
      </c>
    </row>
    <row r="34" spans="1:14" x14ac:dyDescent="0.25">
      <c r="A34" s="27">
        <v>77</v>
      </c>
      <c r="B34" s="27">
        <v>-4.5010314749999996</v>
      </c>
      <c r="C34" s="28">
        <f t="shared" si="0"/>
        <v>5.8454954220779218E-2</v>
      </c>
      <c r="D34" s="28">
        <f t="shared" si="1"/>
        <v>20.25928433894067</v>
      </c>
      <c r="E34" s="27">
        <v>-5.962888059</v>
      </c>
      <c r="F34" s="28">
        <f t="shared" si="2"/>
        <v>7.7440104662337667E-2</v>
      </c>
      <c r="G34" s="28">
        <f t="shared" si="3"/>
        <v>35.556034004164786</v>
      </c>
      <c r="H34" s="27">
        <v>31.6</v>
      </c>
      <c r="I34" s="27">
        <v>1.0999248821000001</v>
      </c>
      <c r="J34" s="28">
        <f t="shared" si="4"/>
        <v>3.4807749433544304E-2</v>
      </c>
      <c r="K34" s="28">
        <f t="shared" si="5"/>
        <v>1.209834746262699</v>
      </c>
      <c r="L34" s="27">
        <v>0.91748325080000004</v>
      </c>
      <c r="M34" s="28">
        <f t="shared" si="6"/>
        <v>2.9034280088607596E-2</v>
      </c>
      <c r="N34" s="28">
        <f t="shared" si="7"/>
        <v>0.8417755154985358</v>
      </c>
    </row>
    <row r="35" spans="1:14" x14ac:dyDescent="0.25">
      <c r="A35" s="27">
        <v>81</v>
      </c>
      <c r="B35" s="27">
        <v>0.91678087050000001</v>
      </c>
      <c r="C35" s="28">
        <f t="shared" si="0"/>
        <v>1.1318282351851852E-2</v>
      </c>
      <c r="D35" s="28">
        <f t="shared" si="1"/>
        <v>0.84048716451473782</v>
      </c>
      <c r="E35" s="27">
        <v>0.58264419619999996</v>
      </c>
      <c r="F35" s="28">
        <f t="shared" si="2"/>
        <v>7.1931382246913575E-3</v>
      </c>
      <c r="G35" s="28">
        <f t="shared" si="3"/>
        <v>0.33947425936554404</v>
      </c>
      <c r="H35" s="27">
        <v>31</v>
      </c>
      <c r="I35" s="27">
        <v>-9.8109127000000004E-2</v>
      </c>
      <c r="J35" s="28">
        <f t="shared" si="4"/>
        <v>3.1648105483870971E-3</v>
      </c>
      <c r="K35" s="28">
        <f t="shared" si="5"/>
        <v>9.6254008007021306E-3</v>
      </c>
      <c r="L35" s="27">
        <v>9.1224530700000001E-2</v>
      </c>
      <c r="M35" s="28">
        <f t="shared" si="6"/>
        <v>2.9427267967741936E-3</v>
      </c>
      <c r="N35" s="28">
        <f t="shared" si="7"/>
        <v>8.3219150014352417E-3</v>
      </c>
    </row>
    <row r="36" spans="1:14" x14ac:dyDescent="0.25">
      <c r="A36" s="27">
        <v>83.5</v>
      </c>
      <c r="B36" s="27">
        <v>1.1695601002</v>
      </c>
      <c r="C36" s="28">
        <f t="shared" si="0"/>
        <v>1.4006707786826347E-2</v>
      </c>
      <c r="D36" s="28">
        <f t="shared" si="1"/>
        <v>1.3678708279798339</v>
      </c>
      <c r="E36" s="27">
        <v>1.2420598782000001</v>
      </c>
      <c r="F36" s="28">
        <f t="shared" si="2"/>
        <v>1.4874968601197606E-2</v>
      </c>
      <c r="G36" s="28">
        <f t="shared" si="3"/>
        <v>1.542712741034199</v>
      </c>
      <c r="H36" s="27">
        <v>30.8</v>
      </c>
      <c r="I36" s="27">
        <v>-4.9686634E-2</v>
      </c>
      <c r="J36" s="28">
        <f t="shared" si="4"/>
        <v>1.6132024025974027E-3</v>
      </c>
      <c r="K36" s="28">
        <f t="shared" si="5"/>
        <v>2.468761598249956E-3</v>
      </c>
      <c r="L36" s="27">
        <v>-0.1727282</v>
      </c>
      <c r="M36" s="28">
        <f t="shared" si="6"/>
        <v>5.6080584415584417E-3</v>
      </c>
      <c r="N36" s="28">
        <f t="shared" si="7"/>
        <v>2.983503107524E-2</v>
      </c>
    </row>
    <row r="37" spans="1:14" x14ac:dyDescent="0.25">
      <c r="A37" s="27">
        <v>86</v>
      </c>
      <c r="B37" s="27">
        <v>1.5462210147</v>
      </c>
      <c r="C37" s="28">
        <f t="shared" si="0"/>
        <v>1.7979314124418604E-2</v>
      </c>
      <c r="D37" s="28">
        <f t="shared" si="1"/>
        <v>2.3907994262998975</v>
      </c>
      <c r="E37" s="27">
        <v>3.2604567767999999</v>
      </c>
      <c r="F37" s="28">
        <f t="shared" si="2"/>
        <v>3.7912288102325581E-2</v>
      </c>
      <c r="G37" s="28">
        <f t="shared" si="3"/>
        <v>10.630578393381045</v>
      </c>
      <c r="H37" s="27">
        <v>30.2</v>
      </c>
      <c r="I37" s="27">
        <v>-0.92110353700000003</v>
      </c>
      <c r="J37" s="28">
        <f t="shared" si="4"/>
        <v>3.0500117119205299E-2</v>
      </c>
      <c r="K37" s="28">
        <f t="shared" si="5"/>
        <v>0.84843172587391047</v>
      </c>
      <c r="L37" s="27">
        <v>-0.84733151799999995</v>
      </c>
      <c r="M37" s="28">
        <f t="shared" si="6"/>
        <v>2.8057335033112581E-2</v>
      </c>
      <c r="N37" s="28">
        <f t="shared" si="7"/>
        <v>0.71797070139618424</v>
      </c>
    </row>
    <row r="38" spans="1:14" x14ac:dyDescent="0.25">
      <c r="A38" s="27">
        <v>86</v>
      </c>
      <c r="B38" s="27">
        <v>3.3816095714999999</v>
      </c>
      <c r="C38" s="28">
        <f t="shared" si="0"/>
        <v>3.9321041529069768E-2</v>
      </c>
      <c r="D38" s="28">
        <f t="shared" si="1"/>
        <v>11.435283294060413</v>
      </c>
      <c r="E38" s="27">
        <v>1.9413383322</v>
      </c>
      <c r="F38" s="28">
        <f t="shared" si="2"/>
        <v>2.2573701537209303E-2</v>
      </c>
      <c r="G38" s="28">
        <f t="shared" si="3"/>
        <v>3.7687945200690773</v>
      </c>
      <c r="H38" s="27">
        <v>30</v>
      </c>
      <c r="I38" s="27">
        <v>-0.466120221</v>
      </c>
      <c r="J38" s="28">
        <f t="shared" si="4"/>
        <v>1.5537340700000001E-2</v>
      </c>
      <c r="K38" s="28">
        <f t="shared" si="5"/>
        <v>0.21726806042508884</v>
      </c>
      <c r="L38" s="27">
        <v>-0.76009266499999995</v>
      </c>
      <c r="M38" s="28">
        <f t="shared" si="6"/>
        <v>2.5336422166666664E-2</v>
      </c>
      <c r="N38" s="28">
        <f t="shared" si="7"/>
        <v>0.5777408593868022</v>
      </c>
    </row>
    <row r="39" spans="1:14" x14ac:dyDescent="0.25">
      <c r="A39" s="27">
        <v>76</v>
      </c>
      <c r="B39" s="27">
        <v>-7.0671768960000003</v>
      </c>
      <c r="C39" s="28">
        <f t="shared" si="0"/>
        <v>9.2989169684210532E-2</v>
      </c>
      <c r="D39" s="28">
        <f t="shared" si="1"/>
        <v>49.9449892793562</v>
      </c>
      <c r="E39" s="27">
        <v>-8.2910358710000001</v>
      </c>
      <c r="F39" s="28">
        <f t="shared" si="2"/>
        <v>0.10909257725</v>
      </c>
      <c r="G39" s="28">
        <f t="shared" si="3"/>
        <v>68.741275814208734</v>
      </c>
      <c r="H39" s="27">
        <v>31.8</v>
      </c>
      <c r="I39" s="27">
        <v>1.1011294132</v>
      </c>
      <c r="J39" s="28">
        <f t="shared" si="4"/>
        <v>3.4626711106918236E-2</v>
      </c>
      <c r="K39" s="28">
        <f t="shared" si="5"/>
        <v>1.2124859846141764</v>
      </c>
      <c r="L39" s="27">
        <v>1.1549371868</v>
      </c>
      <c r="M39" s="28">
        <f t="shared" si="6"/>
        <v>3.6318779459119495E-2</v>
      </c>
      <c r="N39" s="28">
        <f t="shared" si="7"/>
        <v>1.3338799054534982</v>
      </c>
    </row>
    <row r="40" spans="1:14" x14ac:dyDescent="0.25">
      <c r="A40" s="27">
        <v>74</v>
      </c>
      <c r="B40" s="27">
        <v>-5.6619153679999998</v>
      </c>
      <c r="C40" s="28">
        <f t="shared" si="0"/>
        <v>7.6512369837837838E-2</v>
      </c>
      <c r="D40" s="28">
        <f t="shared" si="1"/>
        <v>32.057285634394574</v>
      </c>
      <c r="E40" s="27">
        <v>-5.5820686909999999</v>
      </c>
      <c r="F40" s="28">
        <f t="shared" si="2"/>
        <v>7.5433360689189183E-2</v>
      </c>
      <c r="G40" s="28">
        <f t="shared" si="3"/>
        <v>31.159490871042454</v>
      </c>
      <c r="H40" s="27">
        <v>33</v>
      </c>
      <c r="I40" s="27">
        <v>1.5316829825</v>
      </c>
      <c r="J40" s="28">
        <f t="shared" si="4"/>
        <v>4.6414635833333336E-2</v>
      </c>
      <c r="K40" s="28">
        <f t="shared" si="5"/>
        <v>2.3460527588800955</v>
      </c>
      <c r="L40" s="27">
        <v>1.9112198701000001</v>
      </c>
      <c r="M40" s="28">
        <f t="shared" si="6"/>
        <v>5.7915753639393941E-2</v>
      </c>
      <c r="N40" s="28">
        <f t="shared" si="7"/>
        <v>3.6527613918650612</v>
      </c>
    </row>
    <row r="41" spans="1:14" x14ac:dyDescent="0.25">
      <c r="A41" s="27">
        <v>76</v>
      </c>
      <c r="B41" s="27">
        <v>-1.9331168400000001</v>
      </c>
      <c r="C41" s="28">
        <f t="shared" si="0"/>
        <v>2.5435747894736842E-2</v>
      </c>
      <c r="D41" s="28">
        <f t="shared" si="1"/>
        <v>3.7369407170915858</v>
      </c>
      <c r="E41" s="27">
        <v>-3.1146476330000001</v>
      </c>
      <c r="F41" s="28">
        <f t="shared" si="2"/>
        <v>4.0982205697368421E-2</v>
      </c>
      <c r="G41" s="28">
        <f t="shared" si="3"/>
        <v>9.7010298777525037</v>
      </c>
      <c r="H41" s="27">
        <v>31.5</v>
      </c>
      <c r="I41" s="27">
        <v>-2.3272399999999999E-4</v>
      </c>
      <c r="J41" s="28">
        <f t="shared" si="4"/>
        <v>7.3880634920634916E-6</v>
      </c>
      <c r="K41" s="28">
        <f t="shared" si="5"/>
        <v>5.4160460175999997E-8</v>
      </c>
      <c r="L41" s="27">
        <v>0.1320012398</v>
      </c>
      <c r="M41" s="28">
        <f t="shared" si="6"/>
        <v>4.1905155492063494E-3</v>
      </c>
      <c r="N41" s="28">
        <f t="shared" si="7"/>
        <v>1.7424327308737105E-2</v>
      </c>
    </row>
    <row r="42" spans="1:14" x14ac:dyDescent="0.25">
      <c r="A42" s="27">
        <v>78</v>
      </c>
      <c r="B42" s="27">
        <v>-0.49803276200000002</v>
      </c>
      <c r="C42" s="28">
        <f t="shared" si="0"/>
        <v>6.3850354102564103E-3</v>
      </c>
      <c r="D42" s="28">
        <f t="shared" si="1"/>
        <v>0.24803663202534867</v>
      </c>
      <c r="E42" s="27">
        <v>-1.043556025</v>
      </c>
      <c r="F42" s="28">
        <f t="shared" si="2"/>
        <v>1.3378923397435898E-2</v>
      </c>
      <c r="G42" s="28">
        <f t="shared" si="3"/>
        <v>1.0890091773138006</v>
      </c>
      <c r="H42" s="27">
        <v>32.6</v>
      </c>
      <c r="I42" s="27">
        <v>0.91299469</v>
      </c>
      <c r="J42" s="28">
        <f t="shared" si="4"/>
        <v>2.800597208588957E-2</v>
      </c>
      <c r="K42" s="28">
        <f t="shared" si="5"/>
        <v>0.83355930396819611</v>
      </c>
      <c r="L42" s="27">
        <v>1.0365880448</v>
      </c>
      <c r="M42" s="28">
        <f t="shared" si="6"/>
        <v>3.1797179288343559E-2</v>
      </c>
      <c r="N42" s="28">
        <f t="shared" si="7"/>
        <v>1.0745147746222867</v>
      </c>
    </row>
    <row r="43" spans="1:14" x14ac:dyDescent="0.25">
      <c r="A43" s="27">
        <v>92</v>
      </c>
      <c r="B43" s="27">
        <v>13.056592418999999</v>
      </c>
      <c r="C43" s="28">
        <f t="shared" si="0"/>
        <v>0.14191948281521738</v>
      </c>
      <c r="D43" s="28">
        <f t="shared" si="1"/>
        <v>170.47460559588825</v>
      </c>
      <c r="E43" s="27">
        <v>12.653472542999999</v>
      </c>
      <c r="F43" s="28">
        <f t="shared" si="2"/>
        <v>0.13753774503260868</v>
      </c>
      <c r="G43" s="28">
        <f t="shared" si="3"/>
        <v>160.11036739645488</v>
      </c>
      <c r="H43" s="27">
        <v>28.6</v>
      </c>
      <c r="I43" s="27">
        <v>-3.0406358359999999</v>
      </c>
      <c r="J43" s="28">
        <f t="shared" si="4"/>
        <v>0.10631593832167831</v>
      </c>
      <c r="K43" s="28">
        <f t="shared" si="5"/>
        <v>9.2454662871674174</v>
      </c>
      <c r="L43" s="27">
        <v>-3.2802275910000001</v>
      </c>
      <c r="M43" s="28">
        <f t="shared" si="6"/>
        <v>0.11469327241258741</v>
      </c>
      <c r="N43" s="28">
        <f t="shared" si="7"/>
        <v>10.759893048757665</v>
      </c>
    </row>
    <row r="44" spans="1:14" x14ac:dyDescent="0.25">
      <c r="A44" s="27">
        <v>87</v>
      </c>
      <c r="B44" s="27">
        <v>1.3226539339000001</v>
      </c>
      <c r="C44" s="28">
        <f t="shared" si="0"/>
        <v>1.5202918780459771E-2</v>
      </c>
      <c r="D44" s="28">
        <f t="shared" si="1"/>
        <v>1.7494134288611458</v>
      </c>
      <c r="E44" s="27">
        <v>0.7758107555</v>
      </c>
      <c r="F44" s="28">
        <f t="shared" si="2"/>
        <v>8.9173650057471267E-3</v>
      </c>
      <c r="G44" s="28">
        <f t="shared" si="3"/>
        <v>0.60188232834948074</v>
      </c>
      <c r="H44" s="27">
        <v>28.2</v>
      </c>
      <c r="I44" s="27">
        <v>-2.1254431349999998</v>
      </c>
      <c r="J44" s="28">
        <f t="shared" si="4"/>
        <v>7.5370323936170214E-2</v>
      </c>
      <c r="K44" s="28">
        <f t="shared" si="5"/>
        <v>4.5175085201186276</v>
      </c>
      <c r="L44" s="27">
        <v>-2.6687637319999999</v>
      </c>
      <c r="M44" s="28">
        <f t="shared" si="6"/>
        <v>9.4637011773049645E-2</v>
      </c>
      <c r="N44" s="28">
        <f t="shared" si="7"/>
        <v>7.1222998572385672</v>
      </c>
    </row>
    <row r="45" spans="1:14" x14ac:dyDescent="0.25">
      <c r="A45" s="27">
        <v>92</v>
      </c>
      <c r="B45" s="27">
        <v>8.4296816423000003</v>
      </c>
      <c r="C45" s="28">
        <f t="shared" si="0"/>
        <v>9.1626974372826089E-2</v>
      </c>
      <c r="D45" s="28">
        <f t="shared" si="1"/>
        <v>71.059532590529628</v>
      </c>
      <c r="E45" s="27">
        <v>8.8091866962999994</v>
      </c>
      <c r="F45" s="28">
        <f t="shared" si="2"/>
        <v>9.5752029307608691E-2</v>
      </c>
      <c r="G45" s="28">
        <f t="shared" si="3"/>
        <v>77.601770250268899</v>
      </c>
      <c r="H45" s="27">
        <v>27.2</v>
      </c>
      <c r="I45" s="27">
        <v>-2.1955108929999998</v>
      </c>
      <c r="J45" s="28">
        <f t="shared" si="4"/>
        <v>8.0717312242647055E-2</v>
      </c>
      <c r="K45" s="28">
        <f t="shared" si="5"/>
        <v>4.8202680812816565</v>
      </c>
      <c r="L45" s="27">
        <v>-2.7031138440000002</v>
      </c>
      <c r="M45" s="28">
        <f t="shared" si="6"/>
        <v>9.9379185441176479E-2</v>
      </c>
      <c r="N45" s="28">
        <f t="shared" si="7"/>
        <v>7.3068244536244578</v>
      </c>
    </row>
    <row r="46" spans="1:14" x14ac:dyDescent="0.25">
      <c r="A46" s="27">
        <v>84</v>
      </c>
      <c r="B46" s="27">
        <v>-3.389352068</v>
      </c>
      <c r="C46" s="28">
        <f t="shared" si="0"/>
        <v>4.034942938095238E-2</v>
      </c>
      <c r="D46" s="28">
        <f t="shared" si="1"/>
        <v>11.487707440855877</v>
      </c>
      <c r="E46" s="27">
        <v>-3.4665521539999999</v>
      </c>
      <c r="F46" s="28">
        <f t="shared" si="2"/>
        <v>4.1268478023809521E-2</v>
      </c>
      <c r="G46" s="28">
        <f t="shared" si="3"/>
        <v>12.016983836402039</v>
      </c>
      <c r="H46" s="27">
        <v>32.6</v>
      </c>
      <c r="I46" s="27">
        <v>3.3358230923000001</v>
      </c>
      <c r="J46" s="28">
        <f t="shared" si="4"/>
        <v>0.10232586172699386</v>
      </c>
      <c r="K46" s="28">
        <f t="shared" si="5"/>
        <v>11.127715703121934</v>
      </c>
      <c r="L46" s="27">
        <v>3.5490083497999998</v>
      </c>
      <c r="M46" s="28">
        <f t="shared" si="6"/>
        <v>0.10886528680368097</v>
      </c>
      <c r="N46" s="28">
        <f t="shared" si="7"/>
        <v>12.595460266950118</v>
      </c>
    </row>
    <row r="47" spans="1:14" x14ac:dyDescent="0.25">
      <c r="A47" s="27">
        <v>86</v>
      </c>
      <c r="B47" s="27">
        <v>2.4915586848000002</v>
      </c>
      <c r="C47" s="28">
        <f t="shared" si="0"/>
        <v>2.8971612613953489E-2</v>
      </c>
      <c r="D47" s="28">
        <f t="shared" si="1"/>
        <v>6.2078646798023067</v>
      </c>
      <c r="E47" s="27">
        <v>2.7359874522999998</v>
      </c>
      <c r="F47" s="28">
        <f t="shared" si="2"/>
        <v>3.1813807584883717E-2</v>
      </c>
      <c r="G47" s="28">
        <f t="shared" si="3"/>
        <v>7.4856273391430443</v>
      </c>
      <c r="H47" s="27">
        <v>31.8</v>
      </c>
      <c r="I47" s="27">
        <v>0.55521485780000002</v>
      </c>
      <c r="J47" s="28">
        <f t="shared" si="4"/>
        <v>1.7459586723270439E-2</v>
      </c>
      <c r="K47" s="28">
        <f t="shared" si="5"/>
        <v>0.30826353832187425</v>
      </c>
      <c r="L47" s="27">
        <v>1.7043090416</v>
      </c>
      <c r="M47" s="28">
        <f t="shared" si="6"/>
        <v>5.3594623949685533E-2</v>
      </c>
      <c r="N47" s="28">
        <f t="shared" si="7"/>
        <v>2.9046693092795106</v>
      </c>
    </row>
    <row r="48" spans="1:14" x14ac:dyDescent="0.25">
      <c r="A48" s="27">
        <v>87</v>
      </c>
      <c r="B48" s="27">
        <v>-1.127486848</v>
      </c>
      <c r="C48" s="28">
        <f t="shared" si="0"/>
        <v>1.2959618942528735E-2</v>
      </c>
      <c r="D48" s="28">
        <f t="shared" si="1"/>
        <v>1.2712265924129751</v>
      </c>
      <c r="E48" s="27">
        <v>1.7894280956999999</v>
      </c>
      <c r="F48" s="28">
        <f t="shared" si="2"/>
        <v>2.0568139031034483E-2</v>
      </c>
      <c r="G48" s="28">
        <f t="shared" si="3"/>
        <v>3.2020529096805284</v>
      </c>
      <c r="H48" s="27">
        <v>31.2</v>
      </c>
      <c r="I48" s="27">
        <v>-0.168431358</v>
      </c>
      <c r="J48" s="28">
        <f t="shared" si="4"/>
        <v>5.3984409615384617E-3</v>
      </c>
      <c r="K48" s="28">
        <f t="shared" si="5"/>
        <v>2.8369122357724166E-2</v>
      </c>
      <c r="L48" s="27">
        <v>0.51285189040000001</v>
      </c>
      <c r="M48" s="28">
        <f t="shared" si="6"/>
        <v>1.6437560589743591E-2</v>
      </c>
      <c r="N48" s="28">
        <f t="shared" si="7"/>
        <v>0.26301706148685361</v>
      </c>
    </row>
    <row r="49" spans="1:14" x14ac:dyDescent="0.25">
      <c r="A49" s="27">
        <v>82</v>
      </c>
      <c r="B49" s="27">
        <v>-5.3529652189999997</v>
      </c>
      <c r="C49" s="28">
        <f t="shared" si="0"/>
        <v>6.5280063646341466E-2</v>
      </c>
      <c r="D49" s="28">
        <f t="shared" si="1"/>
        <v>28.654236635823715</v>
      </c>
      <c r="E49" s="27">
        <v>-3.300601329</v>
      </c>
      <c r="F49" s="28">
        <f t="shared" si="2"/>
        <v>4.0251235719512196E-2</v>
      </c>
      <c r="G49" s="28">
        <f t="shared" si="3"/>
        <v>10.893969132996567</v>
      </c>
      <c r="H49" s="27">
        <v>32</v>
      </c>
      <c r="I49" s="27">
        <v>1.225141587</v>
      </c>
      <c r="J49" s="28">
        <f t="shared" si="4"/>
        <v>3.8285674593749999E-2</v>
      </c>
      <c r="K49" s="28">
        <f t="shared" si="5"/>
        <v>1.5009719081968784</v>
      </c>
      <c r="L49" s="27">
        <v>1.1564243938000001</v>
      </c>
      <c r="M49" s="28">
        <f t="shared" si="6"/>
        <v>3.6138262306250002E-2</v>
      </c>
      <c r="N49" s="28">
        <f t="shared" si="7"/>
        <v>1.3373173785756975</v>
      </c>
    </row>
    <row r="50" spans="1:14" x14ac:dyDescent="0.25">
      <c r="A50" s="27">
        <v>84</v>
      </c>
      <c r="B50" s="27">
        <v>-0.78681252000000002</v>
      </c>
      <c r="C50" s="28">
        <f t="shared" si="0"/>
        <v>9.3668157142857145E-3</v>
      </c>
      <c r="D50" s="28">
        <f t="shared" si="1"/>
        <v>0.6190739416287504</v>
      </c>
      <c r="E50" s="27">
        <v>1.1377379496</v>
      </c>
      <c r="F50" s="28">
        <f t="shared" si="2"/>
        <v>1.35444994E-2</v>
      </c>
      <c r="G50" s="28">
        <f t="shared" si="3"/>
        <v>1.2944476419600122</v>
      </c>
      <c r="H50" s="27">
        <v>31.4</v>
      </c>
      <c r="I50" s="27">
        <v>0.77133488859999999</v>
      </c>
      <c r="J50" s="28">
        <f t="shared" si="4"/>
        <v>2.4564805369426752E-2</v>
      </c>
      <c r="K50" s="28">
        <f t="shared" si="5"/>
        <v>0.59495751037157441</v>
      </c>
      <c r="L50" s="27">
        <v>0.37563925980000001</v>
      </c>
      <c r="M50" s="28">
        <f t="shared" si="6"/>
        <v>1.1963033751592357E-2</v>
      </c>
      <c r="N50" s="28">
        <f t="shared" si="7"/>
        <v>0.1411048535030919</v>
      </c>
    </row>
    <row r="51" spans="1:14" x14ac:dyDescent="0.25">
      <c r="A51" s="27">
        <v>80</v>
      </c>
      <c r="B51" s="27">
        <v>-4.7269206600000002</v>
      </c>
      <c r="C51" s="28">
        <f t="shared" si="0"/>
        <v>5.9086508250000003E-2</v>
      </c>
      <c r="D51" s="28">
        <f t="shared" si="1"/>
        <v>22.343778925934838</v>
      </c>
      <c r="E51" s="27">
        <v>-4.4799346839999998</v>
      </c>
      <c r="F51" s="28">
        <f t="shared" si="2"/>
        <v>5.5999183549999998E-2</v>
      </c>
      <c r="G51" s="28">
        <f t="shared" si="3"/>
        <v>20.069814772906177</v>
      </c>
      <c r="H51" s="27">
        <v>32.4</v>
      </c>
      <c r="I51" s="27">
        <v>1.3081334714999999</v>
      </c>
      <c r="J51" s="28">
        <f t="shared" si="4"/>
        <v>4.0374489861111112E-2</v>
      </c>
      <c r="K51" s="28">
        <f t="shared" si="5"/>
        <v>1.7112131792586411</v>
      </c>
      <c r="L51" s="27">
        <v>1.0530295685</v>
      </c>
      <c r="M51" s="28">
        <f t="shared" si="6"/>
        <v>3.2500912608024693E-2</v>
      </c>
      <c r="N51" s="28">
        <f t="shared" si="7"/>
        <v>1.108871272135296</v>
      </c>
    </row>
    <row r="52" spans="1:14" x14ac:dyDescent="0.25">
      <c r="A52" s="27">
        <v>83</v>
      </c>
      <c r="B52" s="27">
        <v>1.7051590477</v>
      </c>
      <c r="C52" s="28">
        <f t="shared" si="0"/>
        <v>2.0544084912048195E-2</v>
      </c>
      <c r="D52" s="28">
        <f t="shared" si="1"/>
        <v>2.9075673779531712</v>
      </c>
      <c r="E52" s="27">
        <v>1.1672363253</v>
      </c>
      <c r="F52" s="28">
        <f t="shared" si="2"/>
        <v>1.4063088256626506E-2</v>
      </c>
      <c r="G52" s="28">
        <f t="shared" si="3"/>
        <v>1.3624406390998474</v>
      </c>
      <c r="H52" s="27">
        <v>30.6</v>
      </c>
      <c r="I52" s="27">
        <v>-0.49465494900000001</v>
      </c>
      <c r="J52" s="28">
        <f t="shared" si="4"/>
        <v>1.6165194411764706E-2</v>
      </c>
      <c r="K52" s="28">
        <f t="shared" si="5"/>
        <v>0.2446835185701926</v>
      </c>
      <c r="L52" s="27">
        <v>-0.91375208799999996</v>
      </c>
      <c r="M52" s="28">
        <f t="shared" si="6"/>
        <v>2.9861179346405226E-2</v>
      </c>
      <c r="N52" s="28">
        <f t="shared" si="7"/>
        <v>0.83494287832435965</v>
      </c>
    </row>
    <row r="53" spans="1:14" x14ac:dyDescent="0.25">
      <c r="A53" s="27">
        <v>86</v>
      </c>
      <c r="B53" s="27">
        <v>2.8591777044</v>
      </c>
      <c r="C53" s="28">
        <f t="shared" si="0"/>
        <v>3.3246252376744188E-2</v>
      </c>
      <c r="D53" s="28">
        <f t="shared" si="1"/>
        <v>8.1748971453380541</v>
      </c>
      <c r="E53" s="27">
        <v>2.3676277914999999</v>
      </c>
      <c r="F53" s="28">
        <f t="shared" si="2"/>
        <v>2.7530555715116277E-2</v>
      </c>
      <c r="G53" s="28">
        <f t="shared" si="3"/>
        <v>5.6056613590831672</v>
      </c>
      <c r="H53" s="27">
        <v>31.6</v>
      </c>
      <c r="I53" s="27">
        <v>0.2164796541</v>
      </c>
      <c r="J53" s="28">
        <f t="shared" si="4"/>
        <v>6.8506219651898728E-3</v>
      </c>
      <c r="K53" s="28">
        <f t="shared" si="5"/>
        <v>4.6863440639255648E-2</v>
      </c>
      <c r="L53" s="27">
        <v>0.19724315680000001</v>
      </c>
      <c r="M53" s="28">
        <f t="shared" si="6"/>
        <v>6.2418720506329118E-3</v>
      </c>
      <c r="N53" s="28">
        <f t="shared" si="7"/>
        <v>3.8904862904429391E-2</v>
      </c>
    </row>
    <row r="54" spans="1:14" x14ac:dyDescent="0.25">
      <c r="A54" s="27">
        <v>86</v>
      </c>
      <c r="B54" s="27">
        <v>1.249375071</v>
      </c>
      <c r="C54" s="28">
        <f t="shared" si="0"/>
        <v>1.4527617104651162E-2</v>
      </c>
      <c r="D54" s="28">
        <f t="shared" si="1"/>
        <v>1.560938068036255</v>
      </c>
      <c r="E54" s="27">
        <v>1.4122963111</v>
      </c>
      <c r="F54" s="28">
        <f t="shared" si="2"/>
        <v>1.6422050129069766E-2</v>
      </c>
      <c r="G54" s="28">
        <f t="shared" si="3"/>
        <v>1.9945808703466679</v>
      </c>
      <c r="H54" s="27">
        <v>31.4</v>
      </c>
      <c r="I54" s="27">
        <v>-0.14043849</v>
      </c>
      <c r="J54" s="28">
        <f t="shared" si="4"/>
        <v>4.4725633757961786E-3</v>
      </c>
      <c r="K54" s="28">
        <f t="shared" si="5"/>
        <v>1.9722969473480099E-2</v>
      </c>
      <c r="L54" s="27">
        <v>7.0519177000000002E-3</v>
      </c>
      <c r="M54" s="28">
        <f t="shared" si="6"/>
        <v>2.2458336624203823E-4</v>
      </c>
      <c r="N54" s="28">
        <f t="shared" si="7"/>
        <v>4.9729543247573293E-5</v>
      </c>
    </row>
    <row r="55" spans="1:14" x14ac:dyDescent="0.25">
      <c r="A55" s="27">
        <v>83</v>
      </c>
      <c r="B55" s="27">
        <v>-1.252845803</v>
      </c>
      <c r="C55" s="28">
        <f t="shared" si="0"/>
        <v>1.5094527746987952E-2</v>
      </c>
      <c r="D55" s="28">
        <f t="shared" si="1"/>
        <v>1.5696226060947149</v>
      </c>
      <c r="E55" s="27">
        <v>-1.5826986350000001</v>
      </c>
      <c r="F55" s="28">
        <f t="shared" si="2"/>
        <v>1.9068658253012048E-2</v>
      </c>
      <c r="G55" s="28">
        <f t="shared" si="3"/>
        <v>2.5049349692308636</v>
      </c>
      <c r="H55" s="27">
        <v>34.200000000000003</v>
      </c>
      <c r="I55" s="27">
        <v>2.7214586405999999</v>
      </c>
      <c r="J55" s="28">
        <f t="shared" si="4"/>
        <v>7.9574814052631573E-2</v>
      </c>
      <c r="K55" s="28">
        <f t="shared" si="5"/>
        <v>7.4063371324963994</v>
      </c>
      <c r="L55" s="27">
        <v>2.712437387</v>
      </c>
      <c r="M55" s="28">
        <f t="shared" si="6"/>
        <v>7.931103470760234E-2</v>
      </c>
      <c r="N55" s="28">
        <f t="shared" si="7"/>
        <v>7.3573165783953876</v>
      </c>
    </row>
    <row r="56" spans="1:14" x14ac:dyDescent="0.25">
      <c r="A56" s="27">
        <v>84</v>
      </c>
      <c r="B56" s="27">
        <v>1.7707447164000001</v>
      </c>
      <c r="C56" s="28">
        <f t="shared" si="0"/>
        <v>2.1080294242857144E-2</v>
      </c>
      <c r="D56" s="28">
        <f t="shared" si="1"/>
        <v>3.1355368506585166</v>
      </c>
      <c r="E56" s="27">
        <v>0.46555640199999998</v>
      </c>
      <c r="F56" s="28">
        <f t="shared" si="2"/>
        <v>5.5423381190476189E-3</v>
      </c>
      <c r="G56" s="28">
        <f t="shared" si="3"/>
        <v>0.21674276344318558</v>
      </c>
      <c r="H56" s="27">
        <v>31.4</v>
      </c>
      <c r="I56" s="27">
        <v>-1.7110299680000001</v>
      </c>
      <c r="J56" s="28">
        <f t="shared" si="4"/>
        <v>5.4491400254777077E-2</v>
      </c>
      <c r="K56" s="28">
        <f t="shared" si="5"/>
        <v>2.9276235513940811</v>
      </c>
      <c r="L56" s="27">
        <v>-0.875135196</v>
      </c>
      <c r="M56" s="28">
        <f t="shared" si="6"/>
        <v>2.7870547643312104E-2</v>
      </c>
      <c r="N56" s="28">
        <f t="shared" si="7"/>
        <v>0.76586161127795838</v>
      </c>
    </row>
    <row r="57" spans="1:14" x14ac:dyDescent="0.25">
      <c r="A57" s="27">
        <v>87</v>
      </c>
      <c r="B57" s="27">
        <v>3.1696782138000001</v>
      </c>
      <c r="C57" s="28">
        <f t="shared" si="0"/>
        <v>3.6433082917241379E-2</v>
      </c>
      <c r="D57" s="28">
        <f t="shared" si="1"/>
        <v>10.046859979038359</v>
      </c>
      <c r="E57" s="27">
        <v>2.8203608033999998</v>
      </c>
      <c r="F57" s="28">
        <f t="shared" si="2"/>
        <v>3.2417940268965516E-2</v>
      </c>
      <c r="G57" s="28">
        <f t="shared" si="3"/>
        <v>7.9544350613550927</v>
      </c>
      <c r="H57" s="27">
        <v>31.6</v>
      </c>
      <c r="I57" s="27">
        <v>-0.29956920599999998</v>
      </c>
      <c r="J57" s="28">
        <f t="shared" si="4"/>
        <v>9.4800381645569615E-3</v>
      </c>
      <c r="K57" s="28">
        <f t="shared" si="5"/>
        <v>8.9741709183470422E-2</v>
      </c>
      <c r="L57" s="27">
        <v>-0.47488904599999998</v>
      </c>
      <c r="M57" s="28">
        <f t="shared" si="6"/>
        <v>1.5028134367088606E-2</v>
      </c>
      <c r="N57" s="28">
        <f t="shared" si="7"/>
        <v>0.2255196060107901</v>
      </c>
    </row>
    <row r="58" spans="1:14" x14ac:dyDescent="0.25">
      <c r="A58" s="27">
        <v>88</v>
      </c>
      <c r="B58" s="27">
        <v>0.54544036630000003</v>
      </c>
      <c r="C58" s="28">
        <f t="shared" si="0"/>
        <v>6.1981859806818189E-3</v>
      </c>
      <c r="D58" s="28">
        <f t="shared" si="1"/>
        <v>0.29750519318947821</v>
      </c>
      <c r="E58" s="27">
        <v>2.6209192253000002</v>
      </c>
      <c r="F58" s="28">
        <f t="shared" si="2"/>
        <v>2.9783173014772731E-2</v>
      </c>
      <c r="G58" s="28">
        <f t="shared" si="3"/>
        <v>6.8692175855471529</v>
      </c>
      <c r="H58" s="27">
        <v>30.6</v>
      </c>
      <c r="I58" s="27">
        <v>-1.1750292579999999</v>
      </c>
      <c r="J58" s="28">
        <f t="shared" si="4"/>
        <v>3.8399648954248362E-2</v>
      </c>
      <c r="K58" s="28">
        <f t="shared" si="5"/>
        <v>1.3806937571560303</v>
      </c>
      <c r="L58" s="27">
        <v>-1.3448951010000001</v>
      </c>
      <c r="M58" s="28">
        <f t="shared" si="6"/>
        <v>4.3950820294117648E-2</v>
      </c>
      <c r="N58" s="28">
        <f t="shared" si="7"/>
        <v>1.8087428326938004</v>
      </c>
    </row>
    <row r="59" spans="1:14" x14ac:dyDescent="0.25">
      <c r="A59" s="27">
        <v>86</v>
      </c>
      <c r="B59" s="27">
        <v>-0.857901001</v>
      </c>
      <c r="C59" s="28">
        <f t="shared" si="0"/>
        <v>9.9755930348837205E-3</v>
      </c>
      <c r="D59" s="28">
        <f t="shared" si="1"/>
        <v>0.73599412751680204</v>
      </c>
      <c r="E59" s="27">
        <v>0.16026210530000001</v>
      </c>
      <c r="F59" s="28">
        <f t="shared" si="2"/>
        <v>1.8635128523255815E-3</v>
      </c>
      <c r="G59" s="28">
        <f t="shared" si="3"/>
        <v>2.5683942395188293E-2</v>
      </c>
      <c r="H59" s="27">
        <v>31.2</v>
      </c>
      <c r="I59" s="27">
        <v>0.46106363659999999</v>
      </c>
      <c r="J59" s="28">
        <f t="shared" si="4"/>
        <v>1.477768066025641E-2</v>
      </c>
      <c r="K59" s="28">
        <f t="shared" si="5"/>
        <v>0.21257967699481686</v>
      </c>
      <c r="L59" s="27">
        <v>-0.36486027900000001</v>
      </c>
      <c r="M59" s="28">
        <f t="shared" si="6"/>
        <v>1.1694239711538462E-2</v>
      </c>
      <c r="N59" s="28">
        <f t="shared" si="7"/>
        <v>0.13312302319195785</v>
      </c>
    </row>
    <row r="60" spans="1:14" x14ac:dyDescent="0.25">
      <c r="A60" s="27">
        <v>83</v>
      </c>
      <c r="B60" s="27">
        <v>-2.32916159</v>
      </c>
      <c r="C60" s="28">
        <f t="shared" si="0"/>
        <v>2.8062187831325303E-2</v>
      </c>
      <c r="D60" s="28">
        <f t="shared" si="1"/>
        <v>5.4249937123313279</v>
      </c>
      <c r="E60" s="27">
        <v>-2.2248698600000001</v>
      </c>
      <c r="F60" s="28">
        <f t="shared" si="2"/>
        <v>2.6805660963855421E-2</v>
      </c>
      <c r="G60" s="28">
        <f t="shared" si="3"/>
        <v>4.9500458939364202</v>
      </c>
      <c r="H60" s="27">
        <v>31.1</v>
      </c>
      <c r="I60" s="27">
        <v>-0.46101294999999998</v>
      </c>
      <c r="J60" s="28">
        <f t="shared" si="4"/>
        <v>1.4823567524115754E-2</v>
      </c>
      <c r="K60" s="28">
        <f t="shared" si="5"/>
        <v>0.21253294006770249</v>
      </c>
      <c r="L60" s="27">
        <v>-0.32788466100000002</v>
      </c>
      <c r="M60" s="28">
        <f t="shared" si="6"/>
        <v>1.0542915144694534E-2</v>
      </c>
      <c r="N60" s="28">
        <f t="shared" si="7"/>
        <v>0.10750835091908494</v>
      </c>
    </row>
    <row r="61" spans="1:14" x14ac:dyDescent="0.25">
      <c r="A61" s="27">
        <v>84</v>
      </c>
      <c r="B61" s="27">
        <v>-0.20571502799999999</v>
      </c>
      <c r="C61" s="28">
        <f t="shared" si="0"/>
        <v>2.4489884285714284E-3</v>
      </c>
      <c r="D61" s="28">
        <f t="shared" si="1"/>
        <v>4.2318672745040781E-2</v>
      </c>
      <c r="E61" s="27">
        <v>-5.3935259999999999E-2</v>
      </c>
      <c r="F61" s="28">
        <f t="shared" si="2"/>
        <v>6.4208642857142861E-4</v>
      </c>
      <c r="G61" s="28">
        <f t="shared" si="3"/>
        <v>2.9090122712675998E-3</v>
      </c>
      <c r="H61" s="27">
        <v>31.6</v>
      </c>
      <c r="I61" s="27">
        <v>0.34434113570000002</v>
      </c>
      <c r="J61" s="28">
        <f t="shared" si="4"/>
        <v>1.0896871382911393E-2</v>
      </c>
      <c r="K61" s="28">
        <f t="shared" si="5"/>
        <v>0.11857081773516583</v>
      </c>
      <c r="L61" s="27">
        <v>0.45586360059999997</v>
      </c>
      <c r="M61" s="28">
        <f t="shared" si="6"/>
        <v>1.442606331012658E-2</v>
      </c>
      <c r="N61" s="28">
        <f t="shared" si="7"/>
        <v>0.20781162235199629</v>
      </c>
    </row>
    <row r="62" spans="1:14" x14ac:dyDescent="0.25">
      <c r="A62" s="27">
        <v>86</v>
      </c>
      <c r="B62" s="27">
        <v>1.6704444362999999</v>
      </c>
      <c r="C62" s="28">
        <f t="shared" si="0"/>
        <v>1.9423772515116278E-2</v>
      </c>
      <c r="D62" s="28">
        <f t="shared" si="1"/>
        <v>2.7903846147656246</v>
      </c>
      <c r="E62" s="27">
        <v>1.4304028398999999</v>
      </c>
      <c r="F62" s="28">
        <f t="shared" si="2"/>
        <v>1.6632591161627908E-2</v>
      </c>
      <c r="G62" s="28">
        <f t="shared" si="3"/>
        <v>2.0460522843939848</v>
      </c>
      <c r="H62" s="27">
        <v>31.6</v>
      </c>
      <c r="I62" s="27">
        <v>0.10298571970000001</v>
      </c>
      <c r="J62" s="28">
        <f t="shared" si="4"/>
        <v>3.2590417626582281E-3</v>
      </c>
      <c r="K62" s="28">
        <f t="shared" si="5"/>
        <v>1.0606058462126968E-2</v>
      </c>
      <c r="L62" s="27">
        <v>0.35918912409999998</v>
      </c>
      <c r="M62" s="28">
        <f t="shared" si="6"/>
        <v>1.1366744433544303E-2</v>
      </c>
      <c r="N62" s="28">
        <f t="shared" si="7"/>
        <v>0.12901682687172519</v>
      </c>
    </row>
    <row r="63" spans="1:14" x14ac:dyDescent="0.25">
      <c r="A63" s="27">
        <v>87</v>
      </c>
      <c r="B63" s="27">
        <v>0.27579371419999998</v>
      </c>
      <c r="C63" s="28">
        <f t="shared" si="0"/>
        <v>3.1700426919540228E-3</v>
      </c>
      <c r="D63" s="28">
        <f t="shared" si="1"/>
        <v>7.6062172792231278E-2</v>
      </c>
      <c r="E63" s="27">
        <v>1.7850361845</v>
      </c>
      <c r="F63" s="28">
        <f t="shared" si="2"/>
        <v>2.0517657293103449E-2</v>
      </c>
      <c r="G63" s="28">
        <f t="shared" si="3"/>
        <v>3.1863541799743182</v>
      </c>
      <c r="H63" s="27">
        <v>32.700000000000003</v>
      </c>
      <c r="I63" s="27">
        <v>0.98820311319999998</v>
      </c>
      <c r="J63" s="28">
        <f t="shared" si="4"/>
        <v>3.0220278691131496E-2</v>
      </c>
      <c r="K63" s="28">
        <f t="shared" si="5"/>
        <v>0.976545392938172</v>
      </c>
      <c r="L63" s="27">
        <v>1.1624384480000001</v>
      </c>
      <c r="M63" s="28">
        <f t="shared" si="6"/>
        <v>3.5548576391437305E-2</v>
      </c>
      <c r="N63" s="28">
        <f t="shared" si="7"/>
        <v>1.3512631453886488</v>
      </c>
    </row>
    <row r="64" spans="1:14" x14ac:dyDescent="0.25">
      <c r="A64" s="27">
        <v>88</v>
      </c>
      <c r="B64" s="27">
        <v>1.7682597499999999</v>
      </c>
      <c r="C64" s="28">
        <f t="shared" si="0"/>
        <v>2.0093860795454544E-2</v>
      </c>
      <c r="D64" s="28">
        <f t="shared" si="1"/>
        <v>3.126742543470062</v>
      </c>
      <c r="E64" s="27">
        <v>2.3061217912999998</v>
      </c>
      <c r="F64" s="28">
        <f t="shared" si="2"/>
        <v>2.6205929446590906E-2</v>
      </c>
      <c r="G64" s="28">
        <f t="shared" si="3"/>
        <v>5.3181977163087204</v>
      </c>
      <c r="H64" s="27">
        <v>30.2</v>
      </c>
      <c r="I64" s="27">
        <v>-1.4907947770000001</v>
      </c>
      <c r="J64" s="28">
        <f t="shared" si="4"/>
        <v>4.9364065463576162E-2</v>
      </c>
      <c r="K64" s="28">
        <f t="shared" si="5"/>
        <v>2.2224690671304801</v>
      </c>
      <c r="L64" s="27">
        <v>-1.637691759</v>
      </c>
      <c r="M64" s="28">
        <f t="shared" si="6"/>
        <v>5.4228203940397353E-2</v>
      </c>
      <c r="N64" s="28">
        <f t="shared" si="7"/>
        <v>2.6820342974965139</v>
      </c>
    </row>
    <row r="65" spans="1:14" x14ac:dyDescent="0.25">
      <c r="A65" s="27">
        <v>84</v>
      </c>
      <c r="B65" s="27">
        <v>-2.3324985659999999</v>
      </c>
      <c r="C65" s="28">
        <f t="shared" si="0"/>
        <v>2.776784007142857E-2</v>
      </c>
      <c r="D65" s="28">
        <f t="shared" si="1"/>
        <v>5.4405495603920562</v>
      </c>
      <c r="E65" s="27">
        <v>-2.4083439229999999</v>
      </c>
      <c r="F65" s="28">
        <f t="shared" si="2"/>
        <v>2.8670760988095238E-2</v>
      </c>
      <c r="G65" s="28">
        <f t="shared" si="3"/>
        <v>5.8001204514510292</v>
      </c>
      <c r="H65" s="27">
        <v>31.6</v>
      </c>
      <c r="I65" s="27">
        <v>5.9269369400000001E-2</v>
      </c>
      <c r="J65" s="28">
        <f t="shared" si="4"/>
        <v>1.8756129556962025E-3</v>
      </c>
      <c r="K65" s="28">
        <f t="shared" si="5"/>
        <v>3.5128581490736564E-3</v>
      </c>
      <c r="L65" s="27">
        <v>-9.6637828999999995E-2</v>
      </c>
      <c r="M65" s="28">
        <f t="shared" si="6"/>
        <v>3.0581591455696201E-3</v>
      </c>
      <c r="N65" s="28">
        <f t="shared" si="7"/>
        <v>9.3388699938332393E-3</v>
      </c>
    </row>
    <row r="66" spans="1:14" x14ac:dyDescent="0.25">
      <c r="A66" s="27">
        <v>84</v>
      </c>
      <c r="B66" s="27">
        <v>-0.45951209300000001</v>
      </c>
      <c r="C66" s="28">
        <f t="shared" si="0"/>
        <v>5.4703820595238097E-3</v>
      </c>
      <c r="D66" s="28">
        <f t="shared" si="1"/>
        <v>0.21115136361324066</v>
      </c>
      <c r="E66" s="27">
        <v>-0.55207701499999995</v>
      </c>
      <c r="F66" s="28">
        <f t="shared" si="2"/>
        <v>6.5723454166666659E-3</v>
      </c>
      <c r="G66" s="28">
        <f t="shared" si="3"/>
        <v>0.30478903049131018</v>
      </c>
      <c r="H66" s="27">
        <v>31.2</v>
      </c>
      <c r="I66" s="27">
        <v>-0.24169232500000001</v>
      </c>
      <c r="J66" s="28">
        <f t="shared" si="4"/>
        <v>7.7465488782051291E-3</v>
      </c>
      <c r="K66" s="28">
        <f t="shared" si="5"/>
        <v>5.8415179963905633E-2</v>
      </c>
      <c r="L66" s="27">
        <v>-0.36982434400000003</v>
      </c>
      <c r="M66" s="28">
        <f t="shared" si="6"/>
        <v>1.1853344358974361E-2</v>
      </c>
      <c r="N66" s="28">
        <f t="shared" si="7"/>
        <v>0.13677004541503035</v>
      </c>
    </row>
    <row r="67" spans="1:14" x14ac:dyDescent="0.25">
      <c r="A67" s="27">
        <v>88</v>
      </c>
      <c r="B67" s="27">
        <v>3.6195309940999998</v>
      </c>
      <c r="C67" s="28">
        <f t="shared" si="0"/>
        <v>4.1131034023863637E-2</v>
      </c>
      <c r="D67" s="28">
        <f t="shared" si="1"/>
        <v>13.101004617250533</v>
      </c>
      <c r="E67" s="27">
        <v>3.0842038600000001</v>
      </c>
      <c r="F67" s="28">
        <f t="shared" si="2"/>
        <v>3.5047771136363641E-2</v>
      </c>
      <c r="G67" s="28">
        <f t="shared" si="3"/>
        <v>9.5123134500389011</v>
      </c>
      <c r="H67" s="27">
        <v>31.4</v>
      </c>
      <c r="I67" s="27">
        <v>-0.24645508199999999</v>
      </c>
      <c r="J67" s="28">
        <f t="shared" si="4"/>
        <v>7.8488879617834399E-3</v>
      </c>
      <c r="K67" s="28">
        <f t="shared" si="5"/>
        <v>6.074010744362672E-2</v>
      </c>
      <c r="L67" s="27">
        <v>-1.8589153000000001E-2</v>
      </c>
      <c r="M67" s="28">
        <f t="shared" si="6"/>
        <v>5.9201124203821665E-4</v>
      </c>
      <c r="N67" s="28">
        <f t="shared" si="7"/>
        <v>3.4555660925740902E-4</v>
      </c>
    </row>
    <row r="68" spans="1:14" x14ac:dyDescent="0.25">
      <c r="A68" s="27">
        <v>88</v>
      </c>
      <c r="B68" s="27">
        <v>0.74721356350000001</v>
      </c>
      <c r="C68" s="28">
        <f t="shared" ref="C68:C131" si="8">ABS(B68/A68)</f>
        <v>8.4910632215909089E-3</v>
      </c>
      <c r="D68" s="28">
        <f t="shared" ref="D68:D131" si="9">B68^2</f>
        <v>0.55832810947836853</v>
      </c>
      <c r="E68" s="27">
        <v>1.4449622416000001</v>
      </c>
      <c r="F68" s="28">
        <f t="shared" ref="F68:F131" si="10">ABS(E68/A68)</f>
        <v>1.6420025472727275E-2</v>
      </c>
      <c r="G68" s="28">
        <f t="shared" ref="G68:G131" si="11">E68^2</f>
        <v>2.0879158796496968</v>
      </c>
      <c r="H68" s="27">
        <v>29</v>
      </c>
      <c r="I68" s="27">
        <v>-1.4887776079999999</v>
      </c>
      <c r="J68" s="28">
        <f t="shared" ref="J68:J131" si="12">ABS(I68/H68)</f>
        <v>5.1337158896551723E-2</v>
      </c>
      <c r="K68" s="28">
        <f t="shared" ref="K68:K131" si="13">I68^2</f>
        <v>2.2164587660822015</v>
      </c>
      <c r="L68" s="27">
        <v>-1.8310506660000001</v>
      </c>
      <c r="M68" s="28">
        <f t="shared" ref="M68:M131" si="14">ABS(L68/H68)</f>
        <v>6.3139678137931032E-2</v>
      </c>
      <c r="N68" s="28">
        <f t="shared" ref="N68:N131" si="15">L68^2</f>
        <v>3.352746541459044</v>
      </c>
    </row>
    <row r="69" spans="1:14" x14ac:dyDescent="0.25">
      <c r="A69" s="27">
        <v>84</v>
      </c>
      <c r="B69" s="27">
        <v>-3.3819236890000002</v>
      </c>
      <c r="C69" s="28">
        <f t="shared" si="8"/>
        <v>4.0260996297619048E-2</v>
      </c>
      <c r="D69" s="28">
        <f t="shared" si="9"/>
        <v>11.43740783821937</v>
      </c>
      <c r="E69" s="27">
        <v>-2.3251059829999998</v>
      </c>
      <c r="F69" s="28">
        <f t="shared" si="10"/>
        <v>2.7679833130952378E-2</v>
      </c>
      <c r="G69" s="28">
        <f t="shared" si="11"/>
        <v>5.4061178321823951</v>
      </c>
      <c r="H69" s="27">
        <v>32.6</v>
      </c>
      <c r="I69" s="27">
        <v>1.9653217685</v>
      </c>
      <c r="J69" s="28">
        <f t="shared" si="12"/>
        <v>6.0285943819018403E-2</v>
      </c>
      <c r="K69" s="28">
        <f t="shared" si="13"/>
        <v>3.8624896537399676</v>
      </c>
      <c r="L69" s="27">
        <v>2.1569567441999999</v>
      </c>
      <c r="M69" s="28">
        <f t="shared" si="14"/>
        <v>6.616431730674846E-2</v>
      </c>
      <c r="N69" s="28">
        <f t="shared" si="15"/>
        <v>4.6524623963498639</v>
      </c>
    </row>
    <row r="70" spans="1:14" x14ac:dyDescent="0.25">
      <c r="A70" s="27">
        <v>85</v>
      </c>
      <c r="B70" s="27">
        <v>0.54587361079999996</v>
      </c>
      <c r="C70" s="28">
        <f t="shared" si="8"/>
        <v>6.4220424799999992E-3</v>
      </c>
      <c r="D70" s="28">
        <f t="shared" si="9"/>
        <v>0.29797799896782984</v>
      </c>
      <c r="E70" s="27">
        <v>0.1692937253</v>
      </c>
      <c r="F70" s="28">
        <f t="shared" si="10"/>
        <v>1.9916908858823531E-3</v>
      </c>
      <c r="G70" s="28">
        <f t="shared" si="11"/>
        <v>2.8660365425951861E-2</v>
      </c>
      <c r="H70" s="27">
        <v>32.6</v>
      </c>
      <c r="I70" s="27">
        <v>0.80949045050000001</v>
      </c>
      <c r="J70" s="28">
        <f t="shared" si="12"/>
        <v>2.4830995414110428E-2</v>
      </c>
      <c r="K70" s="28">
        <f t="shared" si="13"/>
        <v>0.65527478945069295</v>
      </c>
      <c r="L70" s="27">
        <v>1.3303274273000001</v>
      </c>
      <c r="M70" s="28">
        <f t="shared" si="14"/>
        <v>4.080758979447853E-2</v>
      </c>
      <c r="N70" s="28">
        <f t="shared" si="15"/>
        <v>1.7697710638266371</v>
      </c>
    </row>
    <row r="71" spans="1:14" x14ac:dyDescent="0.25">
      <c r="A71" s="27">
        <v>86</v>
      </c>
      <c r="B71" s="27">
        <v>-0.368797445</v>
      </c>
      <c r="C71" s="28">
        <f t="shared" si="8"/>
        <v>4.2883423837209306E-3</v>
      </c>
      <c r="D71" s="28">
        <f t="shared" si="9"/>
        <v>0.13601155543852803</v>
      </c>
      <c r="E71" s="27">
        <v>0.40575071880000002</v>
      </c>
      <c r="F71" s="28">
        <f t="shared" si="10"/>
        <v>4.7180316139534889E-3</v>
      </c>
      <c r="G71" s="28">
        <f t="shared" si="11"/>
        <v>0.16463364580671669</v>
      </c>
      <c r="H71" s="27">
        <v>30.5</v>
      </c>
      <c r="I71" s="27">
        <v>-1.461713907</v>
      </c>
      <c r="J71" s="28">
        <f t="shared" si="12"/>
        <v>4.7925046131147543E-2</v>
      </c>
      <c r="K71" s="28">
        <f t="shared" si="13"/>
        <v>2.1366075459172049</v>
      </c>
      <c r="L71" s="27">
        <v>-1.152038133</v>
      </c>
      <c r="M71" s="28">
        <f t="shared" si="14"/>
        <v>3.7771742065573773E-2</v>
      </c>
      <c r="N71" s="28">
        <f t="shared" si="15"/>
        <v>1.3271918598861256</v>
      </c>
    </row>
    <row r="72" spans="1:14" x14ac:dyDescent="0.25">
      <c r="A72" s="27">
        <v>84</v>
      </c>
      <c r="B72" s="27">
        <v>-2.259863647</v>
      </c>
      <c r="C72" s="28">
        <f t="shared" si="8"/>
        <v>2.6903138654761904E-2</v>
      </c>
      <c r="D72" s="28">
        <f t="shared" si="9"/>
        <v>5.1069837030321406</v>
      </c>
      <c r="E72" s="27">
        <v>-1.762620377</v>
      </c>
      <c r="F72" s="28">
        <f t="shared" si="10"/>
        <v>2.0983575916666667E-2</v>
      </c>
      <c r="G72" s="28">
        <f t="shared" si="11"/>
        <v>3.106830593415622</v>
      </c>
      <c r="H72" s="27">
        <v>32.200000000000003</v>
      </c>
      <c r="I72" s="27">
        <v>1.236759205</v>
      </c>
      <c r="J72" s="28">
        <f t="shared" si="12"/>
        <v>3.840867096273292E-2</v>
      </c>
      <c r="K72" s="28">
        <f t="shared" si="13"/>
        <v>1.5295733311522322</v>
      </c>
      <c r="L72" s="27">
        <v>0.83907389480000005</v>
      </c>
      <c r="M72" s="28">
        <f t="shared" si="14"/>
        <v>2.6058195490683229E-2</v>
      </c>
      <c r="N72" s="28">
        <f t="shared" si="15"/>
        <v>0.70404500093484157</v>
      </c>
    </row>
    <row r="73" spans="1:14" x14ac:dyDescent="0.25">
      <c r="A73" s="27">
        <v>81</v>
      </c>
      <c r="B73" s="27">
        <v>-4.1122350230000002</v>
      </c>
      <c r="C73" s="28">
        <f t="shared" si="8"/>
        <v>5.0768333617283952E-2</v>
      </c>
      <c r="D73" s="28">
        <f t="shared" si="9"/>
        <v>16.910476884387812</v>
      </c>
      <c r="E73" s="27">
        <v>-3.7401076639999999</v>
      </c>
      <c r="F73" s="28">
        <f t="shared" si="10"/>
        <v>4.6174168691358021E-2</v>
      </c>
      <c r="G73" s="28">
        <f t="shared" si="11"/>
        <v>13.988405338311537</v>
      </c>
      <c r="H73" s="27">
        <v>33.200000000000003</v>
      </c>
      <c r="I73" s="27">
        <v>1.7188979539</v>
      </c>
      <c r="J73" s="28">
        <f t="shared" si="12"/>
        <v>5.1774034756024094E-2</v>
      </c>
      <c r="K73" s="28">
        <f t="shared" si="13"/>
        <v>2.9546101759216064</v>
      </c>
      <c r="L73" s="27">
        <v>1.6209873409</v>
      </c>
      <c r="M73" s="28">
        <f t="shared" si="14"/>
        <v>4.8824919906626497E-2</v>
      </c>
      <c r="N73" s="28">
        <f t="shared" si="15"/>
        <v>2.6275999593580526</v>
      </c>
    </row>
    <row r="74" spans="1:14" x14ac:dyDescent="0.25">
      <c r="A74" s="27">
        <v>88</v>
      </c>
      <c r="B74" s="27">
        <v>6.0768108522000004</v>
      </c>
      <c r="C74" s="28">
        <f t="shared" si="8"/>
        <v>6.9054668775000008E-2</v>
      </c>
      <c r="D74" s="28">
        <f t="shared" si="9"/>
        <v>36.927630133415697</v>
      </c>
      <c r="E74" s="27">
        <v>4.5543617737000002</v>
      </c>
      <c r="F74" s="28">
        <f t="shared" si="10"/>
        <v>5.1754111064772727E-2</v>
      </c>
      <c r="G74" s="28">
        <f t="shared" si="11"/>
        <v>20.74221116573981</v>
      </c>
      <c r="H74" s="27">
        <v>31.3</v>
      </c>
      <c r="I74" s="27">
        <v>-1.334861042</v>
      </c>
      <c r="J74" s="28">
        <f t="shared" si="12"/>
        <v>4.264731763578275E-2</v>
      </c>
      <c r="K74" s="28">
        <f t="shared" si="13"/>
        <v>1.7818540014493258</v>
      </c>
      <c r="L74" s="27">
        <v>-0.99105216100000004</v>
      </c>
      <c r="M74" s="28">
        <f t="shared" si="14"/>
        <v>3.166300833865815E-2</v>
      </c>
      <c r="N74" s="28">
        <f t="shared" si="15"/>
        <v>0.98218438582277001</v>
      </c>
    </row>
    <row r="75" spans="1:14" x14ac:dyDescent="0.25">
      <c r="A75" s="27">
        <v>90</v>
      </c>
      <c r="B75" s="27">
        <v>3.3465657188</v>
      </c>
      <c r="C75" s="28">
        <f t="shared" si="8"/>
        <v>3.7184063542222222E-2</v>
      </c>
      <c r="D75" s="28">
        <f t="shared" si="9"/>
        <v>11.19950211024736</v>
      </c>
      <c r="E75" s="27">
        <v>3.2643099481000002</v>
      </c>
      <c r="F75" s="28">
        <f t="shared" si="10"/>
        <v>3.6270110534444448E-2</v>
      </c>
      <c r="G75" s="28">
        <f t="shared" si="11"/>
        <v>10.655719437264626</v>
      </c>
      <c r="H75" s="27">
        <v>29.4</v>
      </c>
      <c r="I75" s="27">
        <v>-1.930281916</v>
      </c>
      <c r="J75" s="28">
        <f t="shared" si="12"/>
        <v>6.5655847482993204E-2</v>
      </c>
      <c r="K75" s="28">
        <f t="shared" si="13"/>
        <v>3.7259882752366309</v>
      </c>
      <c r="L75" s="27">
        <v>-2.4602710760000002</v>
      </c>
      <c r="M75" s="28">
        <f t="shared" si="14"/>
        <v>8.368268965986396E-2</v>
      </c>
      <c r="N75" s="28">
        <f t="shared" si="15"/>
        <v>6.052933767402199</v>
      </c>
    </row>
    <row r="76" spans="1:14" x14ac:dyDescent="0.25">
      <c r="A76" s="27">
        <v>92</v>
      </c>
      <c r="B76" s="27">
        <v>4.2678084564000001</v>
      </c>
      <c r="C76" s="28">
        <f t="shared" si="8"/>
        <v>4.6389222352173916E-2</v>
      </c>
      <c r="D76" s="28">
        <f t="shared" si="9"/>
        <v>18.214189020519353</v>
      </c>
      <c r="E76" s="27">
        <v>4.9127409968000002</v>
      </c>
      <c r="F76" s="28">
        <f t="shared" si="10"/>
        <v>5.3399358660869568E-2</v>
      </c>
      <c r="G76" s="28">
        <f t="shared" si="11"/>
        <v>24.135024101639459</v>
      </c>
      <c r="H76" s="27">
        <v>29</v>
      </c>
      <c r="I76" s="27">
        <v>-1.5206787230000001</v>
      </c>
      <c r="J76" s="28">
        <f t="shared" si="12"/>
        <v>5.2437197344827588E-2</v>
      </c>
      <c r="K76" s="28">
        <f t="shared" si="13"/>
        <v>2.3124637785849109</v>
      </c>
      <c r="L76" s="27">
        <v>-2.0802976809999998</v>
      </c>
      <c r="M76" s="28">
        <f t="shared" si="14"/>
        <v>7.1734402793103447E-2</v>
      </c>
      <c r="N76" s="28">
        <f t="shared" si="15"/>
        <v>4.3276384415739768</v>
      </c>
    </row>
    <row r="77" spans="1:14" x14ac:dyDescent="0.25">
      <c r="A77" s="27">
        <v>86</v>
      </c>
      <c r="B77" s="27">
        <v>-2.912159559</v>
      </c>
      <c r="C77" s="28">
        <f t="shared" si="8"/>
        <v>3.3862320453488373E-2</v>
      </c>
      <c r="D77" s="28">
        <f t="shared" si="9"/>
        <v>8.4806732970750751</v>
      </c>
      <c r="E77" s="27">
        <v>-2.666844641</v>
      </c>
      <c r="F77" s="28">
        <f t="shared" si="10"/>
        <v>3.1009821406976744E-2</v>
      </c>
      <c r="G77" s="28">
        <f t="shared" si="11"/>
        <v>7.1120603392304185</v>
      </c>
      <c r="H77" s="27">
        <v>28.4</v>
      </c>
      <c r="I77" s="27">
        <v>-1.6864502889999999</v>
      </c>
      <c r="J77" s="28">
        <f t="shared" si="12"/>
        <v>5.9382052429577468E-2</v>
      </c>
      <c r="K77" s="28">
        <f t="shared" si="13"/>
        <v>2.8441145772681833</v>
      </c>
      <c r="L77" s="27">
        <v>-1.768004398</v>
      </c>
      <c r="M77" s="28">
        <f t="shared" si="14"/>
        <v>6.2253675985915496E-2</v>
      </c>
      <c r="N77" s="28">
        <f t="shared" si="15"/>
        <v>3.1258395513473425</v>
      </c>
    </row>
    <row r="78" spans="1:14" x14ac:dyDescent="0.25">
      <c r="A78" s="27">
        <v>84</v>
      </c>
      <c r="B78" s="27">
        <v>-2.306858257</v>
      </c>
      <c r="C78" s="28">
        <f t="shared" si="8"/>
        <v>2.7462598297619049E-2</v>
      </c>
      <c r="D78" s="28">
        <f t="shared" si="9"/>
        <v>5.3215950178890781</v>
      </c>
      <c r="E78" s="27">
        <v>-2.0973945189999998</v>
      </c>
      <c r="F78" s="28">
        <f t="shared" si="10"/>
        <v>2.4968982369047616E-2</v>
      </c>
      <c r="G78" s="28">
        <f t="shared" si="11"/>
        <v>4.3990637683312404</v>
      </c>
      <c r="H78" s="27">
        <v>29</v>
      </c>
      <c r="I78" s="27">
        <v>-0.81884194099999996</v>
      </c>
      <c r="J78" s="28">
        <f t="shared" si="12"/>
        <v>2.8235929E-2</v>
      </c>
      <c r="K78" s="28">
        <f t="shared" si="13"/>
        <v>0.67050212434064738</v>
      </c>
      <c r="L78" s="27">
        <v>-0.94225054699999999</v>
      </c>
      <c r="M78" s="28">
        <f t="shared" si="14"/>
        <v>3.2491398172413796E-2</v>
      </c>
      <c r="N78" s="28">
        <f t="shared" si="15"/>
        <v>0.88783609332179925</v>
      </c>
    </row>
    <row r="79" spans="1:14" x14ac:dyDescent="0.25">
      <c r="A79" s="27">
        <v>82</v>
      </c>
      <c r="B79" s="27">
        <v>-3.259912602</v>
      </c>
      <c r="C79" s="28">
        <f t="shared" si="8"/>
        <v>3.9755031731707316E-2</v>
      </c>
      <c r="D79" s="28">
        <f t="shared" si="9"/>
        <v>10.62703017267841</v>
      </c>
      <c r="E79" s="27">
        <v>-3.6603044140000001</v>
      </c>
      <c r="F79" s="28">
        <f t="shared" si="10"/>
        <v>4.4637858707317075E-2</v>
      </c>
      <c r="G79" s="28">
        <f t="shared" si="11"/>
        <v>13.397828403147884</v>
      </c>
      <c r="H79" s="27">
        <v>31.2</v>
      </c>
      <c r="I79" s="27">
        <v>1.4471375541</v>
      </c>
      <c r="J79" s="28">
        <f t="shared" si="12"/>
        <v>4.6382613913461539E-2</v>
      </c>
      <c r="K79" s="28">
        <f t="shared" si="13"/>
        <v>2.0942071004865306</v>
      </c>
      <c r="L79" s="27">
        <v>1.6100079190000001</v>
      </c>
      <c r="M79" s="28">
        <f t="shared" si="14"/>
        <v>5.1602817916666668E-2</v>
      </c>
      <c r="N79" s="28">
        <f t="shared" si="15"/>
        <v>2.592125499242711</v>
      </c>
    </row>
    <row r="80" spans="1:14" x14ac:dyDescent="0.25">
      <c r="A80" s="27">
        <v>84</v>
      </c>
      <c r="B80" s="27">
        <v>-1.109334169</v>
      </c>
      <c r="C80" s="28">
        <f t="shared" si="8"/>
        <v>1.3206359154761906E-2</v>
      </c>
      <c r="D80" s="28">
        <f t="shared" si="9"/>
        <v>1.2306222985109205</v>
      </c>
      <c r="E80" s="27">
        <v>-0.31130035099999998</v>
      </c>
      <c r="F80" s="28">
        <f t="shared" si="10"/>
        <v>3.7059565595238091E-3</v>
      </c>
      <c r="G80" s="28">
        <f t="shared" si="11"/>
        <v>9.6907908532723186E-2</v>
      </c>
      <c r="H80" s="27">
        <v>32.6</v>
      </c>
      <c r="I80" s="27">
        <v>1.5730789573999999</v>
      </c>
      <c r="J80" s="28">
        <f t="shared" si="12"/>
        <v>4.8253955748466255E-2</v>
      </c>
      <c r="K80" s="28">
        <f t="shared" si="13"/>
        <v>2.4745774062146708</v>
      </c>
      <c r="L80" s="27">
        <v>2.4170142696000001</v>
      </c>
      <c r="M80" s="28">
        <f t="shared" si="14"/>
        <v>7.414154201226994E-2</v>
      </c>
      <c r="N80" s="28">
        <f t="shared" si="15"/>
        <v>5.8419579794500223</v>
      </c>
    </row>
    <row r="81" spans="1:14" x14ac:dyDescent="0.25">
      <c r="A81" s="27">
        <v>89</v>
      </c>
      <c r="B81" s="27">
        <v>2.7672255003999999</v>
      </c>
      <c r="C81" s="28">
        <f t="shared" si="8"/>
        <v>3.1092421352808989E-2</v>
      </c>
      <c r="D81" s="28">
        <f t="shared" si="9"/>
        <v>7.6575369700640303</v>
      </c>
      <c r="E81" s="27">
        <v>3.9671753386000002</v>
      </c>
      <c r="F81" s="28">
        <f t="shared" si="10"/>
        <v>4.4575003804494383E-2</v>
      </c>
      <c r="G81" s="28">
        <f t="shared" si="11"/>
        <v>15.738480167196025</v>
      </c>
      <c r="H81" s="27">
        <v>31.4</v>
      </c>
      <c r="I81" s="27">
        <v>0.17870356300000001</v>
      </c>
      <c r="J81" s="28">
        <f t="shared" si="12"/>
        <v>5.691196273885351E-3</v>
      </c>
      <c r="K81" s="28">
        <f t="shared" si="13"/>
        <v>3.1934963428894972E-2</v>
      </c>
      <c r="L81" s="27">
        <v>0.53485892950000002</v>
      </c>
      <c r="M81" s="28">
        <f t="shared" si="14"/>
        <v>1.7033723869426753E-2</v>
      </c>
      <c r="N81" s="28">
        <f t="shared" si="15"/>
        <v>0.28607407446588601</v>
      </c>
    </row>
    <row r="82" spans="1:14" x14ac:dyDescent="0.25">
      <c r="A82" s="27">
        <v>83</v>
      </c>
      <c r="B82" s="27">
        <v>-4.2925218010000004</v>
      </c>
      <c r="C82" s="28">
        <f t="shared" si="8"/>
        <v>5.1717130132530126E-2</v>
      </c>
      <c r="D82" s="28">
        <f t="shared" si="9"/>
        <v>18.425743412060285</v>
      </c>
      <c r="E82" s="27">
        <v>-4.194241635</v>
      </c>
      <c r="F82" s="28">
        <f t="shared" si="10"/>
        <v>5.053303174698795E-2</v>
      </c>
      <c r="G82" s="28">
        <f t="shared" si="11"/>
        <v>17.591662892767474</v>
      </c>
      <c r="H82" s="27">
        <v>32.200000000000003</v>
      </c>
      <c r="I82" s="27">
        <v>1.8953223449000001</v>
      </c>
      <c r="J82" s="28">
        <f t="shared" si="12"/>
        <v>5.8860942388198757E-2</v>
      </c>
      <c r="K82" s="28">
        <f t="shared" si="13"/>
        <v>3.5922467910772347</v>
      </c>
      <c r="L82" s="27">
        <v>1.1690275189999999</v>
      </c>
      <c r="M82" s="28">
        <f t="shared" si="14"/>
        <v>3.630520245341614E-2</v>
      </c>
      <c r="N82" s="28">
        <f t="shared" si="15"/>
        <v>1.3666253401792952</v>
      </c>
    </row>
    <row r="83" spans="1:14" x14ac:dyDescent="0.25">
      <c r="A83" s="27">
        <v>77</v>
      </c>
      <c r="B83" s="27">
        <v>-5.7511667089999996</v>
      </c>
      <c r="C83" s="28">
        <f t="shared" si="8"/>
        <v>7.4690476740259734E-2</v>
      </c>
      <c r="D83" s="28">
        <f t="shared" si="9"/>
        <v>33.075918514709883</v>
      </c>
      <c r="E83" s="27">
        <v>-7.0124842420000002</v>
      </c>
      <c r="F83" s="28">
        <f t="shared" si="10"/>
        <v>9.1071223922077921E-2</v>
      </c>
      <c r="G83" s="28">
        <f t="shared" si="11"/>
        <v>49.174935244298318</v>
      </c>
      <c r="H83" s="27">
        <v>32.200000000000003</v>
      </c>
      <c r="I83" s="27">
        <v>1.2596430147</v>
      </c>
      <c r="J83" s="28">
        <f t="shared" si="12"/>
        <v>3.9119348282608692E-2</v>
      </c>
      <c r="K83" s="28">
        <f t="shared" si="13"/>
        <v>1.5867005244825043</v>
      </c>
      <c r="L83" s="27">
        <v>0.86206480630000004</v>
      </c>
      <c r="M83" s="28">
        <f t="shared" si="14"/>
        <v>2.6772198953416149E-2</v>
      </c>
      <c r="N83" s="28">
        <f t="shared" si="15"/>
        <v>0.74315573026105664</v>
      </c>
    </row>
    <row r="84" spans="1:14" x14ac:dyDescent="0.25">
      <c r="A84" s="27">
        <v>78</v>
      </c>
      <c r="B84" s="27">
        <v>-1.8439879239999999</v>
      </c>
      <c r="C84" s="28">
        <f t="shared" si="8"/>
        <v>2.3640870820512819E-2</v>
      </c>
      <c r="D84" s="28">
        <f t="shared" si="9"/>
        <v>3.4002914638578292</v>
      </c>
      <c r="E84" s="27">
        <v>-3.833747174</v>
      </c>
      <c r="F84" s="28">
        <f t="shared" si="10"/>
        <v>4.9150604794871794E-2</v>
      </c>
      <c r="G84" s="28">
        <f t="shared" si="11"/>
        <v>14.697617394152987</v>
      </c>
      <c r="H84" s="27">
        <v>32.200000000000003</v>
      </c>
      <c r="I84" s="27">
        <v>0.52977434690000003</v>
      </c>
      <c r="J84" s="28">
        <f t="shared" si="12"/>
        <v>1.6452619468944097E-2</v>
      </c>
      <c r="K84" s="28">
        <f t="shared" si="13"/>
        <v>0.28066085863332157</v>
      </c>
      <c r="L84" s="27">
        <v>0.56776849789999995</v>
      </c>
      <c r="M84" s="28">
        <f t="shared" si="14"/>
        <v>1.7632562046583849E-2</v>
      </c>
      <c r="N84" s="28">
        <f t="shared" si="15"/>
        <v>0.32236106720762225</v>
      </c>
    </row>
    <row r="85" spans="1:14" x14ac:dyDescent="0.25">
      <c r="A85" s="27">
        <v>86</v>
      </c>
      <c r="B85" s="27">
        <v>5.0575703737</v>
      </c>
      <c r="C85" s="28">
        <f t="shared" si="8"/>
        <v>5.8808957833720928E-2</v>
      </c>
      <c r="D85" s="28">
        <f t="shared" si="9"/>
        <v>25.579018084927956</v>
      </c>
      <c r="E85" s="27">
        <v>4.0438501139999996</v>
      </c>
      <c r="F85" s="28">
        <f t="shared" si="10"/>
        <v>4.7021512953488366E-2</v>
      </c>
      <c r="G85" s="28">
        <f t="shared" si="11"/>
        <v>16.352723744497808</v>
      </c>
      <c r="H85" s="27">
        <v>30.8</v>
      </c>
      <c r="I85" s="27">
        <v>-0.50932496800000004</v>
      </c>
      <c r="J85" s="28">
        <f t="shared" si="12"/>
        <v>1.6536524935064936E-2</v>
      </c>
      <c r="K85" s="28">
        <f t="shared" si="13"/>
        <v>0.2594119230282011</v>
      </c>
      <c r="L85" s="27">
        <v>-0.95097334700000002</v>
      </c>
      <c r="M85" s="28">
        <f t="shared" si="14"/>
        <v>3.0875758019480521E-2</v>
      </c>
      <c r="N85" s="28">
        <f t="shared" si="15"/>
        <v>0.90435030670438243</v>
      </c>
    </row>
    <row r="86" spans="1:14" x14ac:dyDescent="0.25">
      <c r="A86" s="27">
        <v>90</v>
      </c>
      <c r="B86" s="27">
        <v>4.9567085309000003</v>
      </c>
      <c r="C86" s="28">
        <f t="shared" si="8"/>
        <v>5.5074539232222226E-2</v>
      </c>
      <c r="D86" s="28">
        <f t="shared" si="9"/>
        <v>24.568959460296838</v>
      </c>
      <c r="E86" s="27">
        <v>5.0096740754000004</v>
      </c>
      <c r="F86" s="28">
        <f t="shared" si="10"/>
        <v>5.5663045282222226E-2</v>
      </c>
      <c r="G86" s="28">
        <f t="shared" si="11"/>
        <v>25.096834341734848</v>
      </c>
      <c r="H86" s="27">
        <v>30.8</v>
      </c>
      <c r="I86" s="27">
        <v>-0.91500209099999996</v>
      </c>
      <c r="J86" s="28">
        <f t="shared" si="12"/>
        <v>2.9707860097402596E-2</v>
      </c>
      <c r="K86" s="28">
        <f t="shared" si="13"/>
        <v>0.83722882653437225</v>
      </c>
      <c r="L86" s="27">
        <v>-0.90190260499999997</v>
      </c>
      <c r="M86" s="28">
        <f t="shared" si="14"/>
        <v>2.9282552110389607E-2</v>
      </c>
      <c r="N86" s="28">
        <f t="shared" si="15"/>
        <v>0.81342830890578599</v>
      </c>
    </row>
    <row r="87" spans="1:14" x14ac:dyDescent="0.25">
      <c r="A87" s="27">
        <v>88</v>
      </c>
      <c r="B87" s="27">
        <v>1.8664123323999999</v>
      </c>
      <c r="C87" s="28">
        <f t="shared" si="8"/>
        <v>2.1209231049999999E-2</v>
      </c>
      <c r="D87" s="28">
        <f t="shared" si="9"/>
        <v>3.4834949945348077</v>
      </c>
      <c r="E87" s="27">
        <v>1.4975110867999999</v>
      </c>
      <c r="F87" s="28">
        <f t="shared" si="10"/>
        <v>1.7017171440909088E-2</v>
      </c>
      <c r="G87" s="28">
        <f t="shared" si="11"/>
        <v>2.2425394550889166</v>
      </c>
      <c r="H87" s="27">
        <v>30.4</v>
      </c>
      <c r="I87" s="27">
        <v>-0.85540999500000003</v>
      </c>
      <c r="J87" s="28">
        <f t="shared" si="12"/>
        <v>2.813848667763158E-2</v>
      </c>
      <c r="K87" s="28">
        <f t="shared" si="13"/>
        <v>0.73172625954590009</v>
      </c>
      <c r="L87" s="27">
        <v>-0.85320205599999999</v>
      </c>
      <c r="M87" s="28">
        <f t="shared" si="14"/>
        <v>2.8065857105263159E-2</v>
      </c>
      <c r="N87" s="28">
        <f t="shared" si="15"/>
        <v>0.72795374836262716</v>
      </c>
    </row>
    <row r="88" spans="1:14" x14ac:dyDescent="0.25">
      <c r="A88" s="27">
        <v>86</v>
      </c>
      <c r="B88" s="27">
        <v>1.4109816559999999</v>
      </c>
      <c r="C88" s="28">
        <f t="shared" si="8"/>
        <v>1.6406763441860463E-2</v>
      </c>
      <c r="D88" s="28">
        <f t="shared" si="9"/>
        <v>1.9908692335685021</v>
      </c>
      <c r="E88" s="27">
        <v>-9.6938749999999994E-3</v>
      </c>
      <c r="F88" s="28">
        <f t="shared" si="10"/>
        <v>1.1271947674418604E-4</v>
      </c>
      <c r="G88" s="28">
        <f t="shared" si="11"/>
        <v>9.3971212515624983E-5</v>
      </c>
      <c r="H88" s="27">
        <v>32</v>
      </c>
      <c r="I88" s="27">
        <v>0.8570737625</v>
      </c>
      <c r="J88" s="28">
        <f t="shared" si="12"/>
        <v>2.6783555078125E-2</v>
      </c>
      <c r="K88" s="28">
        <f t="shared" si="13"/>
        <v>0.73457543436590644</v>
      </c>
      <c r="L88" s="27">
        <v>1.0012673653999999</v>
      </c>
      <c r="M88" s="28">
        <f t="shared" si="14"/>
        <v>3.1289605168749998E-2</v>
      </c>
      <c r="N88" s="28">
        <f t="shared" si="15"/>
        <v>1.0025363370150571</v>
      </c>
    </row>
    <row r="89" spans="1:14" x14ac:dyDescent="0.25">
      <c r="A89" s="27">
        <v>84</v>
      </c>
      <c r="B89" s="27">
        <v>-1.3814858379999999</v>
      </c>
      <c r="C89" s="28">
        <f t="shared" si="8"/>
        <v>1.6446259976190473E-2</v>
      </c>
      <c r="D89" s="28">
        <f t="shared" si="9"/>
        <v>1.908503120594562</v>
      </c>
      <c r="E89" s="27">
        <v>-1.7275768650000001</v>
      </c>
      <c r="F89" s="28">
        <f t="shared" si="10"/>
        <v>2.056639125E-2</v>
      </c>
      <c r="G89" s="28">
        <f t="shared" si="11"/>
        <v>2.9845218244832283</v>
      </c>
      <c r="H89" s="27">
        <v>32.4</v>
      </c>
      <c r="I89" s="27">
        <v>0.49664726310000001</v>
      </c>
      <c r="J89" s="28">
        <f t="shared" si="12"/>
        <v>1.5328619231481483E-2</v>
      </c>
      <c r="K89" s="28">
        <f t="shared" si="13"/>
        <v>0.24665850394472064</v>
      </c>
      <c r="L89" s="27">
        <v>1.111494867</v>
      </c>
      <c r="M89" s="28">
        <f t="shared" si="14"/>
        <v>3.4305397129629628E-2</v>
      </c>
      <c r="N89" s="28">
        <f t="shared" si="15"/>
        <v>1.2354208393673476</v>
      </c>
    </row>
    <row r="90" spans="1:14" x14ac:dyDescent="0.25">
      <c r="A90" s="27">
        <v>85</v>
      </c>
      <c r="B90" s="27">
        <v>-0.42568543199999997</v>
      </c>
      <c r="C90" s="28">
        <f t="shared" si="8"/>
        <v>5.0080639058823527E-3</v>
      </c>
      <c r="D90" s="28">
        <f t="shared" si="9"/>
        <v>0.18120808701702659</v>
      </c>
      <c r="E90" s="27">
        <v>0.2511238234</v>
      </c>
      <c r="F90" s="28">
        <f t="shared" si="10"/>
        <v>2.9543979223529411E-3</v>
      </c>
      <c r="G90" s="28">
        <f t="shared" si="11"/>
        <v>6.3063174679034384E-2</v>
      </c>
      <c r="H90" s="27">
        <v>31.5</v>
      </c>
      <c r="I90" s="27">
        <v>-0.83541500400000002</v>
      </c>
      <c r="J90" s="28">
        <f t="shared" si="12"/>
        <v>2.6521111238095238E-2</v>
      </c>
      <c r="K90" s="28">
        <f t="shared" si="13"/>
        <v>0.69791822890832</v>
      </c>
      <c r="L90" s="27">
        <v>-0.30785478799999999</v>
      </c>
      <c r="M90" s="28">
        <f t="shared" si="14"/>
        <v>9.7731678730158724E-3</v>
      </c>
      <c r="N90" s="28">
        <f t="shared" si="15"/>
        <v>9.4774570494524937E-2</v>
      </c>
    </row>
    <row r="91" spans="1:14" x14ac:dyDescent="0.25">
      <c r="A91" s="27">
        <v>79</v>
      </c>
      <c r="B91" s="27">
        <v>-7.8448420280000004</v>
      </c>
      <c r="C91" s="28">
        <f t="shared" si="8"/>
        <v>9.930179782278481E-2</v>
      </c>
      <c r="D91" s="28">
        <f t="shared" si="9"/>
        <v>61.541546444275163</v>
      </c>
      <c r="E91" s="27">
        <v>-6.2570262799999998</v>
      </c>
      <c r="F91" s="28">
        <f t="shared" si="10"/>
        <v>7.9202864303797471E-2</v>
      </c>
      <c r="G91" s="28">
        <f t="shared" si="11"/>
        <v>39.150377868610633</v>
      </c>
      <c r="H91" s="27">
        <v>32.799999999999997</v>
      </c>
      <c r="I91" s="27">
        <v>1.6562381885999999</v>
      </c>
      <c r="J91" s="28">
        <f t="shared" si="12"/>
        <v>5.0495066725609758E-2</v>
      </c>
      <c r="K91" s="28">
        <f t="shared" si="13"/>
        <v>2.7431249373770088</v>
      </c>
      <c r="L91" s="27">
        <v>1.4644252725</v>
      </c>
      <c r="M91" s="28">
        <f t="shared" si="14"/>
        <v>4.4647111966463419E-2</v>
      </c>
      <c r="N91" s="28">
        <f t="shared" si="15"/>
        <v>2.1445413787366991</v>
      </c>
    </row>
    <row r="92" spans="1:14" x14ac:dyDescent="0.25">
      <c r="A92" s="27">
        <v>85</v>
      </c>
      <c r="B92" s="27">
        <v>2.6794371574000002</v>
      </c>
      <c r="C92" s="28">
        <f t="shared" si="8"/>
        <v>3.1522790087058827E-2</v>
      </c>
      <c r="D92" s="28">
        <f t="shared" si="9"/>
        <v>7.1793834804557939</v>
      </c>
      <c r="E92" s="27">
        <v>2.9855933656999998</v>
      </c>
      <c r="F92" s="28">
        <f t="shared" si="10"/>
        <v>3.5124627831764704E-2</v>
      </c>
      <c r="G92" s="28">
        <f t="shared" si="11"/>
        <v>8.9137677453118531</v>
      </c>
      <c r="H92" s="27">
        <v>30.6</v>
      </c>
      <c r="I92" s="27">
        <v>-1.1861090519999999</v>
      </c>
      <c r="J92" s="28">
        <f t="shared" si="12"/>
        <v>3.8761733725490195E-2</v>
      </c>
      <c r="K92" s="28">
        <f t="shared" si="13"/>
        <v>1.4068546832363387</v>
      </c>
      <c r="L92" s="27">
        <v>-1.3111300269999999</v>
      </c>
      <c r="M92" s="28">
        <f t="shared" si="14"/>
        <v>4.284738650326797E-2</v>
      </c>
      <c r="N92" s="28">
        <f t="shared" si="15"/>
        <v>1.7190619477010205</v>
      </c>
    </row>
    <row r="93" spans="1:14" x14ac:dyDescent="0.25">
      <c r="A93" s="27">
        <v>86</v>
      </c>
      <c r="B93" s="27">
        <v>2.0989157409999999</v>
      </c>
      <c r="C93" s="28">
        <f t="shared" si="8"/>
        <v>2.4405996988372092E-2</v>
      </c>
      <c r="D93" s="28">
        <f t="shared" si="9"/>
        <v>4.4054472878175783</v>
      </c>
      <c r="E93" s="27">
        <v>0.7321250225</v>
      </c>
      <c r="F93" s="28">
        <f t="shared" si="10"/>
        <v>8.5130816569767443E-3</v>
      </c>
      <c r="G93" s="28">
        <f t="shared" si="11"/>
        <v>0.53600704857062553</v>
      </c>
      <c r="H93" s="27">
        <v>31.5</v>
      </c>
      <c r="I93" s="27">
        <v>-7.7014639999999999E-3</v>
      </c>
      <c r="J93" s="28">
        <f t="shared" si="12"/>
        <v>2.4449092063492061E-4</v>
      </c>
      <c r="K93" s="28">
        <f t="shared" si="13"/>
        <v>5.9312547743295996E-5</v>
      </c>
      <c r="L93" s="27">
        <v>-0.219422598</v>
      </c>
      <c r="M93" s="28">
        <f t="shared" si="14"/>
        <v>6.9657967619047622E-3</v>
      </c>
      <c r="N93" s="28">
        <f t="shared" si="15"/>
        <v>4.8146276513069602E-2</v>
      </c>
    </row>
    <row r="94" spans="1:14" x14ac:dyDescent="0.25">
      <c r="A94" s="27">
        <v>86</v>
      </c>
      <c r="B94" s="27">
        <v>0.853893338</v>
      </c>
      <c r="C94" s="28">
        <f t="shared" si="8"/>
        <v>9.9289923023255806E-3</v>
      </c>
      <c r="D94" s="28">
        <f t="shared" si="9"/>
        <v>0.72913383268078225</v>
      </c>
      <c r="E94" s="27">
        <v>1.2134302774000001</v>
      </c>
      <c r="F94" s="28">
        <f t="shared" si="10"/>
        <v>1.4109654388372094E-2</v>
      </c>
      <c r="G94" s="28">
        <f t="shared" si="11"/>
        <v>1.4724130381110412</v>
      </c>
      <c r="H94" s="27">
        <v>31.2</v>
      </c>
      <c r="I94" s="27">
        <v>0.15979233940000001</v>
      </c>
      <c r="J94" s="28">
        <f t="shared" si="12"/>
        <v>5.1215493397435904E-3</v>
      </c>
      <c r="K94" s="28">
        <f t="shared" si="13"/>
        <v>2.5533591730924794E-2</v>
      </c>
      <c r="L94" s="27">
        <v>-0.25923828799999998</v>
      </c>
      <c r="M94" s="28">
        <f t="shared" si="14"/>
        <v>8.3089194871794874E-3</v>
      </c>
      <c r="N94" s="28">
        <f t="shared" si="15"/>
        <v>6.7204489965170935E-2</v>
      </c>
    </row>
    <row r="95" spans="1:14" x14ac:dyDescent="0.25">
      <c r="A95" s="27">
        <v>81</v>
      </c>
      <c r="B95" s="27">
        <v>-4.5191700099999998</v>
      </c>
      <c r="C95" s="28">
        <f t="shared" si="8"/>
        <v>5.5792222345679009E-2</v>
      </c>
      <c r="D95" s="28">
        <f t="shared" si="9"/>
        <v>20.422897579283397</v>
      </c>
      <c r="E95" s="27">
        <v>-4.212679982</v>
      </c>
      <c r="F95" s="28">
        <f t="shared" si="10"/>
        <v>5.2008394839506172E-2</v>
      </c>
      <c r="G95" s="28">
        <f t="shared" si="11"/>
        <v>17.746672630743522</v>
      </c>
      <c r="H95" s="27">
        <v>33.200000000000003</v>
      </c>
      <c r="I95" s="27">
        <v>1.6615135911000001</v>
      </c>
      <c r="J95" s="28">
        <f t="shared" si="12"/>
        <v>5.004559009337349E-2</v>
      </c>
      <c r="K95" s="28">
        <f t="shared" si="13"/>
        <v>2.7606274134100182</v>
      </c>
      <c r="L95" s="27">
        <v>1.88264309</v>
      </c>
      <c r="M95" s="28">
        <f t="shared" si="14"/>
        <v>5.6706117168674693E-2</v>
      </c>
      <c r="N95" s="28">
        <f t="shared" si="15"/>
        <v>3.544345004324748</v>
      </c>
    </row>
    <row r="96" spans="1:14" x14ac:dyDescent="0.25">
      <c r="A96" s="27">
        <v>80</v>
      </c>
      <c r="B96" s="27">
        <v>-1.7160313119999999</v>
      </c>
      <c r="C96" s="28">
        <f t="shared" si="8"/>
        <v>2.1450391399999998E-2</v>
      </c>
      <c r="D96" s="28">
        <f t="shared" si="9"/>
        <v>2.9447634637644411</v>
      </c>
      <c r="E96" s="27">
        <v>-2.9928549179999999</v>
      </c>
      <c r="F96" s="28">
        <f t="shared" si="10"/>
        <v>3.7410686474999996E-2</v>
      </c>
      <c r="G96" s="28">
        <f t="shared" si="11"/>
        <v>8.957180560196786</v>
      </c>
      <c r="H96" s="27">
        <v>33.200000000000003</v>
      </c>
      <c r="I96" s="27">
        <v>0.53833032069999998</v>
      </c>
      <c r="J96" s="28">
        <f t="shared" si="12"/>
        <v>1.621476869578313E-2</v>
      </c>
      <c r="K96" s="28">
        <f t="shared" si="13"/>
        <v>0.28979953418496485</v>
      </c>
      <c r="L96" s="27">
        <v>1.0219052848000001</v>
      </c>
      <c r="M96" s="28">
        <f t="shared" si="14"/>
        <v>3.0780279662650602E-2</v>
      </c>
      <c r="N96" s="28">
        <f t="shared" si="15"/>
        <v>1.0442904111021694</v>
      </c>
    </row>
    <row r="97" spans="1:14" x14ac:dyDescent="0.25">
      <c r="A97" s="27">
        <v>78</v>
      </c>
      <c r="B97" s="27">
        <v>-3.103162524</v>
      </c>
      <c r="C97" s="28">
        <f t="shared" si="8"/>
        <v>3.9784134923076926E-2</v>
      </c>
      <c r="D97" s="28">
        <f t="shared" si="9"/>
        <v>9.6296176503580515</v>
      </c>
      <c r="E97" s="27">
        <v>-4.5359155119999999</v>
      </c>
      <c r="F97" s="28">
        <f t="shared" si="10"/>
        <v>5.8152762974358972E-2</v>
      </c>
      <c r="G97" s="28">
        <f t="shared" si="11"/>
        <v>20.57452953200222</v>
      </c>
      <c r="H97" s="27">
        <v>32.799999999999997</v>
      </c>
      <c r="I97" s="27">
        <v>-8.9043231E-2</v>
      </c>
      <c r="J97" s="28">
        <f t="shared" si="12"/>
        <v>2.7147326524390248E-3</v>
      </c>
      <c r="K97" s="28">
        <f t="shared" si="13"/>
        <v>7.9286969869193612E-3</v>
      </c>
      <c r="L97" s="27">
        <v>0.17411439980000001</v>
      </c>
      <c r="M97" s="28">
        <f t="shared" si="14"/>
        <v>5.3083658475609769E-3</v>
      </c>
      <c r="N97" s="28">
        <f t="shared" si="15"/>
        <v>3.0315824217714244E-2</v>
      </c>
    </row>
    <row r="98" spans="1:14" x14ac:dyDescent="0.25">
      <c r="A98" s="27">
        <v>83</v>
      </c>
      <c r="B98" s="27">
        <v>2.4991261002999998</v>
      </c>
      <c r="C98" s="28">
        <f t="shared" si="8"/>
        <v>3.010995301566265E-2</v>
      </c>
      <c r="D98" s="28">
        <f t="shared" si="9"/>
        <v>6.2456312652006849</v>
      </c>
      <c r="E98" s="27">
        <v>1.9032542495</v>
      </c>
      <c r="F98" s="28">
        <f t="shared" si="10"/>
        <v>2.2930774090361445E-2</v>
      </c>
      <c r="G98" s="28">
        <f t="shared" si="11"/>
        <v>3.6223767382398084</v>
      </c>
      <c r="H98" s="27">
        <v>32.6</v>
      </c>
      <c r="I98" s="27">
        <v>3.9744684199999998E-2</v>
      </c>
      <c r="J98" s="28">
        <f t="shared" si="12"/>
        <v>1.2191620920245397E-3</v>
      </c>
      <c r="K98" s="28">
        <f t="shared" si="13"/>
        <v>1.5796399221577294E-3</v>
      </c>
      <c r="L98" s="27">
        <v>-1.7749442000000001E-2</v>
      </c>
      <c r="M98" s="28">
        <f t="shared" si="14"/>
        <v>5.4446141104294479E-4</v>
      </c>
      <c r="N98" s="28">
        <f t="shared" si="15"/>
        <v>3.1504269131136403E-4</v>
      </c>
    </row>
    <row r="99" spans="1:14" x14ac:dyDescent="0.25">
      <c r="A99" s="27">
        <v>84</v>
      </c>
      <c r="B99" s="27">
        <v>0.97493250210000004</v>
      </c>
      <c r="C99" s="28">
        <f t="shared" si="8"/>
        <v>1.1606339310714286E-2</v>
      </c>
      <c r="D99" s="28">
        <f t="shared" si="9"/>
        <v>0.95049338365096658</v>
      </c>
      <c r="E99" s="27">
        <v>0.70891553009999997</v>
      </c>
      <c r="F99" s="28">
        <f t="shared" si="10"/>
        <v>8.4394705964285707E-3</v>
      </c>
      <c r="G99" s="28">
        <f t="shared" si="11"/>
        <v>0.50256122881696397</v>
      </c>
      <c r="H99" s="27">
        <v>31.8</v>
      </c>
      <c r="I99" s="27">
        <v>-0.56387773299999999</v>
      </c>
      <c r="J99" s="28">
        <f t="shared" si="12"/>
        <v>1.7732004182389936E-2</v>
      </c>
      <c r="K99" s="28">
        <f t="shared" si="13"/>
        <v>0.31795809777321926</v>
      </c>
      <c r="L99" s="27">
        <v>-0.75807111100000002</v>
      </c>
      <c r="M99" s="28">
        <f t="shared" si="14"/>
        <v>2.3838714182389937E-2</v>
      </c>
      <c r="N99" s="28">
        <f t="shared" si="15"/>
        <v>0.5746718093327744</v>
      </c>
    </row>
    <row r="100" spans="1:14" x14ac:dyDescent="0.25">
      <c r="A100" s="27">
        <v>85</v>
      </c>
      <c r="B100" s="27">
        <v>2.0012539996999998</v>
      </c>
      <c r="C100" s="28">
        <f t="shared" si="8"/>
        <v>2.3544164702352939E-2</v>
      </c>
      <c r="D100" s="28">
        <f t="shared" si="9"/>
        <v>4.0050175713152472</v>
      </c>
      <c r="E100" s="27">
        <v>1.7272558785000001</v>
      </c>
      <c r="F100" s="28">
        <f t="shared" si="10"/>
        <v>2.0320657394117647E-2</v>
      </c>
      <c r="G100" s="28">
        <f t="shared" si="11"/>
        <v>2.9834128698128071</v>
      </c>
      <c r="H100" s="27">
        <v>32</v>
      </c>
      <c r="I100" s="27">
        <v>-0.11996169</v>
      </c>
      <c r="J100" s="28">
        <f t="shared" si="12"/>
        <v>3.7488028124999999E-3</v>
      </c>
      <c r="K100" s="28">
        <f t="shared" si="13"/>
        <v>1.43908070676561E-2</v>
      </c>
      <c r="L100" s="27">
        <v>-0.21699896099999999</v>
      </c>
      <c r="M100" s="28">
        <f t="shared" si="14"/>
        <v>6.7812175312499997E-3</v>
      </c>
      <c r="N100" s="28">
        <f t="shared" si="15"/>
        <v>4.7088549075079519E-2</v>
      </c>
    </row>
    <row r="101" spans="1:14" x14ac:dyDescent="0.25">
      <c r="A101" s="27">
        <v>87</v>
      </c>
      <c r="B101" s="27">
        <v>4.2946688110000002</v>
      </c>
      <c r="C101" s="28">
        <f t="shared" si="8"/>
        <v>4.9364009321839084E-2</v>
      </c>
      <c r="D101" s="28">
        <f t="shared" si="9"/>
        <v>18.444180196176156</v>
      </c>
      <c r="E101" s="27">
        <v>2.9774572146999998</v>
      </c>
      <c r="F101" s="28">
        <f t="shared" si="10"/>
        <v>3.4223646145977012E-2</v>
      </c>
      <c r="G101" s="28">
        <f t="shared" si="11"/>
        <v>8.8652514653690808</v>
      </c>
      <c r="H101" s="27">
        <v>31.6</v>
      </c>
      <c r="I101" s="27">
        <v>-0.24285064100000001</v>
      </c>
      <c r="J101" s="28">
        <f t="shared" si="12"/>
        <v>7.6851468670886078E-3</v>
      </c>
      <c r="K101" s="28">
        <f t="shared" si="13"/>
        <v>5.8976433834110886E-2</v>
      </c>
      <c r="L101" s="27">
        <v>-0.31119367999999997</v>
      </c>
      <c r="M101" s="28">
        <f t="shared" si="14"/>
        <v>9.8479012658227831E-3</v>
      </c>
      <c r="N101" s="28">
        <f t="shared" si="15"/>
        <v>9.6841506471942382E-2</v>
      </c>
    </row>
    <row r="102" spans="1:14" x14ac:dyDescent="0.25">
      <c r="A102" s="27">
        <v>85</v>
      </c>
      <c r="B102" s="27">
        <v>-1.4672498000000001E-2</v>
      </c>
      <c r="C102" s="28">
        <f t="shared" si="8"/>
        <v>1.7261762352941177E-4</v>
      </c>
      <c r="D102" s="28">
        <f t="shared" si="9"/>
        <v>2.1528219756000402E-4</v>
      </c>
      <c r="E102" s="27">
        <v>-0.151898072</v>
      </c>
      <c r="F102" s="28">
        <f t="shared" si="10"/>
        <v>1.7870361411764706E-3</v>
      </c>
      <c r="G102" s="28">
        <f t="shared" si="11"/>
        <v>2.3073024277317184E-2</v>
      </c>
      <c r="H102" s="27">
        <v>31.8</v>
      </c>
      <c r="I102" s="27">
        <v>4.1764000000000003E-3</v>
      </c>
      <c r="J102" s="28">
        <f t="shared" si="12"/>
        <v>1.3133333333333335E-4</v>
      </c>
      <c r="K102" s="28">
        <f t="shared" si="13"/>
        <v>1.7442316960000001E-5</v>
      </c>
      <c r="L102" s="27">
        <v>3.9903655400000002E-2</v>
      </c>
      <c r="M102" s="28">
        <f t="shared" si="14"/>
        <v>1.2548319308176101E-3</v>
      </c>
      <c r="N102" s="28">
        <f t="shared" si="15"/>
        <v>1.5923017142819493E-3</v>
      </c>
    </row>
    <row r="103" spans="1:14" x14ac:dyDescent="0.25">
      <c r="A103" s="27">
        <v>84</v>
      </c>
      <c r="B103" s="27">
        <v>-1.317740111</v>
      </c>
      <c r="C103" s="28">
        <f t="shared" si="8"/>
        <v>1.5687382273809523E-2</v>
      </c>
      <c r="D103" s="28">
        <f t="shared" si="9"/>
        <v>1.7364390001382923</v>
      </c>
      <c r="E103" s="27">
        <v>-0.12340651599999999</v>
      </c>
      <c r="F103" s="28">
        <f t="shared" si="10"/>
        <v>1.4691251904761903E-3</v>
      </c>
      <c r="G103" s="28">
        <f t="shared" si="11"/>
        <v>1.5229168191258255E-2</v>
      </c>
      <c r="H103" s="27">
        <v>32</v>
      </c>
      <c r="I103" s="27">
        <v>-0.28284526399999999</v>
      </c>
      <c r="J103" s="28">
        <f t="shared" si="12"/>
        <v>8.8389144999999995E-3</v>
      </c>
      <c r="K103" s="28">
        <f t="shared" si="13"/>
        <v>8.0001443367229683E-2</v>
      </c>
      <c r="L103" s="27">
        <v>3.1390897899999999E-2</v>
      </c>
      <c r="M103" s="28">
        <f t="shared" si="14"/>
        <v>9.8096555937499997E-4</v>
      </c>
      <c r="N103" s="28">
        <f t="shared" si="15"/>
        <v>9.8538847096822429E-4</v>
      </c>
    </row>
    <row r="104" spans="1:14" x14ac:dyDescent="0.25">
      <c r="A104" s="27">
        <v>82</v>
      </c>
      <c r="B104" s="27">
        <v>-2.2592776950000002</v>
      </c>
      <c r="C104" s="28">
        <f t="shared" si="8"/>
        <v>2.7552167012195126E-2</v>
      </c>
      <c r="D104" s="28">
        <f t="shared" si="9"/>
        <v>5.104335703124514</v>
      </c>
      <c r="E104" s="27">
        <v>-2.0867072690000001</v>
      </c>
      <c r="F104" s="28">
        <f t="shared" si="10"/>
        <v>2.5447649621951222E-2</v>
      </c>
      <c r="G104" s="28">
        <f t="shared" si="11"/>
        <v>4.3543472264974392</v>
      </c>
      <c r="H104" s="27">
        <v>32.4</v>
      </c>
      <c r="I104" s="27">
        <v>0.79366258290000002</v>
      </c>
      <c r="J104" s="28">
        <f t="shared" si="12"/>
        <v>2.4495758731481482E-2</v>
      </c>
      <c r="K104" s="28">
        <f t="shared" si="13"/>
        <v>0.62990029549549942</v>
      </c>
      <c r="L104" s="27">
        <v>0.46983546799999998</v>
      </c>
      <c r="M104" s="28">
        <f t="shared" si="14"/>
        <v>1.4501094691358025E-2</v>
      </c>
      <c r="N104" s="28">
        <f t="shared" si="15"/>
        <v>0.22074536699077901</v>
      </c>
    </row>
    <row r="105" spans="1:14" x14ac:dyDescent="0.25">
      <c r="A105" s="27">
        <v>82</v>
      </c>
      <c r="B105" s="27">
        <v>-0.93429967999999997</v>
      </c>
      <c r="C105" s="28">
        <f t="shared" si="8"/>
        <v>1.1393898536585366E-2</v>
      </c>
      <c r="D105" s="28">
        <f t="shared" si="9"/>
        <v>0.87291589204810238</v>
      </c>
      <c r="E105" s="27">
        <v>-1.034367364</v>
      </c>
      <c r="F105" s="28">
        <f t="shared" si="10"/>
        <v>1.2614236146341462E-2</v>
      </c>
      <c r="G105" s="28">
        <f t="shared" si="11"/>
        <v>1.0699158437083085</v>
      </c>
      <c r="H105" s="27">
        <v>32</v>
      </c>
      <c r="I105" s="27">
        <v>-0.22980613599999999</v>
      </c>
      <c r="J105" s="28">
        <f t="shared" si="12"/>
        <v>7.1814417499999998E-3</v>
      </c>
      <c r="K105" s="28">
        <f t="shared" si="13"/>
        <v>5.2810860143250496E-2</v>
      </c>
      <c r="L105" s="27">
        <v>-0.124571812</v>
      </c>
      <c r="M105" s="28">
        <f t="shared" si="14"/>
        <v>3.8928691250000001E-3</v>
      </c>
      <c r="N105" s="28">
        <f t="shared" si="15"/>
        <v>1.5518136344963344E-2</v>
      </c>
    </row>
    <row r="106" spans="1:14" x14ac:dyDescent="0.25">
      <c r="A106" s="27">
        <v>86</v>
      </c>
      <c r="B106" s="27">
        <v>2.6771588595</v>
      </c>
      <c r="C106" s="28">
        <f t="shared" si="8"/>
        <v>3.1129754180232557E-2</v>
      </c>
      <c r="D106" s="28">
        <f t="shared" si="9"/>
        <v>7.167179558999341</v>
      </c>
      <c r="E106" s="27">
        <v>2.9591331295000001</v>
      </c>
      <c r="F106" s="28">
        <f t="shared" si="10"/>
        <v>3.4408524761627909E-2</v>
      </c>
      <c r="G106" s="28">
        <f t="shared" si="11"/>
        <v>8.7564688781044637</v>
      </c>
      <c r="H106" s="27">
        <v>31.4</v>
      </c>
      <c r="I106" s="27">
        <v>-0.497894367</v>
      </c>
      <c r="J106" s="28">
        <f t="shared" si="12"/>
        <v>1.5856508503184714E-2</v>
      </c>
      <c r="K106" s="28">
        <f t="shared" si="13"/>
        <v>0.24789880069033068</v>
      </c>
      <c r="L106" s="27">
        <v>-0.72087458299999996</v>
      </c>
      <c r="M106" s="28">
        <f t="shared" si="14"/>
        <v>2.2957789267515922E-2</v>
      </c>
      <c r="N106" s="28">
        <f t="shared" si="15"/>
        <v>0.51966016441542384</v>
      </c>
    </row>
    <row r="107" spans="1:14" x14ac:dyDescent="0.25">
      <c r="A107" s="27">
        <v>75</v>
      </c>
      <c r="B107" s="27">
        <v>-10.12128521</v>
      </c>
      <c r="C107" s="28">
        <f t="shared" si="8"/>
        <v>0.13495046946666667</v>
      </c>
      <c r="D107" s="28">
        <f t="shared" si="9"/>
        <v>102.44041430216474</v>
      </c>
      <c r="E107" s="27">
        <v>-9.8314661510000008</v>
      </c>
      <c r="F107" s="28">
        <f t="shared" si="10"/>
        <v>0.13108621534666667</v>
      </c>
      <c r="G107" s="28">
        <f t="shared" si="11"/>
        <v>96.657726678258769</v>
      </c>
      <c r="H107" s="27">
        <v>32.4</v>
      </c>
      <c r="I107" s="27">
        <v>8.8979165799999996E-2</v>
      </c>
      <c r="J107" s="28">
        <f t="shared" si="12"/>
        <v>2.7462705493827158E-3</v>
      </c>
      <c r="K107" s="28">
        <f t="shared" si="13"/>
        <v>7.9172919464638881E-3</v>
      </c>
      <c r="L107" s="27">
        <v>0.37315638550000002</v>
      </c>
      <c r="M107" s="28">
        <f t="shared" si="14"/>
        <v>1.1517172391975309E-2</v>
      </c>
      <c r="N107" s="28">
        <f t="shared" si="15"/>
        <v>0.13924568803942464</v>
      </c>
    </row>
    <row r="108" spans="1:14" x14ac:dyDescent="0.25">
      <c r="A108" s="27">
        <v>74</v>
      </c>
      <c r="B108" s="27">
        <v>-4.6489520530000004</v>
      </c>
      <c r="C108" s="28">
        <f t="shared" si="8"/>
        <v>6.2823676391891903E-2</v>
      </c>
      <c r="D108" s="28">
        <f t="shared" si="9"/>
        <v>21.612755191092919</v>
      </c>
      <c r="E108" s="27">
        <v>-5.0244350239999997</v>
      </c>
      <c r="F108" s="28">
        <f t="shared" si="10"/>
        <v>6.7897770594594592E-2</v>
      </c>
      <c r="G108" s="28">
        <f t="shared" si="11"/>
        <v>25.24494731039788</v>
      </c>
      <c r="H108" s="27">
        <v>32.4</v>
      </c>
      <c r="I108" s="27">
        <v>0.52435411949999999</v>
      </c>
      <c r="J108" s="28">
        <f t="shared" si="12"/>
        <v>1.6183769120370371E-2</v>
      </c>
      <c r="K108" s="28">
        <f t="shared" si="13"/>
        <v>0.27494724263662029</v>
      </c>
      <c r="L108" s="27">
        <v>0.26839897039999999</v>
      </c>
      <c r="M108" s="28">
        <f t="shared" si="14"/>
        <v>8.2839188395061724E-3</v>
      </c>
      <c r="N108" s="28">
        <f t="shared" si="15"/>
        <v>7.2038007311780075E-2</v>
      </c>
    </row>
    <row r="109" spans="1:14" x14ac:dyDescent="0.25">
      <c r="A109" s="27">
        <v>76</v>
      </c>
      <c r="B109" s="27">
        <v>-1.549466451</v>
      </c>
      <c r="C109" s="28">
        <f t="shared" si="8"/>
        <v>2.0387716460526315E-2</v>
      </c>
      <c r="D109" s="28">
        <f t="shared" si="9"/>
        <v>2.4008462827745354</v>
      </c>
      <c r="E109" s="27">
        <v>-3.3381074659999999</v>
      </c>
      <c r="F109" s="28">
        <f t="shared" si="10"/>
        <v>4.3922466657894732E-2</v>
      </c>
      <c r="G109" s="28">
        <f t="shared" si="11"/>
        <v>11.14296145456494</v>
      </c>
      <c r="H109" s="27">
        <v>32.200000000000003</v>
      </c>
      <c r="I109" s="27">
        <v>4.00156947E-2</v>
      </c>
      <c r="J109" s="28">
        <f t="shared" si="12"/>
        <v>1.2427234378881986E-3</v>
      </c>
      <c r="K109" s="28">
        <f t="shared" si="13"/>
        <v>1.6012558223236081E-3</v>
      </c>
      <c r="L109" s="27">
        <v>-2.9913330000000001E-3</v>
      </c>
      <c r="M109" s="28">
        <f t="shared" si="14"/>
        <v>9.2898540372670808E-5</v>
      </c>
      <c r="N109" s="28">
        <f t="shared" si="15"/>
        <v>8.9480731168890011E-6</v>
      </c>
    </row>
    <row r="110" spans="1:14" x14ac:dyDescent="0.25">
      <c r="A110" s="27">
        <v>76</v>
      </c>
      <c r="B110" s="27">
        <v>-1.0848143770000001</v>
      </c>
      <c r="C110" s="28">
        <f t="shared" si="8"/>
        <v>1.4273873381578948E-2</v>
      </c>
      <c r="D110" s="28">
        <f t="shared" si="9"/>
        <v>1.1768222325458984</v>
      </c>
      <c r="E110" s="27">
        <v>-3.1109375039999998</v>
      </c>
      <c r="F110" s="28">
        <f t="shared" si="10"/>
        <v>4.0933388210526313E-2</v>
      </c>
      <c r="G110" s="28">
        <f t="shared" si="11"/>
        <v>9.6779321537937495</v>
      </c>
      <c r="H110" s="27">
        <v>32.6</v>
      </c>
      <c r="I110" s="27">
        <v>0.51476375139999997</v>
      </c>
      <c r="J110" s="28">
        <f t="shared" si="12"/>
        <v>1.5790299122699386E-2</v>
      </c>
      <c r="K110" s="28">
        <f t="shared" si="13"/>
        <v>0.26498171975540097</v>
      </c>
      <c r="L110" s="27">
        <v>0.5711190129</v>
      </c>
      <c r="M110" s="28">
        <f t="shared" si="14"/>
        <v>1.7518988125766872E-2</v>
      </c>
      <c r="N110" s="28">
        <f t="shared" si="15"/>
        <v>0.32617692689587036</v>
      </c>
    </row>
    <row r="111" spans="1:14" x14ac:dyDescent="0.25">
      <c r="A111" s="27">
        <v>69</v>
      </c>
      <c r="B111" s="27">
        <v>-8.1464776360000002</v>
      </c>
      <c r="C111" s="28">
        <f t="shared" si="8"/>
        <v>0.11806489327536232</v>
      </c>
      <c r="D111" s="28">
        <f t="shared" si="9"/>
        <v>66.365097873848157</v>
      </c>
      <c r="E111" s="27">
        <v>-9.4052061699999996</v>
      </c>
      <c r="F111" s="28">
        <f t="shared" si="10"/>
        <v>0.13630733579710144</v>
      </c>
      <c r="G111" s="28">
        <f t="shared" si="11"/>
        <v>88.457903100206067</v>
      </c>
      <c r="H111" s="27">
        <v>34.200000000000003</v>
      </c>
      <c r="I111" s="27">
        <v>1.9144555825</v>
      </c>
      <c r="J111" s="28">
        <f t="shared" si="12"/>
        <v>5.5978233406432744E-2</v>
      </c>
      <c r="K111" s="28">
        <f t="shared" si="13"/>
        <v>3.6651401773654144</v>
      </c>
      <c r="L111" s="27">
        <v>1.9824543152</v>
      </c>
      <c r="M111" s="28">
        <f t="shared" si="14"/>
        <v>5.7966500444444444E-2</v>
      </c>
      <c r="N111" s="28">
        <f t="shared" si="15"/>
        <v>3.930125111855101</v>
      </c>
    </row>
    <row r="112" spans="1:14" x14ac:dyDescent="0.25">
      <c r="A112" s="27">
        <v>75</v>
      </c>
      <c r="B112" s="27">
        <v>3.4975067881999999</v>
      </c>
      <c r="C112" s="28">
        <f t="shared" si="8"/>
        <v>4.6633423842666666E-2</v>
      </c>
      <c r="D112" s="28">
        <f t="shared" si="9"/>
        <v>12.23255373350508</v>
      </c>
      <c r="E112" s="27">
        <v>-5.735296E-3</v>
      </c>
      <c r="F112" s="28">
        <f t="shared" si="10"/>
        <v>7.6470613333333331E-5</v>
      </c>
      <c r="G112" s="28">
        <f t="shared" si="11"/>
        <v>3.2893620207616003E-5</v>
      </c>
      <c r="H112" s="27">
        <v>33.4</v>
      </c>
      <c r="I112" s="27">
        <v>-0.10871763600000001</v>
      </c>
      <c r="J112" s="28">
        <f t="shared" si="12"/>
        <v>3.2550190419161681E-3</v>
      </c>
      <c r="K112" s="28">
        <f t="shared" si="13"/>
        <v>1.1819524377428498E-2</v>
      </c>
      <c r="L112" s="27">
        <v>0.40014774949999998</v>
      </c>
      <c r="M112" s="28">
        <f t="shared" si="14"/>
        <v>1.1980471541916168E-2</v>
      </c>
      <c r="N112" s="28">
        <f t="shared" si="15"/>
        <v>0.16011822142991475</v>
      </c>
    </row>
    <row r="113" spans="1:14" x14ac:dyDescent="0.25">
      <c r="A113" s="27">
        <v>73</v>
      </c>
      <c r="B113" s="27">
        <v>-2.1655576440000002</v>
      </c>
      <c r="C113" s="28">
        <f t="shared" si="8"/>
        <v>2.9665173205479456E-2</v>
      </c>
      <c r="D113" s="28">
        <f t="shared" si="9"/>
        <v>4.6896399094868313</v>
      </c>
      <c r="E113" s="27">
        <v>-4.8448454669999999</v>
      </c>
      <c r="F113" s="28">
        <f t="shared" si="10"/>
        <v>6.6367746123287663E-2</v>
      </c>
      <c r="G113" s="28">
        <f t="shared" si="11"/>
        <v>23.472527599110446</v>
      </c>
      <c r="H113" s="27">
        <v>33.200000000000003</v>
      </c>
      <c r="I113" s="27">
        <v>0.5522993101</v>
      </c>
      <c r="J113" s="28">
        <f t="shared" si="12"/>
        <v>1.6635521388554217E-2</v>
      </c>
      <c r="K113" s="28">
        <f t="shared" si="13"/>
        <v>0.30503452793693597</v>
      </c>
      <c r="L113" s="27">
        <v>0.2291510471</v>
      </c>
      <c r="M113" s="28">
        <f t="shared" si="14"/>
        <v>6.9021399728915658E-3</v>
      </c>
      <c r="N113" s="28">
        <f t="shared" si="15"/>
        <v>5.2510202387026424E-2</v>
      </c>
    </row>
    <row r="114" spans="1:14" x14ac:dyDescent="0.25">
      <c r="A114" s="27">
        <v>72</v>
      </c>
      <c r="B114" s="27">
        <v>-2.2770967130000002</v>
      </c>
      <c r="C114" s="28">
        <f t="shared" si="8"/>
        <v>3.1626343236111111E-2</v>
      </c>
      <c r="D114" s="28">
        <f t="shared" si="9"/>
        <v>5.1851694403554047</v>
      </c>
      <c r="E114" s="27">
        <v>-3.601452638</v>
      </c>
      <c r="F114" s="28">
        <f t="shared" si="10"/>
        <v>5.002017552777778E-2</v>
      </c>
      <c r="G114" s="28">
        <f t="shared" si="11"/>
        <v>12.97046110375716</v>
      </c>
      <c r="H114" s="27">
        <v>33.4</v>
      </c>
      <c r="I114" s="27">
        <v>0.13835300310000001</v>
      </c>
      <c r="J114" s="28">
        <f t="shared" si="12"/>
        <v>4.1423054820359283E-3</v>
      </c>
      <c r="K114" s="28">
        <f t="shared" si="13"/>
        <v>1.9141553466788613E-2</v>
      </c>
      <c r="L114" s="27">
        <v>9.3189089899999994E-2</v>
      </c>
      <c r="M114" s="28">
        <f t="shared" si="14"/>
        <v>2.790092511976048E-3</v>
      </c>
      <c r="N114" s="28">
        <f t="shared" si="15"/>
        <v>8.6842064763902813E-3</v>
      </c>
    </row>
    <row r="115" spans="1:14" x14ac:dyDescent="0.25">
      <c r="A115" s="27">
        <v>71</v>
      </c>
      <c r="B115" s="27">
        <v>-1.274267413</v>
      </c>
      <c r="C115" s="28">
        <f t="shared" si="8"/>
        <v>1.7947428352112677E-2</v>
      </c>
      <c r="D115" s="28">
        <f t="shared" si="9"/>
        <v>1.6237574398337127</v>
      </c>
      <c r="E115" s="27">
        <v>-4.255588962</v>
      </c>
      <c r="F115" s="28">
        <f t="shared" si="10"/>
        <v>5.9937872704225355E-2</v>
      </c>
      <c r="G115" s="28">
        <f t="shared" si="11"/>
        <v>18.110037413496237</v>
      </c>
      <c r="H115" s="27">
        <v>34</v>
      </c>
      <c r="I115" s="27">
        <v>1.0965503626999999</v>
      </c>
      <c r="J115" s="28">
        <f t="shared" si="12"/>
        <v>3.2251481255882349E-2</v>
      </c>
      <c r="K115" s="28">
        <f t="shared" si="13"/>
        <v>1.2024226979375015</v>
      </c>
      <c r="L115" s="27">
        <v>0.77518479129999995</v>
      </c>
      <c r="M115" s="28">
        <f t="shared" si="14"/>
        <v>2.2799552685294117E-2</v>
      </c>
      <c r="N115" s="28">
        <f t="shared" si="15"/>
        <v>0.60091146066282453</v>
      </c>
    </row>
    <row r="116" spans="1:14" x14ac:dyDescent="0.25">
      <c r="A116" s="27">
        <v>73</v>
      </c>
      <c r="B116" s="27">
        <v>1.0359772695</v>
      </c>
      <c r="C116" s="28">
        <f t="shared" si="8"/>
        <v>1.419146944520548E-2</v>
      </c>
      <c r="D116" s="28">
        <f t="shared" si="9"/>
        <v>1.0732489029206758</v>
      </c>
      <c r="E116" s="27">
        <v>-1.477662625</v>
      </c>
      <c r="F116" s="28">
        <f t="shared" si="10"/>
        <v>2.0241953767123289E-2</v>
      </c>
      <c r="G116" s="28">
        <f t="shared" si="11"/>
        <v>2.1834868333218909</v>
      </c>
      <c r="H116" s="27">
        <v>33.799999999999997</v>
      </c>
      <c r="I116" s="27">
        <v>-0.137700245</v>
      </c>
      <c r="J116" s="28">
        <f t="shared" si="12"/>
        <v>4.0739717455621303E-3</v>
      </c>
      <c r="K116" s="28">
        <f t="shared" si="13"/>
        <v>1.8961357473060023E-2</v>
      </c>
      <c r="L116" s="27">
        <v>0.32271492169999999</v>
      </c>
      <c r="M116" s="28">
        <f t="shared" si="14"/>
        <v>9.5477787485207105E-3</v>
      </c>
      <c r="N116" s="28">
        <f t="shared" si="15"/>
        <v>0.10414492068783712</v>
      </c>
    </row>
    <row r="117" spans="1:14" x14ac:dyDescent="0.25">
      <c r="A117" s="27">
        <v>71</v>
      </c>
      <c r="B117" s="27">
        <v>-2.0935152989999999</v>
      </c>
      <c r="C117" s="28">
        <f t="shared" si="8"/>
        <v>2.9486130971830983E-2</v>
      </c>
      <c r="D117" s="28">
        <f t="shared" si="9"/>
        <v>4.3828063071470593</v>
      </c>
      <c r="E117" s="27">
        <v>-3.964285855</v>
      </c>
      <c r="F117" s="28">
        <f t="shared" si="10"/>
        <v>5.5835012042253523E-2</v>
      </c>
      <c r="G117" s="28">
        <f t="shared" si="11"/>
        <v>15.715562340153081</v>
      </c>
      <c r="H117" s="27">
        <v>32.799999999999997</v>
      </c>
      <c r="I117" s="27">
        <v>-0.181200522</v>
      </c>
      <c r="J117" s="28">
        <f t="shared" si="12"/>
        <v>5.5244061585365857E-3</v>
      </c>
      <c r="K117" s="28">
        <f t="shared" si="13"/>
        <v>3.2833629173072483E-2</v>
      </c>
      <c r="L117" s="27">
        <v>-0.59141859900000004</v>
      </c>
      <c r="M117" s="28">
        <f t="shared" si="14"/>
        <v>1.8031054847560977E-2</v>
      </c>
      <c r="N117" s="28">
        <f t="shared" si="15"/>
        <v>0.34977595924312288</v>
      </c>
    </row>
    <row r="118" spans="1:14" x14ac:dyDescent="0.25">
      <c r="A118" s="27">
        <v>78</v>
      </c>
      <c r="B118" s="27">
        <v>6.7955333485000002</v>
      </c>
      <c r="C118" s="28">
        <f t="shared" si="8"/>
        <v>8.7122222416666673E-2</v>
      </c>
      <c r="D118" s="28">
        <f t="shared" si="9"/>
        <v>46.179273490575625</v>
      </c>
      <c r="E118" s="27">
        <v>4.4637124042999998</v>
      </c>
      <c r="F118" s="28">
        <f t="shared" si="10"/>
        <v>5.7227082106410254E-2</v>
      </c>
      <c r="G118" s="28">
        <f t="shared" si="11"/>
        <v>19.924728428301684</v>
      </c>
      <c r="H118" s="27">
        <v>32.799999999999997</v>
      </c>
      <c r="I118" s="27">
        <v>-0.81568544200000004</v>
      </c>
      <c r="J118" s="28">
        <f t="shared" si="12"/>
        <v>2.4868458597560979E-2</v>
      </c>
      <c r="K118" s="28">
        <f t="shared" si="13"/>
        <v>0.66534274029073548</v>
      </c>
      <c r="L118" s="27">
        <v>-0.49868210899999998</v>
      </c>
      <c r="M118" s="28">
        <f t="shared" si="14"/>
        <v>1.5203722835365854E-2</v>
      </c>
      <c r="N118" s="28">
        <f t="shared" si="15"/>
        <v>0.24868384583668787</v>
      </c>
    </row>
    <row r="119" spans="1:14" x14ac:dyDescent="0.25">
      <c r="A119" s="27">
        <v>81</v>
      </c>
      <c r="B119" s="27">
        <v>5.0770703738999998</v>
      </c>
      <c r="C119" s="28">
        <f t="shared" si="8"/>
        <v>6.2679881159259251E-2</v>
      </c>
      <c r="D119" s="28">
        <f t="shared" si="9"/>
        <v>25.776643581533083</v>
      </c>
      <c r="E119" s="27">
        <v>3.9843724650999999</v>
      </c>
      <c r="F119" s="28">
        <f t="shared" si="10"/>
        <v>4.9189783519753082E-2</v>
      </c>
      <c r="G119" s="28">
        <f t="shared" si="11"/>
        <v>15.87522394064705</v>
      </c>
      <c r="H119" s="27">
        <v>32.4</v>
      </c>
      <c r="I119" s="27">
        <v>-0.72422093899999995</v>
      </c>
      <c r="J119" s="28">
        <f t="shared" si="12"/>
        <v>2.2352498117283952E-2</v>
      </c>
      <c r="K119" s="28">
        <f t="shared" si="13"/>
        <v>0.52449596848604163</v>
      </c>
      <c r="L119" s="27">
        <v>-0.82393211399999999</v>
      </c>
      <c r="M119" s="28">
        <f t="shared" si="14"/>
        <v>2.5430003518518519E-2</v>
      </c>
      <c r="N119" s="28">
        <f t="shared" si="15"/>
        <v>0.67886412848050903</v>
      </c>
    </row>
    <row r="120" spans="1:14" x14ac:dyDescent="0.25">
      <c r="A120" s="27">
        <v>74</v>
      </c>
      <c r="B120" s="27">
        <v>-4.5113192570000002</v>
      </c>
      <c r="C120" s="28">
        <f t="shared" si="8"/>
        <v>6.0963773743243244E-2</v>
      </c>
      <c r="D120" s="28">
        <f t="shared" si="9"/>
        <v>20.352001438579034</v>
      </c>
      <c r="E120" s="27">
        <v>-3.8371028639999998</v>
      </c>
      <c r="F120" s="28">
        <f t="shared" si="10"/>
        <v>5.1852741405405404E-2</v>
      </c>
      <c r="G120" s="28">
        <f t="shared" si="11"/>
        <v>14.723358388917001</v>
      </c>
      <c r="H120" s="27">
        <v>32.4</v>
      </c>
      <c r="I120" s="27">
        <v>-0.53512919000000003</v>
      </c>
      <c r="J120" s="28">
        <f t="shared" si="12"/>
        <v>1.6516333024691361E-2</v>
      </c>
      <c r="K120" s="28">
        <f t="shared" si="13"/>
        <v>0.28636324999005613</v>
      </c>
      <c r="L120" s="27">
        <v>-0.57531688700000005</v>
      </c>
      <c r="M120" s="28">
        <f t="shared" si="14"/>
        <v>1.775669404320988E-2</v>
      </c>
      <c r="N120" s="28">
        <f t="shared" si="15"/>
        <v>0.33098952046737085</v>
      </c>
    </row>
    <row r="121" spans="1:14" x14ac:dyDescent="0.25">
      <c r="A121" s="27">
        <v>78</v>
      </c>
      <c r="B121" s="27">
        <v>4.3567298309</v>
      </c>
      <c r="C121" s="28">
        <f t="shared" si="8"/>
        <v>5.5855510652564104E-2</v>
      </c>
      <c r="D121" s="28">
        <f t="shared" si="9"/>
        <v>18.981094819453944</v>
      </c>
      <c r="E121" s="27">
        <v>3.1552957578999998</v>
      </c>
      <c r="F121" s="28">
        <f t="shared" si="10"/>
        <v>4.0452509716666661E-2</v>
      </c>
      <c r="G121" s="28">
        <f t="shared" si="11"/>
        <v>9.9558913198217347</v>
      </c>
      <c r="H121" s="27">
        <v>32.799999999999997</v>
      </c>
      <c r="I121" s="27">
        <v>0.3149268046</v>
      </c>
      <c r="J121" s="28">
        <f t="shared" si="12"/>
        <v>9.6014269695121959E-3</v>
      </c>
      <c r="K121" s="28">
        <f t="shared" si="13"/>
        <v>9.9178892255566586E-2</v>
      </c>
      <c r="L121" s="27">
        <v>-5.2982936000000001E-2</v>
      </c>
      <c r="M121" s="28">
        <f t="shared" si="14"/>
        <v>1.6153334146341465E-3</v>
      </c>
      <c r="N121" s="28">
        <f t="shared" si="15"/>
        <v>2.8071915071800962E-3</v>
      </c>
    </row>
    <row r="122" spans="1:14" x14ac:dyDescent="0.25">
      <c r="A122" s="27">
        <v>86</v>
      </c>
      <c r="B122" s="27">
        <v>9.2173686756999995</v>
      </c>
      <c r="C122" s="28">
        <f t="shared" si="8"/>
        <v>0.10717870553139534</v>
      </c>
      <c r="D122" s="28">
        <f t="shared" si="9"/>
        <v>84.959885303775565</v>
      </c>
      <c r="E122" s="27">
        <v>8.3443126884000005</v>
      </c>
      <c r="F122" s="28">
        <f t="shared" si="10"/>
        <v>9.7026891725581405E-2</v>
      </c>
      <c r="G122" s="28">
        <f t="shared" si="11"/>
        <v>69.627554241793248</v>
      </c>
      <c r="H122" s="27">
        <v>33</v>
      </c>
      <c r="I122" s="27">
        <v>-5.6537708999999998E-2</v>
      </c>
      <c r="J122" s="28">
        <f t="shared" si="12"/>
        <v>1.7132639090909091E-3</v>
      </c>
      <c r="K122" s="28">
        <f t="shared" si="13"/>
        <v>3.1965125389686808E-3</v>
      </c>
      <c r="L122" s="27">
        <v>0.2212512485</v>
      </c>
      <c r="M122" s="28">
        <f t="shared" si="14"/>
        <v>6.7045832878787877E-3</v>
      </c>
      <c r="N122" s="28">
        <f t="shared" si="15"/>
        <v>4.8952114962808754E-2</v>
      </c>
    </row>
    <row r="123" spans="1:14" x14ac:dyDescent="0.25">
      <c r="A123" s="27">
        <v>90</v>
      </c>
      <c r="B123" s="27">
        <v>6.8357638667999998</v>
      </c>
      <c r="C123" s="28">
        <f t="shared" si="8"/>
        <v>7.5952931853333336E-2</v>
      </c>
      <c r="D123" s="28">
        <f t="shared" si="9"/>
        <v>46.727667642648484</v>
      </c>
      <c r="E123" s="27">
        <v>9.2094120725999993</v>
      </c>
      <c r="F123" s="28">
        <f t="shared" si="10"/>
        <v>0.10232680080666666</v>
      </c>
      <c r="G123" s="28">
        <f t="shared" si="11"/>
        <v>84.81327072295062</v>
      </c>
      <c r="H123" s="27">
        <v>29.6</v>
      </c>
      <c r="I123" s="27">
        <v>-3.435453189</v>
      </c>
      <c r="J123" s="28">
        <f t="shared" si="12"/>
        <v>0.11606260773648648</v>
      </c>
      <c r="K123" s="28">
        <f t="shared" si="13"/>
        <v>11.802338613810269</v>
      </c>
      <c r="L123" s="27">
        <v>-3.2560808209999998</v>
      </c>
      <c r="M123" s="28">
        <f t="shared" si="14"/>
        <v>0.11000273043918918</v>
      </c>
      <c r="N123" s="28">
        <f t="shared" si="15"/>
        <v>10.602062312884033</v>
      </c>
    </row>
    <row r="124" spans="1:14" x14ac:dyDescent="0.25">
      <c r="A124" s="27">
        <v>85</v>
      </c>
      <c r="B124" s="27">
        <v>-8.6505629000000001E-2</v>
      </c>
      <c r="C124" s="28">
        <f t="shared" si="8"/>
        <v>1.0177132823529411E-3</v>
      </c>
      <c r="D124" s="28">
        <f t="shared" si="9"/>
        <v>7.4832238486856415E-3</v>
      </c>
      <c r="E124" s="27">
        <v>2.1259151805999998</v>
      </c>
      <c r="F124" s="28">
        <f t="shared" si="10"/>
        <v>2.5010766830588234E-2</v>
      </c>
      <c r="G124" s="28">
        <f t="shared" si="11"/>
        <v>4.51951535510553</v>
      </c>
      <c r="H124" s="27">
        <v>32.799999999999997</v>
      </c>
      <c r="I124" s="27">
        <v>1.7493977381000001</v>
      </c>
      <c r="J124" s="28">
        <f t="shared" si="12"/>
        <v>5.3335296893292687E-2</v>
      </c>
      <c r="K124" s="28">
        <f t="shared" si="13"/>
        <v>3.0603924460693968</v>
      </c>
      <c r="L124" s="27">
        <v>1.0362358556</v>
      </c>
      <c r="M124" s="28">
        <f t="shared" si="14"/>
        <v>3.1592556573170734E-2</v>
      </c>
      <c r="N124" s="28">
        <f t="shared" si="15"/>
        <v>1.0737847484310641</v>
      </c>
    </row>
    <row r="125" spans="1:14" x14ac:dyDescent="0.25">
      <c r="A125" s="27">
        <v>80</v>
      </c>
      <c r="B125" s="27">
        <v>-2.4697121530000001</v>
      </c>
      <c r="C125" s="28">
        <f t="shared" si="8"/>
        <v>3.0871401912500002E-2</v>
      </c>
      <c r="D125" s="28">
        <f t="shared" si="9"/>
        <v>6.0994781186758962</v>
      </c>
      <c r="E125" s="27">
        <v>-1.4418565059999999</v>
      </c>
      <c r="F125" s="28">
        <f t="shared" si="10"/>
        <v>1.8023206324999999E-2</v>
      </c>
      <c r="G125" s="28">
        <f t="shared" si="11"/>
        <v>2.0789501838945279</v>
      </c>
      <c r="H125" s="27">
        <v>33</v>
      </c>
      <c r="I125" s="27">
        <v>0.78657969329999999</v>
      </c>
      <c r="J125" s="28">
        <f t="shared" si="12"/>
        <v>2.383574828181818E-2</v>
      </c>
      <c r="K125" s="28">
        <f t="shared" si="13"/>
        <v>0.61870761391192208</v>
      </c>
      <c r="L125" s="27">
        <v>0.89839605150000001</v>
      </c>
      <c r="M125" s="28">
        <f t="shared" si="14"/>
        <v>2.7224122772727274E-2</v>
      </c>
      <c r="N125" s="28">
        <f t="shared" si="15"/>
        <v>0.80711546535079071</v>
      </c>
    </row>
    <row r="126" spans="1:14" x14ac:dyDescent="0.25">
      <c r="A126" s="27">
        <v>79</v>
      </c>
      <c r="B126" s="27">
        <v>-2.7596555450000002</v>
      </c>
      <c r="C126" s="28">
        <f t="shared" si="8"/>
        <v>3.4932348670886078E-2</v>
      </c>
      <c r="D126" s="28">
        <f t="shared" si="9"/>
        <v>7.6156987270492484</v>
      </c>
      <c r="E126" s="27">
        <v>-1.03769708</v>
      </c>
      <c r="F126" s="28">
        <f t="shared" si="10"/>
        <v>1.3135406075949367E-2</v>
      </c>
      <c r="G126" s="28">
        <f t="shared" si="11"/>
        <v>1.0768152298405265</v>
      </c>
      <c r="H126" s="27">
        <v>33.6</v>
      </c>
      <c r="I126" s="27">
        <v>0.85473486909999996</v>
      </c>
      <c r="J126" s="28">
        <f t="shared" si="12"/>
        <v>2.5438537770833332E-2</v>
      </c>
      <c r="K126" s="28">
        <f t="shared" si="13"/>
        <v>0.7305716964553941</v>
      </c>
      <c r="L126" s="27">
        <v>1.2445380530000001</v>
      </c>
      <c r="M126" s="28">
        <f t="shared" si="14"/>
        <v>3.7039823005952384E-2</v>
      </c>
      <c r="N126" s="28">
        <f t="shared" si="15"/>
        <v>1.5488749653650311</v>
      </c>
    </row>
    <row r="127" spans="1:14" x14ac:dyDescent="0.25">
      <c r="A127" s="27">
        <v>78</v>
      </c>
      <c r="B127" s="27">
        <v>-3.6745855280000002</v>
      </c>
      <c r="C127" s="28">
        <f t="shared" si="8"/>
        <v>4.7110070871794876E-2</v>
      </c>
      <c r="D127" s="28">
        <f t="shared" si="9"/>
        <v>13.50257880258704</v>
      </c>
      <c r="E127" s="27">
        <v>-1.682503568</v>
      </c>
      <c r="F127" s="28">
        <f t="shared" si="10"/>
        <v>2.1570558564102563E-2</v>
      </c>
      <c r="G127" s="28">
        <f t="shared" si="11"/>
        <v>2.8308182563327304</v>
      </c>
      <c r="H127" s="27">
        <v>33.6</v>
      </c>
      <c r="I127" s="27">
        <v>0.5117570481</v>
      </c>
      <c r="J127" s="28">
        <f t="shared" si="12"/>
        <v>1.5230864526785714E-2</v>
      </c>
      <c r="K127" s="28">
        <f t="shared" si="13"/>
        <v>0.26189527628002574</v>
      </c>
      <c r="L127" s="27">
        <v>0.78228761160000004</v>
      </c>
      <c r="M127" s="28">
        <f t="shared" si="14"/>
        <v>2.3282369392857143E-2</v>
      </c>
      <c r="N127" s="28">
        <f t="shared" si="15"/>
        <v>0.61197390726283252</v>
      </c>
    </row>
    <row r="128" spans="1:14" x14ac:dyDescent="0.25">
      <c r="A128" s="27">
        <v>72</v>
      </c>
      <c r="B128" s="27">
        <v>-8.8590763920000004</v>
      </c>
      <c r="C128" s="28">
        <f t="shared" si="8"/>
        <v>0.12304272766666667</v>
      </c>
      <c r="D128" s="28">
        <f t="shared" si="9"/>
        <v>78.483234519291742</v>
      </c>
      <c r="E128" s="27">
        <v>-6.8443334849999999</v>
      </c>
      <c r="F128" s="28">
        <f t="shared" si="10"/>
        <v>9.5060187291666667E-2</v>
      </c>
      <c r="G128" s="28">
        <f t="shared" si="11"/>
        <v>46.844900853892241</v>
      </c>
      <c r="H128" s="27">
        <v>32.4</v>
      </c>
      <c r="I128" s="27">
        <v>-0.62214555500000002</v>
      </c>
      <c r="J128" s="28">
        <f t="shared" si="12"/>
        <v>1.9202023302469139E-2</v>
      </c>
      <c r="K128" s="28">
        <f t="shared" si="13"/>
        <v>0.38706509160625807</v>
      </c>
      <c r="L128" s="27">
        <v>-0.72238424999999995</v>
      </c>
      <c r="M128" s="28">
        <f t="shared" si="14"/>
        <v>2.2295810185185186E-2</v>
      </c>
      <c r="N128" s="28">
        <f t="shared" si="15"/>
        <v>0.52183900464806243</v>
      </c>
    </row>
    <row r="129" spans="1:14" x14ac:dyDescent="0.25">
      <c r="A129" s="27">
        <v>75</v>
      </c>
      <c r="B129" s="27">
        <v>-1.739099028</v>
      </c>
      <c r="C129" s="28">
        <f t="shared" si="8"/>
        <v>2.318798704E-2</v>
      </c>
      <c r="D129" s="28">
        <f t="shared" si="9"/>
        <v>3.0244654291905451</v>
      </c>
      <c r="E129" s="27">
        <v>-0.82210011800000005</v>
      </c>
      <c r="F129" s="28">
        <f t="shared" si="10"/>
        <v>1.0961334906666667E-2</v>
      </c>
      <c r="G129" s="28">
        <f t="shared" si="11"/>
        <v>0.67584860401561397</v>
      </c>
      <c r="H129" s="27">
        <v>32.799999999999997</v>
      </c>
      <c r="I129" s="27">
        <v>0.6117527304</v>
      </c>
      <c r="J129" s="28">
        <f t="shared" si="12"/>
        <v>1.8650997878048782E-2</v>
      </c>
      <c r="K129" s="28">
        <f t="shared" si="13"/>
        <v>0.37424140315185506</v>
      </c>
      <c r="L129" s="27">
        <v>1.7179777399999999E-2</v>
      </c>
      <c r="M129" s="28">
        <f t="shared" si="14"/>
        <v>5.237737012195122E-4</v>
      </c>
      <c r="N129" s="28">
        <f t="shared" si="15"/>
        <v>2.9514475151355072E-4</v>
      </c>
    </row>
    <row r="130" spans="1:14" x14ac:dyDescent="0.25">
      <c r="A130" s="27">
        <v>66</v>
      </c>
      <c r="B130" s="27">
        <v>-9.3440061720000003</v>
      </c>
      <c r="C130" s="28">
        <f t="shared" si="8"/>
        <v>0.14157585109090909</v>
      </c>
      <c r="D130" s="28">
        <f t="shared" si="9"/>
        <v>87.310451342374094</v>
      </c>
      <c r="E130" s="27">
        <v>-11.404401699999999</v>
      </c>
      <c r="F130" s="28">
        <f t="shared" si="10"/>
        <v>0.17279396515151513</v>
      </c>
      <c r="G130" s="28">
        <f t="shared" si="11"/>
        <v>130.06037813496286</v>
      </c>
      <c r="H130" s="27">
        <v>34</v>
      </c>
      <c r="I130" s="27">
        <v>1.3203495136000001</v>
      </c>
      <c r="J130" s="28">
        <f t="shared" si="12"/>
        <v>3.8833809223529414E-2</v>
      </c>
      <c r="K130" s="28">
        <f t="shared" si="13"/>
        <v>1.7433228380637569</v>
      </c>
      <c r="L130" s="27">
        <v>1.1976650002</v>
      </c>
      <c r="M130" s="28">
        <f t="shared" si="14"/>
        <v>3.5225441182352941E-2</v>
      </c>
      <c r="N130" s="28">
        <f t="shared" si="15"/>
        <v>1.434401452704066</v>
      </c>
    </row>
    <row r="131" spans="1:14" x14ac:dyDescent="0.25">
      <c r="A131" s="27">
        <v>66</v>
      </c>
      <c r="B131" s="27">
        <v>-3.7950929119999999</v>
      </c>
      <c r="C131" s="28">
        <f t="shared" si="8"/>
        <v>5.7501407757575757E-2</v>
      </c>
      <c r="D131" s="28">
        <f t="shared" si="9"/>
        <v>14.402730210712638</v>
      </c>
      <c r="E131" s="27">
        <v>-5.9902136669999999</v>
      </c>
      <c r="F131" s="28">
        <f t="shared" si="10"/>
        <v>9.0760813136363638E-2</v>
      </c>
      <c r="G131" s="28">
        <f t="shared" si="11"/>
        <v>35.882659776313588</v>
      </c>
      <c r="H131" s="27">
        <v>33.4</v>
      </c>
      <c r="I131" s="27">
        <v>-0.36113120199999998</v>
      </c>
      <c r="J131" s="28">
        <f t="shared" si="12"/>
        <v>1.0812311437125749E-2</v>
      </c>
      <c r="K131" s="28">
        <f t="shared" si="13"/>
        <v>0.1304157450579648</v>
      </c>
      <c r="L131" s="27">
        <v>0.1814727025</v>
      </c>
      <c r="M131" s="28">
        <f t="shared" si="14"/>
        <v>5.4333144461077842E-3</v>
      </c>
      <c r="N131" s="28">
        <f t="shared" si="15"/>
        <v>3.2932341752653506E-2</v>
      </c>
    </row>
    <row r="132" spans="1:14" x14ac:dyDescent="0.25">
      <c r="A132" s="27">
        <v>70</v>
      </c>
      <c r="B132" s="27">
        <v>0.4550002581</v>
      </c>
      <c r="C132" s="28">
        <f t="shared" ref="C132:C195" si="16">ABS(B132/A132)</f>
        <v>6.5000036871428572E-3</v>
      </c>
      <c r="D132" s="28">
        <f t="shared" ref="D132:D195" si="17">B132^2</f>
        <v>0.20702523487106661</v>
      </c>
      <c r="E132" s="27">
        <v>-2.3117142340000001</v>
      </c>
      <c r="F132" s="28">
        <f t="shared" ref="F132:F195" si="18">ABS(E132/A132)</f>
        <v>3.3024489057142857E-2</v>
      </c>
      <c r="G132" s="28">
        <f t="shared" ref="G132:G195" si="19">E132^2</f>
        <v>5.3440226996782068</v>
      </c>
      <c r="H132" s="27">
        <v>33.4</v>
      </c>
      <c r="I132" s="27">
        <v>0.25359058410000002</v>
      </c>
      <c r="J132" s="28">
        <f t="shared" ref="J132:J195" si="20">ABS(I132/H132)</f>
        <v>7.5925324580838329E-3</v>
      </c>
      <c r="K132" s="28">
        <f t="shared" ref="K132:K195" si="21">I132^2</f>
        <v>6.4308184344179176E-2</v>
      </c>
      <c r="L132" s="27">
        <v>0.17278997030000001</v>
      </c>
      <c r="M132" s="28">
        <f t="shared" ref="M132:M195" si="22">ABS(L132/H132)</f>
        <v>5.1733524041916177E-3</v>
      </c>
      <c r="N132" s="28">
        <f t="shared" ref="N132:N195" si="23">L132^2</f>
        <v>2.9856373836274885E-2</v>
      </c>
    </row>
    <row r="133" spans="1:14" x14ac:dyDescent="0.25">
      <c r="A133" s="27">
        <v>75</v>
      </c>
      <c r="B133" s="27">
        <v>4.5519578222000003</v>
      </c>
      <c r="C133" s="28">
        <f t="shared" si="16"/>
        <v>6.0692770962666669E-2</v>
      </c>
      <c r="D133" s="28">
        <f t="shared" si="17"/>
        <v>20.720320015087768</v>
      </c>
      <c r="E133" s="27">
        <v>1.9017375143999999</v>
      </c>
      <c r="F133" s="28">
        <f t="shared" si="18"/>
        <v>2.5356500192E-2</v>
      </c>
      <c r="G133" s="28">
        <f t="shared" si="19"/>
        <v>3.6166055736762899</v>
      </c>
      <c r="H133" s="27">
        <v>33.200000000000003</v>
      </c>
      <c r="I133" s="27">
        <v>-0.14358659400000001</v>
      </c>
      <c r="J133" s="28">
        <f t="shared" si="20"/>
        <v>4.3248974096385543E-3</v>
      </c>
      <c r="K133" s="28">
        <f t="shared" si="21"/>
        <v>2.0617109976520838E-2</v>
      </c>
      <c r="L133" s="27">
        <v>3.2830258199999997E-2</v>
      </c>
      <c r="M133" s="28">
        <f t="shared" si="22"/>
        <v>9.888631987951806E-4</v>
      </c>
      <c r="N133" s="28">
        <f t="shared" si="23"/>
        <v>1.077825853478667E-3</v>
      </c>
    </row>
    <row r="134" spans="1:14" x14ac:dyDescent="0.25">
      <c r="A134" s="27">
        <v>74</v>
      </c>
      <c r="B134" s="27">
        <v>0.94588989109999999</v>
      </c>
      <c r="C134" s="28">
        <f t="shared" si="16"/>
        <v>1.2782295825675676E-2</v>
      </c>
      <c r="D134" s="28">
        <f t="shared" si="17"/>
        <v>0.89470768608516982</v>
      </c>
      <c r="E134" s="27">
        <v>-0.713211127</v>
      </c>
      <c r="F134" s="28">
        <f t="shared" si="18"/>
        <v>9.637988202702702E-3</v>
      </c>
      <c r="G134" s="28">
        <f t="shared" si="19"/>
        <v>0.50867011167661014</v>
      </c>
      <c r="H134" s="27">
        <v>33.6</v>
      </c>
      <c r="I134" s="27">
        <v>0.24520299300000001</v>
      </c>
      <c r="J134" s="28">
        <f t="shared" si="20"/>
        <v>7.2977081249999999E-3</v>
      </c>
      <c r="K134" s="28">
        <f t="shared" si="21"/>
        <v>6.0124507776158055E-2</v>
      </c>
      <c r="L134" s="27">
        <v>0.2584014201</v>
      </c>
      <c r="M134" s="28">
        <f t="shared" si="22"/>
        <v>7.690518455357143E-3</v>
      </c>
      <c r="N134" s="28">
        <f t="shared" si="23"/>
        <v>6.6771293909696688E-2</v>
      </c>
    </row>
    <row r="135" spans="1:14" x14ac:dyDescent="0.25">
      <c r="A135" s="27">
        <v>66</v>
      </c>
      <c r="B135" s="27">
        <v>-4.3687525420000002</v>
      </c>
      <c r="C135" s="28">
        <f t="shared" si="16"/>
        <v>6.619322033333333E-2</v>
      </c>
      <c r="D135" s="28">
        <f t="shared" si="17"/>
        <v>19.085998773231463</v>
      </c>
      <c r="E135" s="27">
        <v>-8.177208641</v>
      </c>
      <c r="F135" s="28">
        <f t="shared" si="18"/>
        <v>0.12389710062121212</v>
      </c>
      <c r="G135" s="28">
        <f t="shared" si="19"/>
        <v>66.866741158445066</v>
      </c>
      <c r="H135" s="27">
        <v>34</v>
      </c>
      <c r="I135" s="27">
        <v>0.79708053450000005</v>
      </c>
      <c r="J135" s="28">
        <f t="shared" si="20"/>
        <v>2.3443545132352944E-2</v>
      </c>
      <c r="K135" s="28">
        <f t="shared" si="21"/>
        <v>0.63533737847880578</v>
      </c>
      <c r="L135" s="27">
        <v>0.55439446650000002</v>
      </c>
      <c r="M135" s="28">
        <f t="shared" si="22"/>
        <v>1.6305719602941176E-2</v>
      </c>
      <c r="N135" s="28">
        <f t="shared" si="23"/>
        <v>0.30735322448581964</v>
      </c>
    </row>
    <row r="136" spans="1:14" x14ac:dyDescent="0.25">
      <c r="A136" s="27">
        <v>70</v>
      </c>
      <c r="B136" s="27">
        <v>2.1472345055000002</v>
      </c>
      <c r="C136" s="28">
        <f t="shared" si="16"/>
        <v>3.0674778650000002E-2</v>
      </c>
      <c r="D136" s="28">
        <f t="shared" si="17"/>
        <v>4.6106160216098306</v>
      </c>
      <c r="E136" s="27">
        <v>-0.51372151799999999</v>
      </c>
      <c r="F136" s="28">
        <f t="shared" si="18"/>
        <v>7.3388788285714286E-3</v>
      </c>
      <c r="G136" s="28">
        <f t="shared" si="19"/>
        <v>0.26390979805622433</v>
      </c>
      <c r="H136" s="27">
        <v>34.200000000000003</v>
      </c>
      <c r="I136" s="27">
        <v>0.42456483630000003</v>
      </c>
      <c r="J136" s="28">
        <f t="shared" si="20"/>
        <v>1.24141765E-2</v>
      </c>
      <c r="K136" s="28">
        <f t="shared" si="21"/>
        <v>0.18025530022244582</v>
      </c>
      <c r="L136" s="27">
        <v>0.55949532179999995</v>
      </c>
      <c r="M136" s="28">
        <f t="shared" si="22"/>
        <v>1.6359512333333329E-2</v>
      </c>
      <c r="N136" s="28">
        <f t="shared" si="23"/>
        <v>0.3130350151160855</v>
      </c>
    </row>
    <row r="137" spans="1:14" x14ac:dyDescent="0.25">
      <c r="A137" s="27">
        <v>79</v>
      </c>
      <c r="B137" s="27">
        <v>7.5003308399000002</v>
      </c>
      <c r="C137" s="28">
        <f t="shared" si="16"/>
        <v>9.4940896707594938E-2</v>
      </c>
      <c r="D137" s="28">
        <f t="shared" si="17"/>
        <v>56.254962707955045</v>
      </c>
      <c r="E137" s="27">
        <v>6.3318170977000001</v>
      </c>
      <c r="F137" s="28">
        <f t="shared" si="18"/>
        <v>8.0149583515189873E-2</v>
      </c>
      <c r="G137" s="28">
        <f t="shared" si="19"/>
        <v>40.091907758726052</v>
      </c>
      <c r="H137" s="27">
        <v>33.4</v>
      </c>
      <c r="I137" s="27">
        <v>-0.109982915</v>
      </c>
      <c r="J137" s="28">
        <f t="shared" si="20"/>
        <v>3.2929016467065871E-3</v>
      </c>
      <c r="K137" s="28">
        <f t="shared" si="21"/>
        <v>1.2096241591897225E-2</v>
      </c>
      <c r="L137" s="27">
        <v>-0.36376636600000001</v>
      </c>
      <c r="M137" s="28">
        <f t="shared" si="22"/>
        <v>1.0891208562874252E-2</v>
      </c>
      <c r="N137" s="28">
        <f t="shared" si="23"/>
        <v>0.13232596903284596</v>
      </c>
    </row>
    <row r="138" spans="1:14" x14ac:dyDescent="0.25">
      <c r="A138" s="27">
        <v>71</v>
      </c>
      <c r="B138" s="27">
        <v>-5.3753420820000004</v>
      </c>
      <c r="C138" s="28">
        <f t="shared" si="16"/>
        <v>7.5709043408450707E-2</v>
      </c>
      <c r="D138" s="28">
        <f t="shared" si="17"/>
        <v>28.894302498520098</v>
      </c>
      <c r="E138" s="27">
        <v>-4.8962053159999996</v>
      </c>
      <c r="F138" s="28">
        <f t="shared" si="18"/>
        <v>6.8960638253521125E-2</v>
      </c>
      <c r="G138" s="28">
        <f t="shared" si="19"/>
        <v>23.972826496426656</v>
      </c>
      <c r="H138" s="27">
        <v>32.5</v>
      </c>
      <c r="I138" s="27">
        <v>-0.88689857999999999</v>
      </c>
      <c r="J138" s="28">
        <f t="shared" si="20"/>
        <v>2.7289187076923075E-2</v>
      </c>
      <c r="K138" s="28">
        <f t="shared" si="21"/>
        <v>0.78658909120601639</v>
      </c>
      <c r="L138" s="27">
        <v>-1.1951018090000001</v>
      </c>
      <c r="M138" s="28">
        <f t="shared" si="22"/>
        <v>3.6772363353846156E-2</v>
      </c>
      <c r="N138" s="28">
        <f t="shared" si="23"/>
        <v>1.4282683338750726</v>
      </c>
    </row>
    <row r="139" spans="1:14" x14ac:dyDescent="0.25">
      <c r="A139" s="27">
        <v>73</v>
      </c>
      <c r="B139" s="27">
        <v>1.5210463079000001</v>
      </c>
      <c r="C139" s="28">
        <f t="shared" si="16"/>
        <v>2.0836250793150685E-2</v>
      </c>
      <c r="D139" s="28">
        <f t="shared" si="17"/>
        <v>2.3135818707762219</v>
      </c>
      <c r="E139" s="27">
        <v>1.3244980848000001</v>
      </c>
      <c r="F139" s="28">
        <f t="shared" si="18"/>
        <v>1.8143809380821919E-2</v>
      </c>
      <c r="G139" s="28">
        <f t="shared" si="19"/>
        <v>1.7542951766388681</v>
      </c>
      <c r="H139" s="27">
        <v>33.6</v>
      </c>
      <c r="I139" s="27">
        <v>0.24446425590000001</v>
      </c>
      <c r="J139" s="28">
        <f t="shared" si="20"/>
        <v>7.2757219017857144E-3</v>
      </c>
      <c r="K139" s="28">
        <f t="shared" si="21"/>
        <v>5.9762772412740688E-2</v>
      </c>
      <c r="L139" s="27">
        <v>0.2089900006</v>
      </c>
      <c r="M139" s="28">
        <f t="shared" si="22"/>
        <v>6.219940494047619E-3</v>
      </c>
      <c r="N139" s="28">
        <f t="shared" si="23"/>
        <v>4.3676820350788001E-2</v>
      </c>
    </row>
    <row r="140" spans="1:14" x14ac:dyDescent="0.25">
      <c r="A140" s="27">
        <v>75</v>
      </c>
      <c r="B140" s="27">
        <v>2.4465385217</v>
      </c>
      <c r="C140" s="28">
        <f t="shared" si="16"/>
        <v>3.2620513622666665E-2</v>
      </c>
      <c r="D140" s="28">
        <f t="shared" si="17"/>
        <v>5.9855507381620212</v>
      </c>
      <c r="E140" s="27">
        <v>1.0059025699999999</v>
      </c>
      <c r="F140" s="28">
        <f t="shared" si="18"/>
        <v>1.3412034266666666E-2</v>
      </c>
      <c r="G140" s="28">
        <f t="shared" si="19"/>
        <v>1.0118399803326048</v>
      </c>
      <c r="H140" s="27">
        <v>33.4</v>
      </c>
      <c r="I140" s="27">
        <v>-0.17636175500000001</v>
      </c>
      <c r="J140" s="28">
        <f t="shared" si="20"/>
        <v>5.2802920658682638E-3</v>
      </c>
      <c r="K140" s="28">
        <f t="shared" si="21"/>
        <v>3.1103468626680029E-2</v>
      </c>
      <c r="L140" s="27">
        <v>-4.3220059999999998E-2</v>
      </c>
      <c r="M140" s="28">
        <f t="shared" si="22"/>
        <v>1.2940137724550898E-3</v>
      </c>
      <c r="N140" s="28">
        <f t="shared" si="23"/>
        <v>1.8679735864035997E-3</v>
      </c>
    </row>
    <row r="141" spans="1:14" x14ac:dyDescent="0.25">
      <c r="A141" s="27">
        <v>74</v>
      </c>
      <c r="B141" s="27">
        <v>0.39397846980000001</v>
      </c>
      <c r="C141" s="28">
        <f t="shared" si="16"/>
        <v>5.324033375675676E-3</v>
      </c>
      <c r="D141" s="28">
        <f t="shared" si="17"/>
        <v>0.15521903466594952</v>
      </c>
      <c r="E141" s="27">
        <v>-0.122592954</v>
      </c>
      <c r="F141" s="28">
        <f t="shared" si="18"/>
        <v>1.6566615405405405E-3</v>
      </c>
      <c r="G141" s="28">
        <f t="shared" si="19"/>
        <v>1.5029032370446118E-2</v>
      </c>
      <c r="H141" s="27">
        <v>34.6</v>
      </c>
      <c r="I141" s="27">
        <v>0.7428148711</v>
      </c>
      <c r="J141" s="28">
        <f t="shared" si="20"/>
        <v>2.1468637893063584E-2</v>
      </c>
      <c r="K141" s="28">
        <f t="shared" si="21"/>
        <v>0.55177393272730957</v>
      </c>
      <c r="L141" s="27">
        <v>1.1487398917</v>
      </c>
      <c r="M141" s="28">
        <f t="shared" si="22"/>
        <v>3.3200574904624275E-2</v>
      </c>
      <c r="N141" s="28">
        <f t="shared" si="23"/>
        <v>1.3196033387829278</v>
      </c>
    </row>
    <row r="142" spans="1:14" x14ac:dyDescent="0.25">
      <c r="A142" s="27">
        <v>74</v>
      </c>
      <c r="B142" s="27">
        <v>-0.95627261299999999</v>
      </c>
      <c r="C142" s="28">
        <f t="shared" si="16"/>
        <v>1.2922602878378379E-2</v>
      </c>
      <c r="D142" s="28">
        <f t="shared" si="17"/>
        <v>0.91445731037384781</v>
      </c>
      <c r="E142" s="27">
        <v>0.4555193562</v>
      </c>
      <c r="F142" s="28">
        <f t="shared" si="18"/>
        <v>6.1556669756756754E-3</v>
      </c>
      <c r="G142" s="28">
        <f t="shared" si="19"/>
        <v>0.20749788387286247</v>
      </c>
      <c r="H142" s="27">
        <v>34.4</v>
      </c>
      <c r="I142" s="27">
        <v>0.49731896980000001</v>
      </c>
      <c r="J142" s="28">
        <f t="shared" si="20"/>
        <v>1.4456946796511629E-2</v>
      </c>
      <c r="K142" s="28">
        <f t="shared" si="21"/>
        <v>0.24732615772293332</v>
      </c>
      <c r="L142" s="27">
        <v>0.60789374860000001</v>
      </c>
      <c r="M142" s="28">
        <f t="shared" si="22"/>
        <v>1.7671329901162793E-2</v>
      </c>
      <c r="N142" s="28">
        <f t="shared" si="23"/>
        <v>0.36953480958696</v>
      </c>
    </row>
    <row r="143" spans="1:14" x14ac:dyDescent="0.25">
      <c r="A143" s="27">
        <v>67</v>
      </c>
      <c r="B143" s="27">
        <v>-6.3832971770000002</v>
      </c>
      <c r="C143" s="28">
        <f t="shared" si="16"/>
        <v>9.5273092194029851E-2</v>
      </c>
      <c r="D143" s="28">
        <f t="shared" si="17"/>
        <v>40.746482849896175</v>
      </c>
      <c r="E143" s="27">
        <v>-6.9976665579999997</v>
      </c>
      <c r="F143" s="28">
        <f t="shared" si="18"/>
        <v>0.10444278444776119</v>
      </c>
      <c r="G143" s="28">
        <f t="shared" si="19"/>
        <v>48.967337256951566</v>
      </c>
      <c r="H143" s="27">
        <v>34.6</v>
      </c>
      <c r="I143" s="27">
        <v>0.4349269496</v>
      </c>
      <c r="J143" s="28">
        <f t="shared" si="20"/>
        <v>1.2570143052023121E-2</v>
      </c>
      <c r="K143" s="28">
        <f t="shared" si="21"/>
        <v>0.18916145148836094</v>
      </c>
      <c r="L143" s="27">
        <v>0.66348979019999998</v>
      </c>
      <c r="M143" s="28">
        <f t="shared" si="22"/>
        <v>1.9176005497109825E-2</v>
      </c>
      <c r="N143" s="28">
        <f t="shared" si="23"/>
        <v>0.44021870169964</v>
      </c>
    </row>
    <row r="144" spans="1:14" x14ac:dyDescent="0.25">
      <c r="A144" s="27">
        <v>68</v>
      </c>
      <c r="B144" s="27">
        <v>-2.0885564799999998</v>
      </c>
      <c r="C144" s="28">
        <f t="shared" si="16"/>
        <v>3.0714065882352939E-2</v>
      </c>
      <c r="D144" s="28">
        <f t="shared" si="17"/>
        <v>4.3620681701499899</v>
      </c>
      <c r="E144" s="27">
        <v>-2.357655496</v>
      </c>
      <c r="F144" s="28">
        <f t="shared" si="18"/>
        <v>3.4671404352941179E-2</v>
      </c>
      <c r="G144" s="28">
        <f t="shared" si="19"/>
        <v>5.5585394378190065</v>
      </c>
      <c r="H144" s="27">
        <v>32.200000000000003</v>
      </c>
      <c r="I144" s="27">
        <v>-1.644912953</v>
      </c>
      <c r="J144" s="28">
        <f t="shared" si="20"/>
        <v>5.1084253198757756E-2</v>
      </c>
      <c r="K144" s="28">
        <f t="shared" si="21"/>
        <v>2.7057386229471803</v>
      </c>
      <c r="L144" s="27">
        <v>-1.92735393</v>
      </c>
      <c r="M144" s="28">
        <f t="shared" si="22"/>
        <v>5.9855712111801233E-2</v>
      </c>
      <c r="N144" s="28">
        <f t="shared" si="23"/>
        <v>3.7146931714864451</v>
      </c>
    </row>
    <row r="145" spans="1:14" x14ac:dyDescent="0.25">
      <c r="A145" s="27">
        <v>72</v>
      </c>
      <c r="B145" s="27">
        <v>2.6091635685000001</v>
      </c>
      <c r="C145" s="28">
        <f t="shared" si="16"/>
        <v>3.6238382895833338E-2</v>
      </c>
      <c r="D145" s="28">
        <f t="shared" si="17"/>
        <v>6.8077345271876544</v>
      </c>
      <c r="E145" s="27">
        <v>0.82385634789999995</v>
      </c>
      <c r="F145" s="28">
        <f t="shared" si="18"/>
        <v>1.1442449276388888E-2</v>
      </c>
      <c r="G145" s="28">
        <f t="shared" si="19"/>
        <v>0.67873928197512579</v>
      </c>
      <c r="H145" s="27">
        <v>33.4</v>
      </c>
      <c r="I145" s="27">
        <v>-5.7981630999999999E-2</v>
      </c>
      <c r="J145" s="28">
        <f t="shared" si="20"/>
        <v>1.7359769760479041E-3</v>
      </c>
      <c r="K145" s="28">
        <f t="shared" si="21"/>
        <v>3.3618695334201609E-3</v>
      </c>
      <c r="L145" s="27">
        <v>-0.40835128599999998</v>
      </c>
      <c r="M145" s="28">
        <f t="shared" si="22"/>
        <v>1.2226086407185628E-2</v>
      </c>
      <c r="N145" s="28">
        <f t="shared" si="23"/>
        <v>0.16675077277785377</v>
      </c>
    </row>
    <row r="146" spans="1:14" x14ac:dyDescent="0.25">
      <c r="A146" s="27">
        <v>67</v>
      </c>
      <c r="B146" s="27">
        <v>-5.16213882</v>
      </c>
      <c r="C146" s="28">
        <f t="shared" si="16"/>
        <v>7.7046848059701495E-2</v>
      </c>
      <c r="D146" s="28">
        <f t="shared" si="17"/>
        <v>26.647677196950994</v>
      </c>
      <c r="E146" s="27">
        <v>-5.241848933</v>
      </c>
      <c r="F146" s="28">
        <f t="shared" si="18"/>
        <v>7.8236551238805976E-2</v>
      </c>
      <c r="G146" s="28">
        <f t="shared" si="19"/>
        <v>27.476980236393238</v>
      </c>
      <c r="H146" s="27">
        <v>34</v>
      </c>
      <c r="I146" s="27">
        <v>0.89854781309999998</v>
      </c>
      <c r="J146" s="28">
        <f t="shared" si="20"/>
        <v>2.6427876855882354E-2</v>
      </c>
      <c r="K146" s="28">
        <f t="shared" si="21"/>
        <v>0.80738817242679251</v>
      </c>
      <c r="L146" s="27">
        <v>0.74140963959999995</v>
      </c>
      <c r="M146" s="28">
        <f t="shared" si="22"/>
        <v>2.1806165870588232E-2</v>
      </c>
      <c r="N146" s="28">
        <f t="shared" si="23"/>
        <v>0.54968825369180185</v>
      </c>
    </row>
    <row r="147" spans="1:14" x14ac:dyDescent="0.25">
      <c r="A147" s="27">
        <v>65</v>
      </c>
      <c r="B147" s="27">
        <v>-5.0011103329999997</v>
      </c>
      <c r="C147" s="28">
        <f t="shared" si="16"/>
        <v>7.694015896923076E-2</v>
      </c>
      <c r="D147" s="28">
        <f t="shared" si="17"/>
        <v>25.011104562839368</v>
      </c>
      <c r="E147" s="27">
        <v>-4.36092075</v>
      </c>
      <c r="F147" s="28">
        <f t="shared" si="18"/>
        <v>6.7091088461538467E-2</v>
      </c>
      <c r="G147" s="28">
        <f t="shared" si="19"/>
        <v>19.017629787780564</v>
      </c>
      <c r="H147" s="27">
        <v>33</v>
      </c>
      <c r="I147" s="27">
        <v>-0.72841958100000004</v>
      </c>
      <c r="J147" s="28">
        <f t="shared" si="20"/>
        <v>2.2073320636363636E-2</v>
      </c>
      <c r="K147" s="28">
        <f t="shared" si="21"/>
        <v>0.53059508598421556</v>
      </c>
      <c r="L147" s="27">
        <v>-0.52471635400000005</v>
      </c>
      <c r="M147" s="28">
        <f t="shared" si="22"/>
        <v>1.5900495575757578E-2</v>
      </c>
      <c r="N147" s="28">
        <f t="shared" si="23"/>
        <v>0.27532725215505338</v>
      </c>
    </row>
    <row r="148" spans="1:14" x14ac:dyDescent="0.25">
      <c r="A148" s="27">
        <v>71</v>
      </c>
      <c r="B148" s="27">
        <v>5.7878774255999996</v>
      </c>
      <c r="C148" s="28">
        <f t="shared" si="16"/>
        <v>8.1519400360563377E-2</v>
      </c>
      <c r="D148" s="28">
        <f t="shared" si="17"/>
        <v>33.499525093770082</v>
      </c>
      <c r="E148" s="27">
        <v>2.1281097141999998</v>
      </c>
      <c r="F148" s="28">
        <f t="shared" si="18"/>
        <v>2.9973376256338027E-2</v>
      </c>
      <c r="G148" s="28">
        <f t="shared" si="19"/>
        <v>4.5288509556724046</v>
      </c>
      <c r="H148" s="27">
        <v>32.799999999999997</v>
      </c>
      <c r="I148" s="27">
        <v>-0.47394963800000001</v>
      </c>
      <c r="J148" s="28">
        <f t="shared" si="20"/>
        <v>1.4449684085365856E-2</v>
      </c>
      <c r="K148" s="28">
        <f t="shared" si="21"/>
        <v>0.22462825936033104</v>
      </c>
      <c r="L148" s="27">
        <v>-0.53548402500000003</v>
      </c>
      <c r="M148" s="28">
        <f t="shared" si="22"/>
        <v>1.6325732469512199E-2</v>
      </c>
      <c r="N148" s="28">
        <f t="shared" si="23"/>
        <v>0.28674314103020065</v>
      </c>
    </row>
    <row r="149" spans="1:14" x14ac:dyDescent="0.25">
      <c r="A149" s="27">
        <v>68</v>
      </c>
      <c r="B149" s="27">
        <v>-1.4038690250000001</v>
      </c>
      <c r="C149" s="28">
        <f t="shared" si="16"/>
        <v>2.0645132720588238E-2</v>
      </c>
      <c r="D149" s="28">
        <f t="shared" si="17"/>
        <v>1.9708482393544509</v>
      </c>
      <c r="E149" s="27">
        <v>-3.2476341199999998</v>
      </c>
      <c r="F149" s="28">
        <f t="shared" si="18"/>
        <v>4.7759325294117645E-2</v>
      </c>
      <c r="G149" s="28">
        <f t="shared" si="19"/>
        <v>10.547127377388174</v>
      </c>
      <c r="H149" s="27">
        <v>33.4</v>
      </c>
      <c r="I149" s="27">
        <v>-6.2858489000000003E-2</v>
      </c>
      <c r="J149" s="28">
        <f t="shared" si="20"/>
        <v>1.8819906886227546E-3</v>
      </c>
      <c r="K149" s="28">
        <f t="shared" si="21"/>
        <v>3.9511896393631214E-3</v>
      </c>
      <c r="L149" s="27">
        <v>0.18210149340000001</v>
      </c>
      <c r="M149" s="28">
        <f t="shared" si="22"/>
        <v>5.4521405209580842E-3</v>
      </c>
      <c r="N149" s="28">
        <f t="shared" si="23"/>
        <v>3.3160953898510245E-2</v>
      </c>
    </row>
    <row r="150" spans="1:14" x14ac:dyDescent="0.25">
      <c r="A150" s="27">
        <v>68</v>
      </c>
      <c r="B150" s="27">
        <v>-1.9721530780000001</v>
      </c>
      <c r="C150" s="28">
        <f t="shared" si="16"/>
        <v>2.9002251147058823E-2</v>
      </c>
      <c r="D150" s="28">
        <f t="shared" si="17"/>
        <v>3.8893877630648741</v>
      </c>
      <c r="E150" s="27">
        <v>-1.0248270820000001</v>
      </c>
      <c r="F150" s="28">
        <f t="shared" si="18"/>
        <v>1.5070986500000001E-2</v>
      </c>
      <c r="G150" s="28">
        <f t="shared" si="19"/>
        <v>1.0502705480006349</v>
      </c>
      <c r="H150" s="27">
        <v>33</v>
      </c>
      <c r="I150" s="27">
        <v>-0.82117875299999998</v>
      </c>
      <c r="J150" s="28">
        <f t="shared" si="20"/>
        <v>2.4884204636363635E-2</v>
      </c>
      <c r="K150" s="28">
        <f t="shared" si="21"/>
        <v>0.67433454437863494</v>
      </c>
      <c r="L150" s="27">
        <v>-0.418679154</v>
      </c>
      <c r="M150" s="28">
        <f t="shared" si="22"/>
        <v>1.2687247090909091E-2</v>
      </c>
      <c r="N150" s="28">
        <f t="shared" si="23"/>
        <v>0.17529223399415572</v>
      </c>
    </row>
    <row r="151" spans="1:14" x14ac:dyDescent="0.25">
      <c r="A151" s="27">
        <v>67</v>
      </c>
      <c r="B151" s="27">
        <v>-0.74390267399999999</v>
      </c>
      <c r="C151" s="28">
        <f t="shared" si="16"/>
        <v>1.1103024985074627E-2</v>
      </c>
      <c r="D151" s="28">
        <f t="shared" si="17"/>
        <v>0.55339118838435031</v>
      </c>
      <c r="E151" s="27">
        <v>-2.5733887100000001</v>
      </c>
      <c r="F151" s="28">
        <f t="shared" si="18"/>
        <v>3.8408786716417911E-2</v>
      </c>
      <c r="G151" s="28">
        <f t="shared" si="19"/>
        <v>6.6223294527554648</v>
      </c>
      <c r="H151" s="27">
        <v>33.200000000000003</v>
      </c>
      <c r="I151" s="27">
        <v>0.15581913350000001</v>
      </c>
      <c r="J151" s="28">
        <f t="shared" si="20"/>
        <v>4.6933473945783132E-3</v>
      </c>
      <c r="K151" s="28">
        <f t="shared" si="21"/>
        <v>2.4279602364690827E-2</v>
      </c>
      <c r="L151" s="27">
        <v>-8.7531459999999998E-3</v>
      </c>
      <c r="M151" s="28">
        <f t="shared" si="22"/>
        <v>2.6364897590361444E-4</v>
      </c>
      <c r="N151" s="28">
        <f t="shared" si="23"/>
        <v>7.6617564897315992E-5</v>
      </c>
    </row>
    <row r="152" spans="1:14" x14ac:dyDescent="0.25">
      <c r="A152" s="27">
        <v>66</v>
      </c>
      <c r="B152" s="27">
        <v>-1.1027278009999999</v>
      </c>
      <c r="C152" s="28">
        <f t="shared" si="16"/>
        <v>1.6707996984848483E-2</v>
      </c>
      <c r="D152" s="28">
        <f t="shared" si="17"/>
        <v>1.2160086030982953</v>
      </c>
      <c r="E152" s="27">
        <v>-2.6673966930000002</v>
      </c>
      <c r="F152" s="28">
        <f t="shared" si="18"/>
        <v>4.0415101409090909E-2</v>
      </c>
      <c r="G152" s="28">
        <f t="shared" si="19"/>
        <v>7.1150051178273372</v>
      </c>
      <c r="H152" s="27">
        <v>32.799999999999997</v>
      </c>
      <c r="I152" s="27">
        <v>-0.31922759699999997</v>
      </c>
      <c r="J152" s="28">
        <f t="shared" si="20"/>
        <v>9.7325486890243902E-3</v>
      </c>
      <c r="K152" s="28">
        <f t="shared" si="21"/>
        <v>0.1019062586863944</v>
      </c>
      <c r="L152" s="27">
        <v>-0.30285887099999997</v>
      </c>
      <c r="M152" s="28">
        <f t="shared" si="22"/>
        <v>9.2335021646341459E-3</v>
      </c>
      <c r="N152" s="28">
        <f t="shared" si="23"/>
        <v>9.1723495743394626E-2</v>
      </c>
    </row>
    <row r="153" spans="1:14" x14ac:dyDescent="0.25">
      <c r="A153" s="27">
        <v>69</v>
      </c>
      <c r="B153" s="27">
        <v>2.0492594278</v>
      </c>
      <c r="C153" s="28">
        <f t="shared" si="16"/>
        <v>2.9699411997101448E-2</v>
      </c>
      <c r="D153" s="28">
        <f t="shared" si="17"/>
        <v>4.1994642024271833</v>
      </c>
      <c r="E153" s="27">
        <v>1.0288544485</v>
      </c>
      <c r="F153" s="28">
        <f t="shared" si="18"/>
        <v>1.4910934036231883E-2</v>
      </c>
      <c r="G153" s="28">
        <f t="shared" si="19"/>
        <v>1.058541476198239</v>
      </c>
      <c r="H153" s="27">
        <v>32.6</v>
      </c>
      <c r="I153" s="27">
        <v>-0.31375088699999998</v>
      </c>
      <c r="J153" s="28">
        <f t="shared" si="20"/>
        <v>9.6242603374233123E-3</v>
      </c>
      <c r="K153" s="28">
        <f t="shared" si="21"/>
        <v>9.8439619093286759E-2</v>
      </c>
      <c r="L153" s="27">
        <v>-0.50869402799999996</v>
      </c>
      <c r="M153" s="28">
        <f t="shared" si="22"/>
        <v>1.5604111288343556E-2</v>
      </c>
      <c r="N153" s="28">
        <f t="shared" si="23"/>
        <v>0.25876961412286476</v>
      </c>
    </row>
    <row r="154" spans="1:14" x14ac:dyDescent="0.25">
      <c r="A154" s="27">
        <v>68</v>
      </c>
      <c r="B154" s="27">
        <v>-0.103440221</v>
      </c>
      <c r="C154" s="28">
        <f t="shared" si="16"/>
        <v>1.5211797205882352E-3</v>
      </c>
      <c r="D154" s="28">
        <f t="shared" si="17"/>
        <v>1.069987932052884E-2</v>
      </c>
      <c r="E154" s="27">
        <v>-1.3777453799999999</v>
      </c>
      <c r="F154" s="28">
        <f t="shared" si="18"/>
        <v>2.0260961470588233E-2</v>
      </c>
      <c r="G154" s="28">
        <f t="shared" si="19"/>
        <v>1.8981823321113442</v>
      </c>
      <c r="H154" s="27">
        <v>32.5</v>
      </c>
      <c r="I154" s="27">
        <v>-9.8912560999999996E-2</v>
      </c>
      <c r="J154" s="28">
        <f t="shared" si="20"/>
        <v>3.0434634153846153E-3</v>
      </c>
      <c r="K154" s="28">
        <f t="shared" si="21"/>
        <v>9.7836947235787203E-3</v>
      </c>
      <c r="L154" s="27">
        <v>-0.44654196099999999</v>
      </c>
      <c r="M154" s="28">
        <f t="shared" si="22"/>
        <v>1.3739752646153847E-2</v>
      </c>
      <c r="N154" s="28">
        <f t="shared" si="23"/>
        <v>0.19939972293372552</v>
      </c>
    </row>
    <row r="155" spans="1:14" x14ac:dyDescent="0.25">
      <c r="A155" s="27">
        <v>68</v>
      </c>
      <c r="B155" s="27">
        <v>-0.67100934300000004</v>
      </c>
      <c r="C155" s="28">
        <f t="shared" si="16"/>
        <v>9.8677844558823537E-3</v>
      </c>
      <c r="D155" s="28">
        <f t="shared" si="17"/>
        <v>0.45025353839329169</v>
      </c>
      <c r="E155" s="27">
        <v>-0.46790633999999998</v>
      </c>
      <c r="F155" s="28">
        <f t="shared" si="18"/>
        <v>6.8809755882352939E-3</v>
      </c>
      <c r="G155" s="28">
        <f t="shared" si="19"/>
        <v>0.21893634301219558</v>
      </c>
      <c r="H155" s="27">
        <v>33</v>
      </c>
      <c r="I155" s="27">
        <v>0.36631791940000002</v>
      </c>
      <c r="J155" s="28">
        <f t="shared" si="20"/>
        <v>1.1100543012121213E-2</v>
      </c>
      <c r="K155" s="28">
        <f t="shared" si="21"/>
        <v>0.13418881807354491</v>
      </c>
      <c r="L155" s="27">
        <v>0.1840488545</v>
      </c>
      <c r="M155" s="28">
        <f t="shared" si="22"/>
        <v>5.5772380151515154E-3</v>
      </c>
      <c r="N155" s="28">
        <f t="shared" si="23"/>
        <v>3.3873980842762171E-2</v>
      </c>
    </row>
    <row r="156" spans="1:14" x14ac:dyDescent="0.25">
      <c r="A156" s="27">
        <v>73</v>
      </c>
      <c r="B156" s="27">
        <v>5.7780404145000004</v>
      </c>
      <c r="C156" s="28">
        <f t="shared" si="16"/>
        <v>7.9151238554794529E-2</v>
      </c>
      <c r="D156" s="28">
        <f t="shared" si="17"/>
        <v>33.385751031595333</v>
      </c>
      <c r="E156" s="27">
        <v>4.2800980113999998</v>
      </c>
      <c r="F156" s="28">
        <f t="shared" si="18"/>
        <v>5.8631479608219177E-2</v>
      </c>
      <c r="G156" s="28">
        <f t="shared" si="19"/>
        <v>18.319238987190232</v>
      </c>
      <c r="H156" s="27">
        <v>32.200000000000003</v>
      </c>
      <c r="I156" s="27">
        <v>-0.97144805400000001</v>
      </c>
      <c r="J156" s="28">
        <f t="shared" si="20"/>
        <v>3.0169194223602484E-2</v>
      </c>
      <c r="K156" s="28">
        <f t="shared" si="21"/>
        <v>0.94371132162038696</v>
      </c>
      <c r="L156" s="27">
        <v>-0.65641933600000002</v>
      </c>
      <c r="M156" s="28">
        <f t="shared" si="22"/>
        <v>2.0385693664596274E-2</v>
      </c>
      <c r="N156" s="28">
        <f t="shared" si="23"/>
        <v>0.4308863446746809</v>
      </c>
    </row>
    <row r="157" spans="1:14" x14ac:dyDescent="0.25">
      <c r="A157" s="27">
        <v>63</v>
      </c>
      <c r="B157" s="27">
        <v>-7.228320192</v>
      </c>
      <c r="C157" s="28">
        <f t="shared" si="16"/>
        <v>0.11473524114285714</v>
      </c>
      <c r="D157" s="28">
        <f t="shared" si="17"/>
        <v>52.248612798074916</v>
      </c>
      <c r="E157" s="27">
        <v>-8.0745316220000003</v>
      </c>
      <c r="F157" s="28">
        <f t="shared" si="18"/>
        <v>0.12816716860317462</v>
      </c>
      <c r="G157" s="28">
        <f t="shared" si="19"/>
        <v>65.198060914677953</v>
      </c>
      <c r="H157" s="27">
        <v>33</v>
      </c>
      <c r="I157" s="27">
        <v>0.32940979380000002</v>
      </c>
      <c r="J157" s="28">
        <f t="shared" si="20"/>
        <v>9.9821149636363637E-3</v>
      </c>
      <c r="K157" s="28">
        <f t="shared" si="21"/>
        <v>0.10851081225135853</v>
      </c>
      <c r="L157" s="27">
        <v>0.37938625370000001</v>
      </c>
      <c r="M157" s="28">
        <f t="shared" si="22"/>
        <v>1.1496553142424242E-2</v>
      </c>
      <c r="N157" s="28">
        <f t="shared" si="23"/>
        <v>0.14393392949652076</v>
      </c>
    </row>
    <row r="158" spans="1:14" x14ac:dyDescent="0.25">
      <c r="A158" s="27">
        <v>70</v>
      </c>
      <c r="B158" s="27">
        <v>4.5197264088000004</v>
      </c>
      <c r="C158" s="28">
        <f t="shared" si="16"/>
        <v>6.4567520125714289E-2</v>
      </c>
      <c r="D158" s="28">
        <f t="shared" si="17"/>
        <v>20.427926810404148</v>
      </c>
      <c r="E158" s="27">
        <v>4.2189041510000003</v>
      </c>
      <c r="F158" s="28">
        <f t="shared" si="18"/>
        <v>6.0270059300000005E-2</v>
      </c>
      <c r="G158" s="28">
        <f t="shared" si="19"/>
        <v>17.799152235325032</v>
      </c>
      <c r="H158" s="27">
        <v>32.200000000000003</v>
      </c>
      <c r="I158" s="27">
        <v>-0.46184194099999998</v>
      </c>
      <c r="J158" s="28">
        <f t="shared" si="20"/>
        <v>1.4342917422360246E-2</v>
      </c>
      <c r="K158" s="28">
        <f t="shared" si="21"/>
        <v>0.21329797846664747</v>
      </c>
      <c r="L158" s="27">
        <v>-0.55048488399999995</v>
      </c>
      <c r="M158" s="28">
        <f t="shared" si="22"/>
        <v>1.7095803850931676E-2</v>
      </c>
      <c r="N158" s="28">
        <f t="shared" si="23"/>
        <v>0.30303360751249342</v>
      </c>
    </row>
    <row r="159" spans="1:14" x14ac:dyDescent="0.25">
      <c r="A159" s="27">
        <v>68</v>
      </c>
      <c r="B159" s="27">
        <v>-1.3086861009999999</v>
      </c>
      <c r="C159" s="28">
        <f t="shared" si="16"/>
        <v>1.9245383838235292E-2</v>
      </c>
      <c r="D159" s="28">
        <f t="shared" si="17"/>
        <v>1.7126593109505821</v>
      </c>
      <c r="E159" s="27">
        <v>-2.2295614659999998</v>
      </c>
      <c r="F159" s="28">
        <f t="shared" si="18"/>
        <v>3.2787668617647057E-2</v>
      </c>
      <c r="G159" s="28">
        <f t="shared" si="19"/>
        <v>4.9709443306720686</v>
      </c>
      <c r="H159" s="27">
        <v>32.5</v>
      </c>
      <c r="I159" s="27">
        <v>-2.0840643999999998E-2</v>
      </c>
      <c r="J159" s="28">
        <f t="shared" si="20"/>
        <v>6.4125058461538453E-4</v>
      </c>
      <c r="K159" s="28">
        <f t="shared" si="21"/>
        <v>4.3433244233473595E-4</v>
      </c>
      <c r="L159" s="27">
        <v>-0.15959973599999999</v>
      </c>
      <c r="M159" s="28">
        <f t="shared" si="22"/>
        <v>4.9107611076923078E-3</v>
      </c>
      <c r="N159" s="28">
        <f t="shared" si="23"/>
        <v>2.5472075731269694E-2</v>
      </c>
    </row>
    <row r="160" spans="1:14" x14ac:dyDescent="0.25">
      <c r="A160" s="27">
        <v>70</v>
      </c>
      <c r="B160" s="27">
        <v>1.7095537721</v>
      </c>
      <c r="C160" s="28">
        <f t="shared" si="16"/>
        <v>2.4422196744285713E-2</v>
      </c>
      <c r="D160" s="28">
        <f t="shared" si="17"/>
        <v>2.9225740997013387</v>
      </c>
      <c r="E160" s="27">
        <v>2.1153409990999998</v>
      </c>
      <c r="F160" s="28">
        <f t="shared" si="18"/>
        <v>3.0219157129999997E-2</v>
      </c>
      <c r="G160" s="28">
        <f t="shared" si="19"/>
        <v>4.4746675424733855</v>
      </c>
      <c r="H160" s="27">
        <v>33.799999999999997</v>
      </c>
      <c r="I160" s="27">
        <v>1.0381594017</v>
      </c>
      <c r="J160" s="28">
        <f t="shared" si="20"/>
        <v>3.0714775198224853E-2</v>
      </c>
      <c r="K160" s="28">
        <f t="shared" si="21"/>
        <v>1.0777749433381019</v>
      </c>
      <c r="L160" s="27">
        <v>1.1241642485000001</v>
      </c>
      <c r="M160" s="28">
        <f t="shared" si="22"/>
        <v>3.3259297292899413E-2</v>
      </c>
      <c r="N160" s="28">
        <f t="shared" si="23"/>
        <v>1.2637452576055699</v>
      </c>
    </row>
    <row r="161" spans="1:14" x14ac:dyDescent="0.25">
      <c r="A161" s="27">
        <v>72</v>
      </c>
      <c r="B161" s="27">
        <v>1.7271616983</v>
      </c>
      <c r="C161" s="28">
        <f t="shared" si="16"/>
        <v>2.3988356920833332E-2</v>
      </c>
      <c r="D161" s="28">
        <f t="shared" si="17"/>
        <v>2.9830875320745402</v>
      </c>
      <c r="E161" s="27">
        <v>2.5399334976999999</v>
      </c>
      <c r="F161" s="28">
        <f t="shared" si="18"/>
        <v>3.5276854134722223E-2</v>
      </c>
      <c r="G161" s="28">
        <f t="shared" si="19"/>
        <v>6.4512621727385548</v>
      </c>
      <c r="H161" s="27">
        <v>33.4</v>
      </c>
      <c r="I161" s="27">
        <v>0.33127180379999999</v>
      </c>
      <c r="J161" s="28">
        <f t="shared" si="20"/>
        <v>9.9183174790419167E-3</v>
      </c>
      <c r="K161" s="28">
        <f t="shared" si="21"/>
        <v>0.10974100799290569</v>
      </c>
      <c r="L161" s="27">
        <v>0.49712836929999998</v>
      </c>
      <c r="M161" s="28">
        <f t="shared" si="22"/>
        <v>1.4884082913173653E-2</v>
      </c>
      <c r="N161" s="28">
        <f t="shared" si="23"/>
        <v>0.24713661556287717</v>
      </c>
    </row>
    <row r="162" spans="1:14" x14ac:dyDescent="0.25">
      <c r="A162" s="27">
        <v>74</v>
      </c>
      <c r="B162" s="27">
        <v>4.4256830762000003</v>
      </c>
      <c r="C162" s="28">
        <f t="shared" si="16"/>
        <v>5.9806528056756764E-2</v>
      </c>
      <c r="D162" s="28">
        <f t="shared" si="17"/>
        <v>19.586670690963096</v>
      </c>
      <c r="E162" s="27">
        <v>3.6099714938999998</v>
      </c>
      <c r="F162" s="28">
        <f t="shared" si="18"/>
        <v>4.8783398566216211E-2</v>
      </c>
      <c r="G162" s="28">
        <f t="shared" si="19"/>
        <v>13.031894186770597</v>
      </c>
      <c r="H162" s="27">
        <v>33</v>
      </c>
      <c r="I162" s="27">
        <v>-0.121447502</v>
      </c>
      <c r="J162" s="28">
        <f t="shared" si="20"/>
        <v>3.6802273333333335E-3</v>
      </c>
      <c r="K162" s="28">
        <f t="shared" si="21"/>
        <v>1.4749495742040004E-2</v>
      </c>
      <c r="L162" s="27">
        <v>-8.9081730999999997E-2</v>
      </c>
      <c r="M162" s="28">
        <f t="shared" si="22"/>
        <v>2.699446393939394E-3</v>
      </c>
      <c r="N162" s="28">
        <f t="shared" si="23"/>
        <v>7.9355547979563599E-3</v>
      </c>
    </row>
    <row r="163" spans="1:14" x14ac:dyDescent="0.25">
      <c r="A163" s="27">
        <v>73</v>
      </c>
      <c r="B163" s="27">
        <v>1.2046678786</v>
      </c>
      <c r="C163" s="28">
        <f t="shared" si="16"/>
        <v>1.6502299706849317E-2</v>
      </c>
      <c r="D163" s="28">
        <f t="shared" si="17"/>
        <v>1.4512246977306245</v>
      </c>
      <c r="E163" s="27">
        <v>1.6566265340999999</v>
      </c>
      <c r="F163" s="28">
        <f t="shared" si="18"/>
        <v>2.2693514165753423E-2</v>
      </c>
      <c r="G163" s="28">
        <f t="shared" si="19"/>
        <v>2.7444114734841785</v>
      </c>
      <c r="H163" s="27">
        <v>33.6</v>
      </c>
      <c r="I163" s="27">
        <v>0.95233541249999998</v>
      </c>
      <c r="J163" s="28">
        <f t="shared" si="20"/>
        <v>2.8343315848214284E-2</v>
      </c>
      <c r="K163" s="28">
        <f t="shared" si="21"/>
        <v>0.90694273790154512</v>
      </c>
      <c r="L163" s="27">
        <v>0.64468041639999996</v>
      </c>
      <c r="M163" s="28">
        <f t="shared" si="22"/>
        <v>1.9186917154761902E-2</v>
      </c>
      <c r="N163" s="28">
        <f t="shared" si="23"/>
        <v>0.41561283928967735</v>
      </c>
    </row>
    <row r="164" spans="1:14" x14ac:dyDescent="0.25">
      <c r="A164" s="27">
        <v>71</v>
      </c>
      <c r="B164" s="27">
        <v>-1.144859493</v>
      </c>
      <c r="C164" s="28">
        <f t="shared" si="16"/>
        <v>1.6124781591549297E-2</v>
      </c>
      <c r="D164" s="28">
        <f t="shared" si="17"/>
        <v>1.3107032587122172</v>
      </c>
      <c r="E164" s="27">
        <v>-0.18305770499999999</v>
      </c>
      <c r="F164" s="28">
        <f t="shared" si="18"/>
        <v>2.5782775352112676E-3</v>
      </c>
      <c r="G164" s="28">
        <f t="shared" si="19"/>
        <v>3.3510123359867021E-2</v>
      </c>
      <c r="H164" s="27">
        <v>33.799999999999997</v>
      </c>
      <c r="I164" s="27">
        <v>0.54325371659999999</v>
      </c>
      <c r="J164" s="28">
        <f t="shared" si="20"/>
        <v>1.6072595165680475E-2</v>
      </c>
      <c r="K164" s="28">
        <f t="shared" si="21"/>
        <v>0.29512460059971313</v>
      </c>
      <c r="L164" s="27">
        <v>0.57327971389999999</v>
      </c>
      <c r="M164" s="28">
        <f t="shared" si="22"/>
        <v>1.696093828106509E-2</v>
      </c>
      <c r="N164" s="28">
        <f t="shared" si="23"/>
        <v>0.32864963036926587</v>
      </c>
    </row>
    <row r="165" spans="1:14" x14ac:dyDescent="0.25">
      <c r="A165" s="27">
        <v>76</v>
      </c>
      <c r="B165" s="27">
        <v>4.6714782116000002</v>
      </c>
      <c r="C165" s="28">
        <f t="shared" si="16"/>
        <v>6.1466818573684211E-2</v>
      </c>
      <c r="D165" s="28">
        <f t="shared" si="17"/>
        <v>21.822708681453538</v>
      </c>
      <c r="E165" s="27">
        <v>5.4697421732000002</v>
      </c>
      <c r="F165" s="28">
        <f t="shared" si="18"/>
        <v>7.1970291752631588E-2</v>
      </c>
      <c r="G165" s="28">
        <f t="shared" si="19"/>
        <v>29.918079441282661</v>
      </c>
      <c r="H165" s="27">
        <v>32.6</v>
      </c>
      <c r="I165" s="27">
        <v>-0.94402743700000002</v>
      </c>
      <c r="J165" s="28">
        <f t="shared" si="20"/>
        <v>2.8957896840490795E-2</v>
      </c>
      <c r="K165" s="28">
        <f t="shared" si="21"/>
        <v>0.89118780180878898</v>
      </c>
      <c r="L165" s="27">
        <v>-0.81583743500000006</v>
      </c>
      <c r="M165" s="28">
        <f t="shared" si="22"/>
        <v>2.502568819018405E-2</v>
      </c>
      <c r="N165" s="28">
        <f t="shared" si="23"/>
        <v>0.66559072034737932</v>
      </c>
    </row>
    <row r="166" spans="1:14" x14ac:dyDescent="0.25">
      <c r="A166" s="27">
        <v>70</v>
      </c>
      <c r="B166" s="27">
        <v>-4.6753143330000002</v>
      </c>
      <c r="C166" s="28">
        <f t="shared" si="16"/>
        <v>6.6790204757142854E-2</v>
      </c>
      <c r="D166" s="28">
        <f t="shared" si="17"/>
        <v>21.858564112355236</v>
      </c>
      <c r="E166" s="27">
        <v>-3.1969107509999999</v>
      </c>
      <c r="F166" s="28">
        <f t="shared" si="18"/>
        <v>4.5670153585714281E-2</v>
      </c>
      <c r="G166" s="28">
        <f t="shared" si="19"/>
        <v>10.220238349859383</v>
      </c>
      <c r="H166" s="27">
        <v>33.4</v>
      </c>
      <c r="I166" s="27">
        <v>0.22773532990000001</v>
      </c>
      <c r="J166" s="28">
        <f t="shared" si="20"/>
        <v>6.8184230508982037E-3</v>
      </c>
      <c r="K166" s="28">
        <f t="shared" si="21"/>
        <v>5.1863380484661839E-2</v>
      </c>
      <c r="L166" s="27">
        <v>1.4026071399999999E-2</v>
      </c>
      <c r="M166" s="28">
        <f t="shared" si="22"/>
        <v>4.1994225748502996E-4</v>
      </c>
      <c r="N166" s="28">
        <f t="shared" si="23"/>
        <v>1.9673067891789794E-4</v>
      </c>
    </row>
    <row r="167" spans="1:14" x14ac:dyDescent="0.25">
      <c r="A167" s="27">
        <v>64</v>
      </c>
      <c r="B167" s="27">
        <v>-7.2204021210000002</v>
      </c>
      <c r="C167" s="28">
        <f t="shared" si="16"/>
        <v>0.112818783140625</v>
      </c>
      <c r="D167" s="28">
        <f t="shared" si="17"/>
        <v>52.134206788941299</v>
      </c>
      <c r="E167" s="27">
        <v>-5.9441962879999997</v>
      </c>
      <c r="F167" s="28">
        <f t="shared" si="18"/>
        <v>9.2878066999999995E-2</v>
      </c>
      <c r="G167" s="28">
        <f t="shared" si="19"/>
        <v>35.333469510272977</v>
      </c>
      <c r="H167" s="27">
        <v>32.6</v>
      </c>
      <c r="I167" s="27">
        <v>-0.70368690199999995</v>
      </c>
      <c r="J167" s="28">
        <f t="shared" si="20"/>
        <v>2.1585487791411041E-2</v>
      </c>
      <c r="K167" s="28">
        <f t="shared" si="21"/>
        <v>0.49517525604635754</v>
      </c>
      <c r="L167" s="27">
        <v>-0.63300702600000003</v>
      </c>
      <c r="M167" s="28">
        <f t="shared" si="22"/>
        <v>1.9417393435582821E-2</v>
      </c>
      <c r="N167" s="28">
        <f t="shared" si="23"/>
        <v>0.40069789496536473</v>
      </c>
    </row>
    <row r="168" spans="1:14" x14ac:dyDescent="0.25">
      <c r="A168" s="27">
        <v>73</v>
      </c>
      <c r="B168" s="27">
        <v>5.7402881332</v>
      </c>
      <c r="C168" s="28">
        <f t="shared" si="16"/>
        <v>7.8634084016438358E-2</v>
      </c>
      <c r="D168" s="28">
        <f t="shared" si="17"/>
        <v>32.950907852156739</v>
      </c>
      <c r="E168" s="27">
        <v>5.1609281977999997</v>
      </c>
      <c r="F168" s="28">
        <f t="shared" si="18"/>
        <v>7.0697646545205481E-2</v>
      </c>
      <c r="G168" s="28">
        <f t="shared" si="19"/>
        <v>26.635179862847153</v>
      </c>
      <c r="H168" s="27">
        <v>33.200000000000003</v>
      </c>
      <c r="I168" s="27">
        <v>0.31365257419999998</v>
      </c>
      <c r="J168" s="28">
        <f t="shared" si="20"/>
        <v>9.4473666927710823E-3</v>
      </c>
      <c r="K168" s="28">
        <f t="shared" si="21"/>
        <v>9.8377937302286486E-2</v>
      </c>
      <c r="L168" s="27">
        <v>0.27840619280000001</v>
      </c>
      <c r="M168" s="28">
        <f t="shared" si="22"/>
        <v>8.38572869879518E-3</v>
      </c>
      <c r="N168" s="28">
        <f t="shared" si="23"/>
        <v>7.7510008189390772E-2</v>
      </c>
    </row>
    <row r="169" spans="1:14" x14ac:dyDescent="0.25">
      <c r="A169" s="27">
        <v>67</v>
      </c>
      <c r="B169" s="27">
        <v>-5.9728055610000004</v>
      </c>
      <c r="C169" s="28">
        <f t="shared" si="16"/>
        <v>8.914635165671643E-2</v>
      </c>
      <c r="D169" s="28">
        <f t="shared" si="17"/>
        <v>35.674406269512531</v>
      </c>
      <c r="E169" s="27">
        <v>-5.1245862569999998</v>
      </c>
      <c r="F169" s="28">
        <f t="shared" si="18"/>
        <v>7.6486362044776116E-2</v>
      </c>
      <c r="G169" s="28">
        <f t="shared" si="19"/>
        <v>26.261384305433268</v>
      </c>
      <c r="H169" s="27">
        <v>32</v>
      </c>
      <c r="I169" s="27">
        <v>-1.380042182</v>
      </c>
      <c r="J169" s="28">
        <f t="shared" si="20"/>
        <v>4.3126318187499998E-2</v>
      </c>
      <c r="K169" s="28">
        <f t="shared" si="21"/>
        <v>1.9045164240993211</v>
      </c>
      <c r="L169" s="27">
        <v>-1.1322647379999999</v>
      </c>
      <c r="M169" s="28">
        <f t="shared" si="22"/>
        <v>3.5383273062499998E-2</v>
      </c>
      <c r="N169" s="28">
        <f t="shared" si="23"/>
        <v>1.2820234369182084</v>
      </c>
    </row>
    <row r="170" spans="1:14" x14ac:dyDescent="0.25">
      <c r="A170" s="27">
        <v>68</v>
      </c>
      <c r="B170" s="27">
        <v>-0.44298862500000002</v>
      </c>
      <c r="C170" s="28">
        <f t="shared" si="16"/>
        <v>6.5145386029411764E-3</v>
      </c>
      <c r="D170" s="28">
        <f t="shared" si="17"/>
        <v>0.19623892187939065</v>
      </c>
      <c r="E170" s="27">
        <v>5.3858914100000002E-2</v>
      </c>
      <c r="F170" s="28">
        <f t="shared" si="18"/>
        <v>7.9204285441176472E-4</v>
      </c>
      <c r="G170" s="28">
        <f t="shared" si="19"/>
        <v>2.9007826280311789E-3</v>
      </c>
      <c r="H170" s="27">
        <v>31.6</v>
      </c>
      <c r="I170" s="27">
        <v>-0.83315218300000005</v>
      </c>
      <c r="J170" s="28">
        <f t="shared" si="20"/>
        <v>2.6365575411392405E-2</v>
      </c>
      <c r="K170" s="28">
        <f t="shared" si="21"/>
        <v>0.69414256003766561</v>
      </c>
      <c r="L170" s="27">
        <v>-1.1587224709999999</v>
      </c>
      <c r="M170" s="28">
        <f t="shared" si="22"/>
        <v>3.6668432626582273E-2</v>
      </c>
      <c r="N170" s="28">
        <f t="shared" si="23"/>
        <v>1.3426377648003456</v>
      </c>
    </row>
    <row r="171" spans="1:14" x14ac:dyDescent="0.25">
      <c r="A171" s="27">
        <v>68</v>
      </c>
      <c r="B171" s="27">
        <v>0.38467399670000002</v>
      </c>
      <c r="C171" s="28">
        <f t="shared" si="16"/>
        <v>5.6569705397058823E-3</v>
      </c>
      <c r="D171" s="28">
        <f t="shared" si="17"/>
        <v>0.14797408373715162</v>
      </c>
      <c r="E171" s="27">
        <v>-1.531901907</v>
      </c>
      <c r="F171" s="28">
        <f t="shared" si="18"/>
        <v>2.2527969220588234E-2</v>
      </c>
      <c r="G171" s="28">
        <f t="shared" si="19"/>
        <v>2.3467234526702363</v>
      </c>
      <c r="H171" s="27">
        <v>32.4</v>
      </c>
      <c r="I171" s="27">
        <v>0.1136372613</v>
      </c>
      <c r="J171" s="28">
        <f t="shared" si="20"/>
        <v>3.5073228796296298E-3</v>
      </c>
      <c r="K171" s="28">
        <f t="shared" si="21"/>
        <v>1.2913427155764478E-2</v>
      </c>
      <c r="L171" s="27">
        <v>8.7268815E-2</v>
      </c>
      <c r="M171" s="28">
        <f t="shared" si="22"/>
        <v>2.6934819444444447E-3</v>
      </c>
      <c r="N171" s="28">
        <f t="shared" si="23"/>
        <v>7.6158460715042252E-3</v>
      </c>
    </row>
    <row r="172" spans="1:14" x14ac:dyDescent="0.25">
      <c r="A172" s="27">
        <v>68</v>
      </c>
      <c r="B172" s="27">
        <v>0.2112328782</v>
      </c>
      <c r="C172" s="28">
        <f t="shared" si="16"/>
        <v>3.1063658558823531E-3</v>
      </c>
      <c r="D172" s="28">
        <f t="shared" si="17"/>
        <v>4.4619328832656034E-2</v>
      </c>
      <c r="E172" s="27">
        <v>-0.94135111800000004</v>
      </c>
      <c r="F172" s="28">
        <f t="shared" si="18"/>
        <v>1.3843398794117648E-2</v>
      </c>
      <c r="G172" s="28">
        <f t="shared" si="19"/>
        <v>0.88614192735984998</v>
      </c>
      <c r="H172" s="27">
        <v>32.4</v>
      </c>
      <c r="I172" s="27">
        <v>-0.269196624</v>
      </c>
      <c r="J172" s="28">
        <f t="shared" si="20"/>
        <v>8.3085377777777775E-3</v>
      </c>
      <c r="K172" s="28">
        <f t="shared" si="21"/>
        <v>7.2466822372997369E-2</v>
      </c>
      <c r="L172" s="27">
        <v>4.0374751999999996E-3</v>
      </c>
      <c r="M172" s="28">
        <f t="shared" si="22"/>
        <v>1.2461343209876541E-4</v>
      </c>
      <c r="N172" s="28">
        <f t="shared" si="23"/>
        <v>1.6301205990615036E-5</v>
      </c>
    </row>
    <row r="173" spans="1:14" x14ac:dyDescent="0.25">
      <c r="A173" s="27">
        <v>71</v>
      </c>
      <c r="B173" s="27">
        <v>1.9853624537000001</v>
      </c>
      <c r="C173" s="28">
        <f t="shared" si="16"/>
        <v>2.7962851460563383E-2</v>
      </c>
      <c r="D173" s="28">
        <f t="shared" si="17"/>
        <v>3.9416640725616849</v>
      </c>
      <c r="E173" s="27">
        <v>2.2736228453999998</v>
      </c>
      <c r="F173" s="28">
        <f t="shared" si="18"/>
        <v>3.2022856977464785E-2</v>
      </c>
      <c r="G173" s="28">
        <f t="shared" si="19"/>
        <v>5.1693608431247915</v>
      </c>
      <c r="H173" s="27">
        <v>30.8</v>
      </c>
      <c r="I173" s="27">
        <v>-1.5364347759999999</v>
      </c>
      <c r="J173" s="28">
        <f t="shared" si="20"/>
        <v>4.9884245974025972E-2</v>
      </c>
      <c r="K173" s="28">
        <f t="shared" si="21"/>
        <v>2.3606318209021699</v>
      </c>
      <c r="L173" s="27">
        <v>-1.556060861</v>
      </c>
      <c r="M173" s="28">
        <f t="shared" si="22"/>
        <v>5.0521456525974021E-2</v>
      </c>
      <c r="N173" s="28">
        <f t="shared" si="23"/>
        <v>2.4213254031360614</v>
      </c>
    </row>
    <row r="174" spans="1:14" x14ac:dyDescent="0.25">
      <c r="A174" s="27">
        <v>74</v>
      </c>
      <c r="B174" s="27">
        <v>5.2522930145000002</v>
      </c>
      <c r="C174" s="28">
        <f t="shared" si="16"/>
        <v>7.0976932628378384E-2</v>
      </c>
      <c r="D174" s="28">
        <f t="shared" si="17"/>
        <v>27.586581910165499</v>
      </c>
      <c r="E174" s="27">
        <v>3.7148105669000002</v>
      </c>
      <c r="F174" s="28">
        <f t="shared" si="18"/>
        <v>5.0200142795945951E-2</v>
      </c>
      <c r="G174" s="28">
        <f t="shared" si="19"/>
        <v>13.799817547951902</v>
      </c>
      <c r="H174" s="27">
        <v>31.8</v>
      </c>
      <c r="I174" s="27">
        <v>5.2929361699999997E-2</v>
      </c>
      <c r="J174" s="28">
        <f t="shared" si="20"/>
        <v>1.6644453364779873E-3</v>
      </c>
      <c r="K174" s="28">
        <f t="shared" si="21"/>
        <v>2.8015173299694267E-3</v>
      </c>
      <c r="L174" s="27">
        <v>-7.6245831999999999E-2</v>
      </c>
      <c r="M174" s="28">
        <f t="shared" si="22"/>
        <v>2.3976676729559748E-3</v>
      </c>
      <c r="N174" s="28">
        <f t="shared" si="23"/>
        <v>5.8134268973722243E-3</v>
      </c>
    </row>
    <row r="175" spans="1:14" x14ac:dyDescent="0.25">
      <c r="A175" s="27">
        <v>72</v>
      </c>
      <c r="B175" s="27">
        <v>-1.6762874000000001E-2</v>
      </c>
      <c r="C175" s="28">
        <f t="shared" si="16"/>
        <v>2.3281769444444446E-4</v>
      </c>
      <c r="D175" s="28">
        <f t="shared" si="17"/>
        <v>2.8099394473987601E-4</v>
      </c>
      <c r="E175" s="27">
        <v>0.48694095590000003</v>
      </c>
      <c r="F175" s="28">
        <f t="shared" si="18"/>
        <v>6.7630688319444444E-3</v>
      </c>
      <c r="G175" s="28">
        <f t="shared" si="19"/>
        <v>0.23711149453280578</v>
      </c>
      <c r="H175" s="27">
        <v>32.799999999999997</v>
      </c>
      <c r="I175" s="27">
        <v>0.83067294589999996</v>
      </c>
      <c r="J175" s="28">
        <f t="shared" si="20"/>
        <v>2.5325394692073171E-2</v>
      </c>
      <c r="K175" s="28">
        <f t="shared" si="21"/>
        <v>0.69001754305018426</v>
      </c>
      <c r="L175" s="27">
        <v>0.93438471629999997</v>
      </c>
      <c r="M175" s="28">
        <f t="shared" si="22"/>
        <v>2.8487338911585367E-2</v>
      </c>
      <c r="N175" s="28">
        <f t="shared" si="23"/>
        <v>0.87307479805503141</v>
      </c>
    </row>
    <row r="176" spans="1:14" x14ac:dyDescent="0.25">
      <c r="A176" s="27">
        <v>71</v>
      </c>
      <c r="B176" s="27">
        <v>-0.85788604599999996</v>
      </c>
      <c r="C176" s="28">
        <f t="shared" si="16"/>
        <v>1.2082902056338028E-2</v>
      </c>
      <c r="D176" s="28">
        <f t="shared" si="17"/>
        <v>0.73596846792151405</v>
      </c>
      <c r="E176" s="27">
        <v>0.32543892120000001</v>
      </c>
      <c r="F176" s="28">
        <f t="shared" si="18"/>
        <v>4.583646777464789E-3</v>
      </c>
      <c r="G176" s="28">
        <f t="shared" si="19"/>
        <v>0.10591049143181981</v>
      </c>
      <c r="H176" s="27">
        <v>33</v>
      </c>
      <c r="I176" s="27">
        <v>0.59833606299999997</v>
      </c>
      <c r="J176" s="28">
        <f t="shared" si="20"/>
        <v>1.8131395848484846E-2</v>
      </c>
      <c r="K176" s="28">
        <f t="shared" si="21"/>
        <v>0.35800604428633992</v>
      </c>
      <c r="L176" s="27">
        <v>0.84282247079999995</v>
      </c>
      <c r="M176" s="28">
        <f t="shared" si="22"/>
        <v>2.5540074872727272E-2</v>
      </c>
      <c r="N176" s="28">
        <f t="shared" si="23"/>
        <v>0.71034971728541674</v>
      </c>
    </row>
    <row r="177" spans="1:14" x14ac:dyDescent="0.25">
      <c r="A177" s="27">
        <v>68</v>
      </c>
      <c r="B177" s="27">
        <v>-1.4882733770000001</v>
      </c>
      <c r="C177" s="28">
        <f t="shared" si="16"/>
        <v>2.1886373191176471E-2</v>
      </c>
      <c r="D177" s="28">
        <f t="shared" si="17"/>
        <v>2.2149576446869843</v>
      </c>
      <c r="E177" s="27">
        <v>-2.690848533</v>
      </c>
      <c r="F177" s="28">
        <f t="shared" si="18"/>
        <v>3.9571301955882356E-2</v>
      </c>
      <c r="G177" s="28">
        <f t="shared" si="19"/>
        <v>7.2406658275482521</v>
      </c>
      <c r="H177" s="27">
        <v>32.6</v>
      </c>
      <c r="I177" s="27">
        <v>0.2073055912</v>
      </c>
      <c r="J177" s="28">
        <f t="shared" si="20"/>
        <v>6.3590672147239265E-3</v>
      </c>
      <c r="K177" s="28">
        <f t="shared" si="21"/>
        <v>4.2975608142781514E-2</v>
      </c>
      <c r="L177" s="27">
        <v>0.22993444120000001</v>
      </c>
      <c r="M177" s="28">
        <f t="shared" si="22"/>
        <v>7.0532037177914106E-3</v>
      </c>
      <c r="N177" s="28">
        <f t="shared" si="23"/>
        <v>5.2869847249956262E-2</v>
      </c>
    </row>
    <row r="178" spans="1:14" x14ac:dyDescent="0.25">
      <c r="A178" s="27">
        <v>72</v>
      </c>
      <c r="B178" s="27">
        <v>1.4807642302999999</v>
      </c>
      <c r="C178" s="28">
        <f t="shared" si="16"/>
        <v>2.0566169865277775E-2</v>
      </c>
      <c r="D178" s="28">
        <f t="shared" si="17"/>
        <v>2.1926627057359513</v>
      </c>
      <c r="E178" s="27">
        <v>2.8426102280999999</v>
      </c>
      <c r="F178" s="28">
        <f t="shared" si="18"/>
        <v>3.9480697612499997E-2</v>
      </c>
      <c r="G178" s="28">
        <f t="shared" si="19"/>
        <v>8.0804329088987323</v>
      </c>
      <c r="H178" s="27">
        <v>31.6</v>
      </c>
      <c r="I178" s="27">
        <v>-0.92830476299999998</v>
      </c>
      <c r="J178" s="28">
        <f t="shared" si="20"/>
        <v>2.9376733006329113E-2</v>
      </c>
      <c r="K178" s="28">
        <f t="shared" si="21"/>
        <v>0.86174973300848612</v>
      </c>
      <c r="L178" s="27">
        <v>-0.92062998399999996</v>
      </c>
      <c r="M178" s="28">
        <f t="shared" si="22"/>
        <v>2.9133860253164553E-2</v>
      </c>
      <c r="N178" s="28">
        <f t="shared" si="23"/>
        <v>0.84755956743984018</v>
      </c>
    </row>
    <row r="179" spans="1:14" x14ac:dyDescent="0.25">
      <c r="A179" s="27">
        <v>68</v>
      </c>
      <c r="B179" s="27">
        <v>-4.4495183129999996</v>
      </c>
      <c r="C179" s="28">
        <f t="shared" si="16"/>
        <v>6.5434092838235286E-2</v>
      </c>
      <c r="D179" s="28">
        <f t="shared" si="17"/>
        <v>19.798213217722363</v>
      </c>
      <c r="E179" s="27">
        <v>-3.1992674459999999</v>
      </c>
      <c r="F179" s="28">
        <f t="shared" si="18"/>
        <v>4.7048050676470589E-2</v>
      </c>
      <c r="G179" s="28">
        <f t="shared" si="19"/>
        <v>10.235312191035362</v>
      </c>
      <c r="H179" s="27">
        <v>32.200000000000003</v>
      </c>
      <c r="I179" s="27">
        <v>0.51358228530000005</v>
      </c>
      <c r="J179" s="28">
        <f t="shared" si="20"/>
        <v>1.5949760413043478E-2</v>
      </c>
      <c r="K179" s="28">
        <f t="shared" si="21"/>
        <v>0.26376676377397063</v>
      </c>
      <c r="L179" s="27">
        <v>7.74096383E-2</v>
      </c>
      <c r="M179" s="28">
        <f t="shared" si="22"/>
        <v>2.4040260341614906E-3</v>
      </c>
      <c r="N179" s="28">
        <f t="shared" si="23"/>
        <v>5.9922521017368273E-3</v>
      </c>
    </row>
    <row r="180" spans="1:14" x14ac:dyDescent="0.25">
      <c r="A180" s="27">
        <v>68</v>
      </c>
      <c r="B180" s="27">
        <v>-0.45579128499999999</v>
      </c>
      <c r="C180" s="28">
        <f t="shared" si="16"/>
        <v>6.7028130147058825E-3</v>
      </c>
      <c r="D180" s="28">
        <f t="shared" si="17"/>
        <v>0.20774569548195121</v>
      </c>
      <c r="E180" s="27">
        <v>-0.70763782099999994</v>
      </c>
      <c r="F180" s="28">
        <f t="shared" si="18"/>
        <v>1.0406438544117646E-2</v>
      </c>
      <c r="G180" s="28">
        <f t="shared" si="19"/>
        <v>0.50075128570962801</v>
      </c>
      <c r="H180" s="27">
        <v>32.200000000000003</v>
      </c>
      <c r="I180" s="27">
        <v>-3.0679774999999999E-2</v>
      </c>
      <c r="J180" s="28">
        <f t="shared" si="20"/>
        <v>9.527880434782608E-4</v>
      </c>
      <c r="K180" s="28">
        <f t="shared" si="21"/>
        <v>9.4124859405062499E-4</v>
      </c>
      <c r="L180" s="27">
        <v>-3.3930610999999999E-2</v>
      </c>
      <c r="M180" s="28">
        <f t="shared" si="22"/>
        <v>1.0537456832298135E-3</v>
      </c>
      <c r="N180" s="28">
        <f t="shared" si="23"/>
        <v>1.151286362833321E-3</v>
      </c>
    </row>
    <row r="181" spans="1:14" x14ac:dyDescent="0.25">
      <c r="A181" s="27">
        <v>70</v>
      </c>
      <c r="B181" s="27">
        <v>0.51133778610000002</v>
      </c>
      <c r="C181" s="28">
        <f t="shared" si="16"/>
        <v>7.3048255157142864E-3</v>
      </c>
      <c r="D181" s="28">
        <f t="shared" si="17"/>
        <v>0.2614663314936494</v>
      </c>
      <c r="E181" s="27">
        <v>0.7459790006</v>
      </c>
      <c r="F181" s="28">
        <f t="shared" si="18"/>
        <v>1.0656842865714286E-2</v>
      </c>
      <c r="G181" s="28">
        <f t="shared" si="19"/>
        <v>0.5564846693361748</v>
      </c>
      <c r="H181" s="27">
        <v>31.2</v>
      </c>
      <c r="I181" s="27">
        <v>-1.027050974</v>
      </c>
      <c r="J181" s="28">
        <f t="shared" si="20"/>
        <v>3.2918300448717949E-2</v>
      </c>
      <c r="K181" s="28">
        <f t="shared" si="21"/>
        <v>1.0548337031943487</v>
      </c>
      <c r="L181" s="27">
        <v>-0.98167715099999997</v>
      </c>
      <c r="M181" s="28">
        <f t="shared" si="22"/>
        <v>3.146401125E-2</v>
      </c>
      <c r="N181" s="28">
        <f t="shared" si="23"/>
        <v>0.96369002879547672</v>
      </c>
    </row>
    <row r="182" spans="1:14" x14ac:dyDescent="0.25">
      <c r="A182" s="27">
        <v>66</v>
      </c>
      <c r="B182" s="27">
        <v>-3.31523776</v>
      </c>
      <c r="C182" s="28">
        <f t="shared" si="16"/>
        <v>5.0230875151515149E-2</v>
      </c>
      <c r="D182" s="28">
        <f t="shared" si="17"/>
        <v>10.990801405329817</v>
      </c>
      <c r="E182" s="27">
        <v>-3.8773521889999998</v>
      </c>
      <c r="F182" s="28">
        <f t="shared" si="18"/>
        <v>5.8747760439393934E-2</v>
      </c>
      <c r="G182" s="28">
        <f t="shared" si="19"/>
        <v>15.03385999754309</v>
      </c>
      <c r="H182" s="27">
        <v>32.4</v>
      </c>
      <c r="I182" s="27">
        <v>0.67507403389999998</v>
      </c>
      <c r="J182" s="28">
        <f t="shared" si="20"/>
        <v>2.0835618330246913E-2</v>
      </c>
      <c r="K182" s="28">
        <f t="shared" si="21"/>
        <v>0.45572495124601831</v>
      </c>
      <c r="L182" s="27">
        <v>0.65153229840000004</v>
      </c>
      <c r="M182" s="28">
        <f t="shared" si="22"/>
        <v>2.0109021555555558E-2</v>
      </c>
      <c r="N182" s="28">
        <f t="shared" si="23"/>
        <v>0.4244943358583867</v>
      </c>
    </row>
    <row r="183" spans="1:14" x14ac:dyDescent="0.25">
      <c r="A183" s="27">
        <v>68</v>
      </c>
      <c r="B183" s="27">
        <v>0.52251045190000001</v>
      </c>
      <c r="C183" s="28">
        <f t="shared" si="16"/>
        <v>7.6839772338235298E-3</v>
      </c>
      <c r="D183" s="28">
        <f t="shared" si="17"/>
        <v>0.27301717234474221</v>
      </c>
      <c r="E183" s="27">
        <v>0.38811279059999998</v>
      </c>
      <c r="F183" s="28">
        <f t="shared" si="18"/>
        <v>5.7075410382352934E-3</v>
      </c>
      <c r="G183" s="28">
        <f t="shared" si="19"/>
        <v>0.15063153822731942</v>
      </c>
      <c r="H183" s="27">
        <v>31</v>
      </c>
      <c r="I183" s="27">
        <v>-1.3609299319999999</v>
      </c>
      <c r="J183" s="28">
        <f t="shared" si="20"/>
        <v>4.3900965548387093E-2</v>
      </c>
      <c r="K183" s="28">
        <f t="shared" si="21"/>
        <v>1.8521302798135244</v>
      </c>
      <c r="L183" s="27">
        <v>-1.0293198560000001</v>
      </c>
      <c r="M183" s="28">
        <f t="shared" si="22"/>
        <v>3.3203866322580648E-2</v>
      </c>
      <c r="N183" s="28">
        <f t="shared" si="23"/>
        <v>1.0594993659558609</v>
      </c>
    </row>
    <row r="184" spans="1:14" x14ac:dyDescent="0.25">
      <c r="A184" s="27">
        <v>69</v>
      </c>
      <c r="B184" s="27">
        <v>0.52757488819999998</v>
      </c>
      <c r="C184" s="28">
        <f t="shared" si="16"/>
        <v>7.6460128724637677E-3</v>
      </c>
      <c r="D184" s="28">
        <f t="shared" si="17"/>
        <v>0.27833526265924247</v>
      </c>
      <c r="E184" s="27">
        <v>2.1067353899999999E-2</v>
      </c>
      <c r="F184" s="28">
        <f t="shared" si="18"/>
        <v>3.0532396956521737E-4</v>
      </c>
      <c r="G184" s="28">
        <f t="shared" si="19"/>
        <v>4.4383340034784513E-4</v>
      </c>
      <c r="H184" s="27">
        <v>33</v>
      </c>
      <c r="I184" s="27">
        <v>1.7079198001</v>
      </c>
      <c r="J184" s="28">
        <f t="shared" si="20"/>
        <v>5.1755145457575757E-2</v>
      </c>
      <c r="K184" s="28">
        <f t="shared" si="21"/>
        <v>2.916990043573624</v>
      </c>
      <c r="L184" s="27">
        <v>1.2473811629</v>
      </c>
      <c r="M184" s="28">
        <f t="shared" si="22"/>
        <v>3.7799429178787876E-2</v>
      </c>
      <c r="N184" s="28">
        <f t="shared" si="23"/>
        <v>1.5559597655577564</v>
      </c>
    </row>
    <row r="185" spans="1:14" x14ac:dyDescent="0.25">
      <c r="A185" s="27">
        <v>69.5</v>
      </c>
      <c r="B185" s="27">
        <v>1.7212688336999999</v>
      </c>
      <c r="C185" s="28">
        <f t="shared" si="16"/>
        <v>2.4766458038848919E-2</v>
      </c>
      <c r="D185" s="28">
        <f t="shared" si="17"/>
        <v>2.9627663978669583</v>
      </c>
      <c r="E185" s="27">
        <v>0.60940527860000004</v>
      </c>
      <c r="F185" s="28">
        <f t="shared" si="18"/>
        <v>8.7684212748201443E-3</v>
      </c>
      <c r="G185" s="28">
        <f t="shared" si="19"/>
        <v>0.37137479358554365</v>
      </c>
      <c r="H185" s="27">
        <v>32.4</v>
      </c>
      <c r="I185" s="27">
        <v>-7.9363052000000003E-2</v>
      </c>
      <c r="J185" s="28">
        <f t="shared" si="20"/>
        <v>2.449476913580247E-3</v>
      </c>
      <c r="K185" s="28">
        <f t="shared" si="21"/>
        <v>6.2984940227547043E-3</v>
      </c>
      <c r="L185" s="27">
        <v>0.3075424464</v>
      </c>
      <c r="M185" s="28">
        <f t="shared" si="22"/>
        <v>9.4920508148148147E-3</v>
      </c>
      <c r="N185" s="28">
        <f t="shared" si="23"/>
        <v>9.4582356337696877E-2</v>
      </c>
    </row>
    <row r="186" spans="1:14" x14ac:dyDescent="0.25">
      <c r="A186" s="27">
        <v>70</v>
      </c>
      <c r="B186" s="27">
        <v>0.4984569566</v>
      </c>
      <c r="C186" s="28">
        <f t="shared" si="16"/>
        <v>7.1208136657142859E-3</v>
      </c>
      <c r="D186" s="28">
        <f t="shared" si="17"/>
        <v>0.24845933758293429</v>
      </c>
      <c r="E186" s="27">
        <v>0.86491552059999999</v>
      </c>
      <c r="F186" s="28">
        <f t="shared" si="18"/>
        <v>1.2355936008571428E-2</v>
      </c>
      <c r="G186" s="28">
        <f t="shared" si="19"/>
        <v>0.74807885777476901</v>
      </c>
      <c r="H186" s="27">
        <v>32</v>
      </c>
      <c r="I186" s="27">
        <v>-0.310914731</v>
      </c>
      <c r="J186" s="28">
        <f t="shared" si="20"/>
        <v>9.71608534375E-3</v>
      </c>
      <c r="K186" s="28">
        <f t="shared" si="21"/>
        <v>9.6667969952802357E-2</v>
      </c>
      <c r="L186" s="27">
        <v>-0.20683937599999999</v>
      </c>
      <c r="M186" s="28">
        <f t="shared" si="22"/>
        <v>6.4637304999999997E-3</v>
      </c>
      <c r="N186" s="28">
        <f t="shared" si="23"/>
        <v>4.2782527464069374E-2</v>
      </c>
    </row>
    <row r="187" spans="1:14" x14ac:dyDescent="0.25">
      <c r="A187" s="27">
        <v>72</v>
      </c>
      <c r="B187" s="27">
        <v>3.2459681113999999</v>
      </c>
      <c r="C187" s="28">
        <f t="shared" si="16"/>
        <v>4.5082890436111106E-2</v>
      </c>
      <c r="D187" s="28">
        <f t="shared" si="17"/>
        <v>10.536308980225682</v>
      </c>
      <c r="E187" s="27">
        <v>2.4489096758</v>
      </c>
      <c r="F187" s="28">
        <f t="shared" si="18"/>
        <v>3.4012634386111108E-2</v>
      </c>
      <c r="G187" s="28">
        <f t="shared" si="19"/>
        <v>5.9971586002268609</v>
      </c>
      <c r="H187" s="27">
        <v>31.6</v>
      </c>
      <c r="I187" s="27">
        <v>-0.58311834299999998</v>
      </c>
      <c r="J187" s="28">
        <f t="shared" si="20"/>
        <v>1.8453112120253162E-2</v>
      </c>
      <c r="K187" s="28">
        <f t="shared" si="21"/>
        <v>0.34002700194306562</v>
      </c>
      <c r="L187" s="27">
        <v>-0.66850544999999995</v>
      </c>
      <c r="M187" s="28">
        <f t="shared" si="22"/>
        <v>2.1155235759493667E-2</v>
      </c>
      <c r="N187" s="28">
        <f t="shared" si="23"/>
        <v>0.44689953667970245</v>
      </c>
    </row>
    <row r="188" spans="1:14" x14ac:dyDescent="0.25">
      <c r="A188" s="27">
        <v>76</v>
      </c>
      <c r="B188" s="27">
        <v>4.8485369584000004</v>
      </c>
      <c r="C188" s="28">
        <f t="shared" si="16"/>
        <v>6.3796538926315802E-2</v>
      </c>
      <c r="D188" s="28">
        <f t="shared" si="17"/>
        <v>23.508310636970727</v>
      </c>
      <c r="E188" s="27">
        <v>5.4551463222000001</v>
      </c>
      <c r="F188" s="28">
        <f t="shared" si="18"/>
        <v>7.1778241081578945E-2</v>
      </c>
      <c r="G188" s="28">
        <f t="shared" si="19"/>
        <v>29.758621396612188</v>
      </c>
      <c r="H188" s="27">
        <v>31</v>
      </c>
      <c r="I188" s="27">
        <v>-0.42866321499999999</v>
      </c>
      <c r="J188" s="28">
        <f t="shared" si="20"/>
        <v>1.3827845645161289E-2</v>
      </c>
      <c r="K188" s="28">
        <f t="shared" si="21"/>
        <v>0.18375215189413621</v>
      </c>
      <c r="L188" s="27">
        <v>-0.96833791800000002</v>
      </c>
      <c r="M188" s="28">
        <f t="shared" si="22"/>
        <v>3.1236707032258067E-2</v>
      </c>
      <c r="N188" s="28">
        <f t="shared" si="23"/>
        <v>0.93767832343657476</v>
      </c>
    </row>
    <row r="189" spans="1:14" x14ac:dyDescent="0.25">
      <c r="A189" s="27">
        <v>71</v>
      </c>
      <c r="B189" s="27">
        <v>-2.8324575790000002</v>
      </c>
      <c r="C189" s="28">
        <f t="shared" si="16"/>
        <v>3.9893768718309859E-2</v>
      </c>
      <c r="D189" s="28">
        <f t="shared" si="17"/>
        <v>8.022815936834542</v>
      </c>
      <c r="E189" s="27">
        <v>-1.5414430530000001</v>
      </c>
      <c r="F189" s="28">
        <f t="shared" si="18"/>
        <v>2.1710465535211269E-2</v>
      </c>
      <c r="G189" s="28">
        <f t="shared" si="19"/>
        <v>2.3760466856419611</v>
      </c>
      <c r="H189" s="27">
        <v>31</v>
      </c>
      <c r="I189" s="27">
        <v>-0.41408911500000001</v>
      </c>
      <c r="J189" s="28">
        <f t="shared" si="20"/>
        <v>1.3357713387096775E-2</v>
      </c>
      <c r="K189" s="28">
        <f t="shared" si="21"/>
        <v>0.17146979516148322</v>
      </c>
      <c r="L189" s="27">
        <v>-0.71058998799999995</v>
      </c>
      <c r="M189" s="28">
        <f t="shared" si="22"/>
        <v>2.2922257677419355E-2</v>
      </c>
      <c r="N189" s="28">
        <f t="shared" si="23"/>
        <v>0.50493813104584007</v>
      </c>
    </row>
    <row r="190" spans="1:14" x14ac:dyDescent="0.25">
      <c r="A190" s="27">
        <v>66</v>
      </c>
      <c r="B190" s="27">
        <v>-4.6518268379999999</v>
      </c>
      <c r="C190" s="28">
        <f t="shared" si="16"/>
        <v>7.048222481818181E-2</v>
      </c>
      <c r="D190" s="28">
        <f t="shared" si="17"/>
        <v>21.639492930737077</v>
      </c>
      <c r="E190" s="27">
        <v>-4.2245945499999999</v>
      </c>
      <c r="F190" s="28">
        <f t="shared" si="18"/>
        <v>6.4009008333333339E-2</v>
      </c>
      <c r="G190" s="28">
        <f t="shared" si="19"/>
        <v>17.847199111889701</v>
      </c>
      <c r="H190" s="27">
        <v>31.6</v>
      </c>
      <c r="I190" s="27">
        <v>1.96038745E-2</v>
      </c>
      <c r="J190" s="28">
        <f t="shared" si="20"/>
        <v>6.2037577531645562E-4</v>
      </c>
      <c r="K190" s="28">
        <f t="shared" si="21"/>
        <v>3.8431189541175025E-4</v>
      </c>
      <c r="L190" s="27">
        <v>0.2080441532</v>
      </c>
      <c r="M190" s="28">
        <f t="shared" si="22"/>
        <v>6.5836757341772145E-3</v>
      </c>
      <c r="N190" s="28">
        <f t="shared" si="23"/>
        <v>4.328236968070507E-2</v>
      </c>
    </row>
    <row r="191" spans="1:14" x14ac:dyDescent="0.25">
      <c r="A191" s="27">
        <v>65</v>
      </c>
      <c r="B191" s="27">
        <v>-3.764232529</v>
      </c>
      <c r="C191" s="28">
        <f t="shared" si="16"/>
        <v>5.7911269676923074E-2</v>
      </c>
      <c r="D191" s="28">
        <f t="shared" si="17"/>
        <v>14.169446532381736</v>
      </c>
      <c r="E191" s="27">
        <v>-3.5895679839999999</v>
      </c>
      <c r="F191" s="28">
        <f t="shared" si="18"/>
        <v>5.5224122830769232E-2</v>
      </c>
      <c r="G191" s="28">
        <f t="shared" si="19"/>
        <v>12.884998311757823</v>
      </c>
      <c r="H191" s="27">
        <v>32.4</v>
      </c>
      <c r="I191" s="27">
        <v>-1.3437901E-2</v>
      </c>
      <c r="J191" s="28">
        <f t="shared" si="20"/>
        <v>4.1475003086419756E-4</v>
      </c>
      <c r="K191" s="28">
        <f t="shared" si="21"/>
        <v>1.8057718328580102E-4</v>
      </c>
      <c r="L191" s="27">
        <v>0.81350157379999999</v>
      </c>
      <c r="M191" s="28">
        <f t="shared" si="22"/>
        <v>2.5108073265432098E-2</v>
      </c>
      <c r="N191" s="28">
        <f t="shared" si="23"/>
        <v>0.66178481057507688</v>
      </c>
    </row>
    <row r="192" spans="1:14" x14ac:dyDescent="0.25">
      <c r="A192" s="27">
        <v>68</v>
      </c>
      <c r="B192" s="27">
        <v>0.3379906694</v>
      </c>
      <c r="C192" s="28">
        <f t="shared" si="16"/>
        <v>4.970451020588235E-3</v>
      </c>
      <c r="D192" s="28">
        <f t="shared" si="17"/>
        <v>0.11423769260146009</v>
      </c>
      <c r="E192" s="27">
        <v>9.4947512999999997E-3</v>
      </c>
      <c r="F192" s="28">
        <f t="shared" si="18"/>
        <v>1.396286955882353E-4</v>
      </c>
      <c r="G192" s="28">
        <f t="shared" si="19"/>
        <v>9.0150302248851689E-5</v>
      </c>
      <c r="H192" s="27">
        <v>34.200000000000003</v>
      </c>
      <c r="I192" s="27">
        <v>1.9905589467</v>
      </c>
      <c r="J192" s="28">
        <f t="shared" si="20"/>
        <v>5.8203477973684206E-2</v>
      </c>
      <c r="K192" s="28">
        <f t="shared" si="21"/>
        <v>3.9623249202874136</v>
      </c>
      <c r="L192" s="27">
        <v>2.3614235735000002</v>
      </c>
      <c r="M192" s="28">
        <f t="shared" si="22"/>
        <v>6.9047472909356727E-2</v>
      </c>
      <c r="N192" s="28">
        <f t="shared" si="23"/>
        <v>5.5763212934815112</v>
      </c>
    </row>
    <row r="193" spans="1:14" x14ac:dyDescent="0.25">
      <c r="A193" s="27">
        <v>71</v>
      </c>
      <c r="B193" s="27">
        <v>1.365943514</v>
      </c>
      <c r="C193" s="28">
        <f t="shared" si="16"/>
        <v>1.9238641042253521E-2</v>
      </c>
      <c r="D193" s="28">
        <f t="shared" si="17"/>
        <v>1.8658016834386684</v>
      </c>
      <c r="E193" s="27">
        <v>2.1423496545999998</v>
      </c>
      <c r="F193" s="28">
        <f t="shared" si="18"/>
        <v>3.0173938797183095E-2</v>
      </c>
      <c r="G193" s="28">
        <f t="shared" si="19"/>
        <v>4.5896620425647381</v>
      </c>
      <c r="H193" s="27">
        <v>33</v>
      </c>
      <c r="I193" s="27">
        <v>0.1802060902</v>
      </c>
      <c r="J193" s="28">
        <f t="shared" si="20"/>
        <v>5.4607906121212123E-3</v>
      </c>
      <c r="K193" s="28">
        <f t="shared" si="21"/>
        <v>3.2474234945170537E-2</v>
      </c>
      <c r="L193" s="27">
        <v>0.51821131890000005</v>
      </c>
      <c r="M193" s="28">
        <f t="shared" si="22"/>
        <v>1.57033733E-2</v>
      </c>
      <c r="N193" s="28">
        <f t="shared" si="23"/>
        <v>0.26854297103607755</v>
      </c>
    </row>
    <row r="194" spans="1:14" x14ac:dyDescent="0.25">
      <c r="A194" s="27">
        <v>71</v>
      </c>
      <c r="B194" s="27">
        <v>1.2167647457999999</v>
      </c>
      <c r="C194" s="28">
        <f t="shared" si="16"/>
        <v>1.7137531630985914E-2</v>
      </c>
      <c r="D194" s="28">
        <f t="shared" si="17"/>
        <v>1.4805164466217384</v>
      </c>
      <c r="E194" s="27">
        <v>1.0372858680999999</v>
      </c>
      <c r="F194" s="28">
        <f t="shared" si="18"/>
        <v>1.4609660114084506E-2</v>
      </c>
      <c r="G194" s="28">
        <f t="shared" si="19"/>
        <v>1.0759619721599705</v>
      </c>
      <c r="H194" s="27">
        <v>33</v>
      </c>
      <c r="I194" s="27">
        <v>0.39872587500000001</v>
      </c>
      <c r="J194" s="28">
        <f t="shared" si="20"/>
        <v>1.2082602272727273E-2</v>
      </c>
      <c r="K194" s="28">
        <f t="shared" si="21"/>
        <v>0.15898232339451562</v>
      </c>
      <c r="L194" s="27">
        <v>0.34149169080000003</v>
      </c>
      <c r="M194" s="28">
        <f t="shared" si="22"/>
        <v>1.0348233054545455E-2</v>
      </c>
      <c r="N194" s="28">
        <f t="shared" si="23"/>
        <v>0.11661657488544282</v>
      </c>
    </row>
    <row r="195" spans="1:14" x14ac:dyDescent="0.25">
      <c r="A195" s="27">
        <v>65</v>
      </c>
      <c r="B195" s="27">
        <v>-3.5890534590000001</v>
      </c>
      <c r="C195" s="28">
        <f t="shared" si="16"/>
        <v>5.5216207061538465E-2</v>
      </c>
      <c r="D195" s="28">
        <f t="shared" si="17"/>
        <v>12.881304731559865</v>
      </c>
      <c r="E195" s="27">
        <v>-4.9984720759999997</v>
      </c>
      <c r="F195" s="28">
        <f t="shared" si="18"/>
        <v>7.6899570399999992E-2</v>
      </c>
      <c r="G195" s="28">
        <f t="shared" si="19"/>
        <v>24.984723094551747</v>
      </c>
      <c r="H195" s="27">
        <v>31.8</v>
      </c>
      <c r="I195" s="27">
        <v>-0.95953402200000004</v>
      </c>
      <c r="J195" s="28">
        <f t="shared" si="20"/>
        <v>3.0174025849056603E-2</v>
      </c>
      <c r="K195" s="28">
        <f t="shared" si="21"/>
        <v>0.9207055393754966</v>
      </c>
      <c r="L195" s="27">
        <v>-1.105961459</v>
      </c>
      <c r="M195" s="28">
        <f t="shared" si="22"/>
        <v>3.4778662232704399E-2</v>
      </c>
      <c r="N195" s="28">
        <f t="shared" si="23"/>
        <v>1.2231507487934086</v>
      </c>
    </row>
    <row r="196" spans="1:14" x14ac:dyDescent="0.25">
      <c r="A196" s="27">
        <v>63</v>
      </c>
      <c r="B196" s="27">
        <v>-3.4974989820000002</v>
      </c>
      <c r="C196" s="28">
        <f t="shared" ref="C196:C259" si="24">ABS(B196/A196)</f>
        <v>5.5515856857142859E-2</v>
      </c>
      <c r="D196" s="28">
        <f t="shared" ref="D196:D259" si="25">B196^2</f>
        <v>12.232499129091037</v>
      </c>
      <c r="E196" s="27">
        <v>-4.3109092459999996</v>
      </c>
      <c r="F196" s="28">
        <f t="shared" ref="F196:F259" si="26">ABS(E196/A196)</f>
        <v>6.8427130888888882E-2</v>
      </c>
      <c r="G196" s="28">
        <f t="shared" ref="G196:G259" si="27">E196^2</f>
        <v>18.583938527248286</v>
      </c>
      <c r="H196" s="27">
        <v>32.799999999999997</v>
      </c>
      <c r="I196" s="27">
        <v>0.78360128839999998</v>
      </c>
      <c r="J196" s="28">
        <f t="shared" ref="J196:J259" si="28">ABS(I196/H196)</f>
        <v>2.3890283182926832E-2</v>
      </c>
      <c r="K196" s="28">
        <f t="shared" ref="K196:K259" si="29">I196^2</f>
        <v>0.61403097918214</v>
      </c>
      <c r="L196" s="27">
        <v>0.4026196836</v>
      </c>
      <c r="M196" s="28">
        <f t="shared" ref="M196:M259" si="30">ABS(L196/H196)</f>
        <v>1.2274990353658538E-2</v>
      </c>
      <c r="N196" s="28">
        <f t="shared" ref="N196:N259" si="31">L196^2</f>
        <v>0.16210260962216411</v>
      </c>
    </row>
    <row r="197" spans="1:14" x14ac:dyDescent="0.25">
      <c r="A197" s="27">
        <v>61</v>
      </c>
      <c r="B197" s="27">
        <v>-3.6539652540000001</v>
      </c>
      <c r="C197" s="28">
        <f t="shared" si="24"/>
        <v>5.9901069737704919E-2</v>
      </c>
      <c r="D197" s="28">
        <f t="shared" si="25"/>
        <v>13.351462077439285</v>
      </c>
      <c r="E197" s="27">
        <v>-5.5293756829999996</v>
      </c>
      <c r="F197" s="28">
        <f t="shared" si="26"/>
        <v>9.0645502999999988E-2</v>
      </c>
      <c r="G197" s="28">
        <f t="shared" si="27"/>
        <v>30.573995443751713</v>
      </c>
      <c r="H197" s="27">
        <v>32.4</v>
      </c>
      <c r="I197" s="27">
        <v>3.9723292E-2</v>
      </c>
      <c r="J197" s="28">
        <f t="shared" si="28"/>
        <v>1.2260275308641976E-3</v>
      </c>
      <c r="K197" s="28">
        <f t="shared" si="29"/>
        <v>1.577939927317264E-3</v>
      </c>
      <c r="L197" s="27">
        <v>-3.8770991999999997E-2</v>
      </c>
      <c r="M197" s="28">
        <f t="shared" si="30"/>
        <v>1.1966355555555555E-3</v>
      </c>
      <c r="N197" s="28">
        <f t="shared" si="31"/>
        <v>1.5031898206640639E-3</v>
      </c>
    </row>
    <row r="198" spans="1:14" x14ac:dyDescent="0.25">
      <c r="A198" s="27">
        <v>66</v>
      </c>
      <c r="B198" s="27">
        <v>1.3692440563999999</v>
      </c>
      <c r="C198" s="28">
        <f t="shared" si="24"/>
        <v>2.0746122066666664E-2</v>
      </c>
      <c r="D198" s="28">
        <f t="shared" si="25"/>
        <v>1.8748292859867262</v>
      </c>
      <c r="E198" s="27">
        <v>1.0788887978999999</v>
      </c>
      <c r="F198" s="28">
        <f t="shared" si="26"/>
        <v>1.6346799968181818E-2</v>
      </c>
      <c r="G198" s="28">
        <f t="shared" si="27"/>
        <v>1.1640010382341068</v>
      </c>
      <c r="H198" s="27">
        <v>31</v>
      </c>
      <c r="I198" s="27">
        <v>-2.1124589820000002</v>
      </c>
      <c r="J198" s="28">
        <f t="shared" si="28"/>
        <v>6.8143838129032269E-2</v>
      </c>
      <c r="K198" s="28">
        <f t="shared" si="29"/>
        <v>4.4624829506324772</v>
      </c>
      <c r="L198" s="27">
        <v>-1.4461321490000001</v>
      </c>
      <c r="M198" s="28">
        <f t="shared" si="30"/>
        <v>4.6649424161290323E-2</v>
      </c>
      <c r="N198" s="28">
        <f t="shared" si="31"/>
        <v>2.0912981923713585</v>
      </c>
    </row>
    <row r="199" spans="1:14" x14ac:dyDescent="0.25">
      <c r="A199" s="27">
        <v>68</v>
      </c>
      <c r="B199" s="27">
        <v>1.5652180476999999</v>
      </c>
      <c r="C199" s="28">
        <f t="shared" si="24"/>
        <v>2.301791246617647E-2</v>
      </c>
      <c r="D199" s="28">
        <f t="shared" si="25"/>
        <v>2.4499075368457994</v>
      </c>
      <c r="E199" s="27">
        <v>1.0865022145000001</v>
      </c>
      <c r="F199" s="28">
        <f t="shared" si="26"/>
        <v>1.5977973742647061E-2</v>
      </c>
      <c r="G199" s="28">
        <f t="shared" si="27"/>
        <v>1.180487062113404</v>
      </c>
      <c r="H199" s="27">
        <v>32</v>
      </c>
      <c r="I199" s="27">
        <v>0.2045128034</v>
      </c>
      <c r="J199" s="28">
        <f t="shared" si="28"/>
        <v>6.3910251062499999E-3</v>
      </c>
      <c r="K199" s="28">
        <f t="shared" si="29"/>
        <v>4.1825486754527054E-2</v>
      </c>
      <c r="L199" s="27">
        <v>-4.0797176999999997E-2</v>
      </c>
      <c r="M199" s="28">
        <f t="shared" si="30"/>
        <v>1.2749117812499999E-3</v>
      </c>
      <c r="N199" s="28">
        <f t="shared" si="31"/>
        <v>1.6644096511693287E-3</v>
      </c>
    </row>
    <row r="200" spans="1:14" x14ac:dyDescent="0.25">
      <c r="A200" s="27">
        <v>72</v>
      </c>
      <c r="B200" s="27">
        <v>5.9047500227</v>
      </c>
      <c r="C200" s="28">
        <f t="shared" si="24"/>
        <v>8.2010416981944445E-2</v>
      </c>
      <c r="D200" s="28">
        <f t="shared" si="25"/>
        <v>34.866072830575654</v>
      </c>
      <c r="E200" s="27">
        <v>4.7361305233</v>
      </c>
      <c r="F200" s="28">
        <f t="shared" si="26"/>
        <v>6.5779590601388882E-2</v>
      </c>
      <c r="G200" s="28">
        <f t="shared" si="27"/>
        <v>22.430932333733931</v>
      </c>
      <c r="H200" s="27">
        <v>30.8</v>
      </c>
      <c r="I200" s="27">
        <v>-1.3652435890000001</v>
      </c>
      <c r="J200" s="28">
        <f t="shared" si="28"/>
        <v>4.4326090551948055E-2</v>
      </c>
      <c r="K200" s="28">
        <f t="shared" si="29"/>
        <v>1.8638900573056012</v>
      </c>
      <c r="L200" s="27">
        <v>-1.331138186</v>
      </c>
      <c r="M200" s="28">
        <f t="shared" si="30"/>
        <v>4.3218772272727274E-2</v>
      </c>
      <c r="N200" s="28">
        <f t="shared" si="31"/>
        <v>1.7719288702273706</v>
      </c>
    </row>
    <row r="201" spans="1:14" x14ac:dyDescent="0.25">
      <c r="A201" s="27">
        <v>75</v>
      </c>
      <c r="B201" s="27">
        <v>5.9892545095000003</v>
      </c>
      <c r="C201" s="28">
        <f t="shared" si="24"/>
        <v>7.9856726793333332E-2</v>
      </c>
      <c r="D201" s="28">
        <f t="shared" si="25"/>
        <v>35.871169579566086</v>
      </c>
      <c r="E201" s="27">
        <v>5.5607353615999999</v>
      </c>
      <c r="F201" s="28">
        <f t="shared" si="26"/>
        <v>7.4143138154666666E-2</v>
      </c>
      <c r="G201" s="28">
        <f t="shared" si="27"/>
        <v>30.921777761748682</v>
      </c>
      <c r="H201" s="27">
        <v>31.2</v>
      </c>
      <c r="I201" s="27">
        <v>-0.283643215</v>
      </c>
      <c r="J201" s="28">
        <f t="shared" si="28"/>
        <v>9.0911286858974365E-3</v>
      </c>
      <c r="K201" s="28">
        <f t="shared" si="29"/>
        <v>8.0453473415536228E-2</v>
      </c>
      <c r="L201" s="27">
        <v>-0.39968566100000003</v>
      </c>
      <c r="M201" s="28">
        <f t="shared" si="30"/>
        <v>1.2810437852564104E-2</v>
      </c>
      <c r="N201" s="28">
        <f t="shared" si="31"/>
        <v>0.15974862760900693</v>
      </c>
    </row>
    <row r="202" spans="1:14" x14ac:dyDescent="0.25">
      <c r="A202" s="27">
        <v>72</v>
      </c>
      <c r="B202" s="27">
        <v>0.63409053230000001</v>
      </c>
      <c r="C202" s="28">
        <f t="shared" si="24"/>
        <v>8.8068129486111105E-3</v>
      </c>
      <c r="D202" s="28">
        <f t="shared" si="25"/>
        <v>0.40207080315249738</v>
      </c>
      <c r="E202" s="27">
        <v>0.94123727410000002</v>
      </c>
      <c r="F202" s="28">
        <f t="shared" si="26"/>
        <v>1.3072739918055555E-2</v>
      </c>
      <c r="G202" s="28">
        <f t="shared" si="27"/>
        <v>0.88592760615519861</v>
      </c>
      <c r="H202" s="27">
        <v>32.799999999999997</v>
      </c>
      <c r="I202" s="27">
        <v>1.5890892783999999</v>
      </c>
      <c r="J202" s="28">
        <f t="shared" si="28"/>
        <v>4.8447843853658537E-2</v>
      </c>
      <c r="K202" s="28">
        <f t="shared" si="29"/>
        <v>2.5252047347258326</v>
      </c>
      <c r="L202" s="27">
        <v>1.3194084778999999</v>
      </c>
      <c r="M202" s="28">
        <f t="shared" si="30"/>
        <v>4.0225868228658541E-2</v>
      </c>
      <c r="N202" s="28">
        <f t="shared" si="31"/>
        <v>1.7408387315543945</v>
      </c>
    </row>
    <row r="203" spans="1:14" x14ac:dyDescent="0.25">
      <c r="A203" s="27">
        <v>77</v>
      </c>
      <c r="B203" s="27">
        <v>6.4240786805000001</v>
      </c>
      <c r="C203" s="28">
        <f t="shared" si="24"/>
        <v>8.3429593253246753E-2</v>
      </c>
      <c r="D203" s="28">
        <f t="shared" si="25"/>
        <v>41.268786893254621</v>
      </c>
      <c r="E203" s="27">
        <v>7.0931051185999996</v>
      </c>
      <c r="F203" s="28">
        <f t="shared" si="26"/>
        <v>9.2118248293506483E-2</v>
      </c>
      <c r="G203" s="28">
        <f t="shared" si="27"/>
        <v>50.312140223509516</v>
      </c>
      <c r="H203" s="27">
        <v>31.2</v>
      </c>
      <c r="I203" s="27">
        <v>-0.900888774</v>
      </c>
      <c r="J203" s="28">
        <f t="shared" si="28"/>
        <v>2.8874640192307694E-2</v>
      </c>
      <c r="K203" s="28">
        <f t="shared" si="29"/>
        <v>0.81160058311922312</v>
      </c>
      <c r="L203" s="27">
        <v>-0.79163187999999995</v>
      </c>
      <c r="M203" s="28">
        <f t="shared" si="30"/>
        <v>2.5372816666666666E-2</v>
      </c>
      <c r="N203" s="28">
        <f t="shared" si="31"/>
        <v>0.62668103343233428</v>
      </c>
    </row>
    <row r="204" spans="1:14" x14ac:dyDescent="0.25">
      <c r="A204" s="27">
        <v>71</v>
      </c>
      <c r="B204" s="27">
        <v>-3.4125474580000001</v>
      </c>
      <c r="C204" s="28">
        <f t="shared" si="24"/>
        <v>4.8064048704225357E-2</v>
      </c>
      <c r="D204" s="28">
        <f t="shared" si="25"/>
        <v>11.645480153102262</v>
      </c>
      <c r="E204" s="27">
        <v>-2.0831294859999998</v>
      </c>
      <c r="F204" s="28">
        <f t="shared" si="26"/>
        <v>2.9339851915492956E-2</v>
      </c>
      <c r="G204" s="28">
        <f t="shared" si="27"/>
        <v>4.339428455442623</v>
      </c>
      <c r="H204" s="27">
        <v>33</v>
      </c>
      <c r="I204" s="27">
        <v>1.1194147117</v>
      </c>
      <c r="J204" s="28">
        <f t="shared" si="28"/>
        <v>3.392165793030303E-2</v>
      </c>
      <c r="K204" s="28">
        <f t="shared" si="29"/>
        <v>1.2530892967703939</v>
      </c>
      <c r="L204" s="27">
        <v>1.4209269407</v>
      </c>
      <c r="M204" s="28">
        <f t="shared" si="30"/>
        <v>4.305839214242424E-2</v>
      </c>
      <c r="N204" s="28">
        <f t="shared" si="31"/>
        <v>2.0190333708070614</v>
      </c>
    </row>
    <row r="205" spans="1:14" x14ac:dyDescent="0.25">
      <c r="A205" s="27">
        <v>72</v>
      </c>
      <c r="B205" s="27">
        <v>0.29314326959999998</v>
      </c>
      <c r="C205" s="28">
        <f t="shared" si="24"/>
        <v>4.0714342999999993E-3</v>
      </c>
      <c r="D205" s="28">
        <f t="shared" si="25"/>
        <v>8.5932976511778267E-2</v>
      </c>
      <c r="E205" s="27">
        <v>2.1296704725</v>
      </c>
      <c r="F205" s="28">
        <f t="shared" si="26"/>
        <v>2.9578756562499999E-2</v>
      </c>
      <c r="G205" s="28">
        <f t="shared" si="27"/>
        <v>4.535496321438373</v>
      </c>
      <c r="H205" s="27">
        <v>30.6</v>
      </c>
      <c r="I205" s="27">
        <v>-0.94828845699999997</v>
      </c>
      <c r="J205" s="28">
        <f t="shared" si="28"/>
        <v>3.0989818856209148E-2</v>
      </c>
      <c r="K205" s="28">
        <f t="shared" si="29"/>
        <v>0.89925099767944083</v>
      </c>
      <c r="L205" s="27">
        <v>-1.595983892</v>
      </c>
      <c r="M205" s="28">
        <f t="shared" si="30"/>
        <v>5.2156336339869276E-2</v>
      </c>
      <c r="N205" s="28">
        <f t="shared" si="31"/>
        <v>2.5471645835234678</v>
      </c>
    </row>
    <row r="206" spans="1:14" x14ac:dyDescent="0.25">
      <c r="A206" s="27">
        <v>78</v>
      </c>
      <c r="B206" s="27">
        <v>4.8497881705000001</v>
      </c>
      <c r="C206" s="28">
        <f t="shared" si="24"/>
        <v>6.2176771416666665E-2</v>
      </c>
      <c r="D206" s="28">
        <f t="shared" si="25"/>
        <v>23.520445298721739</v>
      </c>
      <c r="E206" s="27">
        <v>6.6046070732000004</v>
      </c>
      <c r="F206" s="28">
        <f t="shared" si="26"/>
        <v>8.4674449656410258E-2</v>
      </c>
      <c r="G206" s="28">
        <f t="shared" si="27"/>
        <v>43.620834591363476</v>
      </c>
      <c r="H206" s="27">
        <v>31</v>
      </c>
      <c r="I206" s="27">
        <v>-0.25766271699999999</v>
      </c>
      <c r="J206" s="28">
        <f t="shared" si="28"/>
        <v>8.3117005483870961E-3</v>
      </c>
      <c r="K206" s="28">
        <f t="shared" si="29"/>
        <v>6.6390075731822082E-2</v>
      </c>
      <c r="L206" s="27">
        <v>-0.46525673299999998</v>
      </c>
      <c r="M206" s="28">
        <f t="shared" si="30"/>
        <v>1.5008281709677419E-2</v>
      </c>
      <c r="N206" s="28">
        <f t="shared" si="31"/>
        <v>0.21646382760183328</v>
      </c>
    </row>
    <row r="207" spans="1:14" x14ac:dyDescent="0.25">
      <c r="A207" s="27">
        <v>60</v>
      </c>
      <c r="B207" s="27">
        <v>-16.008980810000001</v>
      </c>
      <c r="C207" s="28">
        <f t="shared" si="24"/>
        <v>0.26681634683333333</v>
      </c>
      <c r="D207" s="28">
        <f t="shared" si="25"/>
        <v>256.28746657494827</v>
      </c>
      <c r="E207" s="27">
        <v>-14.019076569999999</v>
      </c>
      <c r="F207" s="28">
        <f t="shared" si="26"/>
        <v>0.23365127616666664</v>
      </c>
      <c r="G207" s="28">
        <f t="shared" si="27"/>
        <v>196.53450787552293</v>
      </c>
      <c r="H207" s="27">
        <v>32.799999999999997</v>
      </c>
      <c r="I207" s="27">
        <v>1.7185802164999999</v>
      </c>
      <c r="J207" s="28">
        <f t="shared" si="28"/>
        <v>5.2395738307926834E-2</v>
      </c>
      <c r="K207" s="28">
        <f t="shared" si="29"/>
        <v>2.9535179605451867</v>
      </c>
      <c r="L207" s="27">
        <v>1.3877013732000001</v>
      </c>
      <c r="M207" s="28">
        <f t="shared" si="30"/>
        <v>4.2307968695121954E-2</v>
      </c>
      <c r="N207" s="28">
        <f t="shared" si="31"/>
        <v>1.925715101181166</v>
      </c>
    </row>
    <row r="208" spans="1:14" x14ac:dyDescent="0.25">
      <c r="A208" s="27">
        <v>73</v>
      </c>
      <c r="B208" s="27">
        <v>6.8824456775999998</v>
      </c>
      <c r="C208" s="28">
        <f t="shared" si="24"/>
        <v>9.4280077775342461E-2</v>
      </c>
      <c r="D208" s="28">
        <f t="shared" si="25"/>
        <v>47.368058505114924</v>
      </c>
      <c r="E208" s="27">
        <v>8.0737023614000005</v>
      </c>
      <c r="F208" s="28">
        <f t="shared" si="26"/>
        <v>0.11059866248493151</v>
      </c>
      <c r="G208" s="28">
        <f t="shared" si="27"/>
        <v>65.184669820475946</v>
      </c>
      <c r="H208" s="27">
        <v>32.200000000000003</v>
      </c>
      <c r="I208" s="27">
        <v>-0.1880899</v>
      </c>
      <c r="J208" s="28">
        <f t="shared" si="28"/>
        <v>5.8413012422360248E-3</v>
      </c>
      <c r="K208" s="28">
        <f t="shared" si="29"/>
        <v>3.5377810482010004E-2</v>
      </c>
      <c r="L208" s="27">
        <v>0.28802473210000001</v>
      </c>
      <c r="M208" s="28">
        <f t="shared" si="30"/>
        <v>8.9448674565217393E-3</v>
      </c>
      <c r="N208" s="28">
        <f t="shared" si="31"/>
        <v>8.2958246301276781E-2</v>
      </c>
    </row>
    <row r="209" spans="1:14" x14ac:dyDescent="0.25">
      <c r="A209" s="27">
        <v>74</v>
      </c>
      <c r="B209" s="27">
        <v>1.9238025712</v>
      </c>
      <c r="C209" s="28">
        <f t="shared" si="24"/>
        <v>2.5997332043243244E-2</v>
      </c>
      <c r="D209" s="28">
        <f t="shared" si="25"/>
        <v>3.7010163329557311</v>
      </c>
      <c r="E209" s="27">
        <v>0.98210930500000004</v>
      </c>
      <c r="F209" s="28">
        <f t="shared" si="26"/>
        <v>1.3271747364864866E-2</v>
      </c>
      <c r="G209" s="28">
        <f t="shared" si="27"/>
        <v>0.96453868696758316</v>
      </c>
      <c r="H209" s="27">
        <v>32.4</v>
      </c>
      <c r="I209" s="27">
        <v>0.4504188657</v>
      </c>
      <c r="J209" s="28">
        <f t="shared" si="28"/>
        <v>1.3901816842592594E-2</v>
      </c>
      <c r="K209" s="28">
        <f t="shared" si="29"/>
        <v>0.20287715457847463</v>
      </c>
      <c r="L209" s="27">
        <v>0.35672677520000001</v>
      </c>
      <c r="M209" s="28">
        <f t="shared" si="30"/>
        <v>1.1010085654320989E-2</v>
      </c>
      <c r="N209" s="28">
        <f t="shared" si="31"/>
        <v>0.12725399214459135</v>
      </c>
    </row>
    <row r="210" spans="1:14" x14ac:dyDescent="0.25">
      <c r="A210" s="27">
        <v>74</v>
      </c>
      <c r="B210" s="27">
        <v>1.5815038315000001</v>
      </c>
      <c r="C210" s="28">
        <f t="shared" si="24"/>
        <v>2.137167339864865E-2</v>
      </c>
      <c r="D210" s="28">
        <f t="shared" si="25"/>
        <v>2.5011543690491806</v>
      </c>
      <c r="E210" s="27">
        <v>2.8575869239</v>
      </c>
      <c r="F210" s="28">
        <f t="shared" si="26"/>
        <v>3.8616039512162165E-2</v>
      </c>
      <c r="G210" s="28">
        <f t="shared" si="27"/>
        <v>8.1658030276442641</v>
      </c>
      <c r="H210" s="27">
        <v>31</v>
      </c>
      <c r="I210" s="27">
        <v>-1.3668706770000001</v>
      </c>
      <c r="J210" s="28">
        <f t="shared" si="28"/>
        <v>4.4092602483870973E-2</v>
      </c>
      <c r="K210" s="28">
        <f t="shared" si="29"/>
        <v>1.8683354476424385</v>
      </c>
      <c r="L210" s="27">
        <v>-1.176827547</v>
      </c>
      <c r="M210" s="28">
        <f t="shared" si="30"/>
        <v>3.796217893548387E-2</v>
      </c>
      <c r="N210" s="28">
        <f t="shared" si="31"/>
        <v>1.3849230753780373</v>
      </c>
    </row>
    <row r="211" spans="1:14" x14ac:dyDescent="0.25">
      <c r="A211" s="27">
        <v>72</v>
      </c>
      <c r="B211" s="27">
        <v>-1.1492684630000001</v>
      </c>
      <c r="C211" s="28">
        <f t="shared" si="24"/>
        <v>1.5962061986111113E-2</v>
      </c>
      <c r="D211" s="28">
        <f t="shared" si="25"/>
        <v>1.3208180000463825</v>
      </c>
      <c r="E211" s="27">
        <v>-8.129625E-2</v>
      </c>
      <c r="F211" s="28">
        <f t="shared" si="26"/>
        <v>1.1291145833333333E-3</v>
      </c>
      <c r="G211" s="28">
        <f t="shared" si="27"/>
        <v>6.6090802640625E-3</v>
      </c>
      <c r="H211" s="27">
        <v>31.8</v>
      </c>
      <c r="I211" s="27">
        <v>0.2625290045</v>
      </c>
      <c r="J211" s="28">
        <f t="shared" si="28"/>
        <v>8.2556290723270441E-3</v>
      </c>
      <c r="K211" s="28">
        <f t="shared" si="29"/>
        <v>6.8921478203761016E-2</v>
      </c>
      <c r="L211" s="27">
        <v>4.0350525800000002E-2</v>
      </c>
      <c r="M211" s="28">
        <f t="shared" si="30"/>
        <v>1.2688844591194968E-3</v>
      </c>
      <c r="N211" s="28">
        <f t="shared" si="31"/>
        <v>1.6281649323364657E-3</v>
      </c>
    </row>
    <row r="212" spans="1:14" x14ac:dyDescent="0.25">
      <c r="A212" s="27">
        <v>75</v>
      </c>
      <c r="B212" s="27">
        <v>5.3666019586000004</v>
      </c>
      <c r="C212" s="28">
        <f t="shared" si="24"/>
        <v>7.1554692781333334E-2</v>
      </c>
      <c r="D212" s="28">
        <f t="shared" si="25"/>
        <v>28.800416582049362</v>
      </c>
      <c r="E212" s="27">
        <v>3.3759529034</v>
      </c>
      <c r="F212" s="28">
        <f t="shared" si="26"/>
        <v>4.5012705378666668E-2</v>
      </c>
      <c r="G212" s="28">
        <f t="shared" si="27"/>
        <v>11.397058005974889</v>
      </c>
      <c r="H212" s="27">
        <v>31.2</v>
      </c>
      <c r="I212" s="27">
        <v>-0.285131156</v>
      </c>
      <c r="J212" s="28">
        <f t="shared" si="28"/>
        <v>9.1388191025641025E-3</v>
      </c>
      <c r="K212" s="28">
        <f t="shared" si="29"/>
        <v>8.1299776121896331E-2</v>
      </c>
      <c r="L212" s="27">
        <v>-0.48330864099999998</v>
      </c>
      <c r="M212" s="28">
        <f t="shared" si="30"/>
        <v>1.549066157051282E-2</v>
      </c>
      <c r="N212" s="28">
        <f t="shared" si="31"/>
        <v>0.23358724246526685</v>
      </c>
    </row>
    <row r="213" spans="1:14" x14ac:dyDescent="0.25">
      <c r="A213" s="27">
        <v>71</v>
      </c>
      <c r="B213" s="27">
        <v>-3.4220336439999999</v>
      </c>
      <c r="C213" s="28">
        <f t="shared" si="24"/>
        <v>4.8197656957746478E-2</v>
      </c>
      <c r="D213" s="28">
        <f t="shared" si="25"/>
        <v>11.710314260667918</v>
      </c>
      <c r="E213" s="27">
        <v>-2.0559639440000002</v>
      </c>
      <c r="F213" s="28">
        <f t="shared" si="26"/>
        <v>2.8957238647887327E-2</v>
      </c>
      <c r="G213" s="28">
        <f t="shared" si="27"/>
        <v>4.2269877390280355</v>
      </c>
      <c r="H213" s="27">
        <v>32.5</v>
      </c>
      <c r="I213" s="27">
        <v>0.4742083097</v>
      </c>
      <c r="J213" s="28">
        <f t="shared" si="28"/>
        <v>1.4591024913846154E-2</v>
      </c>
      <c r="K213" s="28">
        <f t="shared" si="29"/>
        <v>0.22487352098853111</v>
      </c>
      <c r="L213" s="27">
        <v>1.0239841627999999</v>
      </c>
      <c r="M213" s="28">
        <f t="shared" si="30"/>
        <v>3.1507205009230765E-2</v>
      </c>
      <c r="N213" s="28">
        <f t="shared" si="31"/>
        <v>1.0485435656652167</v>
      </c>
    </row>
    <row r="214" spans="1:14" x14ac:dyDescent="0.25">
      <c r="A214" s="27">
        <v>73</v>
      </c>
      <c r="B214" s="27">
        <v>0.57314800880000005</v>
      </c>
      <c r="C214" s="28">
        <f t="shared" si="24"/>
        <v>7.851342586301371E-3</v>
      </c>
      <c r="D214" s="28">
        <f t="shared" si="25"/>
        <v>0.32849863999140494</v>
      </c>
      <c r="E214" s="27">
        <v>1.9557133069999999</v>
      </c>
      <c r="F214" s="28">
        <f t="shared" si="26"/>
        <v>2.6790593246575341E-2</v>
      </c>
      <c r="G214" s="28">
        <f t="shared" si="27"/>
        <v>3.824814539176876</v>
      </c>
      <c r="H214" s="27">
        <v>30</v>
      </c>
      <c r="I214" s="27">
        <v>-1.5098401560000001</v>
      </c>
      <c r="J214" s="28">
        <f t="shared" si="28"/>
        <v>5.0328005200000005E-2</v>
      </c>
      <c r="K214" s="28">
        <f t="shared" si="29"/>
        <v>2.2796172966701045</v>
      </c>
      <c r="L214" s="27">
        <v>-1.6836058599999999</v>
      </c>
      <c r="M214" s="28">
        <f t="shared" si="30"/>
        <v>5.6120195333333331E-2</v>
      </c>
      <c r="N214" s="28">
        <f t="shared" si="31"/>
        <v>2.834528691826339</v>
      </c>
    </row>
    <row r="215" spans="1:14" x14ac:dyDescent="0.25">
      <c r="A215" s="27">
        <v>64</v>
      </c>
      <c r="B215" s="27">
        <v>-8.3975184350000003</v>
      </c>
      <c r="C215" s="28">
        <f t="shared" si="24"/>
        <v>0.131211225546875</v>
      </c>
      <c r="D215" s="28">
        <f t="shared" si="25"/>
        <v>70.518315866164855</v>
      </c>
      <c r="E215" s="27">
        <v>-8.4743406050000001</v>
      </c>
      <c r="F215" s="28">
        <f t="shared" si="26"/>
        <v>0.132411571953125</v>
      </c>
      <c r="G215" s="28">
        <f t="shared" si="27"/>
        <v>71.814448689551767</v>
      </c>
      <c r="H215" s="27">
        <v>31.6</v>
      </c>
      <c r="I215" s="27">
        <v>0.1217380196</v>
      </c>
      <c r="J215" s="28">
        <f t="shared" si="28"/>
        <v>3.8524689746835439E-3</v>
      </c>
      <c r="K215" s="28">
        <f t="shared" si="29"/>
        <v>1.4820145416129983E-2</v>
      </c>
      <c r="L215" s="27">
        <v>0.2718206359</v>
      </c>
      <c r="M215" s="28">
        <f t="shared" si="30"/>
        <v>8.6019188575949361E-3</v>
      </c>
      <c r="N215" s="28">
        <f t="shared" si="31"/>
        <v>7.3886458101080368E-2</v>
      </c>
    </row>
    <row r="216" spans="1:14" x14ac:dyDescent="0.25">
      <c r="A216" s="27">
        <v>72</v>
      </c>
      <c r="B216" s="27">
        <v>2.4614053520999999</v>
      </c>
      <c r="C216" s="28">
        <f t="shared" si="24"/>
        <v>3.4186185445833329E-2</v>
      </c>
      <c r="D216" s="28">
        <f t="shared" si="25"/>
        <v>6.0585163073465242</v>
      </c>
      <c r="E216" s="27">
        <v>4.3417279291000002</v>
      </c>
      <c r="F216" s="28">
        <f t="shared" si="26"/>
        <v>6.030177679305556E-2</v>
      </c>
      <c r="G216" s="28">
        <f t="shared" si="27"/>
        <v>18.850601410326977</v>
      </c>
      <c r="H216" s="27">
        <v>31.2</v>
      </c>
      <c r="I216" s="27">
        <v>-9.6317799999999995E-2</v>
      </c>
      <c r="J216" s="28">
        <f t="shared" si="28"/>
        <v>3.0871089743589744E-3</v>
      </c>
      <c r="K216" s="28">
        <f t="shared" si="29"/>
        <v>9.2771185968399984E-3</v>
      </c>
      <c r="L216" s="27">
        <v>-0.238554977</v>
      </c>
      <c r="M216" s="28">
        <f t="shared" si="30"/>
        <v>7.6459928525641025E-3</v>
      </c>
      <c r="N216" s="28">
        <f t="shared" si="31"/>
        <v>5.6908477051470528E-2</v>
      </c>
    </row>
    <row r="217" spans="1:14" x14ac:dyDescent="0.25">
      <c r="A217" s="27">
        <v>73</v>
      </c>
      <c r="B217" s="27">
        <v>2.2518688824000002</v>
      </c>
      <c r="C217" s="28">
        <f t="shared" si="24"/>
        <v>3.0847518936986302E-2</v>
      </c>
      <c r="D217" s="28">
        <f t="shared" si="25"/>
        <v>5.0709134635214257</v>
      </c>
      <c r="E217" s="27">
        <v>0.856296426</v>
      </c>
      <c r="F217" s="28">
        <f t="shared" si="26"/>
        <v>1.1730088027397259E-2</v>
      </c>
      <c r="G217" s="28">
        <f t="shared" si="27"/>
        <v>0.73324356918037348</v>
      </c>
      <c r="H217" s="27">
        <v>30.4</v>
      </c>
      <c r="I217" s="27">
        <v>-1.050433671</v>
      </c>
      <c r="J217" s="28">
        <f t="shared" si="28"/>
        <v>3.4553739177631576E-2</v>
      </c>
      <c r="K217" s="28">
        <f t="shared" si="29"/>
        <v>1.1034108971705361</v>
      </c>
      <c r="L217" s="27">
        <v>-1.092059651</v>
      </c>
      <c r="M217" s="28">
        <f t="shared" si="30"/>
        <v>3.5923014835526318E-2</v>
      </c>
      <c r="N217" s="28">
        <f t="shared" si="31"/>
        <v>1.1925942813422419</v>
      </c>
    </row>
    <row r="218" spans="1:14" x14ac:dyDescent="0.25">
      <c r="A218" s="27">
        <v>62</v>
      </c>
      <c r="B218" s="27">
        <v>-9.1604887159999997</v>
      </c>
      <c r="C218" s="28">
        <f t="shared" si="24"/>
        <v>0.147749818</v>
      </c>
      <c r="D218" s="28">
        <f t="shared" si="25"/>
        <v>83.91455351596332</v>
      </c>
      <c r="E218" s="27">
        <v>-9.3774871369999993</v>
      </c>
      <c r="F218" s="28">
        <f t="shared" si="26"/>
        <v>0.15124979253225806</v>
      </c>
      <c r="G218" s="28">
        <f t="shared" si="27"/>
        <v>87.937265004600448</v>
      </c>
      <c r="H218" s="27">
        <v>32.799999999999997</v>
      </c>
      <c r="I218" s="27">
        <v>1.8826631775</v>
      </c>
      <c r="J218" s="28">
        <f t="shared" si="28"/>
        <v>5.7398267606707319E-2</v>
      </c>
      <c r="K218" s="28">
        <f t="shared" si="29"/>
        <v>3.5444206399143967</v>
      </c>
      <c r="L218" s="27">
        <v>1.8087687123</v>
      </c>
      <c r="M218" s="28">
        <f t="shared" si="30"/>
        <v>5.5145387570121954E-2</v>
      </c>
      <c r="N218" s="28">
        <f t="shared" si="31"/>
        <v>3.2716442545954001</v>
      </c>
    </row>
    <row r="219" spans="1:14" x14ac:dyDescent="0.25">
      <c r="A219" s="27">
        <v>74</v>
      </c>
      <c r="B219" s="27">
        <v>7.1152797496</v>
      </c>
      <c r="C219" s="28">
        <f t="shared" si="24"/>
        <v>9.6152429048648652E-2</v>
      </c>
      <c r="D219" s="28">
        <f t="shared" si="25"/>
        <v>50.62720591506784</v>
      </c>
      <c r="E219" s="27">
        <v>7.6167501525999999</v>
      </c>
      <c r="F219" s="28">
        <f t="shared" si="26"/>
        <v>0.10292905611621621</v>
      </c>
      <c r="G219" s="28">
        <f t="shared" si="27"/>
        <v>58.014882887132124</v>
      </c>
      <c r="H219" s="27">
        <v>32.200000000000003</v>
      </c>
      <c r="I219" s="27">
        <v>-7.7130203999999994E-2</v>
      </c>
      <c r="J219" s="28">
        <f t="shared" si="28"/>
        <v>2.3953479503105585E-3</v>
      </c>
      <c r="K219" s="28">
        <f t="shared" si="29"/>
        <v>5.9490683690816152E-3</v>
      </c>
      <c r="L219" s="27">
        <v>0.57749304450000005</v>
      </c>
      <c r="M219" s="28">
        <f t="shared" si="30"/>
        <v>1.7934566599378882E-2</v>
      </c>
      <c r="N219" s="28">
        <f t="shared" si="31"/>
        <v>0.33349821644587901</v>
      </c>
    </row>
    <row r="220" spans="1:14" x14ac:dyDescent="0.25">
      <c r="A220" s="27">
        <v>67</v>
      </c>
      <c r="B220" s="27">
        <v>-3.4039193249999999</v>
      </c>
      <c r="C220" s="28">
        <f t="shared" si="24"/>
        <v>5.0804766044776122E-2</v>
      </c>
      <c r="D220" s="28">
        <f t="shared" si="25"/>
        <v>11.586666771108455</v>
      </c>
      <c r="E220" s="27">
        <v>-6.1041626400000002</v>
      </c>
      <c r="F220" s="28">
        <f t="shared" si="26"/>
        <v>9.1106905074626862E-2</v>
      </c>
      <c r="G220" s="28">
        <f t="shared" si="27"/>
        <v>37.260801535571773</v>
      </c>
      <c r="H220" s="27">
        <v>32.799999999999997</v>
      </c>
      <c r="I220" s="27">
        <v>1.0259762434999999</v>
      </c>
      <c r="J220" s="28">
        <f t="shared" si="28"/>
        <v>3.1279763521341465E-2</v>
      </c>
      <c r="K220" s="28">
        <f t="shared" si="29"/>
        <v>1.0526272522263711</v>
      </c>
      <c r="L220" s="27">
        <v>0.86729203249999998</v>
      </c>
      <c r="M220" s="28">
        <f t="shared" si="30"/>
        <v>2.6441830259146343E-2</v>
      </c>
      <c r="N220" s="28">
        <f t="shared" si="31"/>
        <v>0.75219546963798101</v>
      </c>
    </row>
    <row r="221" spans="1:14" x14ac:dyDescent="0.25">
      <c r="A221" s="27">
        <v>74</v>
      </c>
      <c r="B221" s="27">
        <v>5.2705199823999997</v>
      </c>
      <c r="C221" s="28">
        <f t="shared" si="24"/>
        <v>7.1223243005405404E-2</v>
      </c>
      <c r="D221" s="28">
        <f t="shared" si="25"/>
        <v>27.778380884877695</v>
      </c>
      <c r="E221" s="27">
        <v>6.2680707867000001</v>
      </c>
      <c r="F221" s="28">
        <f t="shared" si="26"/>
        <v>8.4703659279729726E-2</v>
      </c>
      <c r="G221" s="28">
        <f t="shared" si="27"/>
        <v>39.28871138708196</v>
      </c>
      <c r="H221" s="27">
        <v>33.799999999999997</v>
      </c>
      <c r="I221" s="27">
        <v>1.8605780054000001</v>
      </c>
      <c r="J221" s="28">
        <f t="shared" si="28"/>
        <v>5.5046686550295862E-2</v>
      </c>
      <c r="K221" s="28">
        <f t="shared" si="29"/>
        <v>3.4617505141782425</v>
      </c>
      <c r="L221" s="27">
        <v>1.7270098702000001</v>
      </c>
      <c r="M221" s="28">
        <f t="shared" si="30"/>
        <v>5.1094966573964506E-2</v>
      </c>
      <c r="N221" s="28">
        <f t="shared" si="31"/>
        <v>2.9825630917682213</v>
      </c>
    </row>
    <row r="222" spans="1:14" x14ac:dyDescent="0.25">
      <c r="A222" s="27">
        <v>73</v>
      </c>
      <c r="B222" s="27">
        <v>0.79451655060000004</v>
      </c>
      <c r="C222" s="28">
        <f t="shared" si="24"/>
        <v>1.0883788364383562E-2</v>
      </c>
      <c r="D222" s="28">
        <f t="shared" si="25"/>
        <v>0.63125654917732243</v>
      </c>
      <c r="E222" s="27">
        <v>0.42299248049999999</v>
      </c>
      <c r="F222" s="28">
        <f t="shared" si="26"/>
        <v>5.7944175410958899E-3</v>
      </c>
      <c r="G222" s="28">
        <f t="shared" si="27"/>
        <v>0.17892263855954288</v>
      </c>
      <c r="H222" s="27">
        <v>32.6</v>
      </c>
      <c r="I222" s="27">
        <v>-0.26204638400000002</v>
      </c>
      <c r="J222" s="28">
        <f t="shared" si="28"/>
        <v>8.0382326380368102E-3</v>
      </c>
      <c r="K222" s="28">
        <f t="shared" si="29"/>
        <v>6.8668307367475465E-2</v>
      </c>
      <c r="L222" s="27">
        <v>-0.14630848599999999</v>
      </c>
      <c r="M222" s="28">
        <f t="shared" si="30"/>
        <v>4.4879903680981586E-3</v>
      </c>
      <c r="N222" s="28">
        <f t="shared" si="31"/>
        <v>2.1406173075612191E-2</v>
      </c>
    </row>
    <row r="223" spans="1:14" x14ac:dyDescent="0.25">
      <c r="A223" s="27">
        <v>72</v>
      </c>
      <c r="B223" s="27">
        <v>1.4843234443</v>
      </c>
      <c r="C223" s="28">
        <f t="shared" si="24"/>
        <v>2.0615603393055557E-2</v>
      </c>
      <c r="D223" s="28">
        <f t="shared" si="25"/>
        <v>2.2032160872986153</v>
      </c>
      <c r="E223" s="27">
        <v>0.70499917290000003</v>
      </c>
      <c r="F223" s="28">
        <f t="shared" si="26"/>
        <v>9.7916551791666674E-3</v>
      </c>
      <c r="G223" s="28">
        <f t="shared" si="27"/>
        <v>0.49702383378968412</v>
      </c>
      <c r="H223" s="27">
        <v>32.799999999999997</v>
      </c>
      <c r="I223" s="27">
        <v>0.38768341360000003</v>
      </c>
      <c r="J223" s="28">
        <f t="shared" si="28"/>
        <v>1.1819616268292685E-2</v>
      </c>
      <c r="K223" s="28">
        <f t="shared" si="29"/>
        <v>0.1502984291805487</v>
      </c>
      <c r="L223" s="27">
        <v>0.1997160456</v>
      </c>
      <c r="M223" s="28">
        <f t="shared" si="30"/>
        <v>6.0889038292682935E-3</v>
      </c>
      <c r="N223" s="28">
        <f t="shared" si="31"/>
        <v>3.9886498870101282E-2</v>
      </c>
    </row>
    <row r="224" spans="1:14" x14ac:dyDescent="0.25">
      <c r="A224" s="27">
        <v>74</v>
      </c>
      <c r="B224" s="27">
        <v>1.9474528368999999</v>
      </c>
      <c r="C224" s="28">
        <f t="shared" si="24"/>
        <v>2.6316930228378378E-2</v>
      </c>
      <c r="D224" s="28">
        <f t="shared" si="25"/>
        <v>3.7925725519498577</v>
      </c>
      <c r="E224" s="27">
        <v>2.7207844246000001</v>
      </c>
      <c r="F224" s="28">
        <f t="shared" si="26"/>
        <v>3.6767357089189191E-2</v>
      </c>
      <c r="G224" s="28">
        <f t="shared" si="27"/>
        <v>7.402667885145954</v>
      </c>
      <c r="H224" s="27">
        <v>31.2</v>
      </c>
      <c r="I224" s="27">
        <v>-1.39135662</v>
      </c>
      <c r="J224" s="28">
        <f t="shared" si="28"/>
        <v>4.4594763461538463E-2</v>
      </c>
      <c r="K224" s="28">
        <f t="shared" si="29"/>
        <v>1.9358732440178246</v>
      </c>
      <c r="L224" s="27">
        <v>-1.30965631</v>
      </c>
      <c r="M224" s="28">
        <f t="shared" si="30"/>
        <v>4.1976163782051282E-2</v>
      </c>
      <c r="N224" s="28">
        <f t="shared" si="31"/>
        <v>1.7151996503228162</v>
      </c>
    </row>
    <row r="225" spans="1:14" x14ac:dyDescent="0.25">
      <c r="A225" s="27">
        <v>72</v>
      </c>
      <c r="B225" s="27">
        <v>-0.301648633</v>
      </c>
      <c r="C225" s="28">
        <f t="shared" si="24"/>
        <v>4.1895643472222221E-3</v>
      </c>
      <c r="D225" s="28">
        <f t="shared" si="25"/>
        <v>9.0991897790768689E-2</v>
      </c>
      <c r="E225" s="27">
        <v>-0.66420634300000003</v>
      </c>
      <c r="F225" s="28">
        <f t="shared" si="26"/>
        <v>9.2250880972222227E-3</v>
      </c>
      <c r="G225" s="28">
        <f t="shared" si="27"/>
        <v>0.44117006608143366</v>
      </c>
      <c r="H225" s="27">
        <v>32.200000000000003</v>
      </c>
      <c r="I225" s="27">
        <v>-0.42364712900000001</v>
      </c>
      <c r="J225" s="28">
        <f t="shared" si="28"/>
        <v>1.3156743136645962E-2</v>
      </c>
      <c r="K225" s="28">
        <f t="shared" si="29"/>
        <v>0.17947688990994265</v>
      </c>
      <c r="L225" s="27">
        <v>-8.5803862999999994E-2</v>
      </c>
      <c r="M225" s="28">
        <f t="shared" si="30"/>
        <v>2.6647162422360243E-3</v>
      </c>
      <c r="N225" s="28">
        <f t="shared" si="31"/>
        <v>7.3623029057227679E-3</v>
      </c>
    </row>
    <row r="226" spans="1:14" x14ac:dyDescent="0.25">
      <c r="A226" s="27">
        <v>76</v>
      </c>
      <c r="B226" s="27">
        <v>3.2646532086</v>
      </c>
      <c r="C226" s="28">
        <f t="shared" si="24"/>
        <v>4.2955963271052632E-2</v>
      </c>
      <c r="D226" s="28">
        <f t="shared" si="25"/>
        <v>10.657960572422274</v>
      </c>
      <c r="E226" s="27">
        <v>4.7025629935</v>
      </c>
      <c r="F226" s="28">
        <f t="shared" si="26"/>
        <v>6.1875828861842105E-2</v>
      </c>
      <c r="G226" s="28">
        <f t="shared" si="27"/>
        <v>22.11409870783568</v>
      </c>
      <c r="H226" s="27">
        <v>30.6</v>
      </c>
      <c r="I226" s="27">
        <v>-0.87915653100000002</v>
      </c>
      <c r="J226" s="28">
        <f t="shared" si="28"/>
        <v>2.8730605588235293E-2</v>
      </c>
      <c r="K226" s="28">
        <f t="shared" si="29"/>
        <v>0.77291620599995403</v>
      </c>
      <c r="L226" s="27">
        <v>-1.4542555989999999</v>
      </c>
      <c r="M226" s="28">
        <f t="shared" si="30"/>
        <v>4.7524692777777773E-2</v>
      </c>
      <c r="N226" s="28">
        <f t="shared" si="31"/>
        <v>2.1148593472228483</v>
      </c>
    </row>
    <row r="227" spans="1:14" x14ac:dyDescent="0.25">
      <c r="A227" s="27">
        <v>77</v>
      </c>
      <c r="B227" s="27">
        <v>0.77181781729999999</v>
      </c>
      <c r="C227" s="28">
        <f t="shared" si="24"/>
        <v>1.0023608016883116E-2</v>
      </c>
      <c r="D227" s="28">
        <f t="shared" si="25"/>
        <v>0.59570274310173621</v>
      </c>
      <c r="E227" s="27">
        <v>3.1483841698999999</v>
      </c>
      <c r="F227" s="28">
        <f t="shared" si="26"/>
        <v>4.0888106102597403E-2</v>
      </c>
      <c r="G227" s="28">
        <f t="shared" si="27"/>
        <v>9.9123228812769124</v>
      </c>
      <c r="H227" s="27">
        <v>30</v>
      </c>
      <c r="I227" s="27">
        <v>-2.5693950650000001</v>
      </c>
      <c r="J227" s="28">
        <f t="shared" si="28"/>
        <v>8.5646502166666666E-2</v>
      </c>
      <c r="K227" s="28">
        <f t="shared" si="29"/>
        <v>6.6017910000463553</v>
      </c>
      <c r="L227" s="27">
        <v>-1.863979871</v>
      </c>
      <c r="M227" s="28">
        <f t="shared" si="30"/>
        <v>6.2132662366666667E-2</v>
      </c>
      <c r="N227" s="28">
        <f t="shared" si="31"/>
        <v>3.4744209594931763</v>
      </c>
    </row>
    <row r="228" spans="1:14" x14ac:dyDescent="0.25">
      <c r="A228" s="27">
        <v>79</v>
      </c>
      <c r="B228" s="27">
        <v>4.6831111406000003</v>
      </c>
      <c r="C228" s="28">
        <f t="shared" si="24"/>
        <v>5.9279887855696205E-2</v>
      </c>
      <c r="D228" s="28">
        <f t="shared" si="25"/>
        <v>21.931529955211836</v>
      </c>
      <c r="E228" s="27">
        <v>4.953974219</v>
      </c>
      <c r="F228" s="28">
        <f t="shared" si="26"/>
        <v>6.270853441772152E-2</v>
      </c>
      <c r="G228" s="28">
        <f t="shared" si="27"/>
        <v>24.541860562516661</v>
      </c>
      <c r="H228" s="27">
        <v>29.6</v>
      </c>
      <c r="I228" s="27">
        <v>-0.366115629</v>
      </c>
      <c r="J228" s="28">
        <f t="shared" si="28"/>
        <v>1.2368771249999999E-2</v>
      </c>
      <c r="K228" s="28">
        <f t="shared" si="29"/>
        <v>0.13404065379806565</v>
      </c>
      <c r="L228" s="27">
        <v>-1.5392113629999999</v>
      </c>
      <c r="M228" s="28">
        <f t="shared" si="30"/>
        <v>5.2000383885135129E-2</v>
      </c>
      <c r="N228" s="28">
        <f t="shared" si="31"/>
        <v>2.3691716199883177</v>
      </c>
    </row>
    <row r="229" spans="1:14" x14ac:dyDescent="0.25">
      <c r="A229" s="27">
        <v>75.5</v>
      </c>
      <c r="B229" s="27">
        <v>-2.0499539470000001</v>
      </c>
      <c r="C229" s="28">
        <f t="shared" si="24"/>
        <v>2.7151707907284769E-2</v>
      </c>
      <c r="D229" s="28">
        <f t="shared" si="25"/>
        <v>4.2023111848208794</v>
      </c>
      <c r="E229" s="27">
        <v>-5.1831492999999999E-2</v>
      </c>
      <c r="F229" s="28">
        <f t="shared" si="26"/>
        <v>6.8650984105960268E-4</v>
      </c>
      <c r="G229" s="28">
        <f t="shared" si="27"/>
        <v>2.686503666609049E-3</v>
      </c>
      <c r="H229" s="27">
        <v>30.4</v>
      </c>
      <c r="I229" s="27">
        <v>2.2109266299999999E-2</v>
      </c>
      <c r="J229" s="28">
        <f t="shared" si="28"/>
        <v>7.2727849671052637E-4</v>
      </c>
      <c r="K229" s="28">
        <f t="shared" si="29"/>
        <v>4.8881965632431568E-4</v>
      </c>
      <c r="L229" s="27">
        <v>-7.1205088E-2</v>
      </c>
      <c r="M229" s="28">
        <f t="shared" si="30"/>
        <v>2.3422726315789474E-3</v>
      </c>
      <c r="N229" s="28">
        <f t="shared" si="31"/>
        <v>5.0701645570877443E-3</v>
      </c>
    </row>
    <row r="230" spans="1:14" x14ac:dyDescent="0.25">
      <c r="A230" s="27">
        <v>72</v>
      </c>
      <c r="B230" s="27">
        <v>-3.5459336189999999</v>
      </c>
      <c r="C230" s="28">
        <f t="shared" si="24"/>
        <v>4.9249078041666665E-2</v>
      </c>
      <c r="D230" s="28">
        <f t="shared" si="25"/>
        <v>12.573645230354437</v>
      </c>
      <c r="E230" s="27">
        <v>-2.157158903</v>
      </c>
      <c r="F230" s="28">
        <f t="shared" si="26"/>
        <v>2.9960540319444444E-2</v>
      </c>
      <c r="G230" s="28">
        <f t="shared" si="27"/>
        <v>4.6533345327921634</v>
      </c>
      <c r="H230" s="27">
        <v>32</v>
      </c>
      <c r="I230" s="27">
        <v>1.4180778686</v>
      </c>
      <c r="J230" s="28">
        <f t="shared" si="28"/>
        <v>4.4314933393749999E-2</v>
      </c>
      <c r="K230" s="28">
        <f t="shared" si="29"/>
        <v>2.0109448414131186</v>
      </c>
      <c r="L230" s="27">
        <v>1.4379824798</v>
      </c>
      <c r="M230" s="28">
        <f t="shared" si="30"/>
        <v>4.4936952493750001E-2</v>
      </c>
      <c r="N230" s="28">
        <f t="shared" si="31"/>
        <v>2.0677936122117577</v>
      </c>
    </row>
    <row r="231" spans="1:14" x14ac:dyDescent="0.25">
      <c r="A231" s="27">
        <v>67</v>
      </c>
      <c r="B231" s="27">
        <v>-6.2711295930000004</v>
      </c>
      <c r="C231" s="28">
        <f t="shared" si="24"/>
        <v>9.3598949149253735E-2</v>
      </c>
      <c r="D231" s="28">
        <f t="shared" si="25"/>
        <v>39.327066372200349</v>
      </c>
      <c r="E231" s="27">
        <v>-5.9718524979999996</v>
      </c>
      <c r="F231" s="28">
        <f t="shared" si="26"/>
        <v>8.9132126835820891E-2</v>
      </c>
      <c r="G231" s="28">
        <f t="shared" si="27"/>
        <v>35.663022257868839</v>
      </c>
      <c r="H231" s="27">
        <v>38.6</v>
      </c>
      <c r="I231" s="27">
        <v>6.2446010678999997</v>
      </c>
      <c r="J231" s="28">
        <f t="shared" si="28"/>
        <v>0.16177722973834197</v>
      </c>
      <c r="K231" s="28">
        <f t="shared" si="29"/>
        <v>38.995042497217817</v>
      </c>
      <c r="L231" s="27">
        <v>7.5732323902000003</v>
      </c>
      <c r="M231" s="28">
        <f t="shared" si="30"/>
        <v>0.19619773031606216</v>
      </c>
      <c r="N231" s="28">
        <f t="shared" si="31"/>
        <v>57.353848835974411</v>
      </c>
    </row>
    <row r="232" spans="1:14" x14ac:dyDescent="0.25">
      <c r="A232" s="27">
        <v>65</v>
      </c>
      <c r="B232" s="27">
        <v>-6.1811564710000004</v>
      </c>
      <c r="C232" s="28">
        <f t="shared" si="24"/>
        <v>9.5094714938461541E-2</v>
      </c>
      <c r="D232" s="28">
        <f t="shared" si="25"/>
        <v>38.206695318985176</v>
      </c>
      <c r="E232" s="27">
        <v>-5.5165386600000001</v>
      </c>
      <c r="F232" s="28">
        <f t="shared" si="26"/>
        <v>8.4869825538461535E-2</v>
      </c>
      <c r="G232" s="28">
        <f t="shared" si="27"/>
        <v>30.432198787274597</v>
      </c>
      <c r="H232" s="27">
        <v>33.6</v>
      </c>
      <c r="I232" s="27">
        <v>-1.2389352499999999</v>
      </c>
      <c r="J232" s="28">
        <f t="shared" si="28"/>
        <v>3.6873072916666666E-2</v>
      </c>
      <c r="K232" s="28">
        <f t="shared" si="29"/>
        <v>1.5349605536925623</v>
      </c>
      <c r="L232" s="27">
        <v>-2.5385349000000001E-2</v>
      </c>
      <c r="M232" s="28">
        <f t="shared" si="30"/>
        <v>7.5551633928571435E-4</v>
      </c>
      <c r="N232" s="28">
        <f t="shared" si="31"/>
        <v>6.4441594385180104E-4</v>
      </c>
    </row>
    <row r="233" spans="1:14" x14ac:dyDescent="0.25">
      <c r="A233" s="27">
        <v>69</v>
      </c>
      <c r="B233" s="27">
        <v>0.42303916829999999</v>
      </c>
      <c r="C233" s="28">
        <f t="shared" si="24"/>
        <v>6.1310024391304343E-3</v>
      </c>
      <c r="D233" s="28">
        <f t="shared" si="25"/>
        <v>0.17896213791595572</v>
      </c>
      <c r="E233" s="27">
        <v>-0.30193665200000003</v>
      </c>
      <c r="F233" s="28">
        <f t="shared" si="26"/>
        <v>4.3758935072463773E-3</v>
      </c>
      <c r="G233" s="28">
        <f t="shared" si="27"/>
        <v>9.1165741820969121E-2</v>
      </c>
      <c r="H233" s="27">
        <v>32.4</v>
      </c>
      <c r="I233" s="27">
        <v>-0.33078228999999998</v>
      </c>
      <c r="J233" s="28">
        <f t="shared" si="28"/>
        <v>1.0209329938271604E-2</v>
      </c>
      <c r="K233" s="28">
        <f t="shared" si="29"/>
        <v>0.10941692337764408</v>
      </c>
      <c r="L233" s="27">
        <v>-1.095615346</v>
      </c>
      <c r="M233" s="28">
        <f t="shared" si="30"/>
        <v>3.3815288456790125E-2</v>
      </c>
      <c r="N233" s="28">
        <f t="shared" si="31"/>
        <v>1.2003729863906998</v>
      </c>
    </row>
    <row r="234" spans="1:14" x14ac:dyDescent="0.25">
      <c r="A234" s="27">
        <v>73</v>
      </c>
      <c r="B234" s="27">
        <v>2.1803661688</v>
      </c>
      <c r="C234" s="28">
        <f t="shared" si="24"/>
        <v>2.9868029709589041E-2</v>
      </c>
      <c r="D234" s="28">
        <f t="shared" si="25"/>
        <v>4.75399663004759</v>
      </c>
      <c r="E234" s="27">
        <v>2.2368148405000001</v>
      </c>
      <c r="F234" s="28">
        <f t="shared" si="26"/>
        <v>3.0641299184931508E-2</v>
      </c>
      <c r="G234" s="28">
        <f t="shared" si="27"/>
        <v>5.0033406306810413</v>
      </c>
      <c r="H234" s="27">
        <v>30.4</v>
      </c>
      <c r="I234" s="27">
        <v>-1.6451710049999999</v>
      </c>
      <c r="J234" s="28">
        <f t="shared" si="28"/>
        <v>5.4117467269736839E-2</v>
      </c>
      <c r="K234" s="28">
        <f t="shared" si="29"/>
        <v>2.7065876356927099</v>
      </c>
      <c r="L234" s="27">
        <v>-2.7860693580000002</v>
      </c>
      <c r="M234" s="28">
        <f t="shared" si="30"/>
        <v>9.1647018355263163E-2</v>
      </c>
      <c r="N234" s="28">
        <f t="shared" si="31"/>
        <v>7.7621824675865332</v>
      </c>
    </row>
    <row r="235" spans="1:14" x14ac:dyDescent="0.25">
      <c r="A235" s="27">
        <v>70</v>
      </c>
      <c r="B235" s="27">
        <v>4.0098417300000001E-2</v>
      </c>
      <c r="C235" s="28">
        <f t="shared" si="24"/>
        <v>5.7283453285714289E-4</v>
      </c>
      <c r="D235" s="28">
        <f t="shared" si="25"/>
        <v>1.6078830699649395E-3</v>
      </c>
      <c r="E235" s="27">
        <v>-2.0105018810000002</v>
      </c>
      <c r="F235" s="28">
        <f t="shared" si="26"/>
        <v>2.8721455442857147E-2</v>
      </c>
      <c r="G235" s="28">
        <f t="shared" si="27"/>
        <v>4.0421178135045386</v>
      </c>
      <c r="H235" s="27">
        <v>31.2</v>
      </c>
      <c r="I235" s="27">
        <v>1.1477341699999999E-2</v>
      </c>
      <c r="J235" s="28">
        <f t="shared" si="28"/>
        <v>3.6786351602564101E-4</v>
      </c>
      <c r="K235" s="28">
        <f t="shared" si="29"/>
        <v>1.3172937249855888E-4</v>
      </c>
      <c r="L235" s="27">
        <v>-0.94307344199999998</v>
      </c>
      <c r="M235" s="28">
        <f t="shared" si="30"/>
        <v>3.0226712884615384E-2</v>
      </c>
      <c r="N235" s="28">
        <f t="shared" si="31"/>
        <v>0.88938751700572738</v>
      </c>
    </row>
    <row r="236" spans="1:14" x14ac:dyDescent="0.25">
      <c r="A236" s="27">
        <v>61</v>
      </c>
      <c r="B236" s="27">
        <v>-8.7334985530000004</v>
      </c>
      <c r="C236" s="28">
        <f t="shared" si="24"/>
        <v>0.14317210742622952</v>
      </c>
      <c r="D236" s="28">
        <f t="shared" si="25"/>
        <v>76.273996975253098</v>
      </c>
      <c r="E236" s="27">
        <v>-9.5172740450000006</v>
      </c>
      <c r="F236" s="28">
        <f t="shared" si="26"/>
        <v>0.15602088598360656</v>
      </c>
      <c r="G236" s="28">
        <f t="shared" si="27"/>
        <v>90.578505247630673</v>
      </c>
      <c r="H236" s="27">
        <v>34</v>
      </c>
      <c r="I236" s="27">
        <v>1.4462363803</v>
      </c>
      <c r="J236" s="28">
        <f t="shared" si="28"/>
        <v>4.2536364126470591E-2</v>
      </c>
      <c r="K236" s="28">
        <f t="shared" si="29"/>
        <v>2.0915996677032465</v>
      </c>
      <c r="L236" s="27">
        <v>1.9132967621999999</v>
      </c>
      <c r="M236" s="28">
        <f t="shared" si="30"/>
        <v>5.6273434182352935E-2</v>
      </c>
      <c r="N236" s="28">
        <f t="shared" si="31"/>
        <v>3.6607045002450027</v>
      </c>
    </row>
    <row r="237" spans="1:14" x14ac:dyDescent="0.25">
      <c r="A237" s="27">
        <v>66</v>
      </c>
      <c r="B237" s="27">
        <v>2.0323799555000002</v>
      </c>
      <c r="C237" s="28">
        <f t="shared" si="24"/>
        <v>3.0793635689393941E-2</v>
      </c>
      <c r="D237" s="28">
        <f t="shared" si="25"/>
        <v>4.1305682835181825</v>
      </c>
      <c r="E237" s="27">
        <v>-0.55441245299999997</v>
      </c>
      <c r="F237" s="28">
        <f t="shared" si="26"/>
        <v>8.4001886818181812E-3</v>
      </c>
      <c r="G237" s="28">
        <f t="shared" si="27"/>
        <v>0.30737316804147718</v>
      </c>
      <c r="H237" s="27">
        <v>32.4</v>
      </c>
      <c r="I237" s="27">
        <v>-0.71046569599999998</v>
      </c>
      <c r="J237" s="28">
        <f t="shared" si="28"/>
        <v>2.1927953580246913E-2</v>
      </c>
      <c r="K237" s="28">
        <f t="shared" si="29"/>
        <v>0.50476150519276441</v>
      </c>
      <c r="L237" s="27">
        <v>-0.115584879</v>
      </c>
      <c r="M237" s="28">
        <f t="shared" si="30"/>
        <v>3.5674345370370372E-3</v>
      </c>
      <c r="N237" s="28">
        <f t="shared" si="31"/>
        <v>1.3359864253444641E-2</v>
      </c>
    </row>
    <row r="238" spans="1:14" x14ac:dyDescent="0.25">
      <c r="A238" s="27">
        <v>78</v>
      </c>
      <c r="B238" s="27">
        <v>10.869866567000001</v>
      </c>
      <c r="C238" s="28">
        <f t="shared" si="24"/>
        <v>0.1393572636794872</v>
      </c>
      <c r="D238" s="28">
        <f t="shared" si="25"/>
        <v>118.15399918438438</v>
      </c>
      <c r="E238" s="27">
        <v>9.0439662018</v>
      </c>
      <c r="F238" s="28">
        <f t="shared" si="26"/>
        <v>0.11594828463846153</v>
      </c>
      <c r="G238" s="28">
        <f t="shared" si="27"/>
        <v>81.793324659300723</v>
      </c>
      <c r="H238" s="27">
        <v>30.6</v>
      </c>
      <c r="I238" s="27">
        <v>-2.7299428250000002</v>
      </c>
      <c r="J238" s="28">
        <f t="shared" si="28"/>
        <v>8.9213817810457521E-2</v>
      </c>
      <c r="K238" s="28">
        <f t="shared" si="29"/>
        <v>7.4525878277689817</v>
      </c>
      <c r="L238" s="27">
        <v>-1.9261644200000001</v>
      </c>
      <c r="M238" s="28">
        <f t="shared" si="30"/>
        <v>6.2946549673202609E-2</v>
      </c>
      <c r="N238" s="28">
        <f t="shared" si="31"/>
        <v>3.7101093728739367</v>
      </c>
    </row>
    <row r="239" spans="1:14" x14ac:dyDescent="0.25">
      <c r="A239" s="27">
        <v>76</v>
      </c>
      <c r="B239" s="27">
        <v>1.4870524110000001</v>
      </c>
      <c r="C239" s="28">
        <f t="shared" si="24"/>
        <v>1.9566479092105266E-2</v>
      </c>
      <c r="D239" s="28">
        <f t="shared" si="25"/>
        <v>2.2113248730609132</v>
      </c>
      <c r="E239" s="27">
        <v>2.4435655648000001</v>
      </c>
      <c r="F239" s="28">
        <f t="shared" si="26"/>
        <v>3.2152178484210529E-2</v>
      </c>
      <c r="G239" s="28">
        <f t="shared" si="27"/>
        <v>5.9710126694763437</v>
      </c>
      <c r="H239" s="27">
        <v>31.2</v>
      </c>
      <c r="I239" s="27">
        <v>-0.36513089300000001</v>
      </c>
      <c r="J239" s="28">
        <f t="shared" si="28"/>
        <v>1.1702913237179488E-2</v>
      </c>
      <c r="K239" s="28">
        <f t="shared" si="29"/>
        <v>0.13332056902297745</v>
      </c>
      <c r="L239" s="27">
        <v>-0.77213367099999997</v>
      </c>
      <c r="M239" s="28">
        <f t="shared" si="30"/>
        <v>2.4747874070512821E-2</v>
      </c>
      <c r="N239" s="28">
        <f t="shared" si="31"/>
        <v>0.59619040589193617</v>
      </c>
    </row>
    <row r="240" spans="1:14" x14ac:dyDescent="0.25">
      <c r="A240" s="27">
        <v>74</v>
      </c>
      <c r="B240" s="27">
        <v>0.9058760938</v>
      </c>
      <c r="C240" s="28">
        <f t="shared" si="24"/>
        <v>1.2241568835135136E-2</v>
      </c>
      <c r="D240" s="28">
        <f t="shared" si="25"/>
        <v>0.82061149731834637</v>
      </c>
      <c r="E240" s="27">
        <v>1.7436756631000001</v>
      </c>
      <c r="F240" s="28">
        <f t="shared" si="26"/>
        <v>2.3563184636486489E-2</v>
      </c>
      <c r="G240" s="28">
        <f t="shared" si="27"/>
        <v>3.0404048180872252</v>
      </c>
      <c r="H240" s="27">
        <v>30.6</v>
      </c>
      <c r="I240" s="27">
        <v>-1.340827158</v>
      </c>
      <c r="J240" s="28">
        <f t="shared" si="28"/>
        <v>4.3817880980392153E-2</v>
      </c>
      <c r="K240" s="28">
        <f t="shared" si="29"/>
        <v>1.7978174676303569</v>
      </c>
      <c r="L240" s="27">
        <v>-0.85360377399999998</v>
      </c>
      <c r="M240" s="28">
        <f t="shared" si="30"/>
        <v>2.7895548169934638E-2</v>
      </c>
      <c r="N240" s="28">
        <f t="shared" si="31"/>
        <v>0.72863940298704299</v>
      </c>
    </row>
    <row r="241" spans="1:14" x14ac:dyDescent="0.25">
      <c r="A241" s="27">
        <v>68</v>
      </c>
      <c r="B241" s="27">
        <v>-3.187170149</v>
      </c>
      <c r="C241" s="28">
        <f t="shared" si="24"/>
        <v>4.687014925E-2</v>
      </c>
      <c r="D241" s="28">
        <f t="shared" si="25"/>
        <v>10.158053558676682</v>
      </c>
      <c r="E241" s="27">
        <v>-4.7291113520000003</v>
      </c>
      <c r="F241" s="28">
        <f t="shared" si="26"/>
        <v>6.9545755176470589E-2</v>
      </c>
      <c r="G241" s="28">
        <f t="shared" si="27"/>
        <v>22.364494179615271</v>
      </c>
      <c r="H241" s="27">
        <v>31.2</v>
      </c>
      <c r="I241" s="27">
        <v>0.65267776310000003</v>
      </c>
      <c r="J241" s="28">
        <f t="shared" si="28"/>
        <v>2.0919159073717952E-2</v>
      </c>
      <c r="K241" s="28">
        <f t="shared" si="29"/>
        <v>0.42598826244521976</v>
      </c>
      <c r="L241" s="27">
        <v>-0.10717648</v>
      </c>
      <c r="M241" s="28">
        <f t="shared" si="30"/>
        <v>3.4351435897435898E-3</v>
      </c>
      <c r="N241" s="28">
        <f t="shared" si="31"/>
        <v>1.14867978651904E-2</v>
      </c>
    </row>
    <row r="242" spans="1:14" x14ac:dyDescent="0.25">
      <c r="A242" s="27">
        <v>70</v>
      </c>
      <c r="B242" s="27">
        <v>0.1696726456</v>
      </c>
      <c r="C242" s="28">
        <f t="shared" si="24"/>
        <v>2.423894937142857E-3</v>
      </c>
      <c r="D242" s="28">
        <f t="shared" si="25"/>
        <v>2.8788806664903202E-2</v>
      </c>
      <c r="E242" s="27">
        <v>9.23669934E-2</v>
      </c>
      <c r="F242" s="28">
        <f t="shared" si="26"/>
        <v>1.3195284771428571E-3</v>
      </c>
      <c r="G242" s="28">
        <f t="shared" si="27"/>
        <v>8.5316614697556435E-3</v>
      </c>
      <c r="H242" s="27">
        <v>30.6</v>
      </c>
      <c r="I242" s="27">
        <v>-0.66517334699999997</v>
      </c>
      <c r="J242" s="28">
        <f t="shared" si="28"/>
        <v>2.1737691078431369E-2</v>
      </c>
      <c r="K242" s="28">
        <f t="shared" si="29"/>
        <v>0.44245558155918235</v>
      </c>
      <c r="L242" s="27">
        <v>-0.65439415099999998</v>
      </c>
      <c r="M242" s="28">
        <f t="shared" si="30"/>
        <v>2.1385429771241828E-2</v>
      </c>
      <c r="N242" s="28">
        <f t="shared" si="31"/>
        <v>0.42823170486301076</v>
      </c>
    </row>
    <row r="243" spans="1:14" x14ac:dyDescent="0.25">
      <c r="A243" s="27">
        <v>70</v>
      </c>
      <c r="B243" s="27">
        <v>-1.7552642709999999</v>
      </c>
      <c r="C243" s="28">
        <f t="shared" si="24"/>
        <v>2.5075203871428569E-2</v>
      </c>
      <c r="D243" s="28">
        <f t="shared" si="25"/>
        <v>3.0809526610491611</v>
      </c>
      <c r="E243" s="27">
        <v>-1.037344263</v>
      </c>
      <c r="F243" s="28">
        <f t="shared" si="26"/>
        <v>1.4819203757142858E-2</v>
      </c>
      <c r="G243" s="28">
        <f t="shared" si="27"/>
        <v>1.0760831199790133</v>
      </c>
      <c r="H243" s="27">
        <v>31</v>
      </c>
      <c r="I243" s="27">
        <v>0.18661517010000001</v>
      </c>
      <c r="J243" s="28">
        <f t="shared" si="28"/>
        <v>6.0198441967741941E-3</v>
      </c>
      <c r="K243" s="28">
        <f t="shared" si="29"/>
        <v>3.4825221711451936E-2</v>
      </c>
      <c r="L243" s="27">
        <v>2.2285526E-2</v>
      </c>
      <c r="M243" s="28">
        <f t="shared" si="30"/>
        <v>7.1888793548387101E-4</v>
      </c>
      <c r="N243" s="28">
        <f t="shared" si="31"/>
        <v>4.9664466909667604E-4</v>
      </c>
    </row>
    <row r="244" spans="1:14" x14ac:dyDescent="0.25">
      <c r="A244" s="27">
        <v>73</v>
      </c>
      <c r="B244" s="27">
        <v>0.61137006370000002</v>
      </c>
      <c r="C244" s="28">
        <f t="shared" si="24"/>
        <v>8.3749323794520547E-3</v>
      </c>
      <c r="D244" s="28">
        <f t="shared" si="25"/>
        <v>0.37377335478854207</v>
      </c>
      <c r="E244" s="27">
        <v>2.5812343289999999</v>
      </c>
      <c r="F244" s="28">
        <f t="shared" si="26"/>
        <v>3.5359374369863014E-2</v>
      </c>
      <c r="G244" s="28">
        <f t="shared" si="27"/>
        <v>6.6627706612080795</v>
      </c>
      <c r="H244" s="27">
        <v>30.4</v>
      </c>
      <c r="I244" s="27">
        <v>-0.31734768800000002</v>
      </c>
      <c r="J244" s="28">
        <f t="shared" si="28"/>
        <v>1.0439068684210528E-2</v>
      </c>
      <c r="K244" s="28">
        <f t="shared" si="29"/>
        <v>0.10070955507894536</v>
      </c>
      <c r="L244" s="27">
        <v>-0.77091097200000003</v>
      </c>
      <c r="M244" s="28">
        <f t="shared" si="30"/>
        <v>2.535891355263158E-2</v>
      </c>
      <c r="N244" s="28">
        <f t="shared" si="31"/>
        <v>0.59430372674998477</v>
      </c>
    </row>
    <row r="245" spans="1:14" x14ac:dyDescent="0.25">
      <c r="A245" s="27">
        <v>71</v>
      </c>
      <c r="B245" s="27">
        <v>-1.50579895</v>
      </c>
      <c r="C245" s="28">
        <f t="shared" si="24"/>
        <v>2.1208435915492957E-2</v>
      </c>
      <c r="D245" s="28">
        <f t="shared" si="25"/>
        <v>2.2674304778211023</v>
      </c>
      <c r="E245" s="27">
        <v>-0.94877632899999997</v>
      </c>
      <c r="F245" s="28">
        <f t="shared" si="26"/>
        <v>1.3363046887323943E-2</v>
      </c>
      <c r="G245" s="28">
        <f t="shared" si="27"/>
        <v>0.90017652247071622</v>
      </c>
      <c r="H245" s="27">
        <v>32.6</v>
      </c>
      <c r="I245" s="27">
        <v>1.32450271</v>
      </c>
      <c r="J245" s="28">
        <f t="shared" si="28"/>
        <v>4.0628917484662574E-2</v>
      </c>
      <c r="K245" s="28">
        <f t="shared" si="29"/>
        <v>1.7543074287973439</v>
      </c>
      <c r="L245" s="27">
        <v>1.7116335975000001</v>
      </c>
      <c r="M245" s="28">
        <f t="shared" si="30"/>
        <v>5.2504098082822089E-2</v>
      </c>
      <c r="N245" s="28">
        <f t="shared" si="31"/>
        <v>2.9296895720907923</v>
      </c>
    </row>
    <row r="246" spans="1:14" x14ac:dyDescent="0.25">
      <c r="A246" s="27">
        <v>66</v>
      </c>
      <c r="B246" s="27">
        <v>-2.9530173020000001</v>
      </c>
      <c r="C246" s="28">
        <f t="shared" si="24"/>
        <v>4.4742686393939399E-2</v>
      </c>
      <c r="D246" s="28">
        <f t="shared" si="25"/>
        <v>8.7203111859113598</v>
      </c>
      <c r="E246" s="27">
        <v>-4.8721633730000002</v>
      </c>
      <c r="F246" s="28">
        <f t="shared" si="26"/>
        <v>7.3820657166666664E-2</v>
      </c>
      <c r="G246" s="28">
        <f t="shared" si="27"/>
        <v>23.73797593320274</v>
      </c>
      <c r="H246" s="27">
        <v>30.2</v>
      </c>
      <c r="I246" s="27">
        <v>-1.814664515</v>
      </c>
      <c r="J246" s="28">
        <f t="shared" si="28"/>
        <v>6.0088228973509933E-2</v>
      </c>
      <c r="K246" s="28">
        <f t="shared" si="29"/>
        <v>3.2930073020001855</v>
      </c>
      <c r="L246" s="27">
        <v>-1.378926087</v>
      </c>
      <c r="M246" s="28">
        <f t="shared" si="30"/>
        <v>4.5659804205298013E-2</v>
      </c>
      <c r="N246" s="28">
        <f t="shared" si="31"/>
        <v>1.9014371534091314</v>
      </c>
    </row>
    <row r="247" spans="1:14" x14ac:dyDescent="0.25">
      <c r="A247" s="27">
        <v>74</v>
      </c>
      <c r="B247" s="27">
        <v>5.7027292999999997</v>
      </c>
      <c r="C247" s="28">
        <f t="shared" si="24"/>
        <v>7.7063909459459456E-2</v>
      </c>
      <c r="D247" s="28">
        <f t="shared" si="25"/>
        <v>32.521121469078487</v>
      </c>
      <c r="E247" s="27">
        <v>5.2712738209000003</v>
      </c>
      <c r="F247" s="28">
        <f t="shared" si="26"/>
        <v>7.1233430012162161E-2</v>
      </c>
      <c r="G247" s="28">
        <f t="shared" si="27"/>
        <v>27.786327694905687</v>
      </c>
      <c r="H247" s="27">
        <v>30.2</v>
      </c>
      <c r="I247" s="27">
        <v>-0.54000575299999998</v>
      </c>
      <c r="J247" s="28">
        <f t="shared" si="28"/>
        <v>1.7880985198675495E-2</v>
      </c>
      <c r="K247" s="28">
        <f t="shared" si="29"/>
        <v>0.29160621327309699</v>
      </c>
      <c r="L247" s="27">
        <v>-0.80722381399999998</v>
      </c>
      <c r="M247" s="28">
        <f t="shared" si="30"/>
        <v>2.6729265364238412E-2</v>
      </c>
      <c r="N247" s="28">
        <f t="shared" si="31"/>
        <v>0.65161028588870662</v>
      </c>
    </row>
    <row r="248" spans="1:14" x14ac:dyDescent="0.25">
      <c r="A248" s="27">
        <v>72</v>
      </c>
      <c r="B248" s="27">
        <v>-0.906559318</v>
      </c>
      <c r="C248" s="28">
        <f t="shared" si="24"/>
        <v>1.2591101638888888E-2</v>
      </c>
      <c r="D248" s="28">
        <f t="shared" si="25"/>
        <v>0.82184979705262518</v>
      </c>
      <c r="E248" s="27">
        <v>-0.75469360699999999</v>
      </c>
      <c r="F248" s="28">
        <f t="shared" si="26"/>
        <v>1.0481855652777778E-2</v>
      </c>
      <c r="G248" s="28">
        <f t="shared" si="27"/>
        <v>0.56956244044667048</v>
      </c>
      <c r="H248" s="27">
        <v>32.200000000000003</v>
      </c>
      <c r="I248" s="27">
        <v>1.2206195834</v>
      </c>
      <c r="J248" s="28">
        <f t="shared" si="28"/>
        <v>3.7907440478260869E-2</v>
      </c>
      <c r="K248" s="28">
        <f t="shared" si="29"/>
        <v>1.4899121673795894</v>
      </c>
      <c r="L248" s="27">
        <v>1.3363571336</v>
      </c>
      <c r="M248" s="28">
        <f t="shared" si="30"/>
        <v>4.1501774335403724E-2</v>
      </c>
      <c r="N248" s="28">
        <f t="shared" si="31"/>
        <v>1.7858503885236081</v>
      </c>
    </row>
    <row r="249" spans="1:14" x14ac:dyDescent="0.25">
      <c r="A249" s="27">
        <v>70</v>
      </c>
      <c r="B249" s="27">
        <v>-2.0727297679999999</v>
      </c>
      <c r="C249" s="28">
        <f t="shared" si="24"/>
        <v>2.9610425257142855E-2</v>
      </c>
      <c r="D249" s="28">
        <f t="shared" si="25"/>
        <v>4.2962086911533328</v>
      </c>
      <c r="E249" s="27">
        <v>-0.79066483399999998</v>
      </c>
      <c r="F249" s="28">
        <f t="shared" si="26"/>
        <v>1.1295211914285714E-2</v>
      </c>
      <c r="G249" s="28">
        <f t="shared" si="27"/>
        <v>0.62515087972424754</v>
      </c>
      <c r="H249" s="27">
        <v>31.2</v>
      </c>
      <c r="I249" s="27">
        <v>0.57713962019999998</v>
      </c>
      <c r="J249" s="28">
        <f t="shared" si="28"/>
        <v>1.8498064750000001E-2</v>
      </c>
      <c r="K249" s="28">
        <f t="shared" si="29"/>
        <v>0.33309014120460023</v>
      </c>
      <c r="L249" s="27">
        <v>-0.114964873</v>
      </c>
      <c r="M249" s="28">
        <f t="shared" si="30"/>
        <v>3.6847715705128205E-3</v>
      </c>
      <c r="N249" s="28">
        <f t="shared" si="31"/>
        <v>1.3216922023906128E-2</v>
      </c>
    </row>
    <row r="250" spans="1:14" x14ac:dyDescent="0.25">
      <c r="A250" s="27">
        <v>72</v>
      </c>
      <c r="B250" s="27">
        <v>2.7300345336</v>
      </c>
      <c r="C250" s="28">
        <f t="shared" si="24"/>
        <v>3.7917146300000003E-2</v>
      </c>
      <c r="D250" s="28">
        <f t="shared" si="25"/>
        <v>7.4530885546485699</v>
      </c>
      <c r="E250" s="27">
        <v>1.3533104731000001</v>
      </c>
      <c r="F250" s="28">
        <f t="shared" si="26"/>
        <v>1.8795978793055557E-2</v>
      </c>
      <c r="G250" s="28">
        <f t="shared" si="27"/>
        <v>1.831449236602146</v>
      </c>
      <c r="H250" s="27">
        <v>31.2</v>
      </c>
      <c r="I250" s="27">
        <v>-0.48102719999999999</v>
      </c>
      <c r="J250" s="28">
        <f t="shared" si="28"/>
        <v>1.5417538461538462E-2</v>
      </c>
      <c r="K250" s="28">
        <f t="shared" si="29"/>
        <v>0.23138716713983998</v>
      </c>
      <c r="L250" s="27">
        <v>-2.5383415999999999E-2</v>
      </c>
      <c r="M250" s="28">
        <f t="shared" si="30"/>
        <v>8.1357102564102567E-4</v>
      </c>
      <c r="N250" s="28">
        <f t="shared" si="31"/>
        <v>6.4431780782905597E-4</v>
      </c>
    </row>
    <row r="251" spans="1:14" x14ac:dyDescent="0.25">
      <c r="A251" s="27">
        <v>74</v>
      </c>
      <c r="B251" s="27">
        <v>2.9732154351000002</v>
      </c>
      <c r="C251" s="28">
        <f t="shared" si="24"/>
        <v>4.0178586960810815E-2</v>
      </c>
      <c r="D251" s="28">
        <f t="shared" si="25"/>
        <v>8.8400100235168839</v>
      </c>
      <c r="E251" s="27">
        <v>2.3261424442999998</v>
      </c>
      <c r="F251" s="28">
        <f t="shared" si="26"/>
        <v>3.1434357355405403E-2</v>
      </c>
      <c r="G251" s="28">
        <f t="shared" si="27"/>
        <v>5.4109386711739775</v>
      </c>
      <c r="H251" s="27">
        <v>33.200000000000003</v>
      </c>
      <c r="I251" s="27">
        <v>2.0934383455000001</v>
      </c>
      <c r="J251" s="28">
        <f t="shared" si="28"/>
        <v>6.3055371852409642E-2</v>
      </c>
      <c r="K251" s="28">
        <f t="shared" si="29"/>
        <v>4.3824841064097777</v>
      </c>
      <c r="L251" s="27">
        <v>2.1309612828</v>
      </c>
      <c r="M251" s="28">
        <f t="shared" si="30"/>
        <v>6.4185580807228915E-2</v>
      </c>
      <c r="N251" s="28">
        <f t="shared" si="31"/>
        <v>4.5409959887926217</v>
      </c>
    </row>
    <row r="252" spans="1:14" x14ac:dyDescent="0.25">
      <c r="A252" s="27">
        <v>71</v>
      </c>
      <c r="B252" s="27">
        <v>-2.754869045</v>
      </c>
      <c r="C252" s="28">
        <f t="shared" si="24"/>
        <v>3.8800972464788731E-2</v>
      </c>
      <c r="D252" s="28">
        <f t="shared" si="25"/>
        <v>7.5893034550992118</v>
      </c>
      <c r="E252" s="27">
        <v>-1.2840800670000001</v>
      </c>
      <c r="F252" s="28">
        <f t="shared" si="26"/>
        <v>1.8085634746478875E-2</v>
      </c>
      <c r="G252" s="28">
        <f t="shared" si="27"/>
        <v>1.6488616184667249</v>
      </c>
      <c r="H252" s="27">
        <v>32.4</v>
      </c>
      <c r="I252" s="27">
        <v>0.27166311720000003</v>
      </c>
      <c r="J252" s="28">
        <f t="shared" si="28"/>
        <v>8.3846641111111116E-3</v>
      </c>
      <c r="K252" s="28">
        <f t="shared" si="29"/>
        <v>7.3800849246820954E-2</v>
      </c>
      <c r="L252" s="27">
        <v>0.77172938670000002</v>
      </c>
      <c r="M252" s="28">
        <f t="shared" si="30"/>
        <v>2.3818808231481484E-2</v>
      </c>
      <c r="N252" s="28">
        <f t="shared" si="31"/>
        <v>0.59556624629635813</v>
      </c>
    </row>
    <row r="253" spans="1:14" x14ac:dyDescent="0.25">
      <c r="A253" s="27">
        <v>68</v>
      </c>
      <c r="B253" s="27">
        <v>-3.4901673230000001</v>
      </c>
      <c r="C253" s="28">
        <f t="shared" si="24"/>
        <v>5.1325990044117649E-2</v>
      </c>
      <c r="D253" s="28">
        <f t="shared" si="25"/>
        <v>12.181267942536987</v>
      </c>
      <c r="E253" s="27">
        <v>-3.0058349660000001</v>
      </c>
      <c r="F253" s="28">
        <f t="shared" si="26"/>
        <v>4.4203455382352944E-2</v>
      </c>
      <c r="G253" s="28">
        <f t="shared" si="27"/>
        <v>9.0350438428282214</v>
      </c>
      <c r="H253" s="27">
        <v>30.7</v>
      </c>
      <c r="I253" s="27">
        <v>-8.1918980000000002E-2</v>
      </c>
      <c r="J253" s="28">
        <f t="shared" si="28"/>
        <v>2.6683706840390882E-3</v>
      </c>
      <c r="K253" s="28">
        <f t="shared" si="29"/>
        <v>6.7107192842404007E-3</v>
      </c>
      <c r="L253" s="27">
        <v>-0.66060064600000001</v>
      </c>
      <c r="M253" s="28">
        <f t="shared" si="30"/>
        <v>2.1517936351791531E-2</v>
      </c>
      <c r="N253" s="28">
        <f t="shared" si="31"/>
        <v>0.43639321349561733</v>
      </c>
    </row>
    <row r="254" spans="1:14" x14ac:dyDescent="0.25">
      <c r="A254" s="27">
        <v>69</v>
      </c>
      <c r="B254" s="27">
        <v>-0.56939416499999995</v>
      </c>
      <c r="C254" s="28">
        <f t="shared" si="24"/>
        <v>8.2520893478260863E-3</v>
      </c>
      <c r="D254" s="28">
        <f t="shared" si="25"/>
        <v>0.32420971513604718</v>
      </c>
      <c r="E254" s="27">
        <v>-0.90075144200000001</v>
      </c>
      <c r="F254" s="28">
        <f t="shared" si="26"/>
        <v>1.3054368724637682E-2</v>
      </c>
      <c r="G254" s="28">
        <f t="shared" si="27"/>
        <v>0.81135316026507942</v>
      </c>
      <c r="H254" s="27">
        <v>32.799999999999997</v>
      </c>
      <c r="I254" s="27">
        <v>0.39676114769999998</v>
      </c>
      <c r="J254" s="28">
        <f t="shared" si="28"/>
        <v>1.2096376454268294E-2</v>
      </c>
      <c r="K254" s="28">
        <f t="shared" si="29"/>
        <v>0.15741940832422119</v>
      </c>
      <c r="L254" s="27">
        <v>0.89242201809999999</v>
      </c>
      <c r="M254" s="28">
        <f t="shared" si="30"/>
        <v>2.7207988356707319E-2</v>
      </c>
      <c r="N254" s="28">
        <f t="shared" si="31"/>
        <v>0.79641705838967669</v>
      </c>
    </row>
    <row r="255" spans="1:14" x14ac:dyDescent="0.25">
      <c r="A255" s="27">
        <v>66.5</v>
      </c>
      <c r="B255" s="27">
        <v>-4.0443107960000004</v>
      </c>
      <c r="C255" s="28">
        <f t="shared" si="24"/>
        <v>6.0816703699248124E-2</v>
      </c>
      <c r="D255" s="28">
        <f t="shared" si="25"/>
        <v>16.356449814642158</v>
      </c>
      <c r="E255" s="27">
        <v>-3.7693697460000002</v>
      </c>
      <c r="F255" s="28">
        <f t="shared" si="26"/>
        <v>5.6682251819548876E-2</v>
      </c>
      <c r="G255" s="28">
        <f t="shared" si="27"/>
        <v>14.208148282060106</v>
      </c>
      <c r="H255" s="27">
        <v>31.2</v>
      </c>
      <c r="I255" s="27">
        <v>-1.246933871</v>
      </c>
      <c r="J255" s="28">
        <f t="shared" si="28"/>
        <v>3.9965829198717946E-2</v>
      </c>
      <c r="K255" s="28">
        <f t="shared" si="29"/>
        <v>1.5548440786470445</v>
      </c>
      <c r="L255" s="27">
        <v>-1.0907510010000001</v>
      </c>
      <c r="M255" s="28">
        <f t="shared" si="30"/>
        <v>3.4959967980769238E-2</v>
      </c>
      <c r="N255" s="28">
        <f t="shared" si="31"/>
        <v>1.1897377461825023</v>
      </c>
    </row>
    <row r="256" spans="1:14" x14ac:dyDescent="0.25">
      <c r="A256" s="27">
        <v>64</v>
      </c>
      <c r="B256" s="27">
        <v>-4.0145589490000004</v>
      </c>
      <c r="C256" s="28">
        <f t="shared" si="24"/>
        <v>6.2727483578125007E-2</v>
      </c>
      <c r="D256" s="28">
        <f t="shared" si="25"/>
        <v>16.116683554995987</v>
      </c>
      <c r="E256" s="27">
        <v>-4.5882187060000001</v>
      </c>
      <c r="F256" s="28">
        <f t="shared" si="26"/>
        <v>7.1690917281250002E-2</v>
      </c>
      <c r="G256" s="28">
        <f t="shared" si="27"/>
        <v>21.051750894088315</v>
      </c>
      <c r="H256" s="27">
        <v>30.4</v>
      </c>
      <c r="I256" s="27">
        <v>-0.97533161899999998</v>
      </c>
      <c r="J256" s="28">
        <f t="shared" si="28"/>
        <v>3.2083276940789475E-2</v>
      </c>
      <c r="K256" s="28">
        <f t="shared" si="29"/>
        <v>0.95127176702116112</v>
      </c>
      <c r="L256" s="27">
        <v>-1.670336681</v>
      </c>
      <c r="M256" s="28">
        <f t="shared" si="30"/>
        <v>5.4945285559210529E-2</v>
      </c>
      <c r="N256" s="28">
        <f t="shared" si="31"/>
        <v>2.7900246278940957</v>
      </c>
    </row>
    <row r="257" spans="1:14" x14ac:dyDescent="0.25">
      <c r="A257" s="27">
        <v>70</v>
      </c>
      <c r="B257" s="27">
        <v>3.8301725945</v>
      </c>
      <c r="C257" s="28">
        <f t="shared" si="24"/>
        <v>5.4716751350000002E-2</v>
      </c>
      <c r="D257" s="28">
        <f t="shared" si="25"/>
        <v>14.670222103658862</v>
      </c>
      <c r="E257" s="27">
        <v>2.5474866238999998</v>
      </c>
      <c r="F257" s="28">
        <f t="shared" si="26"/>
        <v>3.6392666055714284E-2</v>
      </c>
      <c r="G257" s="28">
        <f t="shared" si="27"/>
        <v>6.4896880989494194</v>
      </c>
      <c r="H257" s="27">
        <v>31.6</v>
      </c>
      <c r="I257" s="27">
        <v>0.19926509919999999</v>
      </c>
      <c r="J257" s="28">
        <f t="shared" si="28"/>
        <v>6.3058575696202527E-3</v>
      </c>
      <c r="K257" s="28">
        <f t="shared" si="29"/>
        <v>3.9706579759185838E-2</v>
      </c>
      <c r="L257" s="27">
        <v>0.26905727149999997</v>
      </c>
      <c r="M257" s="28">
        <f t="shared" si="30"/>
        <v>8.5144706170886056E-3</v>
      </c>
      <c r="N257" s="28">
        <f t="shared" si="31"/>
        <v>7.2391815347024699E-2</v>
      </c>
    </row>
    <row r="258" spans="1:14" x14ac:dyDescent="0.25">
      <c r="A258" s="27">
        <v>69</v>
      </c>
      <c r="B258" s="27">
        <v>-0.27078958800000003</v>
      </c>
      <c r="C258" s="28">
        <f t="shared" si="24"/>
        <v>3.9244867826086962E-3</v>
      </c>
      <c r="D258" s="28">
        <f t="shared" si="25"/>
        <v>7.3327000969209757E-2</v>
      </c>
      <c r="E258" s="27">
        <v>-1.113728217</v>
      </c>
      <c r="F258" s="28">
        <f t="shared" si="26"/>
        <v>1.6140988652173914E-2</v>
      </c>
      <c r="G258" s="28">
        <f t="shared" si="27"/>
        <v>1.2403905413419991</v>
      </c>
      <c r="H258" s="27">
        <v>30.8</v>
      </c>
      <c r="I258" s="27">
        <v>-0.60982601800000003</v>
      </c>
      <c r="J258" s="28">
        <f t="shared" si="28"/>
        <v>1.979954603896104E-2</v>
      </c>
      <c r="K258" s="28">
        <f t="shared" si="29"/>
        <v>0.37188777222973635</v>
      </c>
      <c r="L258" s="27">
        <v>-0.35640112200000001</v>
      </c>
      <c r="M258" s="28">
        <f t="shared" si="30"/>
        <v>1.1571465E-2</v>
      </c>
      <c r="N258" s="28">
        <f t="shared" si="31"/>
        <v>0.1270217597628589</v>
      </c>
    </row>
    <row r="259" spans="1:14" x14ac:dyDescent="0.25">
      <c r="A259" s="27">
        <v>69</v>
      </c>
      <c r="B259" s="27">
        <v>1.6837417774000001</v>
      </c>
      <c r="C259" s="28">
        <f t="shared" si="24"/>
        <v>2.4402054744927536E-2</v>
      </c>
      <c r="D259" s="28">
        <f t="shared" si="25"/>
        <v>2.8349863729621116</v>
      </c>
      <c r="E259" s="27">
        <v>0.16968997520000001</v>
      </c>
      <c r="F259" s="28">
        <f t="shared" si="26"/>
        <v>2.4592750028985507E-3</v>
      </c>
      <c r="G259" s="28">
        <f t="shared" si="27"/>
        <v>2.8794687683376619E-2</v>
      </c>
      <c r="H259" s="27">
        <v>30.6</v>
      </c>
      <c r="I259" s="27">
        <v>-0.39968963400000002</v>
      </c>
      <c r="J259" s="28">
        <f t="shared" si="28"/>
        <v>1.306175274509804E-2</v>
      </c>
      <c r="K259" s="28">
        <f t="shared" si="29"/>
        <v>0.15975180352705398</v>
      </c>
      <c r="L259" s="27">
        <v>-0.64258479199999996</v>
      </c>
      <c r="M259" s="28">
        <f t="shared" si="30"/>
        <v>2.0999503006535945E-2</v>
      </c>
      <c r="N259" s="28">
        <f t="shared" si="31"/>
        <v>0.41291521490968319</v>
      </c>
    </row>
    <row r="260" spans="1:14" x14ac:dyDescent="0.25">
      <c r="A260" s="27">
        <v>73</v>
      </c>
      <c r="B260" s="27">
        <v>5.0817044476</v>
      </c>
      <c r="C260" s="28">
        <f t="shared" ref="C260:C323" si="32">ABS(B260/A260)</f>
        <v>6.9612389693150686E-2</v>
      </c>
      <c r="D260" s="28">
        <f t="shared" ref="D260:D323" si="33">B260^2</f>
        <v>25.823720092757622</v>
      </c>
      <c r="E260" s="27">
        <v>3.6745167231</v>
      </c>
      <c r="F260" s="28">
        <f t="shared" ref="F260:F323" si="34">ABS(E260/A260)</f>
        <v>5.0335845521917805E-2</v>
      </c>
      <c r="G260" s="28">
        <f t="shared" ref="G260:G323" si="35">E260^2</f>
        <v>13.502073148341562</v>
      </c>
      <c r="H260" s="27">
        <v>30.8</v>
      </c>
      <c r="I260" s="27">
        <v>-4.2372892000000002E-2</v>
      </c>
      <c r="J260" s="28">
        <f t="shared" ref="J260:J323" si="36">ABS(I260/H260)</f>
        <v>1.3757432467532468E-3</v>
      </c>
      <c r="K260" s="28">
        <f t="shared" ref="K260:K323" si="37">I260^2</f>
        <v>1.7954619764436641E-3</v>
      </c>
      <c r="L260" s="27">
        <v>-0.39077842299999999</v>
      </c>
      <c r="M260" s="28">
        <f t="shared" ref="M260:M323" si="38">ABS(L260/H260)</f>
        <v>1.2687611136363635E-2</v>
      </c>
      <c r="N260" s="28">
        <f t="shared" ref="N260:N323" si="39">L260^2</f>
        <v>0.15270777588236692</v>
      </c>
    </row>
    <row r="261" spans="1:14" x14ac:dyDescent="0.25">
      <c r="A261" s="27">
        <v>74</v>
      </c>
      <c r="B261" s="27">
        <v>2.7640489176999998</v>
      </c>
      <c r="C261" s="28">
        <f t="shared" si="32"/>
        <v>3.7352012401351352E-2</v>
      </c>
      <c r="D261" s="28">
        <f t="shared" si="33"/>
        <v>7.6399664194385402</v>
      </c>
      <c r="E261" s="27">
        <v>2.7418690266999999</v>
      </c>
      <c r="F261" s="28">
        <f t="shared" si="34"/>
        <v>3.7052284144594591E-2</v>
      </c>
      <c r="G261" s="28">
        <f t="shared" si="35"/>
        <v>7.5178457595768045</v>
      </c>
      <c r="H261" s="27">
        <v>31.8</v>
      </c>
      <c r="I261" s="27">
        <v>1.1679445679</v>
      </c>
      <c r="J261" s="28">
        <f t="shared" si="36"/>
        <v>3.6727816600628932E-2</v>
      </c>
      <c r="K261" s="28">
        <f t="shared" si="37"/>
        <v>1.3640945136871176</v>
      </c>
      <c r="L261" s="27">
        <v>0.86173153719999995</v>
      </c>
      <c r="M261" s="28">
        <f t="shared" si="38"/>
        <v>2.7098476012578615E-2</v>
      </c>
      <c r="N261" s="28">
        <f t="shared" si="39"/>
        <v>0.74258124220507493</v>
      </c>
    </row>
    <row r="262" spans="1:14" x14ac:dyDescent="0.25">
      <c r="A262" s="27">
        <v>75</v>
      </c>
      <c r="B262" s="27">
        <v>2.3276630154000002</v>
      </c>
      <c r="C262" s="28">
        <f t="shared" si="32"/>
        <v>3.1035506872000004E-2</v>
      </c>
      <c r="D262" s="28">
        <f t="shared" si="33"/>
        <v>5.4180151132610215</v>
      </c>
      <c r="E262" s="27">
        <v>3.4840454741000002</v>
      </c>
      <c r="F262" s="28">
        <f t="shared" si="34"/>
        <v>4.6453939654666668E-2</v>
      </c>
      <c r="G262" s="28">
        <f t="shared" si="35"/>
        <v>12.138572865596695</v>
      </c>
      <c r="H262" s="27">
        <v>32.200000000000003</v>
      </c>
      <c r="I262" s="27">
        <v>0.72677477280000002</v>
      </c>
      <c r="J262" s="28">
        <f t="shared" si="36"/>
        <v>2.257064511801242E-2</v>
      </c>
      <c r="K262" s="28">
        <f t="shared" si="37"/>
        <v>0.52820157037849169</v>
      </c>
      <c r="L262" s="27">
        <v>0.9845714753</v>
      </c>
      <c r="M262" s="28">
        <f t="shared" si="38"/>
        <v>3.0576753891304344E-2</v>
      </c>
      <c r="N262" s="28">
        <f t="shared" si="39"/>
        <v>0.96938098997441846</v>
      </c>
    </row>
    <row r="263" spans="1:14" x14ac:dyDescent="0.25">
      <c r="A263" s="27">
        <v>75</v>
      </c>
      <c r="B263" s="27">
        <v>2.4051457286</v>
      </c>
      <c r="C263" s="28">
        <f t="shared" si="32"/>
        <v>3.2068609714666664E-2</v>
      </c>
      <c r="D263" s="28">
        <f t="shared" si="33"/>
        <v>5.7847259758028251</v>
      </c>
      <c r="E263" s="27">
        <v>2.4816139471000001</v>
      </c>
      <c r="F263" s="28">
        <f t="shared" si="34"/>
        <v>3.3088185961333332E-2</v>
      </c>
      <c r="G263" s="28">
        <f t="shared" si="35"/>
        <v>6.158407782441242</v>
      </c>
      <c r="H263" s="27">
        <v>31</v>
      </c>
      <c r="I263" s="27">
        <v>-0.85616331300000004</v>
      </c>
      <c r="J263" s="28">
        <f t="shared" si="36"/>
        <v>2.7618171387096775E-2</v>
      </c>
      <c r="K263" s="28">
        <f t="shared" si="37"/>
        <v>0.73301561852713604</v>
      </c>
      <c r="L263" s="27">
        <v>-0.45902159799999998</v>
      </c>
      <c r="M263" s="28">
        <f t="shared" si="38"/>
        <v>1.4807148322580644E-2</v>
      </c>
      <c r="N263" s="28">
        <f t="shared" si="39"/>
        <v>0.21070082743047358</v>
      </c>
    </row>
    <row r="264" spans="1:14" x14ac:dyDescent="0.25">
      <c r="A264" s="27">
        <v>75</v>
      </c>
      <c r="B264" s="27">
        <v>1.6184025425999999</v>
      </c>
      <c r="C264" s="28">
        <f t="shared" si="32"/>
        <v>2.1578700568E-2</v>
      </c>
      <c r="D264" s="28">
        <f t="shared" si="33"/>
        <v>2.6192267898941446</v>
      </c>
      <c r="E264" s="27">
        <v>2.2770619967000001</v>
      </c>
      <c r="F264" s="28">
        <f t="shared" si="34"/>
        <v>3.0360826622666669E-2</v>
      </c>
      <c r="G264" s="28">
        <f t="shared" si="35"/>
        <v>5.1850113368153909</v>
      </c>
      <c r="H264" s="27">
        <v>32.4</v>
      </c>
      <c r="I264" s="27">
        <v>0.98129947579999999</v>
      </c>
      <c r="J264" s="28">
        <f t="shared" si="36"/>
        <v>3.0287020858024691E-2</v>
      </c>
      <c r="K264" s="28">
        <f t="shared" si="37"/>
        <v>0.96294866120535472</v>
      </c>
      <c r="L264" s="27">
        <v>1.0435741163000001</v>
      </c>
      <c r="M264" s="28">
        <f t="shared" si="38"/>
        <v>3.2209077663580249E-2</v>
      </c>
      <c r="N264" s="28">
        <f t="shared" si="39"/>
        <v>1.089046936211326</v>
      </c>
    </row>
    <row r="265" spans="1:14" x14ac:dyDescent="0.25">
      <c r="A265" s="27">
        <v>73</v>
      </c>
      <c r="B265" s="27">
        <v>-2.3059298020000001</v>
      </c>
      <c r="C265" s="28">
        <f t="shared" si="32"/>
        <v>3.1588079479452053E-2</v>
      </c>
      <c r="D265" s="28">
        <f t="shared" si="33"/>
        <v>5.3173122517517593</v>
      </c>
      <c r="E265" s="27">
        <v>-3.5138220000000002E-3</v>
      </c>
      <c r="F265" s="28">
        <f t="shared" si="34"/>
        <v>4.8134547945205482E-5</v>
      </c>
      <c r="G265" s="28">
        <f t="shared" si="35"/>
        <v>1.2346945047684001E-5</v>
      </c>
      <c r="H265" s="27">
        <v>31</v>
      </c>
      <c r="I265" s="27">
        <v>-1.1582532219999999</v>
      </c>
      <c r="J265" s="28">
        <f t="shared" si="36"/>
        <v>3.7363007161290318E-2</v>
      </c>
      <c r="K265" s="28">
        <f t="shared" si="37"/>
        <v>1.3415505262733811</v>
      </c>
      <c r="L265" s="27">
        <v>-0.62783209699999998</v>
      </c>
      <c r="M265" s="28">
        <f t="shared" si="38"/>
        <v>2.025264829032258E-2</v>
      </c>
      <c r="N265" s="28">
        <f t="shared" si="39"/>
        <v>0.39417314202341736</v>
      </c>
    </row>
    <row r="266" spans="1:14" x14ac:dyDescent="0.25">
      <c r="A266" s="27">
        <v>76</v>
      </c>
      <c r="B266" s="27">
        <v>1.9102912431000001</v>
      </c>
      <c r="C266" s="28">
        <f t="shared" si="32"/>
        <v>2.5135411093421055E-2</v>
      </c>
      <c r="D266" s="28">
        <f t="shared" si="33"/>
        <v>3.6492126334645438</v>
      </c>
      <c r="E266" s="27">
        <v>3.7752775823000002</v>
      </c>
      <c r="F266" s="28">
        <f t="shared" si="34"/>
        <v>4.967470503026316E-2</v>
      </c>
      <c r="G266" s="28">
        <f t="shared" si="35"/>
        <v>14.252720823416935</v>
      </c>
      <c r="H266" s="27">
        <v>30.4</v>
      </c>
      <c r="I266" s="27">
        <v>-0.56466289400000003</v>
      </c>
      <c r="J266" s="28">
        <f t="shared" si="36"/>
        <v>1.8574437302631582E-2</v>
      </c>
      <c r="K266" s="28">
        <f t="shared" si="37"/>
        <v>0.31884418386045527</v>
      </c>
      <c r="L266" s="27">
        <v>-1.0935777710000001</v>
      </c>
      <c r="M266" s="28">
        <f t="shared" si="38"/>
        <v>3.5972952993421056E-2</v>
      </c>
      <c r="N266" s="28">
        <f t="shared" si="39"/>
        <v>1.1959123412253285</v>
      </c>
    </row>
    <row r="267" spans="1:14" x14ac:dyDescent="0.25">
      <c r="A267" s="27">
        <v>78</v>
      </c>
      <c r="B267" s="27">
        <v>2.4036206849999999</v>
      </c>
      <c r="C267" s="28">
        <f t="shared" si="32"/>
        <v>3.0815649807692306E-2</v>
      </c>
      <c r="D267" s="28">
        <f t="shared" si="33"/>
        <v>5.7773923973598684</v>
      </c>
      <c r="E267" s="27">
        <v>3.9934330494000001</v>
      </c>
      <c r="F267" s="28">
        <f t="shared" si="34"/>
        <v>5.1197859607692311E-2</v>
      </c>
      <c r="G267" s="28">
        <f t="shared" si="35"/>
        <v>15.947507520040183</v>
      </c>
      <c r="H267" s="27">
        <v>32</v>
      </c>
      <c r="I267" s="27">
        <v>1.5357484106999999</v>
      </c>
      <c r="J267" s="28">
        <f t="shared" si="36"/>
        <v>4.7992137834374997E-2</v>
      </c>
      <c r="K267" s="28">
        <f t="shared" si="37"/>
        <v>2.3585231809675755</v>
      </c>
      <c r="L267" s="27">
        <v>1.08866452</v>
      </c>
      <c r="M267" s="28">
        <f t="shared" si="38"/>
        <v>3.4020766250000001E-2</v>
      </c>
      <c r="N267" s="28">
        <f t="shared" si="39"/>
        <v>1.1851904371068305</v>
      </c>
    </row>
    <row r="268" spans="1:14" x14ac:dyDescent="0.25">
      <c r="A268" s="27">
        <v>76</v>
      </c>
      <c r="B268" s="27">
        <v>-0.79533101900000003</v>
      </c>
      <c r="C268" s="28">
        <f t="shared" si="32"/>
        <v>1.046488182894737E-2</v>
      </c>
      <c r="D268" s="28">
        <f t="shared" si="33"/>
        <v>0.63255142978357837</v>
      </c>
      <c r="E268" s="27">
        <v>1.1454353037</v>
      </c>
      <c r="F268" s="28">
        <f t="shared" si="34"/>
        <v>1.5071517153947368E-2</v>
      </c>
      <c r="G268" s="28">
        <f t="shared" si="35"/>
        <v>1.3120220349623113</v>
      </c>
      <c r="H268" s="27">
        <v>34.799999999999997</v>
      </c>
      <c r="I268" s="27">
        <v>2.3559454095999999</v>
      </c>
      <c r="J268" s="28">
        <f t="shared" si="36"/>
        <v>6.7699580735632189E-2</v>
      </c>
      <c r="K268" s="28">
        <f t="shared" si="37"/>
        <v>5.5504787730153113</v>
      </c>
      <c r="L268" s="27">
        <v>3.2428024248999998</v>
      </c>
      <c r="M268" s="28">
        <f t="shared" si="38"/>
        <v>9.3183977727011494E-2</v>
      </c>
      <c r="N268" s="28">
        <f t="shared" si="39"/>
        <v>10.515767566937319</v>
      </c>
    </row>
    <row r="269" spans="1:14" x14ac:dyDescent="0.25">
      <c r="A269" s="27">
        <v>66</v>
      </c>
      <c r="B269" s="27">
        <v>-8.3805673279999997</v>
      </c>
      <c r="C269" s="28">
        <f t="shared" si="32"/>
        <v>0.12697829284848483</v>
      </c>
      <c r="D269" s="28">
        <f t="shared" si="33"/>
        <v>70.233908739141057</v>
      </c>
      <c r="E269" s="27">
        <v>-8.2530350450000007</v>
      </c>
      <c r="F269" s="28">
        <f t="shared" si="34"/>
        <v>0.12504598553030305</v>
      </c>
      <c r="G269" s="28">
        <f t="shared" si="35"/>
        <v>68.11258745399816</v>
      </c>
      <c r="H269" s="27">
        <v>32.4</v>
      </c>
      <c r="I269" s="27">
        <v>-0.84527193</v>
      </c>
      <c r="J269" s="28">
        <f t="shared" si="36"/>
        <v>2.6088639814814817E-2</v>
      </c>
      <c r="K269" s="28">
        <f t="shared" si="37"/>
        <v>0.7144846356459249</v>
      </c>
      <c r="L269" s="27">
        <v>-0.142867885</v>
      </c>
      <c r="M269" s="28">
        <f t="shared" si="38"/>
        <v>4.4095026234567906E-3</v>
      </c>
      <c r="N269" s="28">
        <f t="shared" si="39"/>
        <v>2.0411232564373227E-2</v>
      </c>
    </row>
    <row r="270" spans="1:14" x14ac:dyDescent="0.25">
      <c r="A270" s="27">
        <v>76</v>
      </c>
      <c r="B270" s="27">
        <v>6.1518769117999996</v>
      </c>
      <c r="C270" s="28">
        <f t="shared" si="32"/>
        <v>8.0945748839473683E-2</v>
      </c>
      <c r="D270" s="28">
        <f t="shared" si="33"/>
        <v>37.845589537937897</v>
      </c>
      <c r="E270" s="27">
        <v>6.1500130834000002</v>
      </c>
      <c r="F270" s="28">
        <f t="shared" si="34"/>
        <v>8.0921224781578954E-2</v>
      </c>
      <c r="G270" s="28">
        <f t="shared" si="35"/>
        <v>37.82266092599118</v>
      </c>
      <c r="H270" s="27">
        <v>31.6</v>
      </c>
      <c r="I270" s="27">
        <v>-7.5306866E-2</v>
      </c>
      <c r="J270" s="28">
        <f t="shared" si="36"/>
        <v>2.3831286708860758E-3</v>
      </c>
      <c r="K270" s="28">
        <f t="shared" si="37"/>
        <v>5.6711240667419562E-3</v>
      </c>
      <c r="L270" s="27">
        <v>-0.69861934699999995</v>
      </c>
      <c r="M270" s="28">
        <f t="shared" si="38"/>
        <v>2.2108207183544303E-2</v>
      </c>
      <c r="N270" s="28">
        <f t="shared" si="39"/>
        <v>0.48806899200270631</v>
      </c>
    </row>
    <row r="271" spans="1:14" x14ac:dyDescent="0.25">
      <c r="A271" s="27">
        <v>68</v>
      </c>
      <c r="B271" s="27">
        <v>-7.5681896220000002</v>
      </c>
      <c r="C271" s="28">
        <f t="shared" si="32"/>
        <v>0.11129690620588235</v>
      </c>
      <c r="D271" s="28">
        <f t="shared" si="33"/>
        <v>57.277494154548506</v>
      </c>
      <c r="E271" s="27">
        <v>-7.1532903589999997</v>
      </c>
      <c r="F271" s="28">
        <f t="shared" si="34"/>
        <v>0.10519544645588234</v>
      </c>
      <c r="G271" s="28">
        <f t="shared" si="35"/>
        <v>51.169562960162345</v>
      </c>
      <c r="H271" s="27">
        <v>33</v>
      </c>
      <c r="I271" s="27">
        <v>1.2136385849</v>
      </c>
      <c r="J271" s="28">
        <f t="shared" si="36"/>
        <v>3.6776926815151517E-2</v>
      </c>
      <c r="K271" s="28">
        <f t="shared" si="37"/>
        <v>1.4729186147580744</v>
      </c>
      <c r="L271" s="27">
        <v>0.78425566059999996</v>
      </c>
      <c r="M271" s="28">
        <f t="shared" si="38"/>
        <v>2.3765323048484846E-2</v>
      </c>
      <c r="N271" s="28">
        <f t="shared" si="39"/>
        <v>0.61505694118314236</v>
      </c>
    </row>
    <row r="272" spans="1:14" x14ac:dyDescent="0.25">
      <c r="A272" s="27">
        <v>73</v>
      </c>
      <c r="B272" s="27">
        <v>2.0068509639999998</v>
      </c>
      <c r="C272" s="28">
        <f t="shared" si="32"/>
        <v>2.749110909589041E-2</v>
      </c>
      <c r="D272" s="28">
        <f t="shared" si="33"/>
        <v>4.0274507917077287</v>
      </c>
      <c r="E272" s="27">
        <v>3.240846001</v>
      </c>
      <c r="F272" s="28">
        <f t="shared" si="34"/>
        <v>4.4395150698630134E-2</v>
      </c>
      <c r="G272" s="28">
        <f t="shared" si="35"/>
        <v>10.503082802197692</v>
      </c>
      <c r="H272" s="27">
        <v>34.6</v>
      </c>
      <c r="I272" s="27">
        <v>2.1511423671999998</v>
      </c>
      <c r="J272" s="28">
        <f t="shared" si="36"/>
        <v>6.2171744716762997E-2</v>
      </c>
      <c r="K272" s="28">
        <f t="shared" si="37"/>
        <v>4.6274134839628189</v>
      </c>
      <c r="L272" s="27">
        <v>2.1388239882</v>
      </c>
      <c r="M272" s="28">
        <f t="shared" si="38"/>
        <v>6.1815722202312136E-2</v>
      </c>
      <c r="N272" s="28">
        <f t="shared" si="39"/>
        <v>4.5745680524997532</v>
      </c>
    </row>
    <row r="273" spans="1:14" x14ac:dyDescent="0.25">
      <c r="A273" s="27">
        <v>70</v>
      </c>
      <c r="B273" s="27">
        <v>-2.3178641839999998</v>
      </c>
      <c r="C273" s="28">
        <f t="shared" si="32"/>
        <v>3.3112345485714283E-2</v>
      </c>
      <c r="D273" s="28">
        <f t="shared" si="33"/>
        <v>5.3724943754699854</v>
      </c>
      <c r="E273" s="27">
        <v>-3.359105279</v>
      </c>
      <c r="F273" s="28">
        <f t="shared" si="34"/>
        <v>4.7987218271428572E-2</v>
      </c>
      <c r="G273" s="28">
        <f t="shared" si="35"/>
        <v>11.283588275405668</v>
      </c>
      <c r="H273" s="27">
        <v>31.6</v>
      </c>
      <c r="I273" s="27">
        <v>-1.9754595610000001</v>
      </c>
      <c r="J273" s="28">
        <f t="shared" si="36"/>
        <v>6.251454306962026E-2</v>
      </c>
      <c r="K273" s="28">
        <f t="shared" si="37"/>
        <v>3.902440477146313</v>
      </c>
      <c r="L273" s="27">
        <v>-1.366933245</v>
      </c>
      <c r="M273" s="28">
        <f t="shared" si="38"/>
        <v>4.3257381170886074E-2</v>
      </c>
      <c r="N273" s="28">
        <f t="shared" si="39"/>
        <v>1.8685064962862301</v>
      </c>
    </row>
    <row r="274" spans="1:14" x14ac:dyDescent="0.25">
      <c r="A274" s="27">
        <v>71</v>
      </c>
      <c r="B274" s="27">
        <v>1.2604286942</v>
      </c>
      <c r="C274" s="28">
        <f t="shared" si="32"/>
        <v>1.775251681971831E-2</v>
      </c>
      <c r="D274" s="28">
        <f t="shared" si="33"/>
        <v>1.5886804931627172</v>
      </c>
      <c r="E274" s="27">
        <v>-4.0891940000000002E-2</v>
      </c>
      <c r="F274" s="28">
        <f t="shared" si="34"/>
        <v>5.7594281690140847E-4</v>
      </c>
      <c r="G274" s="28">
        <f t="shared" si="35"/>
        <v>1.6721507569636002E-3</v>
      </c>
      <c r="H274" s="27">
        <v>31.6</v>
      </c>
      <c r="I274" s="27">
        <v>-0.932498457</v>
      </c>
      <c r="J274" s="28">
        <f t="shared" si="36"/>
        <v>2.9509444841772151E-2</v>
      </c>
      <c r="K274" s="28">
        <f t="shared" si="37"/>
        <v>0.86955337230738083</v>
      </c>
      <c r="L274" s="27">
        <v>-1.0690813260000001</v>
      </c>
      <c r="M274" s="28">
        <f t="shared" si="38"/>
        <v>3.3831687531645567E-2</v>
      </c>
      <c r="N274" s="28">
        <f t="shared" si="39"/>
        <v>1.1429348816019185</v>
      </c>
    </row>
    <row r="275" spans="1:14" x14ac:dyDescent="0.25">
      <c r="A275" s="27">
        <v>74</v>
      </c>
      <c r="B275" s="27">
        <v>2.0061861046999998</v>
      </c>
      <c r="C275" s="28">
        <f t="shared" si="32"/>
        <v>2.7110623036486484E-2</v>
      </c>
      <c r="D275" s="28">
        <f t="shared" si="33"/>
        <v>4.024782686691359</v>
      </c>
      <c r="E275" s="27">
        <v>2.1712470839</v>
      </c>
      <c r="F275" s="28">
        <f t="shared" si="34"/>
        <v>2.9341176809459458E-2</v>
      </c>
      <c r="G275" s="28">
        <f t="shared" si="35"/>
        <v>4.7143138993442539</v>
      </c>
      <c r="H275" s="27">
        <v>31.6</v>
      </c>
      <c r="I275" s="27">
        <v>-0.500233013</v>
      </c>
      <c r="J275" s="28">
        <f t="shared" si="36"/>
        <v>1.5830158639240505E-2</v>
      </c>
      <c r="K275" s="28">
        <f t="shared" si="37"/>
        <v>0.25023306729505818</v>
      </c>
      <c r="L275" s="27">
        <v>-0.85699542500000003</v>
      </c>
      <c r="M275" s="28">
        <f t="shared" si="38"/>
        <v>2.7120108386075949E-2</v>
      </c>
      <c r="N275" s="28">
        <f t="shared" si="39"/>
        <v>0.73444115847093072</v>
      </c>
    </row>
    <row r="276" spans="1:14" x14ac:dyDescent="0.25">
      <c r="A276" s="27">
        <v>70</v>
      </c>
      <c r="B276" s="27">
        <v>-2.1524089059999998</v>
      </c>
      <c r="C276" s="28">
        <f t="shared" si="32"/>
        <v>3.0748698657142855E-2</v>
      </c>
      <c r="D276" s="28">
        <f t="shared" si="33"/>
        <v>4.632864098628116</v>
      </c>
      <c r="E276" s="27">
        <v>-3.0476794919999999</v>
      </c>
      <c r="F276" s="28">
        <f t="shared" si="34"/>
        <v>4.3538278457142858E-2</v>
      </c>
      <c r="G276" s="28">
        <f t="shared" si="35"/>
        <v>9.2883502859573781</v>
      </c>
      <c r="H276" s="27">
        <v>32</v>
      </c>
      <c r="I276" s="27">
        <v>-0.25560825300000001</v>
      </c>
      <c r="J276" s="28">
        <f t="shared" si="36"/>
        <v>7.9877579062500002E-3</v>
      </c>
      <c r="K276" s="28">
        <f t="shared" si="37"/>
        <v>6.533557900171201E-2</v>
      </c>
      <c r="L276" s="27">
        <v>-3.4324835999999997E-2</v>
      </c>
      <c r="M276" s="28">
        <f t="shared" si="38"/>
        <v>1.0726511249999999E-3</v>
      </c>
      <c r="N276" s="28">
        <f t="shared" si="39"/>
        <v>1.1781943664268958E-3</v>
      </c>
    </row>
    <row r="277" spans="1:14" x14ac:dyDescent="0.25">
      <c r="A277" s="27">
        <v>69</v>
      </c>
      <c r="B277" s="27">
        <v>-1.9757055589999999</v>
      </c>
      <c r="C277" s="28">
        <f t="shared" si="32"/>
        <v>2.8633413898550723E-2</v>
      </c>
      <c r="D277" s="28">
        <f t="shared" si="33"/>
        <v>3.9034124558635019</v>
      </c>
      <c r="E277" s="27">
        <v>-1.8658961110000001</v>
      </c>
      <c r="F277" s="28">
        <f t="shared" si="34"/>
        <v>2.7041972623188408E-2</v>
      </c>
      <c r="G277" s="28">
        <f t="shared" si="35"/>
        <v>3.4815682970449244</v>
      </c>
      <c r="H277" s="27">
        <v>31.8</v>
      </c>
      <c r="I277" s="27">
        <v>0.2061740306</v>
      </c>
      <c r="J277" s="28">
        <f t="shared" si="36"/>
        <v>6.4834600817610059E-3</v>
      </c>
      <c r="K277" s="28">
        <f t="shared" si="37"/>
        <v>4.2507730893849738E-2</v>
      </c>
      <c r="L277" s="27">
        <v>-0.408074887</v>
      </c>
      <c r="M277" s="28">
        <f t="shared" si="38"/>
        <v>1.28325436163522E-2</v>
      </c>
      <c r="N277" s="28">
        <f t="shared" si="39"/>
        <v>0.16652511340006276</v>
      </c>
    </row>
    <row r="278" spans="1:14" x14ac:dyDescent="0.25">
      <c r="A278" s="27">
        <v>66</v>
      </c>
      <c r="B278" s="27">
        <v>-4.219336524</v>
      </c>
      <c r="C278" s="28">
        <f t="shared" si="32"/>
        <v>6.3929341272727272E-2</v>
      </c>
      <c r="D278" s="28">
        <f t="shared" si="33"/>
        <v>17.802800702760404</v>
      </c>
      <c r="E278" s="27">
        <v>-4.9164364239999996</v>
      </c>
      <c r="F278" s="28">
        <f t="shared" si="34"/>
        <v>7.4491460969696957E-2</v>
      </c>
      <c r="G278" s="28">
        <f t="shared" si="35"/>
        <v>24.171347111233903</v>
      </c>
      <c r="H278" s="27">
        <v>32</v>
      </c>
      <c r="I278" s="27">
        <v>-0.64723308899999998</v>
      </c>
      <c r="J278" s="28">
        <f t="shared" si="36"/>
        <v>2.0226034031249999E-2</v>
      </c>
      <c r="K278" s="28">
        <f t="shared" si="37"/>
        <v>0.41891067149648192</v>
      </c>
      <c r="L278" s="27">
        <v>-0.11228568</v>
      </c>
      <c r="M278" s="28">
        <f t="shared" si="38"/>
        <v>3.5089275E-3</v>
      </c>
      <c r="N278" s="28">
        <f t="shared" si="39"/>
        <v>1.2608073933062399E-2</v>
      </c>
    </row>
    <row r="279" spans="1:14" x14ac:dyDescent="0.25">
      <c r="A279" s="27">
        <v>68</v>
      </c>
      <c r="B279" s="27">
        <v>0.38635219409999999</v>
      </c>
      <c r="C279" s="28">
        <f t="shared" si="32"/>
        <v>5.6816499132352942E-3</v>
      </c>
      <c r="D279" s="28">
        <f t="shared" si="33"/>
        <v>0.14926801788588406</v>
      </c>
      <c r="E279" s="27">
        <v>-1.0161548090000001</v>
      </c>
      <c r="F279" s="28">
        <f t="shared" si="34"/>
        <v>1.4943453073529414E-2</v>
      </c>
      <c r="G279" s="28">
        <f t="shared" si="35"/>
        <v>1.0325705958538267</v>
      </c>
      <c r="H279" s="27">
        <v>32.200000000000003</v>
      </c>
      <c r="I279" s="27">
        <v>0.1160672465</v>
      </c>
      <c r="J279" s="28">
        <f t="shared" si="36"/>
        <v>3.604572872670807E-3</v>
      </c>
      <c r="K279" s="28">
        <f t="shared" si="37"/>
        <v>1.3471605710091763E-2</v>
      </c>
      <c r="L279" s="27">
        <v>0.31520014810000002</v>
      </c>
      <c r="M279" s="28">
        <f t="shared" si="38"/>
        <v>9.7888244751552795E-3</v>
      </c>
      <c r="N279" s="28">
        <f t="shared" si="39"/>
        <v>9.9351133362261951E-2</v>
      </c>
    </row>
    <row r="280" spans="1:14" x14ac:dyDescent="0.25">
      <c r="A280" s="27">
        <v>73</v>
      </c>
      <c r="B280" s="27">
        <v>3.3349535627</v>
      </c>
      <c r="C280" s="28">
        <f t="shared" si="32"/>
        <v>4.5684295379452053E-2</v>
      </c>
      <c r="D280" s="28">
        <f t="shared" si="33"/>
        <v>11.121915265365423</v>
      </c>
      <c r="E280" s="27">
        <v>3.1626503662999998</v>
      </c>
      <c r="F280" s="28">
        <f t="shared" si="34"/>
        <v>4.3323977620547946E-2</v>
      </c>
      <c r="G280" s="28">
        <f t="shared" si="35"/>
        <v>10.002357339457523</v>
      </c>
      <c r="H280" s="27">
        <v>32</v>
      </c>
      <c r="I280" s="27">
        <v>-0.51440228799999999</v>
      </c>
      <c r="J280" s="28">
        <f t="shared" si="36"/>
        <v>1.60750715E-2</v>
      </c>
      <c r="K280" s="28">
        <f t="shared" si="37"/>
        <v>0.26460971389963495</v>
      </c>
      <c r="L280" s="27">
        <v>-4.533715E-2</v>
      </c>
      <c r="M280" s="28">
        <f t="shared" si="38"/>
        <v>1.4167859375E-3</v>
      </c>
      <c r="N280" s="28">
        <f t="shared" si="39"/>
        <v>2.0554571701225E-3</v>
      </c>
    </row>
    <row r="281" spans="1:14" x14ac:dyDescent="0.25">
      <c r="A281" s="27">
        <v>74</v>
      </c>
      <c r="B281" s="27">
        <v>2.3289905855000002</v>
      </c>
      <c r="C281" s="28">
        <f t="shared" si="32"/>
        <v>3.1472845749999999E-2</v>
      </c>
      <c r="D281" s="28">
        <f t="shared" si="33"/>
        <v>5.4241971473476331</v>
      </c>
      <c r="E281" s="27">
        <v>2.1721762788999999</v>
      </c>
      <c r="F281" s="28">
        <f t="shared" si="34"/>
        <v>2.9353733498648647E-2</v>
      </c>
      <c r="G281" s="28">
        <f t="shared" si="35"/>
        <v>4.7183497866158497</v>
      </c>
      <c r="H281" s="27">
        <v>32</v>
      </c>
      <c r="I281" s="27">
        <v>0.28189321569999998</v>
      </c>
      <c r="J281" s="28">
        <f t="shared" si="36"/>
        <v>8.8091629906249993E-3</v>
      </c>
      <c r="K281" s="28">
        <f t="shared" si="37"/>
        <v>7.9463785057686712E-2</v>
      </c>
      <c r="L281" s="27">
        <v>-5.1090774999999998E-2</v>
      </c>
      <c r="M281" s="28">
        <f t="shared" si="38"/>
        <v>1.5965867187499999E-3</v>
      </c>
      <c r="N281" s="28">
        <f t="shared" si="39"/>
        <v>2.6102672901006248E-3</v>
      </c>
    </row>
    <row r="282" spans="1:14" x14ac:dyDescent="0.25">
      <c r="A282" s="27">
        <v>69</v>
      </c>
      <c r="B282" s="27">
        <v>-2.1654156169999998</v>
      </c>
      <c r="C282" s="28">
        <f t="shared" si="32"/>
        <v>3.1382835028985506E-2</v>
      </c>
      <c r="D282" s="28">
        <f t="shared" si="33"/>
        <v>4.6890247943474899</v>
      </c>
      <c r="E282" s="27">
        <v>-3.056630986</v>
      </c>
      <c r="F282" s="28">
        <f t="shared" si="34"/>
        <v>4.4298999797101453E-2</v>
      </c>
      <c r="G282" s="28">
        <f t="shared" si="35"/>
        <v>9.3429929845753321</v>
      </c>
      <c r="H282" s="27">
        <v>31.8</v>
      </c>
      <c r="I282" s="27">
        <v>-0.203571471</v>
      </c>
      <c r="J282" s="28">
        <f t="shared" si="36"/>
        <v>6.4016185849056608E-3</v>
      </c>
      <c r="K282" s="28">
        <f t="shared" si="37"/>
        <v>4.1441343805103843E-2</v>
      </c>
      <c r="L282" s="27">
        <v>-0.204252926</v>
      </c>
      <c r="M282" s="28">
        <f t="shared" si="38"/>
        <v>6.4230479874213837E-3</v>
      </c>
      <c r="N282" s="28">
        <f t="shared" si="39"/>
        <v>4.1719257779561474E-2</v>
      </c>
    </row>
    <row r="283" spans="1:14" x14ac:dyDescent="0.25">
      <c r="A283" s="27">
        <v>68</v>
      </c>
      <c r="B283" s="27">
        <v>-1.31098607</v>
      </c>
      <c r="C283" s="28">
        <f t="shared" si="32"/>
        <v>1.9279206911764706E-2</v>
      </c>
      <c r="D283" s="28">
        <f t="shared" si="33"/>
        <v>1.7186844757340449</v>
      </c>
      <c r="E283" s="27">
        <v>-2.085252471</v>
      </c>
      <c r="F283" s="28">
        <f t="shared" si="34"/>
        <v>3.0665477514705882E-2</v>
      </c>
      <c r="G283" s="28">
        <f t="shared" si="35"/>
        <v>4.3482778678116061</v>
      </c>
      <c r="H283" s="27">
        <v>33</v>
      </c>
      <c r="I283" s="27">
        <v>1.2666630513999999</v>
      </c>
      <c r="J283" s="28">
        <f t="shared" si="36"/>
        <v>3.8383728830303027E-2</v>
      </c>
      <c r="K283" s="28">
        <f t="shared" si="37"/>
        <v>1.6044352857819588</v>
      </c>
      <c r="L283" s="27">
        <v>1.1766585221999999</v>
      </c>
      <c r="M283" s="28">
        <f t="shared" si="38"/>
        <v>3.5656318854545455E-2</v>
      </c>
      <c r="N283" s="28">
        <f t="shared" si="39"/>
        <v>1.3845252778658876</v>
      </c>
    </row>
    <row r="284" spans="1:14" x14ac:dyDescent="0.25">
      <c r="A284" s="27">
        <v>70</v>
      </c>
      <c r="B284" s="27">
        <v>1.8320416504000001</v>
      </c>
      <c r="C284" s="28">
        <f t="shared" si="32"/>
        <v>2.617202357714286E-2</v>
      </c>
      <c r="D284" s="28">
        <f t="shared" si="33"/>
        <v>3.3563766088003564</v>
      </c>
      <c r="E284" s="27">
        <v>0.1172182056</v>
      </c>
      <c r="F284" s="28">
        <f t="shared" si="34"/>
        <v>1.6745457942857142E-3</v>
      </c>
      <c r="G284" s="28">
        <f t="shared" si="35"/>
        <v>1.3740107724083871E-2</v>
      </c>
      <c r="H284" s="27">
        <v>32</v>
      </c>
      <c r="I284" s="27">
        <v>-9.8101256999999997E-2</v>
      </c>
      <c r="J284" s="28">
        <f t="shared" si="36"/>
        <v>3.0656642812499999E-3</v>
      </c>
      <c r="K284" s="28">
        <f t="shared" si="37"/>
        <v>9.6238566249800487E-3</v>
      </c>
      <c r="L284" s="27">
        <v>-0.20580742799999999</v>
      </c>
      <c r="M284" s="28">
        <f t="shared" si="38"/>
        <v>6.4314821249999996E-3</v>
      </c>
      <c r="N284" s="28">
        <f t="shared" si="39"/>
        <v>4.2356697419975178E-2</v>
      </c>
    </row>
    <row r="285" spans="1:14" x14ac:dyDescent="0.25">
      <c r="A285" s="27">
        <v>74</v>
      </c>
      <c r="B285" s="27">
        <v>2.2183602558</v>
      </c>
      <c r="C285" s="28">
        <f t="shared" si="32"/>
        <v>2.9977841294594593E-2</v>
      </c>
      <c r="D285" s="28">
        <f t="shared" si="33"/>
        <v>4.9211222245130415</v>
      </c>
      <c r="E285" s="27">
        <v>3.5341707484999998</v>
      </c>
      <c r="F285" s="28">
        <f t="shared" si="34"/>
        <v>4.7759064168918917E-2</v>
      </c>
      <c r="G285" s="28">
        <f t="shared" si="35"/>
        <v>12.490362879553048</v>
      </c>
      <c r="H285" s="27">
        <v>32</v>
      </c>
      <c r="I285" s="27">
        <v>-0.15742726800000001</v>
      </c>
      <c r="J285" s="28">
        <f t="shared" si="36"/>
        <v>4.9196021250000003E-3</v>
      </c>
      <c r="K285" s="28">
        <f t="shared" si="37"/>
        <v>2.4783344709943828E-2</v>
      </c>
      <c r="L285" s="27">
        <v>-0.27783201299999999</v>
      </c>
      <c r="M285" s="28">
        <f t="shared" si="38"/>
        <v>8.6822504062499996E-3</v>
      </c>
      <c r="N285" s="28">
        <f t="shared" si="39"/>
        <v>7.7190627447632165E-2</v>
      </c>
    </row>
    <row r="286" spans="1:14" x14ac:dyDescent="0.25">
      <c r="A286" s="27">
        <v>73</v>
      </c>
      <c r="B286" s="27">
        <v>0.25269778780000002</v>
      </c>
      <c r="C286" s="28">
        <f t="shared" si="32"/>
        <v>3.4616135315068495E-3</v>
      </c>
      <c r="D286" s="28">
        <f t="shared" si="33"/>
        <v>6.3856171959013844E-2</v>
      </c>
      <c r="E286" s="27">
        <v>0.86668534929999996</v>
      </c>
      <c r="F286" s="28">
        <f t="shared" si="34"/>
        <v>1.1872402045205479E-2</v>
      </c>
      <c r="G286" s="28">
        <f t="shared" si="35"/>
        <v>0.75114349469126296</v>
      </c>
      <c r="H286" s="27">
        <v>32</v>
      </c>
      <c r="I286" s="27">
        <v>-6.9328959999999995E-2</v>
      </c>
      <c r="J286" s="28">
        <f t="shared" si="36"/>
        <v>2.1665299999999998E-3</v>
      </c>
      <c r="K286" s="28">
        <f t="shared" si="37"/>
        <v>4.8065046946815992E-3</v>
      </c>
      <c r="L286" s="27">
        <v>-5.0270693999999998E-2</v>
      </c>
      <c r="M286" s="28">
        <f t="shared" si="38"/>
        <v>1.5709591874999999E-3</v>
      </c>
      <c r="N286" s="28">
        <f t="shared" si="39"/>
        <v>2.5271426752416356E-3</v>
      </c>
    </row>
    <row r="287" spans="1:14" x14ac:dyDescent="0.25">
      <c r="A287" s="27">
        <v>73</v>
      </c>
      <c r="B287" s="27">
        <v>1.4858687866</v>
      </c>
      <c r="C287" s="28">
        <f t="shared" si="32"/>
        <v>2.0354366939726028E-2</v>
      </c>
      <c r="D287" s="28">
        <f t="shared" si="33"/>
        <v>2.2078060509921564</v>
      </c>
      <c r="E287" s="27">
        <v>1.41204799</v>
      </c>
      <c r="F287" s="28">
        <f t="shared" si="34"/>
        <v>1.9343123150684934E-2</v>
      </c>
      <c r="G287" s="28">
        <f t="shared" si="35"/>
        <v>1.9938795260630402</v>
      </c>
      <c r="H287" s="27">
        <v>34.6</v>
      </c>
      <c r="I287" s="27">
        <v>2.4028358382000001</v>
      </c>
      <c r="J287" s="28">
        <f t="shared" si="36"/>
        <v>6.9446122491329476E-2</v>
      </c>
      <c r="K287" s="28">
        <f t="shared" si="37"/>
        <v>5.7736200653382976</v>
      </c>
      <c r="L287" s="27">
        <v>2.4065003415000001</v>
      </c>
      <c r="M287" s="28">
        <f t="shared" si="38"/>
        <v>6.9552032991329477E-2</v>
      </c>
      <c r="N287" s="28">
        <f t="shared" si="39"/>
        <v>5.7912438936396171</v>
      </c>
    </row>
    <row r="288" spans="1:14" x14ac:dyDescent="0.25">
      <c r="A288" s="27">
        <v>76</v>
      </c>
      <c r="B288" s="27">
        <v>3.6697254831000001</v>
      </c>
      <c r="C288" s="28">
        <f t="shared" si="32"/>
        <v>4.8285861619736845E-2</v>
      </c>
      <c r="D288" s="28">
        <f t="shared" si="33"/>
        <v>13.466885121313529</v>
      </c>
      <c r="E288" s="27">
        <v>3.8298161687999999</v>
      </c>
      <c r="F288" s="28">
        <f t="shared" si="34"/>
        <v>5.0392318010526314E-2</v>
      </c>
      <c r="G288" s="28">
        <f t="shared" si="35"/>
        <v>14.667491886801908</v>
      </c>
      <c r="H288" s="27">
        <v>31.6</v>
      </c>
      <c r="I288" s="27">
        <v>-1.71327659</v>
      </c>
      <c r="J288" s="28">
        <f t="shared" si="36"/>
        <v>5.4217613607594931E-2</v>
      </c>
      <c r="K288" s="28">
        <f t="shared" si="37"/>
        <v>2.9353166738420282</v>
      </c>
      <c r="L288" s="27">
        <v>-1.4078855610000001</v>
      </c>
      <c r="M288" s="28">
        <f t="shared" si="38"/>
        <v>4.4553340537974682E-2</v>
      </c>
      <c r="N288" s="28">
        <f t="shared" si="39"/>
        <v>1.9821417528722849</v>
      </c>
    </row>
    <row r="289" spans="1:14" x14ac:dyDescent="0.25">
      <c r="A289" s="27">
        <v>66</v>
      </c>
      <c r="B289" s="27">
        <v>-8.2170540780000003</v>
      </c>
      <c r="C289" s="28">
        <f t="shared" si="32"/>
        <v>0.12450081936363637</v>
      </c>
      <c r="D289" s="28">
        <f t="shared" si="33"/>
        <v>67.519977720776438</v>
      </c>
      <c r="E289" s="27">
        <v>-7.6303790100000004</v>
      </c>
      <c r="F289" s="28">
        <f t="shared" si="34"/>
        <v>0.11561180318181818</v>
      </c>
      <c r="G289" s="28">
        <f t="shared" si="35"/>
        <v>58.222683836248585</v>
      </c>
      <c r="H289" s="27">
        <v>32</v>
      </c>
      <c r="I289" s="27">
        <v>-0.174907859</v>
      </c>
      <c r="J289" s="28">
        <f t="shared" si="36"/>
        <v>5.46587059375E-3</v>
      </c>
      <c r="K289" s="28">
        <f t="shared" si="37"/>
        <v>3.0592759139963881E-2</v>
      </c>
      <c r="L289" s="27">
        <v>-0.34569754000000003</v>
      </c>
      <c r="M289" s="28">
        <f t="shared" si="38"/>
        <v>1.0803048125000001E-2</v>
      </c>
      <c r="N289" s="28">
        <f t="shared" si="39"/>
        <v>0.11950678916205162</v>
      </c>
    </row>
    <row r="290" spans="1:14" x14ac:dyDescent="0.25">
      <c r="A290" s="27">
        <v>68</v>
      </c>
      <c r="B290" s="27">
        <v>-1.509549429</v>
      </c>
      <c r="C290" s="28">
        <f t="shared" si="32"/>
        <v>2.219925630882353E-2</v>
      </c>
      <c r="D290" s="28">
        <f t="shared" si="33"/>
        <v>2.2787394785942259</v>
      </c>
      <c r="E290" s="27">
        <v>-0.66660400099999995</v>
      </c>
      <c r="F290" s="28">
        <f t="shared" si="34"/>
        <v>9.8030000147058816E-3</v>
      </c>
      <c r="G290" s="28">
        <f t="shared" si="35"/>
        <v>0.44436089414920793</v>
      </c>
      <c r="H290" s="27">
        <v>32</v>
      </c>
      <c r="I290" s="27">
        <v>0.35647148670000001</v>
      </c>
      <c r="J290" s="28">
        <f t="shared" si="36"/>
        <v>1.1139733959375E-2</v>
      </c>
      <c r="K290" s="28">
        <f t="shared" si="37"/>
        <v>0.12707192083010829</v>
      </c>
      <c r="L290" s="27">
        <v>-5.8879104000000002E-2</v>
      </c>
      <c r="M290" s="28">
        <f t="shared" si="38"/>
        <v>1.839972E-3</v>
      </c>
      <c r="N290" s="28">
        <f t="shared" si="39"/>
        <v>3.4667488878428162E-3</v>
      </c>
    </row>
    <row r="291" spans="1:14" x14ac:dyDescent="0.25">
      <c r="A291" s="27">
        <v>74</v>
      </c>
      <c r="B291" s="27">
        <v>4.0964427036000002</v>
      </c>
      <c r="C291" s="28">
        <f t="shared" si="32"/>
        <v>5.5357333832432437E-2</v>
      </c>
      <c r="D291" s="28">
        <f t="shared" si="33"/>
        <v>16.780842823877681</v>
      </c>
      <c r="E291" s="27">
        <v>3.520208598</v>
      </c>
      <c r="F291" s="28">
        <f t="shared" si="34"/>
        <v>4.7570386459459456E-2</v>
      </c>
      <c r="G291" s="28">
        <f t="shared" si="35"/>
        <v>12.391868573433126</v>
      </c>
      <c r="H291" s="27">
        <v>32.200000000000003</v>
      </c>
      <c r="I291" s="27">
        <v>-0.33209497300000002</v>
      </c>
      <c r="J291" s="28">
        <f t="shared" si="36"/>
        <v>1.0313508478260869E-2</v>
      </c>
      <c r="K291" s="28">
        <f t="shared" si="37"/>
        <v>0.11028707109187073</v>
      </c>
      <c r="L291" s="27">
        <v>-0.17739195299999999</v>
      </c>
      <c r="M291" s="28">
        <f t="shared" si="38"/>
        <v>5.5090668633540367E-3</v>
      </c>
      <c r="N291" s="28">
        <f t="shared" si="39"/>
        <v>3.1467904989154208E-2</v>
      </c>
    </row>
    <row r="292" spans="1:14" x14ac:dyDescent="0.25">
      <c r="A292" s="27">
        <v>74</v>
      </c>
      <c r="B292" s="27">
        <v>1.0988703022999999</v>
      </c>
      <c r="C292" s="28">
        <f t="shared" si="32"/>
        <v>1.4849598679729729E-2</v>
      </c>
      <c r="D292" s="28">
        <f t="shared" si="33"/>
        <v>1.2075159412768932</v>
      </c>
      <c r="E292" s="27">
        <v>1.6135389005</v>
      </c>
      <c r="F292" s="28">
        <f t="shared" si="34"/>
        <v>2.1804579736486487E-2</v>
      </c>
      <c r="G292" s="28">
        <f t="shared" si="35"/>
        <v>2.6035077834267488</v>
      </c>
      <c r="H292" s="27">
        <v>32.200000000000003</v>
      </c>
      <c r="I292" s="27">
        <v>-1.044337445</v>
      </c>
      <c r="J292" s="28">
        <f t="shared" si="36"/>
        <v>3.2432839906832295E-2</v>
      </c>
      <c r="K292" s="28">
        <f t="shared" si="37"/>
        <v>1.0906406990291282</v>
      </c>
      <c r="L292" s="27">
        <v>-0.166564079</v>
      </c>
      <c r="M292" s="28">
        <f t="shared" si="38"/>
        <v>5.1727974844720491E-3</v>
      </c>
      <c r="N292" s="28">
        <f t="shared" si="39"/>
        <v>2.7743592413118242E-2</v>
      </c>
    </row>
    <row r="293" spans="1:14" x14ac:dyDescent="0.25">
      <c r="A293" s="27">
        <v>74</v>
      </c>
      <c r="B293" s="27">
        <v>1.2614553687000001</v>
      </c>
      <c r="C293" s="28">
        <f t="shared" si="32"/>
        <v>1.7046694171621624E-2</v>
      </c>
      <c r="D293" s="28">
        <f t="shared" si="33"/>
        <v>1.5912696472220531</v>
      </c>
      <c r="E293" s="27">
        <v>1.9116792358000001</v>
      </c>
      <c r="F293" s="28">
        <f t="shared" si="34"/>
        <v>2.5833503186486487E-2</v>
      </c>
      <c r="G293" s="28">
        <f t="shared" si="35"/>
        <v>3.6545175005888724</v>
      </c>
      <c r="H293" s="27">
        <v>32</v>
      </c>
      <c r="I293" s="27">
        <v>0.50396581689999997</v>
      </c>
      <c r="J293" s="28">
        <f t="shared" si="36"/>
        <v>1.5748931778124999E-2</v>
      </c>
      <c r="K293" s="28">
        <f t="shared" si="37"/>
        <v>0.25398154460368427</v>
      </c>
      <c r="L293" s="27">
        <v>-0.17380660000000001</v>
      </c>
      <c r="M293" s="28">
        <f t="shared" si="38"/>
        <v>5.4314562500000002E-3</v>
      </c>
      <c r="N293" s="28">
        <f t="shared" si="39"/>
        <v>3.0208734203560003E-2</v>
      </c>
    </row>
    <row r="294" spans="1:14" x14ac:dyDescent="0.25">
      <c r="A294" s="27">
        <v>70</v>
      </c>
      <c r="B294" s="27">
        <v>-2.2803677100000002</v>
      </c>
      <c r="C294" s="28">
        <f t="shared" si="32"/>
        <v>3.2576681571428574E-2</v>
      </c>
      <c r="D294" s="28">
        <f t="shared" si="33"/>
        <v>5.2000768928106451</v>
      </c>
      <c r="E294" s="27">
        <v>-2.822742174</v>
      </c>
      <c r="F294" s="28">
        <f t="shared" si="34"/>
        <v>4.0324888199999999E-2</v>
      </c>
      <c r="G294" s="28">
        <f t="shared" si="35"/>
        <v>7.9678733808782463</v>
      </c>
      <c r="H294" s="27">
        <v>32.200000000000003</v>
      </c>
      <c r="I294" s="27">
        <v>0.2237414814</v>
      </c>
      <c r="J294" s="28">
        <f t="shared" si="36"/>
        <v>6.9484932111801238E-3</v>
      </c>
      <c r="K294" s="28">
        <f t="shared" si="37"/>
        <v>5.0060250499066546E-2</v>
      </c>
      <c r="L294" s="27">
        <v>0.19112280570000001</v>
      </c>
      <c r="M294" s="28">
        <f t="shared" si="38"/>
        <v>5.935490860248447E-3</v>
      </c>
      <c r="N294" s="28">
        <f t="shared" si="39"/>
        <v>3.6527926858639953E-2</v>
      </c>
    </row>
    <row r="295" spans="1:14" x14ac:dyDescent="0.25">
      <c r="A295" s="27">
        <v>75</v>
      </c>
      <c r="B295" s="27">
        <v>4.1336708177999997</v>
      </c>
      <c r="C295" s="28">
        <f t="shared" si="32"/>
        <v>5.5115610903999995E-2</v>
      </c>
      <c r="D295" s="28">
        <f t="shared" si="33"/>
        <v>17.087234429931318</v>
      </c>
      <c r="E295" s="27">
        <v>4.0731973701999999</v>
      </c>
      <c r="F295" s="28">
        <f t="shared" si="34"/>
        <v>5.4309298269333332E-2</v>
      </c>
      <c r="G295" s="28">
        <f t="shared" si="35"/>
        <v>16.590936816604195</v>
      </c>
      <c r="H295" s="27">
        <v>32.4</v>
      </c>
      <c r="I295" s="27">
        <v>3.4892697399999999E-2</v>
      </c>
      <c r="J295" s="28">
        <f t="shared" si="36"/>
        <v>1.0769351049382716E-3</v>
      </c>
      <c r="K295" s="28">
        <f t="shared" si="37"/>
        <v>1.2175003318479667E-3</v>
      </c>
      <c r="L295" s="27">
        <v>-4.9873010000000004E-3</v>
      </c>
      <c r="M295" s="28">
        <f t="shared" si="38"/>
        <v>1.5392904320987656E-4</v>
      </c>
      <c r="N295" s="28">
        <f t="shared" si="39"/>
        <v>2.4873171264601006E-5</v>
      </c>
    </row>
    <row r="296" spans="1:14" x14ac:dyDescent="0.25">
      <c r="A296" s="27">
        <v>74</v>
      </c>
      <c r="B296" s="27">
        <v>-2.2831858E-2</v>
      </c>
      <c r="C296" s="28">
        <f t="shared" si="32"/>
        <v>3.085386216216216E-4</v>
      </c>
      <c r="D296" s="28">
        <f t="shared" si="33"/>
        <v>5.2129373973216402E-4</v>
      </c>
      <c r="E296" s="27">
        <v>0.32633440879999998</v>
      </c>
      <c r="F296" s="28">
        <f t="shared" si="34"/>
        <v>4.4099244432432433E-3</v>
      </c>
      <c r="G296" s="28">
        <f t="shared" si="35"/>
        <v>0.1064941463668455</v>
      </c>
      <c r="H296" s="27">
        <v>32</v>
      </c>
      <c r="I296" s="27">
        <v>-0.488352173</v>
      </c>
      <c r="J296" s="28">
        <f t="shared" si="36"/>
        <v>1.526100540625E-2</v>
      </c>
      <c r="K296" s="28">
        <f t="shared" si="37"/>
        <v>0.23848784487382194</v>
      </c>
      <c r="L296" s="27">
        <v>-0.35983683100000002</v>
      </c>
      <c r="M296" s="28">
        <f t="shared" si="38"/>
        <v>1.1244900968750001E-2</v>
      </c>
      <c r="N296" s="28">
        <f t="shared" si="39"/>
        <v>0.12948254494412259</v>
      </c>
    </row>
    <row r="297" spans="1:14" x14ac:dyDescent="0.25">
      <c r="A297" s="27">
        <v>71</v>
      </c>
      <c r="B297" s="27">
        <v>-1.583110494</v>
      </c>
      <c r="C297" s="28">
        <f t="shared" si="32"/>
        <v>2.2297330901408452E-2</v>
      </c>
      <c r="D297" s="28">
        <f t="shared" si="33"/>
        <v>2.506238836212924</v>
      </c>
      <c r="E297" s="27">
        <v>-1.663506237</v>
      </c>
      <c r="F297" s="28">
        <f t="shared" si="34"/>
        <v>2.3429665309859155E-2</v>
      </c>
      <c r="G297" s="28">
        <f t="shared" si="35"/>
        <v>2.7672530005379001</v>
      </c>
      <c r="H297" s="27">
        <v>32.4</v>
      </c>
      <c r="I297" s="27">
        <v>5.0957525400000002E-2</v>
      </c>
      <c r="J297" s="28">
        <f t="shared" si="36"/>
        <v>1.5727631296296298E-3</v>
      </c>
      <c r="K297" s="28">
        <f t="shared" si="37"/>
        <v>2.5966693948916452E-3</v>
      </c>
      <c r="L297" s="27">
        <v>0.1892636164</v>
      </c>
      <c r="M297" s="28">
        <f t="shared" si="38"/>
        <v>5.841469641975309E-3</v>
      </c>
      <c r="N297" s="28">
        <f t="shared" si="39"/>
        <v>3.5820716492806347E-2</v>
      </c>
    </row>
    <row r="298" spans="1:14" x14ac:dyDescent="0.25">
      <c r="A298" s="27">
        <v>72</v>
      </c>
      <c r="B298" s="27">
        <v>-1.232059145</v>
      </c>
      <c r="C298" s="28">
        <f t="shared" si="32"/>
        <v>1.7111932569444446E-2</v>
      </c>
      <c r="D298" s="28">
        <f t="shared" si="33"/>
        <v>1.5179697367781311</v>
      </c>
      <c r="E298" s="27">
        <v>0.32116871759999999</v>
      </c>
      <c r="F298" s="28">
        <f t="shared" si="34"/>
        <v>4.4606766333333331E-3</v>
      </c>
      <c r="G298" s="28">
        <f t="shared" si="35"/>
        <v>0.10314934516482854</v>
      </c>
      <c r="H298" s="27">
        <v>32.200000000000003</v>
      </c>
      <c r="I298" s="27">
        <v>0.1944325747</v>
      </c>
      <c r="J298" s="28">
        <f t="shared" si="36"/>
        <v>6.0382787173913037E-3</v>
      </c>
      <c r="K298" s="28">
        <f t="shared" si="37"/>
        <v>3.7804026104471082E-2</v>
      </c>
      <c r="L298" s="27">
        <v>1.07117411E-2</v>
      </c>
      <c r="M298" s="28">
        <f t="shared" si="38"/>
        <v>3.3266276708074528E-4</v>
      </c>
      <c r="N298" s="28">
        <f t="shared" si="39"/>
        <v>1.147413973934292E-4</v>
      </c>
    </row>
    <row r="299" spans="1:14" x14ac:dyDescent="0.25">
      <c r="A299" s="27">
        <v>73</v>
      </c>
      <c r="B299" s="27">
        <v>1.6701775665</v>
      </c>
      <c r="C299" s="28">
        <f t="shared" si="32"/>
        <v>2.2879144746575344E-2</v>
      </c>
      <c r="D299" s="28">
        <f t="shared" si="33"/>
        <v>2.7894931036398622</v>
      </c>
      <c r="E299" s="27">
        <v>0.61354356560000001</v>
      </c>
      <c r="F299" s="28">
        <f t="shared" si="34"/>
        <v>8.4047063780821919E-3</v>
      </c>
      <c r="G299" s="28">
        <f t="shared" si="35"/>
        <v>0.3764357068891615</v>
      </c>
      <c r="H299" s="27">
        <v>32.4</v>
      </c>
      <c r="I299" s="27">
        <v>0.14872597500000001</v>
      </c>
      <c r="J299" s="28">
        <f t="shared" si="36"/>
        <v>4.5903078703703705E-3</v>
      </c>
      <c r="K299" s="28">
        <f t="shared" si="37"/>
        <v>2.2119415639700629E-2</v>
      </c>
      <c r="L299" s="27">
        <v>0.1749749394</v>
      </c>
      <c r="M299" s="28">
        <f t="shared" si="38"/>
        <v>5.4004610925925929E-3</v>
      </c>
      <c r="N299" s="28">
        <f t="shared" si="39"/>
        <v>3.0616229418033672E-2</v>
      </c>
    </row>
    <row r="300" spans="1:14" x14ac:dyDescent="0.25">
      <c r="A300" s="27">
        <v>74</v>
      </c>
      <c r="B300" s="27">
        <v>0.93627395099999999</v>
      </c>
      <c r="C300" s="28">
        <f t="shared" si="32"/>
        <v>1.265235068918919E-2</v>
      </c>
      <c r="D300" s="28">
        <f t="shared" si="33"/>
        <v>0.87660891132115037</v>
      </c>
      <c r="E300" s="27">
        <v>1.5739477466</v>
      </c>
      <c r="F300" s="28">
        <f t="shared" si="34"/>
        <v>2.1269564143243245E-2</v>
      </c>
      <c r="G300" s="28">
        <f t="shared" si="35"/>
        <v>2.477311509027218</v>
      </c>
      <c r="H300" s="27">
        <v>33.200000000000003</v>
      </c>
      <c r="I300" s="27">
        <v>1.0797196419999999</v>
      </c>
      <c r="J300" s="28">
        <f t="shared" si="36"/>
        <v>3.2521675963855419E-2</v>
      </c>
      <c r="K300" s="28">
        <f t="shared" si="37"/>
        <v>1.165794505320608</v>
      </c>
      <c r="L300" s="27">
        <v>0.94923311590000004</v>
      </c>
      <c r="M300" s="28">
        <f t="shared" si="38"/>
        <v>2.8591358912650602E-2</v>
      </c>
      <c r="N300" s="28">
        <f t="shared" si="39"/>
        <v>0.90104350832122293</v>
      </c>
    </row>
    <row r="301" spans="1:14" x14ac:dyDescent="0.25">
      <c r="A301" s="27">
        <v>72</v>
      </c>
      <c r="B301" s="27">
        <v>-2.1265054640000001</v>
      </c>
      <c r="C301" s="28">
        <f t="shared" si="32"/>
        <v>2.9534798111111111E-2</v>
      </c>
      <c r="D301" s="28">
        <f t="shared" si="33"/>
        <v>4.5220254884218551</v>
      </c>
      <c r="E301" s="27">
        <v>-0.98518737899999997</v>
      </c>
      <c r="F301" s="28">
        <f t="shared" si="34"/>
        <v>1.3683158041666666E-2</v>
      </c>
      <c r="G301" s="28">
        <f t="shared" si="35"/>
        <v>0.97059417174088958</v>
      </c>
      <c r="H301" s="27">
        <v>34.4</v>
      </c>
      <c r="I301" s="27">
        <v>1.3890039073</v>
      </c>
      <c r="J301" s="28">
        <f t="shared" si="36"/>
        <v>4.0378020561046515E-2</v>
      </c>
      <c r="K301" s="28">
        <f t="shared" si="37"/>
        <v>1.9293318544946669</v>
      </c>
      <c r="L301" s="27">
        <v>1.8797404508</v>
      </c>
      <c r="M301" s="28">
        <f t="shared" si="38"/>
        <v>5.4643617755813952E-2</v>
      </c>
      <c r="N301" s="28">
        <f t="shared" si="39"/>
        <v>3.533424162373787</v>
      </c>
    </row>
    <row r="302" spans="1:14" x14ac:dyDescent="0.25">
      <c r="A302" s="27">
        <v>69</v>
      </c>
      <c r="B302" s="27">
        <v>-2.8957733289999998</v>
      </c>
      <c r="C302" s="28">
        <f t="shared" si="32"/>
        <v>4.19677294057971E-2</v>
      </c>
      <c r="D302" s="28">
        <f t="shared" si="33"/>
        <v>8.3855031729477414</v>
      </c>
      <c r="E302" s="27">
        <v>-3.0967467210000001</v>
      </c>
      <c r="F302" s="28">
        <f t="shared" si="34"/>
        <v>4.488038726086957E-2</v>
      </c>
      <c r="G302" s="28">
        <f t="shared" si="35"/>
        <v>9.5898402540242529</v>
      </c>
      <c r="H302" s="27">
        <v>35.200000000000003</v>
      </c>
      <c r="I302" s="27">
        <v>1.8975221103</v>
      </c>
      <c r="J302" s="28">
        <f t="shared" si="36"/>
        <v>5.3906878133522719E-2</v>
      </c>
      <c r="K302" s="28">
        <f t="shared" si="37"/>
        <v>3.600590159077365</v>
      </c>
      <c r="L302" s="27">
        <v>2.0336027903999998</v>
      </c>
      <c r="M302" s="28">
        <f t="shared" si="38"/>
        <v>5.7772806545454539E-2</v>
      </c>
      <c r="N302" s="28">
        <f t="shared" si="39"/>
        <v>4.1355403091226659</v>
      </c>
    </row>
    <row r="303" spans="1:14" x14ac:dyDescent="0.25">
      <c r="A303" s="27">
        <v>80</v>
      </c>
      <c r="B303" s="27">
        <v>9.6080919648999998</v>
      </c>
      <c r="C303" s="28">
        <f t="shared" si="32"/>
        <v>0.12010114956125</v>
      </c>
      <c r="D303" s="28">
        <f t="shared" si="33"/>
        <v>92.315431205975941</v>
      </c>
      <c r="E303" s="27">
        <v>9.1620900404000007</v>
      </c>
      <c r="F303" s="28">
        <f t="shared" si="34"/>
        <v>0.11452612550500001</v>
      </c>
      <c r="G303" s="28">
        <f t="shared" si="35"/>
        <v>83.943893908396888</v>
      </c>
      <c r="H303" s="27">
        <v>33</v>
      </c>
      <c r="I303" s="27">
        <v>-0.96330966200000001</v>
      </c>
      <c r="J303" s="28">
        <f t="shared" si="36"/>
        <v>2.9191201878787879E-2</v>
      </c>
      <c r="K303" s="28">
        <f t="shared" si="37"/>
        <v>0.92796550490255425</v>
      </c>
      <c r="L303" s="27">
        <v>-0.82686576199999995</v>
      </c>
      <c r="M303" s="28">
        <f t="shared" si="38"/>
        <v>2.505653824242424E-2</v>
      </c>
      <c r="N303" s="28">
        <f t="shared" si="39"/>
        <v>0.68370698836784061</v>
      </c>
    </row>
    <row r="304" spans="1:14" x14ac:dyDescent="0.25">
      <c r="A304" s="27">
        <v>80</v>
      </c>
      <c r="B304" s="27">
        <v>3.6437473171999999</v>
      </c>
      <c r="C304" s="28">
        <f t="shared" si="32"/>
        <v>4.5546841465000001E-2</v>
      </c>
      <c r="D304" s="28">
        <f t="shared" si="33"/>
        <v>13.276894511602197</v>
      </c>
      <c r="E304" s="27">
        <v>3.7431213855999999</v>
      </c>
      <c r="F304" s="28">
        <f t="shared" si="34"/>
        <v>4.6789017320000001E-2</v>
      </c>
      <c r="G304" s="28">
        <f t="shared" si="35"/>
        <v>14.010957707336063</v>
      </c>
      <c r="H304" s="27">
        <v>32.799999999999997</v>
      </c>
      <c r="I304" s="27">
        <v>-0.24330975099999999</v>
      </c>
      <c r="J304" s="28">
        <f t="shared" si="36"/>
        <v>7.4179802134146343E-3</v>
      </c>
      <c r="K304" s="28">
        <f t="shared" si="37"/>
        <v>5.9199634931681996E-2</v>
      </c>
      <c r="L304" s="27">
        <v>-0.77103308500000001</v>
      </c>
      <c r="M304" s="28">
        <f t="shared" si="38"/>
        <v>2.3507106250000003E-2</v>
      </c>
      <c r="N304" s="28">
        <f t="shared" si="39"/>
        <v>0.59449201816461728</v>
      </c>
    </row>
    <row r="305" spans="1:14" x14ac:dyDescent="0.25">
      <c r="A305" s="27">
        <v>69</v>
      </c>
      <c r="B305" s="27">
        <v>-8.3916338649999993</v>
      </c>
      <c r="C305" s="28">
        <f t="shared" si="32"/>
        <v>0.12161788210144926</v>
      </c>
      <c r="D305" s="28">
        <f t="shared" si="33"/>
        <v>70.419518924214827</v>
      </c>
      <c r="E305" s="27">
        <v>-6.3970243309999999</v>
      </c>
      <c r="F305" s="28">
        <f t="shared" si="34"/>
        <v>9.2710497550724635E-2</v>
      </c>
      <c r="G305" s="28">
        <f t="shared" si="35"/>
        <v>40.921920291405996</v>
      </c>
      <c r="H305" s="27">
        <v>33</v>
      </c>
      <c r="I305" s="27">
        <v>0.39170778499999998</v>
      </c>
      <c r="J305" s="28">
        <f t="shared" si="36"/>
        <v>1.1869932878787877E-2</v>
      </c>
      <c r="K305" s="28">
        <f t="shared" si="37"/>
        <v>0.15343498882960621</v>
      </c>
      <c r="L305" s="27">
        <v>-0.197174565</v>
      </c>
      <c r="M305" s="28">
        <f t="shared" si="38"/>
        <v>5.9749868181818181E-3</v>
      </c>
      <c r="N305" s="28">
        <f t="shared" si="39"/>
        <v>3.8877809082939224E-2</v>
      </c>
    </row>
    <row r="306" spans="1:14" x14ac:dyDescent="0.25">
      <c r="A306" s="27">
        <v>74</v>
      </c>
      <c r="B306" s="27">
        <v>2.9175465348</v>
      </c>
      <c r="C306" s="28">
        <f t="shared" si="32"/>
        <v>3.9426304524324322E-2</v>
      </c>
      <c r="D306" s="28">
        <f t="shared" si="33"/>
        <v>8.5120777827234875</v>
      </c>
      <c r="E306" s="27">
        <v>2.8331266544</v>
      </c>
      <c r="F306" s="28">
        <f t="shared" si="34"/>
        <v>3.8285495329729732E-2</v>
      </c>
      <c r="G306" s="28">
        <f t="shared" si="35"/>
        <v>8.0266066398717371</v>
      </c>
      <c r="H306" s="27">
        <v>33</v>
      </c>
      <c r="I306" s="27">
        <v>-0.12989547100000001</v>
      </c>
      <c r="J306" s="28">
        <f t="shared" si="36"/>
        <v>3.9362263939393943E-3</v>
      </c>
      <c r="K306" s="28">
        <f t="shared" si="37"/>
        <v>1.6872833386311844E-2</v>
      </c>
      <c r="L306" s="27">
        <v>-0.269111247</v>
      </c>
      <c r="M306" s="28">
        <f t="shared" si="38"/>
        <v>8.1548862727272731E-3</v>
      </c>
      <c r="N306" s="28">
        <f t="shared" si="39"/>
        <v>7.2420863261895008E-2</v>
      </c>
    </row>
    <row r="307" spans="1:14" x14ac:dyDescent="0.25">
      <c r="A307" s="27">
        <v>73</v>
      </c>
      <c r="B307" s="27">
        <v>-0.48238435099999999</v>
      </c>
      <c r="C307" s="28">
        <f t="shared" si="32"/>
        <v>6.608004808219178E-3</v>
      </c>
      <c r="D307" s="28">
        <f t="shared" si="33"/>
        <v>0.2326946620896912</v>
      </c>
      <c r="E307" s="27">
        <v>-1.567637808</v>
      </c>
      <c r="F307" s="28">
        <f t="shared" si="34"/>
        <v>2.1474490520547944E-2</v>
      </c>
      <c r="G307" s="28">
        <f t="shared" si="35"/>
        <v>2.4574882970710448</v>
      </c>
      <c r="H307" s="27">
        <v>36</v>
      </c>
      <c r="I307" s="27">
        <v>2.4938209837</v>
      </c>
      <c r="J307" s="28">
        <f t="shared" si="36"/>
        <v>6.9272805102777779E-2</v>
      </c>
      <c r="K307" s="28">
        <f t="shared" si="37"/>
        <v>6.2191430987424363</v>
      </c>
      <c r="L307" s="27">
        <v>2.8146302117999999</v>
      </c>
      <c r="M307" s="28">
        <f t="shared" si="38"/>
        <v>7.818417255E-2</v>
      </c>
      <c r="N307" s="28">
        <f t="shared" si="39"/>
        <v>7.9221432291773128</v>
      </c>
    </row>
    <row r="308" spans="1:14" x14ac:dyDescent="0.25">
      <c r="A308" s="27">
        <v>70</v>
      </c>
      <c r="B308" s="27">
        <v>-5.3327688630000001</v>
      </c>
      <c r="C308" s="28">
        <f t="shared" si="32"/>
        <v>7.6182412328571425E-2</v>
      </c>
      <c r="D308" s="28">
        <f t="shared" si="33"/>
        <v>28.438423746182313</v>
      </c>
      <c r="E308" s="27">
        <v>-2.704420507</v>
      </c>
      <c r="F308" s="28">
        <f t="shared" si="34"/>
        <v>3.8634578671428575E-2</v>
      </c>
      <c r="G308" s="28">
        <f t="shared" si="35"/>
        <v>7.3138902786821376</v>
      </c>
      <c r="H308" s="27">
        <v>36.200000000000003</v>
      </c>
      <c r="I308" s="27">
        <v>2.0791815218999998</v>
      </c>
      <c r="J308" s="28">
        <f t="shared" si="36"/>
        <v>5.7435953643646398E-2</v>
      </c>
      <c r="K308" s="28">
        <f t="shared" si="37"/>
        <v>4.322995801010399</v>
      </c>
      <c r="L308" s="27">
        <v>2.1238550279999999</v>
      </c>
      <c r="M308" s="28">
        <f t="shared" si="38"/>
        <v>5.867002839779005E-2</v>
      </c>
      <c r="N308" s="28">
        <f t="shared" si="39"/>
        <v>4.5107601799608803</v>
      </c>
    </row>
    <row r="309" spans="1:14" x14ac:dyDescent="0.25">
      <c r="A309" s="27">
        <v>60</v>
      </c>
      <c r="B309" s="27">
        <v>-12.331706840000001</v>
      </c>
      <c r="C309" s="28">
        <f t="shared" si="32"/>
        <v>0.20552844733333334</v>
      </c>
      <c r="D309" s="28">
        <f t="shared" si="33"/>
        <v>152.07099358770282</v>
      </c>
      <c r="E309" s="27">
        <v>-11.69382811</v>
      </c>
      <c r="F309" s="28">
        <f t="shared" si="34"/>
        <v>0.19489713516666668</v>
      </c>
      <c r="G309" s="28">
        <f t="shared" si="35"/>
        <v>136.74561586622619</v>
      </c>
      <c r="H309" s="27">
        <v>35.6</v>
      </c>
      <c r="I309" s="27">
        <v>-0.30816698100000001</v>
      </c>
      <c r="J309" s="28">
        <f t="shared" si="36"/>
        <v>8.6563758707865167E-3</v>
      </c>
      <c r="K309" s="28">
        <f t="shared" si="37"/>
        <v>9.4966888178654368E-2</v>
      </c>
      <c r="L309" s="27">
        <v>1.0495598577</v>
      </c>
      <c r="M309" s="28">
        <f t="shared" si="38"/>
        <v>2.94820184747191E-2</v>
      </c>
      <c r="N309" s="28">
        <f t="shared" si="39"/>
        <v>1.1015758948952443</v>
      </c>
    </row>
    <row r="310" spans="1:14" x14ac:dyDescent="0.25">
      <c r="A310" s="27">
        <v>55</v>
      </c>
      <c r="B310" s="27">
        <v>-9.2166561219999998</v>
      </c>
      <c r="C310" s="28">
        <f t="shared" si="32"/>
        <v>0.16757556585454544</v>
      </c>
      <c r="D310" s="28">
        <f t="shared" si="33"/>
        <v>84.946750071200071</v>
      </c>
      <c r="E310" s="27">
        <v>-11.795871010000001</v>
      </c>
      <c r="F310" s="28">
        <f t="shared" si="34"/>
        <v>0.21447038200000001</v>
      </c>
      <c r="G310" s="28">
        <f t="shared" si="35"/>
        <v>139.14257288455843</v>
      </c>
      <c r="H310" s="27">
        <v>36</v>
      </c>
      <c r="I310" s="27">
        <v>0.98134442850000003</v>
      </c>
      <c r="J310" s="28">
        <f t="shared" si="36"/>
        <v>2.7259567458333335E-2</v>
      </c>
      <c r="K310" s="28">
        <f t="shared" si="37"/>
        <v>0.96303688734799164</v>
      </c>
      <c r="L310" s="27">
        <v>0.74419535889999999</v>
      </c>
      <c r="M310" s="28">
        <f t="shared" si="38"/>
        <v>2.0672093302777778E-2</v>
      </c>
      <c r="N310" s="28">
        <f t="shared" si="39"/>
        <v>0.55382673220829981</v>
      </c>
    </row>
    <row r="311" spans="1:14" x14ac:dyDescent="0.25">
      <c r="A311" s="27">
        <v>60</v>
      </c>
      <c r="B311" s="27">
        <v>-1.63125711</v>
      </c>
      <c r="C311" s="28">
        <f t="shared" si="32"/>
        <v>2.71876185E-2</v>
      </c>
      <c r="D311" s="28">
        <f t="shared" si="33"/>
        <v>2.6609997589255521</v>
      </c>
      <c r="E311" s="27">
        <v>-4.1447909919999999</v>
      </c>
      <c r="F311" s="28">
        <f t="shared" si="34"/>
        <v>6.9079849866666668E-2</v>
      </c>
      <c r="G311" s="28">
        <f t="shared" si="35"/>
        <v>17.179292367364344</v>
      </c>
      <c r="H311" s="27">
        <v>36</v>
      </c>
      <c r="I311" s="27">
        <v>1.0219091626000001</v>
      </c>
      <c r="J311" s="28">
        <f t="shared" si="36"/>
        <v>2.8386365627777781E-2</v>
      </c>
      <c r="K311" s="28">
        <f t="shared" si="37"/>
        <v>1.0442983366058334</v>
      </c>
      <c r="L311" s="27">
        <v>0.61338888439999995</v>
      </c>
      <c r="M311" s="28">
        <f t="shared" si="38"/>
        <v>1.703858012222222E-2</v>
      </c>
      <c r="N311" s="28">
        <f t="shared" si="39"/>
        <v>0.37624592350547648</v>
      </c>
    </row>
    <row r="312" spans="1:14" x14ac:dyDescent="0.25">
      <c r="A312" s="27">
        <v>72</v>
      </c>
      <c r="B312" s="27">
        <v>9.3904302547</v>
      </c>
      <c r="C312" s="28">
        <f t="shared" si="32"/>
        <v>0.1304226424263889</v>
      </c>
      <c r="D312" s="28">
        <f t="shared" si="33"/>
        <v>88.180180368385109</v>
      </c>
      <c r="E312" s="27">
        <v>6.5261843935000003</v>
      </c>
      <c r="F312" s="28">
        <f t="shared" si="34"/>
        <v>9.0641449909722227E-2</v>
      </c>
      <c r="G312" s="28">
        <f t="shared" si="35"/>
        <v>42.591082737962971</v>
      </c>
      <c r="H312" s="27">
        <v>35.6</v>
      </c>
      <c r="I312" s="27">
        <v>-9.3703296000000005E-2</v>
      </c>
      <c r="J312" s="28">
        <f t="shared" si="36"/>
        <v>2.6321150561797752E-3</v>
      </c>
      <c r="K312" s="28">
        <f t="shared" si="37"/>
        <v>8.7803076812636178E-3</v>
      </c>
      <c r="L312" s="27">
        <v>4.3661449499999998E-2</v>
      </c>
      <c r="M312" s="28">
        <f t="shared" si="38"/>
        <v>1.2264452106741572E-3</v>
      </c>
      <c r="N312" s="28">
        <f t="shared" si="39"/>
        <v>1.9063221724410499E-3</v>
      </c>
    </row>
    <row r="313" spans="1:14" x14ac:dyDescent="0.25">
      <c r="A313" s="27">
        <v>76</v>
      </c>
      <c r="B313" s="27">
        <v>6.9288129418000004</v>
      </c>
      <c r="C313" s="28">
        <f t="shared" si="32"/>
        <v>9.1168591339473692E-2</v>
      </c>
      <c r="D313" s="28">
        <f t="shared" si="33"/>
        <v>48.008448782455176</v>
      </c>
      <c r="E313" s="27">
        <v>5.9839733938000004</v>
      </c>
      <c r="F313" s="28">
        <f t="shared" si="34"/>
        <v>7.8736492023684213E-2</v>
      </c>
      <c r="G313" s="28">
        <f t="shared" si="35"/>
        <v>35.807937577706298</v>
      </c>
      <c r="H313" s="27">
        <v>34.6</v>
      </c>
      <c r="I313" s="27">
        <v>-0.54081566199999997</v>
      </c>
      <c r="J313" s="28">
        <f t="shared" si="36"/>
        <v>1.5630510462427746E-2</v>
      </c>
      <c r="K313" s="28">
        <f t="shared" si="37"/>
        <v>0.29248158026449822</v>
      </c>
      <c r="L313" s="27">
        <v>-0.98013546900000004</v>
      </c>
      <c r="M313" s="28">
        <f t="shared" si="38"/>
        <v>2.8327614710982659E-2</v>
      </c>
      <c r="N313" s="28">
        <f t="shared" si="39"/>
        <v>0.96066553759185003</v>
      </c>
    </row>
    <row r="314" spans="1:14" x14ac:dyDescent="0.25">
      <c r="A314" s="27">
        <v>74</v>
      </c>
      <c r="B314" s="27">
        <v>3.5856006125</v>
      </c>
      <c r="C314" s="28">
        <f t="shared" si="32"/>
        <v>4.8454062331081078E-2</v>
      </c>
      <c r="D314" s="28">
        <f t="shared" si="33"/>
        <v>12.856531752360375</v>
      </c>
      <c r="E314" s="27">
        <v>2.4865109231</v>
      </c>
      <c r="F314" s="28">
        <f t="shared" si="34"/>
        <v>3.3601498960810813E-2</v>
      </c>
      <c r="G314" s="28">
        <f t="shared" si="35"/>
        <v>6.1827365706956137</v>
      </c>
      <c r="H314" s="27">
        <v>33.4</v>
      </c>
      <c r="I314" s="27">
        <v>-1.6238905509999999</v>
      </c>
      <c r="J314" s="28">
        <f t="shared" si="36"/>
        <v>4.8619477574850301E-2</v>
      </c>
      <c r="K314" s="28">
        <f t="shared" si="37"/>
        <v>2.6370205216270834</v>
      </c>
      <c r="L314" s="27">
        <v>-1.858557826</v>
      </c>
      <c r="M314" s="28">
        <f t="shared" si="38"/>
        <v>5.5645443892215568E-2</v>
      </c>
      <c r="N314" s="28">
        <f t="shared" si="39"/>
        <v>3.4542371925858459</v>
      </c>
    </row>
    <row r="315" spans="1:14" x14ac:dyDescent="0.25">
      <c r="A315" s="27">
        <v>72</v>
      </c>
      <c r="B315" s="27">
        <v>4.2908852406999998</v>
      </c>
      <c r="C315" s="28">
        <f t="shared" si="32"/>
        <v>5.9595628343055554E-2</v>
      </c>
      <c r="D315" s="28">
        <f t="shared" si="33"/>
        <v>18.411696148857096</v>
      </c>
      <c r="E315" s="27">
        <v>0.60664259060000003</v>
      </c>
      <c r="F315" s="28">
        <f t="shared" si="34"/>
        <v>8.4255915361111117E-3</v>
      </c>
      <c r="G315" s="28">
        <f t="shared" si="35"/>
        <v>0.36801523272987924</v>
      </c>
      <c r="H315" s="27">
        <v>34</v>
      </c>
      <c r="I315" s="27">
        <v>-0.97989351099999999</v>
      </c>
      <c r="J315" s="28">
        <f t="shared" si="36"/>
        <v>2.8820397382352942E-2</v>
      </c>
      <c r="K315" s="28">
        <f t="shared" si="37"/>
        <v>0.96019129289990712</v>
      </c>
      <c r="L315" s="27">
        <v>-0.65337463200000001</v>
      </c>
      <c r="M315" s="28">
        <f t="shared" si="38"/>
        <v>1.9216900941176472E-2</v>
      </c>
      <c r="N315" s="28">
        <f t="shared" si="39"/>
        <v>0.42689840974113547</v>
      </c>
    </row>
    <row r="316" spans="1:14" x14ac:dyDescent="0.25">
      <c r="A316" s="27">
        <v>73</v>
      </c>
      <c r="B316" s="27">
        <v>2.5275282674000001</v>
      </c>
      <c r="C316" s="28">
        <f t="shared" si="32"/>
        <v>3.4623674895890411E-2</v>
      </c>
      <c r="D316" s="28">
        <f t="shared" si="33"/>
        <v>6.3883991425060467</v>
      </c>
      <c r="E316" s="27">
        <v>1.8388533252999999</v>
      </c>
      <c r="F316" s="28">
        <f t="shared" si="34"/>
        <v>2.5189771579452052E-2</v>
      </c>
      <c r="G316" s="28">
        <f t="shared" si="35"/>
        <v>3.3813815519668671</v>
      </c>
      <c r="H316" s="27">
        <v>33.4</v>
      </c>
      <c r="I316" s="27">
        <v>-1.0307867420000001</v>
      </c>
      <c r="J316" s="28">
        <f t="shared" si="36"/>
        <v>3.0861878502994017E-2</v>
      </c>
      <c r="K316" s="28">
        <f t="shared" si="37"/>
        <v>1.0625213074829747</v>
      </c>
      <c r="L316" s="27">
        <v>-1.007002288</v>
      </c>
      <c r="M316" s="28">
        <f t="shared" si="38"/>
        <v>3.0149769101796408E-2</v>
      </c>
      <c r="N316" s="28">
        <f t="shared" si="39"/>
        <v>1.0140536080372351</v>
      </c>
    </row>
    <row r="317" spans="1:14" x14ac:dyDescent="0.25">
      <c r="A317" s="27">
        <v>72</v>
      </c>
      <c r="B317" s="27">
        <v>-1.5632692290000001</v>
      </c>
      <c r="C317" s="28">
        <f t="shared" si="32"/>
        <v>2.1712072625000002E-2</v>
      </c>
      <c r="D317" s="28">
        <f t="shared" si="33"/>
        <v>2.4438106823382548</v>
      </c>
      <c r="E317" s="27">
        <v>0.30821036800000001</v>
      </c>
      <c r="F317" s="28">
        <f t="shared" si="34"/>
        <v>4.2806995555555553E-3</v>
      </c>
      <c r="G317" s="28">
        <f t="shared" si="35"/>
        <v>9.4993630942695431E-2</v>
      </c>
      <c r="H317" s="27">
        <v>34</v>
      </c>
      <c r="I317" s="27">
        <v>-0.22203309299999999</v>
      </c>
      <c r="J317" s="28">
        <f t="shared" si="36"/>
        <v>6.5303850882352937E-3</v>
      </c>
      <c r="K317" s="28">
        <f t="shared" si="37"/>
        <v>4.9298694387146645E-2</v>
      </c>
      <c r="L317" s="27">
        <v>-9.9512008999999998E-2</v>
      </c>
      <c r="M317" s="28">
        <f t="shared" si="38"/>
        <v>2.9268237941176469E-3</v>
      </c>
      <c r="N317" s="28">
        <f t="shared" si="39"/>
        <v>9.9026399352160812E-3</v>
      </c>
    </row>
    <row r="318" spans="1:14" x14ac:dyDescent="0.25">
      <c r="A318" s="27">
        <v>72</v>
      </c>
      <c r="B318" s="27">
        <v>-1.319995859</v>
      </c>
      <c r="C318" s="28">
        <f t="shared" si="32"/>
        <v>1.8333275819444446E-2</v>
      </c>
      <c r="D318" s="28">
        <f t="shared" si="33"/>
        <v>1.7423890677771481</v>
      </c>
      <c r="E318" s="27">
        <v>0.87493560339999998</v>
      </c>
      <c r="F318" s="28">
        <f t="shared" si="34"/>
        <v>1.2151883380555555E-2</v>
      </c>
      <c r="G318" s="28">
        <f t="shared" si="35"/>
        <v>0.76551231009692211</v>
      </c>
      <c r="H318" s="27">
        <v>35.6</v>
      </c>
      <c r="I318" s="27">
        <v>1.2399411484</v>
      </c>
      <c r="J318" s="28">
        <f t="shared" si="36"/>
        <v>3.4829807539325845E-2</v>
      </c>
      <c r="K318" s="28">
        <f t="shared" si="37"/>
        <v>1.5374540514955108</v>
      </c>
      <c r="L318" s="27">
        <v>1.5018319376</v>
      </c>
      <c r="M318" s="28">
        <f t="shared" si="38"/>
        <v>4.2186290382022471E-2</v>
      </c>
      <c r="N318" s="28">
        <f t="shared" si="39"/>
        <v>2.2554991687953705</v>
      </c>
    </row>
    <row r="319" spans="1:14" x14ac:dyDescent="0.25">
      <c r="A319" s="27">
        <v>72</v>
      </c>
      <c r="B319" s="27">
        <v>-1.2389590539999999</v>
      </c>
      <c r="C319" s="28">
        <f t="shared" si="32"/>
        <v>1.7207764638888887E-2</v>
      </c>
      <c r="D319" s="28">
        <f t="shared" si="33"/>
        <v>1.5350195374885749</v>
      </c>
      <c r="E319" s="27">
        <v>0.59534383599999996</v>
      </c>
      <c r="F319" s="28">
        <f t="shared" si="34"/>
        <v>8.2686643888888883E-3</v>
      </c>
      <c r="G319" s="28">
        <f t="shared" si="35"/>
        <v>0.35443428306319485</v>
      </c>
      <c r="H319" s="27">
        <v>33.6</v>
      </c>
      <c r="I319" s="27">
        <v>-1.3613277319999999</v>
      </c>
      <c r="J319" s="28">
        <f t="shared" si="36"/>
        <v>4.0515706309523808E-2</v>
      </c>
      <c r="K319" s="28">
        <f t="shared" si="37"/>
        <v>1.8532131939122636</v>
      </c>
      <c r="L319" s="27">
        <v>-0.93334956800000002</v>
      </c>
      <c r="M319" s="28">
        <f t="shared" si="38"/>
        <v>2.7778260952380951E-2</v>
      </c>
      <c r="N319" s="28">
        <f t="shared" si="39"/>
        <v>0.87114141608578666</v>
      </c>
    </row>
    <row r="320" spans="1:14" x14ac:dyDescent="0.25">
      <c r="A320" s="27">
        <v>70</v>
      </c>
      <c r="B320" s="27">
        <v>-2.0828590259999999</v>
      </c>
      <c r="C320" s="28">
        <f t="shared" si="32"/>
        <v>2.9755128942857142E-2</v>
      </c>
      <c r="D320" s="28">
        <f t="shared" si="33"/>
        <v>4.3383017221896685</v>
      </c>
      <c r="E320" s="27">
        <v>-1.4509852110000001</v>
      </c>
      <c r="F320" s="28">
        <f t="shared" si="34"/>
        <v>2.0728360157142859E-2</v>
      </c>
      <c r="G320" s="28">
        <f t="shared" si="35"/>
        <v>2.105358082540715</v>
      </c>
      <c r="H320" s="27">
        <v>33.700000000000003</v>
      </c>
      <c r="I320" s="27">
        <v>7.5181712799999995E-2</v>
      </c>
      <c r="J320" s="28">
        <f t="shared" si="36"/>
        <v>2.2309113590504447E-3</v>
      </c>
      <c r="K320" s="28">
        <f t="shared" si="37"/>
        <v>5.6522899395416827E-3</v>
      </c>
      <c r="L320" s="27">
        <v>-0.54822301200000001</v>
      </c>
      <c r="M320" s="28">
        <f t="shared" si="38"/>
        <v>1.6267745163204745E-2</v>
      </c>
      <c r="N320" s="28">
        <f t="shared" si="39"/>
        <v>0.30054847088635217</v>
      </c>
    </row>
    <row r="321" spans="1:14" x14ac:dyDescent="0.25">
      <c r="A321" s="27">
        <v>67</v>
      </c>
      <c r="B321" s="27">
        <v>-4.1562988519999999</v>
      </c>
      <c r="C321" s="28">
        <f t="shared" si="32"/>
        <v>6.2034311223880596E-2</v>
      </c>
      <c r="D321" s="28">
        <f t="shared" si="33"/>
        <v>17.274820147136516</v>
      </c>
      <c r="E321" s="27">
        <v>-3.4889306279999999</v>
      </c>
      <c r="F321" s="28">
        <f t="shared" si="34"/>
        <v>5.2073591462686565E-2</v>
      </c>
      <c r="G321" s="28">
        <f t="shared" si="35"/>
        <v>12.172636926996473</v>
      </c>
      <c r="H321" s="27">
        <v>33.6</v>
      </c>
      <c r="I321" s="27">
        <v>-0.33686718300000001</v>
      </c>
      <c r="J321" s="28">
        <f t="shared" si="36"/>
        <v>1.0025809017857143E-2</v>
      </c>
      <c r="K321" s="28">
        <f t="shared" si="37"/>
        <v>0.1134794989823555</v>
      </c>
      <c r="L321" s="27">
        <v>-0.45591885500000001</v>
      </c>
      <c r="M321" s="28">
        <f t="shared" si="38"/>
        <v>1.3569013541666666E-2</v>
      </c>
      <c r="N321" s="28">
        <f t="shared" si="39"/>
        <v>0.20786200234451105</v>
      </c>
    </row>
    <row r="322" spans="1:14" x14ac:dyDescent="0.25">
      <c r="A322" s="27">
        <v>69.5</v>
      </c>
      <c r="B322" s="27">
        <v>0.67009918719999995</v>
      </c>
      <c r="C322" s="28">
        <f t="shared" si="32"/>
        <v>9.6417149237410064E-3</v>
      </c>
      <c r="D322" s="28">
        <f t="shared" si="33"/>
        <v>0.44903292068610057</v>
      </c>
      <c r="E322" s="27">
        <v>0.37214095409999998</v>
      </c>
      <c r="F322" s="28">
        <f t="shared" si="34"/>
        <v>5.3545461021582731E-3</v>
      </c>
      <c r="G322" s="28">
        <f t="shared" si="35"/>
        <v>0.1384888897184583</v>
      </c>
      <c r="H322" s="27">
        <v>34.299999999999997</v>
      </c>
      <c r="I322" s="27">
        <v>0.61662106679999995</v>
      </c>
      <c r="J322" s="28">
        <f t="shared" si="36"/>
        <v>1.7977290577259476E-2</v>
      </c>
      <c r="K322" s="28">
        <f t="shared" si="37"/>
        <v>0.38022154002156999</v>
      </c>
      <c r="L322" s="27">
        <v>0.45766702939999998</v>
      </c>
      <c r="M322" s="28">
        <f t="shared" si="38"/>
        <v>1.3343062081632653E-2</v>
      </c>
      <c r="N322" s="28">
        <f t="shared" si="39"/>
        <v>0.20945910979982044</v>
      </c>
    </row>
    <row r="323" spans="1:14" x14ac:dyDescent="0.25">
      <c r="A323" s="27">
        <v>72</v>
      </c>
      <c r="B323" s="27">
        <v>1.8285812901</v>
      </c>
      <c r="C323" s="28">
        <f t="shared" si="32"/>
        <v>2.5396962362500001E-2</v>
      </c>
      <c r="D323" s="28">
        <f t="shared" si="33"/>
        <v>3.3437095345037804</v>
      </c>
      <c r="E323" s="27">
        <v>1.7287562607</v>
      </c>
      <c r="F323" s="28">
        <f t="shared" si="34"/>
        <v>2.4010503620833332E-2</v>
      </c>
      <c r="G323" s="28">
        <f t="shared" si="35"/>
        <v>2.9885982089094463</v>
      </c>
      <c r="H323" s="27">
        <v>34.4</v>
      </c>
      <c r="I323" s="27">
        <v>0.8017933813</v>
      </c>
      <c r="J323" s="28">
        <f t="shared" si="36"/>
        <v>2.3307947130813956E-2</v>
      </c>
      <c r="K323" s="28">
        <f t="shared" si="37"/>
        <v>0.64287262629648723</v>
      </c>
      <c r="L323" s="27">
        <v>0.4782778063</v>
      </c>
      <c r="M323" s="28">
        <f t="shared" si="38"/>
        <v>1.3903424601744187E-2</v>
      </c>
      <c r="N323" s="28">
        <f t="shared" si="39"/>
        <v>0.22874965999914032</v>
      </c>
    </row>
    <row r="324" spans="1:14" x14ac:dyDescent="0.25">
      <c r="A324" s="27">
        <v>67</v>
      </c>
      <c r="B324" s="27">
        <v>-3.3487777799999998</v>
      </c>
      <c r="C324" s="28">
        <f t="shared" ref="C324:C366" si="40">ABS(B324/A324)</f>
        <v>4.9981757910447761E-2</v>
      </c>
      <c r="D324" s="28">
        <f t="shared" ref="D324:D366" si="41">B324^2</f>
        <v>11.214312619821728</v>
      </c>
      <c r="E324" s="27">
        <v>-3.980832259</v>
      </c>
      <c r="F324" s="28">
        <f>ABS(E324/A324)</f>
        <v>5.9415406850746269E-2</v>
      </c>
      <c r="G324" s="28">
        <f t="shared" ref="G324:G366" si="42">E324^2</f>
        <v>15.847025474295043</v>
      </c>
      <c r="H324" s="27">
        <v>33.200000000000003</v>
      </c>
      <c r="I324" s="27">
        <v>-1.200651079</v>
      </c>
      <c r="J324" s="28">
        <f t="shared" ref="J324:J366" si="43">ABS(I324/H324)</f>
        <v>3.616418912650602E-2</v>
      </c>
      <c r="K324" s="28">
        <f t="shared" ref="K324:K368" si="44">I324^2</f>
        <v>1.4415630135038642</v>
      </c>
      <c r="L324" s="27">
        <v>-0.88764323599999995</v>
      </c>
      <c r="M324" s="28">
        <f>ABS(L324/H324)</f>
        <v>2.6736242048192766E-2</v>
      </c>
      <c r="N324" s="28">
        <f t="shared" ref="N324:N368" si="45">L324^2</f>
        <v>0.78791051441655158</v>
      </c>
    </row>
    <row r="325" spans="1:14" x14ac:dyDescent="0.25">
      <c r="A325" s="27">
        <v>71</v>
      </c>
      <c r="B325" s="27">
        <v>3.6606955011000002</v>
      </c>
      <c r="C325" s="28">
        <f t="shared" si="40"/>
        <v>5.1559091564788738E-2</v>
      </c>
      <c r="D325" s="28">
        <f t="shared" si="41"/>
        <v>13.400691551773782</v>
      </c>
      <c r="E325" s="27">
        <v>2.4858062953000002</v>
      </c>
      <c r="F325" s="28">
        <f>ABS(E325/A325)</f>
        <v>3.5011356271830989E-2</v>
      </c>
      <c r="G325" s="28">
        <f t="shared" si="42"/>
        <v>6.1792329377531114</v>
      </c>
      <c r="H325" s="27">
        <v>33.4</v>
      </c>
      <c r="I325" s="27">
        <v>-0.78530123200000002</v>
      </c>
      <c r="J325" s="28">
        <f t="shared" si="43"/>
        <v>2.351201293413174E-2</v>
      </c>
      <c r="K325" s="28">
        <f t="shared" si="44"/>
        <v>0.6166980249807178</v>
      </c>
      <c r="L325" s="27">
        <v>-0.67555794199999997</v>
      </c>
      <c r="M325" s="28">
        <f>ABS(L325/H325)</f>
        <v>2.0226285688622753E-2</v>
      </c>
      <c r="N325" s="28">
        <f t="shared" si="45"/>
        <v>0.45637853299927533</v>
      </c>
    </row>
    <row r="326" spans="1:14" x14ac:dyDescent="0.25">
      <c r="A326" s="27">
        <v>68</v>
      </c>
      <c r="B326" s="27">
        <v>-2.2242584330000001</v>
      </c>
      <c r="C326" s="28">
        <f t="shared" si="40"/>
        <v>3.2709682838235297E-2</v>
      </c>
      <c r="D326" s="28">
        <f t="shared" si="41"/>
        <v>4.9473255767716164</v>
      </c>
      <c r="E326" s="27">
        <v>-3.0180498650000001</v>
      </c>
      <c r="F326" s="28">
        <f>ABS(E326/A326)</f>
        <v>4.4383086250000002E-2</v>
      </c>
      <c r="G326" s="28">
        <f t="shared" si="42"/>
        <v>9.1086249876265182</v>
      </c>
      <c r="H326" s="27">
        <v>33.799999999999997</v>
      </c>
      <c r="I326" s="27">
        <v>0.1554738487</v>
      </c>
      <c r="J326" s="28">
        <f t="shared" si="43"/>
        <v>4.5998180088757399E-3</v>
      </c>
      <c r="K326" s="28">
        <f t="shared" si="44"/>
        <v>2.4172117629590491E-2</v>
      </c>
      <c r="L326" s="27">
        <v>-4.0672132E-2</v>
      </c>
      <c r="M326" s="28">
        <f>ABS(L326/H326)</f>
        <v>1.2033175147928995E-3</v>
      </c>
      <c r="N326" s="28">
        <f t="shared" si="45"/>
        <v>1.6542223214254239E-3</v>
      </c>
    </row>
    <row r="327" spans="1:14" x14ac:dyDescent="0.25">
      <c r="A327" s="27">
        <v>72</v>
      </c>
      <c r="B327" s="27">
        <v>2.8772787915000002</v>
      </c>
      <c r="C327" s="28">
        <f t="shared" si="40"/>
        <v>3.9962205437500002E-2</v>
      </c>
      <c r="D327" s="28">
        <f t="shared" si="41"/>
        <v>8.2787332440157009</v>
      </c>
      <c r="E327" s="27">
        <v>3.2156458503000001</v>
      </c>
      <c r="F327" s="28">
        <f>ABS(E327/A327)</f>
        <v>4.4661747920833335E-2</v>
      </c>
      <c r="G327" s="28">
        <f t="shared" si="42"/>
        <v>10.34037823455161</v>
      </c>
      <c r="H327" s="27">
        <v>34.4</v>
      </c>
      <c r="I327" s="27">
        <v>0.56223701800000003</v>
      </c>
      <c r="J327" s="28">
        <f t="shared" si="43"/>
        <v>1.6344099360465117E-2</v>
      </c>
      <c r="K327" s="28">
        <f t="shared" si="44"/>
        <v>0.31611046440953239</v>
      </c>
      <c r="L327" s="27">
        <v>0.63259721970000005</v>
      </c>
      <c r="M327" s="28">
        <f>ABS(L327/H327)</f>
        <v>1.8389454061046515E-2</v>
      </c>
      <c r="N327" s="28">
        <f t="shared" si="45"/>
        <v>0.40017924237217012</v>
      </c>
    </row>
    <row r="328" spans="1:14" x14ac:dyDescent="0.25">
      <c r="A328" s="27">
        <v>69</v>
      </c>
      <c r="B328" s="27">
        <v>-2.0965030389999999</v>
      </c>
      <c r="C328" s="28">
        <f t="shared" si="40"/>
        <v>3.0384102014492754E-2</v>
      </c>
      <c r="D328" s="28">
        <f t="shared" si="41"/>
        <v>4.395324992536235</v>
      </c>
      <c r="E328" s="27">
        <v>-2.1937208529999999</v>
      </c>
      <c r="F328" s="28">
        <f>ABS(E328/A328)</f>
        <v>3.1793055840579711E-2</v>
      </c>
      <c r="G328" s="28">
        <f t="shared" si="42"/>
        <v>4.8124111808870467</v>
      </c>
      <c r="H328" s="27">
        <v>35</v>
      </c>
      <c r="I328" s="27">
        <v>0.63388235270000004</v>
      </c>
      <c r="J328" s="28">
        <f t="shared" si="43"/>
        <v>1.8110924362857144E-2</v>
      </c>
      <c r="K328" s="28">
        <f t="shared" si="44"/>
        <v>0.40180683706448722</v>
      </c>
      <c r="L328" s="27">
        <v>1.0233475383999999</v>
      </c>
      <c r="M328" s="28">
        <f>ABS(L328/H328)</f>
        <v>2.9238501097142856E-2</v>
      </c>
      <c r="N328" s="28">
        <f t="shared" si="45"/>
        <v>1.0472401843493393</v>
      </c>
    </row>
    <row r="329" spans="1:14" x14ac:dyDescent="0.25">
      <c r="A329" s="27">
        <v>68</v>
      </c>
      <c r="B329" s="27">
        <v>-1.0696983200000001</v>
      </c>
      <c r="C329" s="28">
        <f t="shared" si="40"/>
        <v>1.5730857647058824E-2</v>
      </c>
      <c r="D329" s="28">
        <f t="shared" si="41"/>
        <v>1.1442544958108225</v>
      </c>
      <c r="E329" s="27">
        <v>-1.339180745</v>
      </c>
      <c r="F329" s="28">
        <f>ABS(E329/A329)</f>
        <v>1.9693834485294118E-2</v>
      </c>
      <c r="G329" s="28">
        <f t="shared" si="42"/>
        <v>1.793405067778755</v>
      </c>
      <c r="H329" s="27">
        <v>34.4</v>
      </c>
      <c r="I329" s="27">
        <v>0.70470289610000003</v>
      </c>
      <c r="J329" s="28">
        <f t="shared" si="43"/>
        <v>2.048554930523256E-2</v>
      </c>
      <c r="K329" s="28">
        <f t="shared" si="44"/>
        <v>0.49660617177172744</v>
      </c>
      <c r="L329" s="27">
        <v>0.36415964150000002</v>
      </c>
      <c r="M329" s="28">
        <f>ABS(L329/H329)</f>
        <v>1.0586036090116281E-2</v>
      </c>
      <c r="N329" s="28">
        <f t="shared" si="45"/>
        <v>0.13261224449740855</v>
      </c>
    </row>
    <row r="330" spans="1:14" x14ac:dyDescent="0.25">
      <c r="A330" s="27">
        <v>70</v>
      </c>
      <c r="B330" s="27">
        <v>1.2403254327</v>
      </c>
      <c r="C330" s="28">
        <f t="shared" si="40"/>
        <v>1.7718934752857143E-2</v>
      </c>
      <c r="D330" s="28">
        <f t="shared" si="41"/>
        <v>1.5384071790024421</v>
      </c>
      <c r="E330" s="27">
        <v>0.76417356989999996</v>
      </c>
      <c r="F330" s="28">
        <f>ABS(E330/A330)</f>
        <v>1.0916765284285713E-2</v>
      </c>
      <c r="G330" s="28">
        <f t="shared" si="42"/>
        <v>0.58396124493371016</v>
      </c>
      <c r="H330" s="27">
        <v>36</v>
      </c>
      <c r="I330" s="27">
        <v>1.6580517499</v>
      </c>
      <c r="J330" s="28">
        <f t="shared" si="43"/>
        <v>4.605699305277778E-2</v>
      </c>
      <c r="K330" s="28">
        <f t="shared" si="44"/>
        <v>2.7491356053464524</v>
      </c>
      <c r="L330" s="27">
        <v>1.7494646502</v>
      </c>
      <c r="M330" s="28">
        <f>ABS(L330/H330)</f>
        <v>4.8596240283333335E-2</v>
      </c>
      <c r="N330" s="28">
        <f t="shared" si="45"/>
        <v>3.0606265622994084</v>
      </c>
    </row>
    <row r="331" spans="1:14" x14ac:dyDescent="0.25">
      <c r="A331" s="27">
        <v>72</v>
      </c>
      <c r="B331" s="27">
        <v>1.6243994485</v>
      </c>
      <c r="C331" s="28">
        <f t="shared" si="40"/>
        <v>2.2561103451388887E-2</v>
      </c>
      <c r="D331" s="28">
        <f t="shared" si="41"/>
        <v>2.6386735682871039</v>
      </c>
      <c r="E331" s="27">
        <v>1.8790445156</v>
      </c>
      <c r="F331" s="28">
        <f>ABS(E331/A331)</f>
        <v>2.6097840494444444E-2</v>
      </c>
      <c r="G331" s="28">
        <f t="shared" si="42"/>
        <v>3.5308082916064385</v>
      </c>
      <c r="H331" s="27">
        <v>35.4</v>
      </c>
      <c r="I331" s="27">
        <v>0.41004485000000002</v>
      </c>
      <c r="J331" s="28">
        <f t="shared" si="43"/>
        <v>1.1583187853107345E-2</v>
      </c>
      <c r="K331" s="28">
        <f t="shared" si="44"/>
        <v>0.16813677901152252</v>
      </c>
      <c r="L331" s="27">
        <v>0.46008121829999998</v>
      </c>
      <c r="M331" s="28">
        <f>ABS(L331/H331)</f>
        <v>1.2996644584745762E-2</v>
      </c>
      <c r="N331" s="28">
        <f t="shared" si="45"/>
        <v>0.21167472743241225</v>
      </c>
    </row>
    <row r="332" spans="1:14" x14ac:dyDescent="0.25">
      <c r="A332" s="27">
        <v>70</v>
      </c>
      <c r="B332" s="27">
        <v>-1.3386654760000001</v>
      </c>
      <c r="C332" s="28">
        <f t="shared" si="40"/>
        <v>1.9123792514285715E-2</v>
      </c>
      <c r="D332" s="28">
        <f t="shared" si="41"/>
        <v>1.7920252566343067</v>
      </c>
      <c r="E332" s="27">
        <v>-0.75714561999999996</v>
      </c>
      <c r="F332" s="28">
        <f>ABS(E332/A332)</f>
        <v>1.0816365999999999E-2</v>
      </c>
      <c r="G332" s="28">
        <f t="shared" si="42"/>
        <v>0.57326948988518434</v>
      </c>
      <c r="H332" s="27">
        <v>34.200000000000003</v>
      </c>
      <c r="I332" s="27">
        <v>-0.71405874499999999</v>
      </c>
      <c r="J332" s="28">
        <f t="shared" si="43"/>
        <v>2.0878910672514617E-2</v>
      </c>
      <c r="K332" s="28">
        <f t="shared" si="44"/>
        <v>0.509879891310975</v>
      </c>
      <c r="L332" s="27">
        <v>-0.92949072600000004</v>
      </c>
      <c r="M332" s="28">
        <f>ABS(L332/H332)</f>
        <v>2.717809140350877E-2</v>
      </c>
      <c r="N332" s="28">
        <f t="shared" si="45"/>
        <v>0.86395300972000721</v>
      </c>
    </row>
    <row r="333" spans="1:14" x14ac:dyDescent="0.25">
      <c r="A333" s="27">
        <v>74</v>
      </c>
      <c r="B333" s="27">
        <v>4.5525586743000002</v>
      </c>
      <c r="C333" s="28">
        <f t="shared" si="40"/>
        <v>6.1521063166216215E-2</v>
      </c>
      <c r="D333" s="28">
        <f t="shared" si="41"/>
        <v>20.725790482944173</v>
      </c>
      <c r="E333" s="27">
        <v>4.0679061174999998</v>
      </c>
      <c r="F333" s="28">
        <f>ABS(E333/A333)</f>
        <v>5.4971704290540539E-2</v>
      </c>
      <c r="G333" s="28">
        <f t="shared" si="42"/>
        <v>16.547860180793922</v>
      </c>
      <c r="H333" s="27">
        <v>35.6</v>
      </c>
      <c r="I333" s="27">
        <v>0.9928422764</v>
      </c>
      <c r="J333" s="28">
        <f t="shared" si="43"/>
        <v>2.7888827988764044E-2</v>
      </c>
      <c r="K333" s="28">
        <f t="shared" si="44"/>
        <v>0.98573578580713395</v>
      </c>
      <c r="L333" s="27">
        <v>0.75146538969999999</v>
      </c>
      <c r="M333" s="28">
        <f>ABS(L333/H333)</f>
        <v>2.1108578362359548E-2</v>
      </c>
      <c r="N333" s="28">
        <f t="shared" si="45"/>
        <v>0.56470023191697283</v>
      </c>
    </row>
    <row r="334" spans="1:14" x14ac:dyDescent="0.25">
      <c r="A334" s="27">
        <v>69</v>
      </c>
      <c r="B334" s="27">
        <v>-3.0219542000000001</v>
      </c>
      <c r="C334" s="28">
        <f t="shared" si="40"/>
        <v>4.3796437681159421E-2</v>
      </c>
      <c r="D334" s="28">
        <f t="shared" si="41"/>
        <v>9.1322071868976415</v>
      </c>
      <c r="E334" s="27">
        <v>-3.2206205969999999</v>
      </c>
      <c r="F334" s="28">
        <f>ABS(E334/A334)</f>
        <v>4.6675660826086957E-2</v>
      </c>
      <c r="G334" s="28">
        <f t="shared" si="42"/>
        <v>10.372397029820636</v>
      </c>
      <c r="H334" s="27">
        <v>34.200000000000003</v>
      </c>
      <c r="I334" s="27">
        <v>-0.90757149699999995</v>
      </c>
      <c r="J334" s="28">
        <f t="shared" si="43"/>
        <v>2.6537178274853798E-2</v>
      </c>
      <c r="K334" s="28">
        <f t="shared" si="44"/>
        <v>0.82368602216682096</v>
      </c>
      <c r="L334" s="27">
        <v>-0.95030369199999998</v>
      </c>
      <c r="M334" s="28">
        <f>ABS(L334/H334)</f>
        <v>2.7786657660818712E-2</v>
      </c>
      <c r="N334" s="28">
        <f t="shared" si="45"/>
        <v>0.90307710702883082</v>
      </c>
    </row>
    <row r="335" spans="1:14" x14ac:dyDescent="0.25">
      <c r="A335" s="27">
        <v>72</v>
      </c>
      <c r="B335" s="27">
        <v>2.2214539704999998</v>
      </c>
      <c r="C335" s="28">
        <f t="shared" si="40"/>
        <v>3.0853527368055553E-2</v>
      </c>
      <c r="D335" s="28">
        <f t="shared" si="41"/>
        <v>4.9348577430502143</v>
      </c>
      <c r="E335" s="27">
        <v>2.5400097266000001</v>
      </c>
      <c r="F335" s="28">
        <f>ABS(E335/A335)</f>
        <v>3.5277912869444449E-2</v>
      </c>
      <c r="G335" s="28">
        <f t="shared" si="42"/>
        <v>6.4516494112226077</v>
      </c>
      <c r="H335" s="27">
        <v>34.4</v>
      </c>
      <c r="I335" s="27">
        <v>-0.285493304</v>
      </c>
      <c r="J335" s="28">
        <f t="shared" si="43"/>
        <v>8.299223953488373E-3</v>
      </c>
      <c r="K335" s="28">
        <f t="shared" si="44"/>
        <v>8.150642662883642E-2</v>
      </c>
      <c r="L335" s="27">
        <v>-0.53175229000000002</v>
      </c>
      <c r="M335" s="28">
        <f>ABS(L335/H335)</f>
        <v>1.5457915406976745E-2</v>
      </c>
      <c r="N335" s="28">
        <f t="shared" si="45"/>
        <v>0.2827604979202441</v>
      </c>
    </row>
    <row r="336" spans="1:14" x14ac:dyDescent="0.25">
      <c r="A336" s="27">
        <v>76</v>
      </c>
      <c r="B336" s="27">
        <v>4.3420497487</v>
      </c>
      <c r="C336" s="28">
        <f t="shared" si="40"/>
        <v>5.7132233535526315E-2</v>
      </c>
      <c r="D336" s="28">
        <f t="shared" si="41"/>
        <v>18.853396020185734</v>
      </c>
      <c r="E336" s="27">
        <v>4.3863069224000002</v>
      </c>
      <c r="F336" s="28">
        <f>ABS(E336/A336)</f>
        <v>5.7714564768421052E-2</v>
      </c>
      <c r="G336" s="28">
        <f t="shared" si="42"/>
        <v>19.239688417494161</v>
      </c>
      <c r="H336" s="27">
        <v>34.200000000000003</v>
      </c>
      <c r="I336" s="27">
        <v>-0.53108654600000005</v>
      </c>
      <c r="J336" s="28">
        <f t="shared" si="43"/>
        <v>1.5528846374269005E-2</v>
      </c>
      <c r="K336" s="28">
        <f t="shared" si="44"/>
        <v>0.28205291934221016</v>
      </c>
      <c r="L336" s="27">
        <v>-0.62334754800000003</v>
      </c>
      <c r="M336" s="28">
        <f>ABS(L336/H336)</f>
        <v>1.822653649122807E-2</v>
      </c>
      <c r="N336" s="28">
        <f t="shared" si="45"/>
        <v>0.38856216559761236</v>
      </c>
    </row>
    <row r="337" spans="1:14" x14ac:dyDescent="0.25">
      <c r="A337" s="27">
        <v>74</v>
      </c>
      <c r="B337" s="27">
        <v>0.82896809339999999</v>
      </c>
      <c r="C337" s="28">
        <f t="shared" si="40"/>
        <v>1.1202271532432433E-2</v>
      </c>
      <c r="D337" s="28">
        <f t="shared" si="41"/>
        <v>0.68718809987523111</v>
      </c>
      <c r="E337" s="27">
        <v>0.88673434740000001</v>
      </c>
      <c r="F337" s="28">
        <f>ABS(E337/A337)</f>
        <v>1.1982896586486486E-2</v>
      </c>
      <c r="G337" s="28">
        <f t="shared" si="42"/>
        <v>0.78629780285890394</v>
      </c>
      <c r="H337" s="27">
        <v>34</v>
      </c>
      <c r="I337" s="27">
        <v>-0.58295764000000005</v>
      </c>
      <c r="J337" s="28">
        <f t="shared" si="43"/>
        <v>1.7145812941176473E-2</v>
      </c>
      <c r="K337" s="28">
        <f t="shared" si="44"/>
        <v>0.33983961003436969</v>
      </c>
      <c r="L337" s="27">
        <v>-0.49168497700000002</v>
      </c>
      <c r="M337" s="28">
        <f>ABS(L337/H337)</f>
        <v>1.4461322852941176E-2</v>
      </c>
      <c r="N337" s="28">
        <f t="shared" si="45"/>
        <v>0.24175411660749055</v>
      </c>
    </row>
    <row r="338" spans="1:14" x14ac:dyDescent="0.25">
      <c r="A338" s="27">
        <v>84</v>
      </c>
      <c r="B338" s="27">
        <v>10.627206037000001</v>
      </c>
      <c r="C338" s="28">
        <f t="shared" si="40"/>
        <v>0.12651435758333335</v>
      </c>
      <c r="D338" s="28">
        <f t="shared" si="41"/>
        <v>112.93750815284926</v>
      </c>
      <c r="E338" s="27">
        <v>11.884090076</v>
      </c>
      <c r="F338" s="28">
        <f>ABS(E338/A338)</f>
        <v>0.1414772628095238</v>
      </c>
      <c r="G338" s="28">
        <f t="shared" si="42"/>
        <v>141.23159693448167</v>
      </c>
      <c r="H338" s="27">
        <v>36.4</v>
      </c>
      <c r="I338" s="27">
        <v>1.945294938</v>
      </c>
      <c r="J338" s="28">
        <f t="shared" si="43"/>
        <v>5.3442168626373625E-2</v>
      </c>
      <c r="K338" s="28">
        <f t="shared" si="44"/>
        <v>3.7841723958084237</v>
      </c>
      <c r="L338" s="27">
        <v>2.0454380884000001</v>
      </c>
      <c r="M338" s="28">
        <f>ABS(L338/H338)</f>
        <v>5.619335407692308E-2</v>
      </c>
      <c r="N338" s="28">
        <f t="shared" si="45"/>
        <v>4.1838169734774464</v>
      </c>
    </row>
    <row r="339" spans="1:14" x14ac:dyDescent="0.25">
      <c r="A339" s="27">
        <v>84</v>
      </c>
      <c r="B339" s="27">
        <v>5.2243095461999998</v>
      </c>
      <c r="C339" s="28">
        <f t="shared" si="40"/>
        <v>6.2194161264285709E-2</v>
      </c>
      <c r="D339" s="28">
        <f t="shared" si="41"/>
        <v>27.293410234516447</v>
      </c>
      <c r="E339" s="27">
        <v>6.0555849860000004</v>
      </c>
      <c r="F339" s="28">
        <f>ABS(E339/A339)</f>
        <v>7.2090297452380964E-2</v>
      </c>
      <c r="G339" s="28">
        <f t="shared" si="42"/>
        <v>36.670109522668625</v>
      </c>
      <c r="H339" s="27">
        <v>32.4</v>
      </c>
      <c r="I339" s="27">
        <v>-2.7520470339999998</v>
      </c>
      <c r="J339" s="28">
        <f t="shared" si="43"/>
        <v>8.4939723271604942E-2</v>
      </c>
      <c r="K339" s="28">
        <f t="shared" si="44"/>
        <v>7.5737628773481962</v>
      </c>
      <c r="L339" s="27">
        <v>-2.526689427</v>
      </c>
      <c r="M339" s="28">
        <f>ABS(L339/H339)</f>
        <v>7.7984241574074076E-2</v>
      </c>
      <c r="N339" s="28">
        <f t="shared" si="45"/>
        <v>6.3841594605135885</v>
      </c>
    </row>
    <row r="340" spans="1:14" x14ac:dyDescent="0.25">
      <c r="A340" s="27">
        <v>79.5</v>
      </c>
      <c r="B340" s="27">
        <v>-1.922336585</v>
      </c>
      <c r="C340" s="28">
        <f t="shared" si="40"/>
        <v>2.4180334402515723E-2</v>
      </c>
      <c r="D340" s="28">
        <f t="shared" si="41"/>
        <v>3.6953779460294625</v>
      </c>
      <c r="E340" s="27">
        <v>2.0487032198000001</v>
      </c>
      <c r="F340" s="28">
        <f>ABS(E340/A340)</f>
        <v>2.5769851821383648E-2</v>
      </c>
      <c r="G340" s="28">
        <f t="shared" si="42"/>
        <v>4.1971848828188874</v>
      </c>
      <c r="H340" s="27">
        <v>33.200000000000003</v>
      </c>
      <c r="I340" s="27">
        <v>-0.52408459600000001</v>
      </c>
      <c r="J340" s="28">
        <f t="shared" si="43"/>
        <v>1.5785680602409636E-2</v>
      </c>
      <c r="K340" s="28">
        <f t="shared" si="44"/>
        <v>0.27466466376448323</v>
      </c>
      <c r="L340" s="27">
        <v>-0.764622468</v>
      </c>
      <c r="M340" s="28">
        <f>ABS(L340/H340)</f>
        <v>2.3030797228915659E-2</v>
      </c>
      <c r="N340" s="28">
        <f t="shared" si="45"/>
        <v>0.58464751857041097</v>
      </c>
    </row>
    <row r="341" spans="1:14" x14ac:dyDescent="0.25">
      <c r="A341" s="27">
        <v>75</v>
      </c>
      <c r="B341" s="27">
        <v>-4.2337019890000001</v>
      </c>
      <c r="C341" s="28">
        <f t="shared" si="40"/>
        <v>5.6449359853333332E-2</v>
      </c>
      <c r="D341" s="28">
        <f t="shared" si="41"/>
        <v>17.924232531662557</v>
      </c>
      <c r="E341" s="27">
        <v>-1.6352581719999999</v>
      </c>
      <c r="F341" s="28">
        <f>ABS(E341/A341)</f>
        <v>2.1803442293333333E-2</v>
      </c>
      <c r="G341" s="28">
        <f t="shared" si="42"/>
        <v>2.6740692890927811</v>
      </c>
      <c r="H341" s="27">
        <v>33.6</v>
      </c>
      <c r="I341" s="27">
        <v>-2.4456545E-2</v>
      </c>
      <c r="J341" s="28">
        <f t="shared" si="43"/>
        <v>7.278733630952381E-4</v>
      </c>
      <c r="K341" s="28">
        <f t="shared" si="44"/>
        <v>5.98122593337025E-4</v>
      </c>
      <c r="L341" s="27">
        <v>-0.34849357600000003</v>
      </c>
      <c r="M341" s="28">
        <f>ABS(L341/H341)</f>
        <v>1.037183261904762E-2</v>
      </c>
      <c r="N341" s="28">
        <f t="shared" si="45"/>
        <v>0.1214477725132678</v>
      </c>
    </row>
    <row r="342" spans="1:14" x14ac:dyDescent="0.25">
      <c r="A342" s="27">
        <v>74</v>
      </c>
      <c r="B342" s="27">
        <v>-2.0739281690000002</v>
      </c>
      <c r="C342" s="28">
        <f t="shared" si="40"/>
        <v>2.8026056337837842E-2</v>
      </c>
      <c r="D342" s="28">
        <f t="shared" si="41"/>
        <v>4.3011780501716936</v>
      </c>
      <c r="E342" s="27">
        <v>-1.1827064789999999</v>
      </c>
      <c r="F342" s="28">
        <f>ABS(E342/A342)</f>
        <v>1.5982519986486487E-2</v>
      </c>
      <c r="G342" s="28">
        <f t="shared" si="42"/>
        <v>1.3987946154685773</v>
      </c>
      <c r="H342" s="27">
        <v>33.6</v>
      </c>
      <c r="I342" s="27">
        <v>-0.39129951200000002</v>
      </c>
      <c r="J342" s="28">
        <f t="shared" si="43"/>
        <v>1.164581880952381E-2</v>
      </c>
      <c r="K342" s="28">
        <f t="shared" si="44"/>
        <v>0.15311530809143817</v>
      </c>
      <c r="L342" s="27">
        <v>-0.18967481899999999</v>
      </c>
      <c r="M342" s="28">
        <f>ABS(L342/H342)</f>
        <v>5.6450838988095237E-3</v>
      </c>
      <c r="N342" s="28">
        <f t="shared" si="45"/>
        <v>3.5976536962682756E-2</v>
      </c>
    </row>
    <row r="343" spans="1:14" x14ac:dyDescent="0.25">
      <c r="A343" s="27">
        <v>71</v>
      </c>
      <c r="B343" s="27">
        <v>-6.2942225179999998</v>
      </c>
      <c r="C343" s="28">
        <f t="shared" si="40"/>
        <v>8.8651021380281692E-2</v>
      </c>
      <c r="D343" s="28">
        <f t="shared" si="41"/>
        <v>39.617237106098258</v>
      </c>
      <c r="E343" s="27">
        <v>-3.6768336960000001</v>
      </c>
      <c r="F343" s="28">
        <f>ABS(E343/A343)</f>
        <v>5.1786390084507042E-2</v>
      </c>
      <c r="G343" s="28">
        <f t="shared" si="42"/>
        <v>13.519106028041021</v>
      </c>
      <c r="H343" s="27">
        <v>34.4</v>
      </c>
      <c r="I343" s="27">
        <v>1.1213782692000001</v>
      </c>
      <c r="J343" s="28">
        <f t="shared" si="43"/>
        <v>3.2598205500000005E-2</v>
      </c>
      <c r="K343" s="28">
        <f t="shared" si="44"/>
        <v>1.2574892226339878</v>
      </c>
      <c r="L343" s="27">
        <v>0.68701744570000001</v>
      </c>
      <c r="M343" s="28">
        <f>ABS(L343/H343)</f>
        <v>1.9971437375000001E-2</v>
      </c>
      <c r="N343" s="28">
        <f t="shared" si="45"/>
        <v>0.47199297069615248</v>
      </c>
    </row>
    <row r="344" spans="1:14" x14ac:dyDescent="0.25">
      <c r="A344" s="27">
        <v>75</v>
      </c>
      <c r="B344" s="27">
        <v>0.2096685915</v>
      </c>
      <c r="C344" s="28">
        <f t="shared" si="40"/>
        <v>2.7955812200000001E-3</v>
      </c>
      <c r="D344" s="28">
        <f t="shared" si="41"/>
        <v>4.3960918261593873E-2</v>
      </c>
      <c r="E344" s="27">
        <v>1.9993991504999999</v>
      </c>
      <c r="F344" s="28">
        <f>ABS(E344/A344)</f>
        <v>2.665865534E-2</v>
      </c>
      <c r="G344" s="28">
        <f t="shared" si="42"/>
        <v>3.9975969630201216</v>
      </c>
      <c r="H344" s="27">
        <v>34</v>
      </c>
      <c r="I344" s="27">
        <v>-0.460538012</v>
      </c>
      <c r="J344" s="28">
        <f t="shared" si="43"/>
        <v>1.3545235647058824E-2</v>
      </c>
      <c r="K344" s="28">
        <f t="shared" si="44"/>
        <v>0.21209526049691213</v>
      </c>
      <c r="L344" s="27">
        <v>0.1496139615</v>
      </c>
      <c r="M344" s="28">
        <f>ABS(L344/H344)</f>
        <v>4.4004106323529413E-3</v>
      </c>
      <c r="N344" s="28">
        <f t="shared" si="45"/>
        <v>2.2384337475723482E-2</v>
      </c>
    </row>
    <row r="345" spans="1:14" x14ac:dyDescent="0.25">
      <c r="A345" s="27">
        <v>76</v>
      </c>
      <c r="B345" s="27">
        <v>1.1542804867000001</v>
      </c>
      <c r="C345" s="28">
        <f t="shared" si="40"/>
        <v>1.5187901140789474E-2</v>
      </c>
      <c r="D345" s="28">
        <f t="shared" si="41"/>
        <v>1.332363441976389</v>
      </c>
      <c r="E345" s="27">
        <v>1.0441012873</v>
      </c>
      <c r="F345" s="28">
        <f>ABS(E345/A345)</f>
        <v>1.3738174832894736E-2</v>
      </c>
      <c r="G345" s="28">
        <f t="shared" si="42"/>
        <v>1.0901474981415171</v>
      </c>
      <c r="H345" s="27">
        <v>34.4</v>
      </c>
      <c r="I345" s="27">
        <v>-5.0199002E-2</v>
      </c>
      <c r="J345" s="28">
        <f t="shared" si="43"/>
        <v>1.4592733139534885E-3</v>
      </c>
      <c r="K345" s="28">
        <f t="shared" si="44"/>
        <v>2.5199398017960038E-3</v>
      </c>
      <c r="L345" s="27">
        <v>0.49696965199999998</v>
      </c>
      <c r="M345" s="28">
        <f>ABS(L345/H345)</f>
        <v>1.4446792209302325E-2</v>
      </c>
      <c r="N345" s="28">
        <f t="shared" si="45"/>
        <v>0.24697883500900109</v>
      </c>
    </row>
    <row r="346" spans="1:14" x14ac:dyDescent="0.25">
      <c r="A346" s="27">
        <v>71</v>
      </c>
      <c r="B346" s="27">
        <v>-4.8172713610000004</v>
      </c>
      <c r="C346" s="28">
        <f t="shared" si="40"/>
        <v>6.7848892408450712E-2</v>
      </c>
      <c r="D346" s="28">
        <f t="shared" si="41"/>
        <v>23.206103365510796</v>
      </c>
      <c r="E346" s="27">
        <v>-3.946609139</v>
      </c>
      <c r="F346" s="28">
        <f>ABS(E346/A346)</f>
        <v>5.5586044211267609E-2</v>
      </c>
      <c r="G346" s="28">
        <f t="shared" si="42"/>
        <v>15.575723696038322</v>
      </c>
      <c r="H346" s="27">
        <v>34.200000000000003</v>
      </c>
      <c r="I346" s="27">
        <v>0.4683723038</v>
      </c>
      <c r="J346" s="28">
        <f t="shared" si="43"/>
        <v>1.3695096602339181E-2</v>
      </c>
      <c r="K346" s="28">
        <f t="shared" si="44"/>
        <v>0.21937261496691948</v>
      </c>
      <c r="L346" s="27">
        <v>9.9394918999999998E-3</v>
      </c>
      <c r="M346" s="28">
        <f>ABS(L346/H346)</f>
        <v>2.9062841812865493E-4</v>
      </c>
      <c r="N346" s="28">
        <f t="shared" si="45"/>
        <v>9.8793499230165604E-5</v>
      </c>
    </row>
    <row r="347" spans="1:14" x14ac:dyDescent="0.25">
      <c r="A347" s="27">
        <v>76</v>
      </c>
      <c r="B347" s="27">
        <v>4.8080186593000001</v>
      </c>
      <c r="C347" s="28">
        <f t="shared" si="40"/>
        <v>6.3263403411842112E-2</v>
      </c>
      <c r="D347" s="28">
        <f t="shared" si="41"/>
        <v>23.11704342817697</v>
      </c>
      <c r="E347" s="27">
        <v>3.3192534293999998</v>
      </c>
      <c r="F347" s="28">
        <f>ABS(E347/A347)</f>
        <v>4.3674387228947363E-2</v>
      </c>
      <c r="G347" s="28">
        <f t="shared" si="42"/>
        <v>11.01744332858366</v>
      </c>
      <c r="H347" s="27">
        <v>34</v>
      </c>
      <c r="I347" s="27">
        <v>8.8289484099999996E-2</v>
      </c>
      <c r="J347" s="28">
        <f t="shared" si="43"/>
        <v>2.596749532352941E-3</v>
      </c>
      <c r="K347" s="28">
        <f t="shared" si="44"/>
        <v>7.7950330026441521E-3</v>
      </c>
      <c r="L347" s="27">
        <v>-0.16338840800000001</v>
      </c>
      <c r="M347" s="28">
        <f>ABS(L347/H347)</f>
        <v>4.8055414117647065E-3</v>
      </c>
      <c r="N347" s="28">
        <f t="shared" si="45"/>
        <v>2.6695771868774469E-2</v>
      </c>
    </row>
    <row r="348" spans="1:14" x14ac:dyDescent="0.25">
      <c r="A348" s="27">
        <v>74</v>
      </c>
      <c r="B348" s="27">
        <v>-0.187283691</v>
      </c>
      <c r="C348" s="28">
        <f t="shared" si="40"/>
        <v>2.530860689189189E-3</v>
      </c>
      <c r="D348" s="28">
        <f t="shared" si="41"/>
        <v>3.5075180914583483E-2</v>
      </c>
      <c r="E348" s="27">
        <v>-1.5700764309999999</v>
      </c>
      <c r="F348" s="28">
        <f>ABS(E348/A348)</f>
        <v>2.1217249067567567E-2</v>
      </c>
      <c r="G348" s="28">
        <f t="shared" si="42"/>
        <v>2.4651399991816976</v>
      </c>
      <c r="H348" s="27">
        <v>34</v>
      </c>
      <c r="I348" s="27">
        <v>-0.51524591399999997</v>
      </c>
      <c r="J348" s="28">
        <f t="shared" si="43"/>
        <v>1.5154291588235294E-2</v>
      </c>
      <c r="K348" s="28">
        <f t="shared" si="44"/>
        <v>0.26547835189369534</v>
      </c>
      <c r="L348" s="27">
        <v>-4.6140688999999999E-2</v>
      </c>
      <c r="M348" s="28">
        <f>ABS(L348/H348)</f>
        <v>1.357079088235294E-3</v>
      </c>
      <c r="N348" s="28">
        <f t="shared" si="45"/>
        <v>2.1289631813947211E-3</v>
      </c>
    </row>
    <row r="349" spans="1:14" x14ac:dyDescent="0.25">
      <c r="A349" s="27">
        <v>74.5</v>
      </c>
      <c r="B349" s="27">
        <v>-0.101174583</v>
      </c>
      <c r="C349" s="28">
        <f t="shared" si="40"/>
        <v>1.3580480939597314E-3</v>
      </c>
      <c r="D349" s="28">
        <f t="shared" si="41"/>
        <v>1.0236296245223889E-2</v>
      </c>
      <c r="E349" s="27">
        <v>0.69794897089999997</v>
      </c>
      <c r="F349" s="28">
        <f>ABS(E349/A349)</f>
        <v>9.3684425624161061E-3</v>
      </c>
      <c r="G349" s="28">
        <f t="shared" si="42"/>
        <v>0.48713276598036898</v>
      </c>
      <c r="H349" s="27">
        <v>33.4</v>
      </c>
      <c r="I349" s="27">
        <v>-0.33439857000000001</v>
      </c>
      <c r="J349" s="28">
        <f t="shared" si="43"/>
        <v>1.0011933233532935E-2</v>
      </c>
      <c r="K349" s="28">
        <f t="shared" si="44"/>
        <v>0.11182240361804491</v>
      </c>
      <c r="L349" s="27">
        <v>-0.57173489399999999</v>
      </c>
      <c r="M349" s="28">
        <f>ABS(L349/H349)</f>
        <v>1.711781119760479E-2</v>
      </c>
      <c r="N349" s="28">
        <f t="shared" si="45"/>
        <v>0.32688078901719125</v>
      </c>
    </row>
    <row r="350" spans="1:14" x14ac:dyDescent="0.25">
      <c r="A350" s="27">
        <v>75</v>
      </c>
      <c r="B350" s="27">
        <v>1.0189728337999999</v>
      </c>
      <c r="C350" s="28">
        <f t="shared" si="40"/>
        <v>1.3586304450666666E-2</v>
      </c>
      <c r="D350" s="28">
        <f t="shared" si="41"/>
        <v>1.0383056360224023</v>
      </c>
      <c r="E350" s="27">
        <v>0.42008733009999999</v>
      </c>
      <c r="F350" s="28">
        <f>ABS(E350/A350)</f>
        <v>5.6011644013333334E-3</v>
      </c>
      <c r="G350" s="28">
        <f t="shared" si="42"/>
        <v>0.17647336491054635</v>
      </c>
      <c r="H350" s="27">
        <v>34</v>
      </c>
      <c r="I350" s="27">
        <v>0.49406327430000002</v>
      </c>
      <c r="J350" s="28">
        <f t="shared" si="43"/>
        <v>1.4531272773529412E-2</v>
      </c>
      <c r="K350" s="28">
        <f t="shared" si="44"/>
        <v>0.24409851901203705</v>
      </c>
      <c r="L350" s="27">
        <v>0.240069965</v>
      </c>
      <c r="M350" s="28">
        <f>ABS(L350/H350)</f>
        <v>7.0608813235294113E-3</v>
      </c>
      <c r="N350" s="28">
        <f t="shared" si="45"/>
        <v>5.7633588095101225E-2</v>
      </c>
    </row>
    <row r="351" spans="1:14" x14ac:dyDescent="0.25">
      <c r="A351" s="27">
        <v>74</v>
      </c>
      <c r="B351" s="27">
        <v>-0.56826414400000003</v>
      </c>
      <c r="C351" s="28">
        <f t="shared" si="40"/>
        <v>7.6792451891891898E-3</v>
      </c>
      <c r="D351" s="28">
        <f t="shared" si="41"/>
        <v>0.32292413735605274</v>
      </c>
      <c r="E351" s="27">
        <v>-0.69440924199999998</v>
      </c>
      <c r="F351" s="28">
        <f>ABS(E351/A351)</f>
        <v>9.383908675675675E-3</v>
      </c>
      <c r="G351" s="28">
        <f t="shared" si="42"/>
        <v>0.48220419537501452</v>
      </c>
      <c r="H351" s="27">
        <v>33.200000000000003</v>
      </c>
      <c r="I351" s="27">
        <v>-0.77700240600000003</v>
      </c>
      <c r="J351" s="28">
        <f t="shared" si="43"/>
        <v>2.3403686927710842E-2</v>
      </c>
      <c r="K351" s="28">
        <f t="shared" si="44"/>
        <v>0.60373273892978885</v>
      </c>
      <c r="L351" s="27">
        <v>-0.70865697100000002</v>
      </c>
      <c r="M351" s="28">
        <f>ABS(L351/H351)</f>
        <v>2.1345089487951805E-2</v>
      </c>
      <c r="N351" s="28">
        <f t="shared" si="45"/>
        <v>0.50219470254689491</v>
      </c>
    </row>
    <row r="352" spans="1:14" x14ac:dyDescent="0.25">
      <c r="A352" s="27">
        <v>73</v>
      </c>
      <c r="B352" s="27">
        <v>-1.642721697</v>
      </c>
      <c r="C352" s="28">
        <f t="shared" si="40"/>
        <v>2.250303694520548E-2</v>
      </c>
      <c r="D352" s="28">
        <f t="shared" si="41"/>
        <v>2.6985345737945599</v>
      </c>
      <c r="E352" s="27">
        <v>-1.106407339</v>
      </c>
      <c r="F352" s="28">
        <f>ABS(E352/A352)</f>
        <v>1.5156264917808219E-2</v>
      </c>
      <c r="G352" s="28">
        <f t="shared" si="42"/>
        <v>1.2241371997930608</v>
      </c>
      <c r="H352" s="27">
        <v>33.799999999999997</v>
      </c>
      <c r="I352" s="27">
        <v>0.13589041430000001</v>
      </c>
      <c r="J352" s="28">
        <f t="shared" si="43"/>
        <v>4.0204264585798821E-3</v>
      </c>
      <c r="K352" s="28">
        <f t="shared" si="44"/>
        <v>1.8466204698625647E-2</v>
      </c>
      <c r="L352" s="27">
        <v>0.23805899999999999</v>
      </c>
      <c r="M352" s="28">
        <f>ABS(L352/H352)</f>
        <v>7.0431656804733735E-3</v>
      </c>
      <c r="N352" s="28">
        <f t="shared" si="45"/>
        <v>5.6672087481E-2</v>
      </c>
    </row>
    <row r="353" spans="1:14" x14ac:dyDescent="0.25">
      <c r="A353" s="27">
        <v>76.5</v>
      </c>
      <c r="B353" s="27">
        <v>2.5269713237999998</v>
      </c>
      <c r="C353" s="28">
        <f t="shared" si="40"/>
        <v>3.3032304886274504E-2</v>
      </c>
      <c r="D353" s="28">
        <f t="shared" si="41"/>
        <v>6.3855840713075231</v>
      </c>
      <c r="E353" s="27">
        <v>2.697142302</v>
      </c>
      <c r="F353" s="28">
        <f>ABS(E353/A353)</f>
        <v>3.5256762117647063E-2</v>
      </c>
      <c r="G353" s="28">
        <f t="shared" si="42"/>
        <v>7.2745765972378598</v>
      </c>
      <c r="H353" s="27">
        <v>34.6</v>
      </c>
      <c r="I353" s="27">
        <v>0.69485205890000001</v>
      </c>
      <c r="J353" s="28">
        <f t="shared" si="43"/>
        <v>2.0082429447976877E-2</v>
      </c>
      <c r="K353" s="28">
        <f t="shared" si="44"/>
        <v>0.48281938375756911</v>
      </c>
      <c r="L353" s="27">
        <v>0.82557254759999998</v>
      </c>
      <c r="M353" s="28">
        <f>ABS(L353/H353)</f>
        <v>2.3860478254335259E-2</v>
      </c>
      <c r="N353" s="28">
        <f t="shared" si="45"/>
        <v>0.68157003135075422</v>
      </c>
    </row>
    <row r="354" spans="1:14" x14ac:dyDescent="0.25">
      <c r="A354" s="27">
        <v>80</v>
      </c>
      <c r="B354" s="27">
        <v>4.5738838965999999</v>
      </c>
      <c r="C354" s="28">
        <f t="shared" si="40"/>
        <v>5.7173548707500001E-2</v>
      </c>
      <c r="D354" s="28">
        <f t="shared" si="41"/>
        <v>20.920413899576801</v>
      </c>
      <c r="E354" s="27">
        <v>4.5320447212000001</v>
      </c>
      <c r="F354" s="28">
        <f>ABS(E354/A354)</f>
        <v>5.6650559015000004E-2</v>
      </c>
      <c r="G354" s="28">
        <f t="shared" si="42"/>
        <v>20.539429354956788</v>
      </c>
      <c r="H354" s="27">
        <v>35</v>
      </c>
      <c r="I354" s="27">
        <v>0.97668738619999995</v>
      </c>
      <c r="J354" s="28">
        <f t="shared" si="43"/>
        <v>2.7905353891428571E-2</v>
      </c>
      <c r="K354" s="28">
        <f t="shared" si="44"/>
        <v>0.9539182503621878</v>
      </c>
      <c r="L354" s="27">
        <v>0.82997081839999998</v>
      </c>
      <c r="M354" s="28">
        <f>ABS(L354/H354)</f>
        <v>2.3713451954285713E-2</v>
      </c>
      <c r="N354" s="28">
        <f t="shared" si="45"/>
        <v>0.68885155939556575</v>
      </c>
    </row>
    <row r="355" spans="1:14" x14ac:dyDescent="0.25">
      <c r="A355" s="27">
        <v>71</v>
      </c>
      <c r="B355" s="27">
        <v>-7.673062668</v>
      </c>
      <c r="C355" s="28">
        <f t="shared" si="40"/>
        <v>0.1080713051830986</v>
      </c>
      <c r="D355" s="28">
        <f t="shared" si="41"/>
        <v>58.875890707055277</v>
      </c>
      <c r="E355" s="27">
        <v>-5.955790973</v>
      </c>
      <c r="F355" s="28">
        <f>ABS(E355/A355)</f>
        <v>8.3884379901408457E-2</v>
      </c>
      <c r="G355" s="28">
        <f t="shared" si="42"/>
        <v>35.471446114068286</v>
      </c>
      <c r="H355" s="27">
        <v>33.4</v>
      </c>
      <c r="I355" s="27">
        <v>-0.80410165</v>
      </c>
      <c r="J355" s="28">
        <f t="shared" si="43"/>
        <v>2.4074899700598805E-2</v>
      </c>
      <c r="K355" s="28">
        <f t="shared" si="44"/>
        <v>0.64657946353272255</v>
      </c>
      <c r="L355" s="27">
        <v>-0.88068146999999997</v>
      </c>
      <c r="M355" s="28">
        <f>ABS(L355/H355)</f>
        <v>2.636770868263473E-2</v>
      </c>
      <c r="N355" s="28">
        <f t="shared" si="45"/>
        <v>0.7755998516013608</v>
      </c>
    </row>
    <row r="356" spans="1:14" x14ac:dyDescent="0.25">
      <c r="A356" s="27">
        <v>79</v>
      </c>
      <c r="B356" s="27">
        <v>7.2606659694999998</v>
      </c>
      <c r="C356" s="28">
        <f t="shared" si="40"/>
        <v>9.1907164170886069E-2</v>
      </c>
      <c r="D356" s="28">
        <f t="shared" si="41"/>
        <v>52.717270320655373</v>
      </c>
      <c r="E356" s="27">
        <v>6.2730746117000002</v>
      </c>
      <c r="F356" s="28">
        <f>ABS(E356/A356)</f>
        <v>7.9406007743037979E-2</v>
      </c>
      <c r="G356" s="28">
        <f t="shared" si="42"/>
        <v>39.351465083955112</v>
      </c>
      <c r="H356" s="27">
        <v>33</v>
      </c>
      <c r="I356" s="27">
        <v>-1.0108736460000001</v>
      </c>
      <c r="J356" s="28">
        <f t="shared" si="43"/>
        <v>3.0632534727272731E-2</v>
      </c>
      <c r="K356" s="28">
        <f t="shared" si="44"/>
        <v>1.0218655281773334</v>
      </c>
      <c r="L356" s="27">
        <v>-1.1531025939999999</v>
      </c>
      <c r="M356" s="28">
        <f>ABS(L356/H356)</f>
        <v>3.4942502848484845E-2</v>
      </c>
      <c r="N356" s="28">
        <f t="shared" si="45"/>
        <v>1.3296455922895287</v>
      </c>
    </row>
    <row r="357" spans="1:14" x14ac:dyDescent="0.25">
      <c r="A357" s="27">
        <v>77</v>
      </c>
      <c r="B357" s="27">
        <v>-0.15415820299999999</v>
      </c>
      <c r="C357" s="28">
        <f t="shared" si="40"/>
        <v>2.0020545844155841E-3</v>
      </c>
      <c r="D357" s="28">
        <f t="shared" si="41"/>
        <v>2.3764751552189208E-2</v>
      </c>
      <c r="E357" s="27">
        <v>-0.61617676399999999</v>
      </c>
      <c r="F357" s="28">
        <f>ABS(E357/A357)</f>
        <v>8.0022956363636367E-3</v>
      </c>
      <c r="G357" s="28">
        <f t="shared" si="42"/>
        <v>0.37967380449351168</v>
      </c>
      <c r="H357" s="27">
        <v>33.4</v>
      </c>
      <c r="I357" s="27">
        <v>-1.9135565E-2</v>
      </c>
      <c r="J357" s="28">
        <f t="shared" si="43"/>
        <v>5.7292110778443112E-4</v>
      </c>
      <c r="K357" s="28">
        <f t="shared" si="44"/>
        <v>3.6616984786922503E-4</v>
      </c>
      <c r="L357" s="27">
        <v>-0.32979393600000001</v>
      </c>
      <c r="M357" s="28">
        <f>ABS(L357/H357)</f>
        <v>9.8740699401197608E-3</v>
      </c>
      <c r="N357" s="28">
        <f t="shared" si="45"/>
        <v>0.1087640402223721</v>
      </c>
    </row>
    <row r="358" spans="1:14" x14ac:dyDescent="0.25">
      <c r="A358" s="27">
        <v>80</v>
      </c>
      <c r="B358" s="27">
        <v>2.3680766153000001</v>
      </c>
      <c r="C358" s="28">
        <f t="shared" si="40"/>
        <v>2.9600957691250002E-2</v>
      </c>
      <c r="D358" s="28">
        <f t="shared" si="41"/>
        <v>5.6077868559307049</v>
      </c>
      <c r="E358" s="27">
        <v>4.6194215334999997</v>
      </c>
      <c r="F358" s="28">
        <f>ABS(E358/A358)</f>
        <v>5.7742769168749999E-2</v>
      </c>
      <c r="G358" s="28">
        <f t="shared" si="42"/>
        <v>21.339055304163487</v>
      </c>
      <c r="H358" s="27">
        <v>32.6</v>
      </c>
      <c r="I358" s="27">
        <v>-0.55443028299999997</v>
      </c>
      <c r="J358" s="28">
        <f t="shared" si="43"/>
        <v>1.700706389570552E-2</v>
      </c>
      <c r="K358" s="28">
        <f t="shared" si="44"/>
        <v>0.30739293870746004</v>
      </c>
      <c r="L358" s="27">
        <v>-1.0238872400000001</v>
      </c>
      <c r="M358" s="28">
        <f>ABS(L358/H358)</f>
        <v>3.1407584049079756E-2</v>
      </c>
      <c r="N358" s="28">
        <f t="shared" si="45"/>
        <v>1.0483450802348178</v>
      </c>
    </row>
    <row r="359" spans="1:14" x14ac:dyDescent="0.25">
      <c r="A359" s="27">
        <v>77</v>
      </c>
      <c r="B359" s="27">
        <v>-1.3779276869999999</v>
      </c>
      <c r="C359" s="28">
        <f t="shared" si="40"/>
        <v>1.7895164766233766E-2</v>
      </c>
      <c r="D359" s="28">
        <f t="shared" si="41"/>
        <v>1.8986847106011697</v>
      </c>
      <c r="E359" s="27">
        <v>-0.71134523299999997</v>
      </c>
      <c r="F359" s="28">
        <f>ABS(E359/A359)</f>
        <v>9.2382497792207786E-3</v>
      </c>
      <c r="G359" s="28">
        <f t="shared" si="42"/>
        <v>0.50601204051182425</v>
      </c>
      <c r="H359" s="27">
        <v>34.200000000000003</v>
      </c>
      <c r="I359" s="27">
        <v>0.60464091710000001</v>
      </c>
      <c r="J359" s="28">
        <f t="shared" si="43"/>
        <v>1.7679558979532162E-2</v>
      </c>
      <c r="K359" s="28">
        <f t="shared" si="44"/>
        <v>0.36559063863152907</v>
      </c>
      <c r="L359" s="27">
        <v>0.92817324580000005</v>
      </c>
      <c r="M359" s="28">
        <f>ABS(L359/H359)</f>
        <v>2.7139568590643273E-2</v>
      </c>
      <c r="N359" s="28">
        <f t="shared" si="45"/>
        <v>0.86150557421890728</v>
      </c>
    </row>
    <row r="360" spans="1:14" x14ac:dyDescent="0.25">
      <c r="A360" s="27">
        <v>78</v>
      </c>
      <c r="B360" s="27">
        <v>1.5639773164999999</v>
      </c>
      <c r="C360" s="28">
        <f t="shared" si="40"/>
        <v>2.0050991237179485E-2</v>
      </c>
      <c r="D360" s="28">
        <f t="shared" si="41"/>
        <v>2.446025046526541</v>
      </c>
      <c r="E360" s="27">
        <v>1.7405758939</v>
      </c>
      <c r="F360" s="28">
        <f>ABS(E360/A360)</f>
        <v>2.2315075562820513E-2</v>
      </c>
      <c r="G360" s="28">
        <f t="shared" si="42"/>
        <v>3.029604442425784</v>
      </c>
      <c r="H360" s="27">
        <v>33.799999999999997</v>
      </c>
      <c r="I360" s="27">
        <v>-6.2998403999999994E-2</v>
      </c>
      <c r="J360" s="28">
        <f t="shared" si="43"/>
        <v>1.8638581065088756E-3</v>
      </c>
      <c r="K360" s="28">
        <f t="shared" si="44"/>
        <v>3.9687989065472148E-3</v>
      </c>
      <c r="L360" s="27">
        <v>0.45492557189999999</v>
      </c>
      <c r="M360" s="28">
        <f>ABS(L360/H360)</f>
        <v>1.3459336446745563E-2</v>
      </c>
      <c r="N360" s="28">
        <f t="shared" si="45"/>
        <v>0.20695727596854208</v>
      </c>
    </row>
    <row r="361" spans="1:14" x14ac:dyDescent="0.25">
      <c r="A361" s="27">
        <v>73</v>
      </c>
      <c r="B361" s="27">
        <v>-5.4155255540000002</v>
      </c>
      <c r="C361" s="28">
        <f t="shared" si="40"/>
        <v>7.4185281561643834E-2</v>
      </c>
      <c r="D361" s="28">
        <f t="shared" si="41"/>
        <v>29.327917026027009</v>
      </c>
      <c r="E361" s="27">
        <v>-4.1418192850000004</v>
      </c>
      <c r="F361" s="28">
        <f>ABS(E361/A361)</f>
        <v>5.6737250479452057E-2</v>
      </c>
      <c r="G361" s="28">
        <f t="shared" si="42"/>
        <v>17.154666989597914</v>
      </c>
      <c r="H361" s="27">
        <v>33.799999999999997</v>
      </c>
      <c r="I361" s="27">
        <v>-0.68730270699999996</v>
      </c>
      <c r="J361" s="28">
        <f t="shared" si="43"/>
        <v>2.0334399615384614E-2</v>
      </c>
      <c r="K361" s="28">
        <f t="shared" si="44"/>
        <v>0.47238501104952779</v>
      </c>
      <c r="L361" s="27">
        <v>-0.118965638</v>
      </c>
      <c r="M361" s="28">
        <f>ABS(L361/H361)</f>
        <v>3.5196934319526628E-3</v>
      </c>
      <c r="N361" s="28">
        <f t="shared" si="45"/>
        <v>1.4152823024747043E-2</v>
      </c>
    </row>
    <row r="362" spans="1:14" x14ac:dyDescent="0.25">
      <c r="A362" s="27">
        <v>76</v>
      </c>
      <c r="B362" s="27">
        <v>1.5642869807999999</v>
      </c>
      <c r="C362" s="28">
        <f t="shared" si="40"/>
        <v>2.0582723431578947E-2</v>
      </c>
      <c r="D362" s="28">
        <f t="shared" si="41"/>
        <v>2.4469937583003794</v>
      </c>
      <c r="E362" s="27">
        <v>1.3863997741</v>
      </c>
      <c r="F362" s="28">
        <f>ABS(E362/A362)</f>
        <v>1.8242102290789475E-2</v>
      </c>
      <c r="G362" s="28">
        <f t="shared" si="42"/>
        <v>1.9221043336245311</v>
      </c>
      <c r="H362" s="27">
        <v>34.200000000000003</v>
      </c>
      <c r="I362" s="27">
        <v>0.85600839019999997</v>
      </c>
      <c r="J362" s="28">
        <f t="shared" si="43"/>
        <v>2.5029485093567248E-2</v>
      </c>
      <c r="K362" s="28">
        <f t="shared" si="44"/>
        <v>0.73275036409279537</v>
      </c>
      <c r="L362" s="27">
        <v>0.50612413030000003</v>
      </c>
      <c r="M362" s="28">
        <f>ABS(L362/H362)</f>
        <v>1.4798951178362572E-2</v>
      </c>
      <c r="N362" s="28">
        <f t="shared" si="45"/>
        <v>0.25616163527193142</v>
      </c>
    </row>
    <row r="363" spans="1:14" x14ac:dyDescent="0.25">
      <c r="A363" s="27">
        <v>76</v>
      </c>
      <c r="B363" s="27">
        <v>-0.85504160600000001</v>
      </c>
      <c r="C363" s="28">
        <f t="shared" si="40"/>
        <v>1.1250547447368421E-2</v>
      </c>
      <c r="D363" s="28">
        <f t="shared" si="41"/>
        <v>0.73109614799105926</v>
      </c>
      <c r="E363" s="27">
        <v>-0.31461161700000001</v>
      </c>
      <c r="F363" s="28">
        <f>ABS(E363/A363)</f>
        <v>4.139626539473684E-3</v>
      </c>
      <c r="G363" s="28">
        <f t="shared" si="42"/>
        <v>9.8980469551354699E-2</v>
      </c>
      <c r="H363" s="27">
        <v>35</v>
      </c>
      <c r="I363" s="27">
        <v>1.2252885886</v>
      </c>
      <c r="J363" s="28">
        <f t="shared" si="43"/>
        <v>3.5008245388571425E-2</v>
      </c>
      <c r="K363" s="28">
        <f t="shared" si="44"/>
        <v>1.50133212535338</v>
      </c>
      <c r="L363" s="27">
        <v>1.1879054415999999</v>
      </c>
      <c r="M363" s="28">
        <f>ABS(L363/H363)</f>
        <v>3.3940155474285714E-2</v>
      </c>
      <c r="N363" s="28">
        <f t="shared" si="45"/>
        <v>1.4111193381828908</v>
      </c>
    </row>
    <row r="364" spans="1:14" x14ac:dyDescent="0.25">
      <c r="A364" s="27">
        <v>82</v>
      </c>
      <c r="B364" s="27">
        <v>4.8202730248999996</v>
      </c>
      <c r="C364" s="28">
        <f t="shared" si="40"/>
        <v>5.8783817376829264E-2</v>
      </c>
      <c r="D364" s="28">
        <f t="shared" si="41"/>
        <v>23.235032034578591</v>
      </c>
      <c r="E364" s="27">
        <v>6.1833882650999996</v>
      </c>
      <c r="F364" s="28">
        <f>ABS(E364/A364)</f>
        <v>7.5407173964634144E-2</v>
      </c>
      <c r="G364" s="28">
        <f t="shared" si="42"/>
        <v>38.23429043697638</v>
      </c>
      <c r="H364" s="27">
        <v>34</v>
      </c>
      <c r="I364" s="27">
        <v>-0.307069967</v>
      </c>
      <c r="J364" s="28">
        <f t="shared" si="43"/>
        <v>9.0314696176470588E-3</v>
      </c>
      <c r="K364" s="28">
        <f t="shared" si="44"/>
        <v>9.429196463338109E-2</v>
      </c>
      <c r="L364" s="27">
        <v>-0.179595487</v>
      </c>
      <c r="M364" s="28">
        <f>ABS(L364/H364)</f>
        <v>5.2822202058823526E-3</v>
      </c>
      <c r="N364" s="28">
        <f t="shared" si="45"/>
        <v>3.2254538950767166E-2</v>
      </c>
    </row>
    <row r="365" spans="1:14" x14ac:dyDescent="0.25">
      <c r="A365" s="27">
        <v>84</v>
      </c>
      <c r="B365" s="27">
        <v>5.3911582098000004</v>
      </c>
      <c r="C365" s="28">
        <f t="shared" si="40"/>
        <v>6.4180454878571436E-2</v>
      </c>
      <c r="D365" s="28">
        <f t="shared" si="41"/>
        <v>29.064586843093945</v>
      </c>
      <c r="E365" s="27">
        <v>5.0609968270000003</v>
      </c>
      <c r="F365" s="28">
        <f>ABS(E365/A365)</f>
        <v>6.024996222619048E-2</v>
      </c>
      <c r="G365" s="28">
        <f t="shared" si="42"/>
        <v>25.613688882904071</v>
      </c>
      <c r="H365" s="27">
        <v>31.2</v>
      </c>
      <c r="I365" s="27">
        <v>-2.5695861729999998</v>
      </c>
      <c r="J365" s="28">
        <f t="shared" si="43"/>
        <v>8.2358531185897435E-2</v>
      </c>
      <c r="K365" s="28">
        <f t="shared" si="44"/>
        <v>6.6027731004727848</v>
      </c>
      <c r="L365" s="27">
        <v>-2.8421410530000002</v>
      </c>
      <c r="M365" s="28">
        <f>ABS(L365/H365)</f>
        <v>9.1094264519230778E-2</v>
      </c>
      <c r="N365" s="28">
        <f t="shared" si="45"/>
        <v>8.0777657651479498</v>
      </c>
    </row>
    <row r="366" spans="1:14" x14ac:dyDescent="0.25">
      <c r="A366" s="27">
        <v>81</v>
      </c>
      <c r="B366" s="27">
        <v>-0.10575897300000001</v>
      </c>
      <c r="C366" s="28">
        <f t="shared" si="40"/>
        <v>1.3056663333333334E-3</v>
      </c>
      <c r="D366" s="28">
        <f t="shared" si="41"/>
        <v>1.118496037001473E-2</v>
      </c>
      <c r="E366" s="27">
        <v>1.1738062349</v>
      </c>
      <c r="F366" s="28">
        <f>ABS(E366/A366)</f>
        <v>1.4491434998765432E-2</v>
      </c>
      <c r="G366" s="28">
        <f t="shared" si="42"/>
        <v>1.377821077090114</v>
      </c>
      <c r="H366" s="27">
        <v>34</v>
      </c>
      <c r="I366" s="27">
        <v>1.5769808403000001</v>
      </c>
      <c r="J366" s="28">
        <f t="shared" si="43"/>
        <v>4.6381789420588238E-2</v>
      </c>
      <c r="K366" s="28">
        <f t="shared" si="44"/>
        <v>2.4868685706732943</v>
      </c>
      <c r="L366" s="27">
        <v>0.8252338253</v>
      </c>
      <c r="M366" s="28">
        <f>ABS(L366/H366)</f>
        <v>2.4271583097058822E-2</v>
      </c>
      <c r="N366" s="28">
        <f t="shared" si="45"/>
        <v>0.68101086641927089</v>
      </c>
    </row>
    <row r="367" spans="1:14" x14ac:dyDescent="0.25">
      <c r="C367" s="29">
        <f>AVERAGE(C3:C366)*100</f>
        <v>4.1884277389166629</v>
      </c>
      <c r="D367" s="29">
        <f>AVERAGE(D3:D366)</f>
        <v>16.383707100798997</v>
      </c>
      <c r="F367" s="29">
        <f>AVERAGE(F3:F366)*100</f>
        <v>4.1550211807258455</v>
      </c>
      <c r="G367" s="29">
        <f>AVERAGE(G3:G366)</f>
        <v>16.1997497658847</v>
      </c>
      <c r="J367" s="29">
        <f>AVERAGE(J3:J366)*100</f>
        <v>2.482965718910116</v>
      </c>
      <c r="K367" s="29">
        <f>AVERAGE(K3:K366)</f>
        <v>1.1520295059382208</v>
      </c>
      <c r="M367" s="29">
        <f>AVERAGE(M3:M366)*100</f>
        <v>2.5565293950920451</v>
      </c>
      <c r="N367" s="29">
        <f>AVERAGE(N3:N366)</f>
        <v>1.2738106397190363</v>
      </c>
    </row>
    <row r="368" spans="1:14" x14ac:dyDescent="0.25">
      <c r="D368" s="29">
        <f>SQRT(D367)</f>
        <v>4.0476792240491335</v>
      </c>
      <c r="G368" s="29">
        <f>SQRT(G367)</f>
        <v>4.0248912737966851</v>
      </c>
      <c r="K368" s="29">
        <f>SQRT(K367)</f>
        <v>1.0733263743793036</v>
      </c>
      <c r="N368" s="29">
        <f>SQRT(N367)</f>
        <v>1.1286321986010484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A55B-5125-478D-8247-6A6497AC25E5}">
  <dimension ref="A1:T33"/>
  <sheetViews>
    <sheetView tabSelected="1" topLeftCell="Q1" workbookViewId="0">
      <pane ySplit="1" topLeftCell="A33" activePane="bottomLeft" state="frozen"/>
      <selection activeCell="E1" sqref="E1"/>
      <selection pane="bottomLeft" activeCell="T47" sqref="T47"/>
    </sheetView>
  </sheetViews>
  <sheetFormatPr defaultRowHeight="15" x14ac:dyDescent="0.25"/>
  <cols>
    <col min="2" max="2" width="21.7109375" bestFit="1" customWidth="1"/>
    <col min="3" max="3" width="15.28515625" bestFit="1" customWidth="1"/>
    <col min="4" max="4" width="15.85546875" bestFit="1" customWidth="1"/>
    <col min="5" max="5" width="25.140625" bestFit="1" customWidth="1"/>
    <col min="6" max="6" width="25.85546875" bestFit="1" customWidth="1"/>
    <col min="7" max="8" width="15.85546875" customWidth="1"/>
    <col min="9" max="9" width="27" bestFit="1" customWidth="1"/>
    <col min="10" max="10" width="27.5703125" bestFit="1" customWidth="1"/>
    <col min="11" max="11" width="9.42578125" customWidth="1"/>
    <col min="12" max="12" width="20.5703125" bestFit="1" customWidth="1"/>
    <col min="13" max="13" width="15.7109375" bestFit="1" customWidth="1"/>
    <col min="14" max="14" width="16.28515625" bestFit="1" customWidth="1"/>
    <col min="15" max="15" width="25.140625" bestFit="1" customWidth="1"/>
    <col min="16" max="16" width="25.85546875" bestFit="1" customWidth="1"/>
    <col min="17" max="17" width="15.85546875" bestFit="1" customWidth="1"/>
    <col min="18" max="18" width="16.42578125" bestFit="1" customWidth="1"/>
    <col min="19" max="19" width="27" bestFit="1" customWidth="1"/>
    <col min="20" max="20" width="27.5703125" bestFit="1" customWidth="1"/>
  </cols>
  <sheetData>
    <row r="1" spans="1:20" x14ac:dyDescent="0.25">
      <c r="A1" s="13" t="s">
        <v>10</v>
      </c>
      <c r="B1" s="27" t="s">
        <v>445</v>
      </c>
      <c r="C1" s="3" t="s">
        <v>446</v>
      </c>
      <c r="D1" s="3" t="s">
        <v>447</v>
      </c>
      <c r="E1" s="31" t="s">
        <v>451</v>
      </c>
      <c r="F1" s="33" t="s">
        <v>452</v>
      </c>
      <c r="G1" s="3" t="s">
        <v>453</v>
      </c>
      <c r="H1" s="3" t="s">
        <v>454</v>
      </c>
      <c r="I1" s="3" t="s">
        <v>455</v>
      </c>
      <c r="J1" s="3" t="s">
        <v>456</v>
      </c>
      <c r="K1" s="3"/>
      <c r="L1" s="30" t="s">
        <v>450</v>
      </c>
      <c r="M1" s="3" t="s">
        <v>448</v>
      </c>
      <c r="N1" s="3" t="s">
        <v>449</v>
      </c>
      <c r="O1" s="31" t="s">
        <v>451</v>
      </c>
      <c r="P1" s="33" t="s">
        <v>452</v>
      </c>
      <c r="Q1" s="3" t="s">
        <v>453</v>
      </c>
      <c r="R1" s="3" t="s">
        <v>454</v>
      </c>
      <c r="S1" s="3" t="s">
        <v>455</v>
      </c>
      <c r="T1" s="3" t="s">
        <v>456</v>
      </c>
    </row>
    <row r="2" spans="1:20" x14ac:dyDescent="0.25">
      <c r="A2" s="18" t="s">
        <v>389</v>
      </c>
      <c r="B2" s="25">
        <v>89</v>
      </c>
      <c r="C2">
        <v>80.354437832000002</v>
      </c>
      <c r="D2">
        <v>78.930483654</v>
      </c>
      <c r="E2" s="32">
        <f>B2-C2</f>
        <v>8.6455621679999979</v>
      </c>
      <c r="F2" s="34">
        <f>B2-D2</f>
        <v>10.069516346</v>
      </c>
      <c r="G2">
        <f>E2^2</f>
        <v>74.745745200752822</v>
      </c>
      <c r="H2">
        <f>F2^2</f>
        <v>101.39515944236121</v>
      </c>
      <c r="I2">
        <f>ABS(E2/B2)</f>
        <v>9.7141147955056156E-2</v>
      </c>
      <c r="J2">
        <f>ABS(F2/B2)</f>
        <v>0.1131406331011236</v>
      </c>
      <c r="L2" s="22">
        <v>31.8</v>
      </c>
      <c r="M2">
        <v>33.87633941</v>
      </c>
      <c r="N2">
        <v>33.414339867000002</v>
      </c>
      <c r="O2" s="32">
        <f>L2-M2</f>
        <v>-2.0763394099999992</v>
      </c>
      <c r="P2" s="34">
        <f>L2-N2</f>
        <v>-1.6143398670000018</v>
      </c>
      <c r="Q2">
        <f>O2^2</f>
        <v>4.3111853455191449</v>
      </c>
      <c r="R2">
        <f>P2^2</f>
        <v>2.6060932061855833</v>
      </c>
      <c r="S2">
        <f>ABS(O2/L2)</f>
        <v>6.5293692138364751E-2</v>
      </c>
      <c r="T2">
        <f>ABS(P2/L2)</f>
        <v>5.0765404622641563E-2</v>
      </c>
    </row>
    <row r="3" spans="1:20" x14ac:dyDescent="0.25">
      <c r="A3" s="18" t="s">
        <v>392</v>
      </c>
      <c r="B3" s="25">
        <v>87</v>
      </c>
      <c r="C3">
        <v>79.149811548000002</v>
      </c>
      <c r="D3">
        <v>78.611277497000003</v>
      </c>
      <c r="E3" s="32">
        <f t="shared" ref="E3:E32" si="0">B3-C3</f>
        <v>7.8501884519999976</v>
      </c>
      <c r="F3" s="34">
        <f t="shared" ref="F3:F32" si="1">B3-D3</f>
        <v>8.3887225029999968</v>
      </c>
      <c r="G3">
        <f t="shared" ref="G3:G32" si="2">E3^2</f>
        <v>61.625458731914115</v>
      </c>
      <c r="H3">
        <f t="shared" ref="H3:H32" si="3">F3^2</f>
        <v>70.370665232338524</v>
      </c>
      <c r="I3">
        <f t="shared" ref="I3:I32" si="4">ABS(E3/B3)</f>
        <v>9.0232051172413771E-2</v>
      </c>
      <c r="J3">
        <f t="shared" ref="J3:J32" si="5">ABS(F3/B3)</f>
        <v>9.6422097735632151E-2</v>
      </c>
      <c r="L3" s="22">
        <v>31</v>
      </c>
      <c r="M3">
        <v>34.076851669</v>
      </c>
      <c r="N3">
        <v>33.463298971</v>
      </c>
      <c r="O3" s="32">
        <f t="shared" ref="O3:O32" si="6">L3-M3</f>
        <v>-3.0768516689999998</v>
      </c>
      <c r="P3" s="34">
        <f t="shared" ref="P3:P32" si="7">L3-N3</f>
        <v>-2.4632989710000004</v>
      </c>
      <c r="Q3">
        <f t="shared" ref="Q3:Q32" si="8">O3^2</f>
        <v>9.4670161930280852</v>
      </c>
      <c r="R3">
        <f t="shared" ref="R3:R32" si="9">P3^2</f>
        <v>6.0678418205296607</v>
      </c>
      <c r="S3">
        <f t="shared" ref="S3:S32" si="10">ABS(O3/L3)</f>
        <v>9.9253279645161285E-2</v>
      </c>
      <c r="T3">
        <f t="shared" ref="T3:T32" si="11">ABS(P3/L3)</f>
        <v>7.9461257129032264E-2</v>
      </c>
    </row>
    <row r="4" spans="1:20" x14ac:dyDescent="0.25">
      <c r="A4" s="18" t="s">
        <v>393</v>
      </c>
      <c r="B4" s="25">
        <v>88</v>
      </c>
      <c r="C4">
        <v>80.185060566999994</v>
      </c>
      <c r="D4">
        <v>78.425172818999997</v>
      </c>
      <c r="E4" s="32">
        <f t="shared" si="0"/>
        <v>7.8149394330000064</v>
      </c>
      <c r="F4" s="34">
        <f t="shared" si="1"/>
        <v>9.5748271810000034</v>
      </c>
      <c r="G4">
        <f t="shared" si="2"/>
        <v>61.073278341458462</v>
      </c>
      <c r="H4">
        <f t="shared" si="3"/>
        <v>91.677315546016473</v>
      </c>
      <c r="I4">
        <f t="shared" si="4"/>
        <v>8.8806129920454613E-2</v>
      </c>
      <c r="J4">
        <f t="shared" si="5"/>
        <v>0.10880485432954549</v>
      </c>
      <c r="L4" s="22">
        <v>31.8</v>
      </c>
      <c r="M4">
        <v>34.428718979000003</v>
      </c>
      <c r="N4">
        <v>33.478589032999999</v>
      </c>
      <c r="O4" s="32">
        <f t="shared" si="6"/>
        <v>-2.6287189790000021</v>
      </c>
      <c r="P4" s="34">
        <f t="shared" si="7"/>
        <v>-1.678589032999998</v>
      </c>
      <c r="Q4">
        <f t="shared" si="8"/>
        <v>6.9101634705548136</v>
      </c>
      <c r="R4">
        <f t="shared" si="9"/>
        <v>2.8176611417078683</v>
      </c>
      <c r="S4">
        <f t="shared" si="10"/>
        <v>8.2664118836478048E-2</v>
      </c>
      <c r="T4">
        <f t="shared" si="11"/>
        <v>5.2785818647798674E-2</v>
      </c>
    </row>
    <row r="5" spans="1:20" x14ac:dyDescent="0.25">
      <c r="A5" s="18" t="s">
        <v>394</v>
      </c>
      <c r="B5" s="25">
        <v>95</v>
      </c>
      <c r="C5">
        <v>80.869711851000005</v>
      </c>
      <c r="D5">
        <v>78.255761946999996</v>
      </c>
      <c r="E5" s="32">
        <f t="shared" si="0"/>
        <v>14.130288148999995</v>
      </c>
      <c r="F5" s="34">
        <f t="shared" si="1"/>
        <v>16.744238053000004</v>
      </c>
      <c r="G5">
        <f t="shared" si="2"/>
        <v>199.6650431737697</v>
      </c>
      <c r="H5">
        <f t="shared" si="3"/>
        <v>280.36950797553334</v>
      </c>
      <c r="I5">
        <f t="shared" si="4"/>
        <v>0.14873987525263152</v>
      </c>
      <c r="J5">
        <f t="shared" si="5"/>
        <v>0.17625513740000004</v>
      </c>
      <c r="L5" s="22">
        <v>28.4</v>
      </c>
      <c r="M5">
        <v>33.865911556</v>
      </c>
      <c r="N5">
        <v>33.466243366999997</v>
      </c>
      <c r="O5" s="32">
        <f t="shared" si="6"/>
        <v>-5.4659115560000018</v>
      </c>
      <c r="P5" s="34">
        <f t="shared" si="7"/>
        <v>-5.0662433669999984</v>
      </c>
      <c r="Q5">
        <f t="shared" si="8"/>
        <v>29.876189138014361</v>
      </c>
      <c r="R5">
        <f t="shared" si="9"/>
        <v>25.666821853671483</v>
      </c>
      <c r="S5">
        <f t="shared" si="10"/>
        <v>0.19246167450704232</v>
      </c>
      <c r="T5">
        <f t="shared" si="11"/>
        <v>0.17838885095070417</v>
      </c>
    </row>
    <row r="6" spans="1:20" x14ac:dyDescent="0.25">
      <c r="A6" s="18" t="s">
        <v>395</v>
      </c>
      <c r="B6" s="25">
        <v>88</v>
      </c>
      <c r="C6">
        <v>80.560463587000001</v>
      </c>
      <c r="D6">
        <v>78.194912091000006</v>
      </c>
      <c r="E6" s="32">
        <f t="shared" si="0"/>
        <v>7.439536412999999</v>
      </c>
      <c r="F6" s="34">
        <f t="shared" si="1"/>
        <v>9.8050879089999938</v>
      </c>
      <c r="G6">
        <f t="shared" si="2"/>
        <v>55.346702040352895</v>
      </c>
      <c r="H6">
        <f t="shared" si="3"/>
        <v>96.139748903217878</v>
      </c>
      <c r="I6">
        <f t="shared" si="4"/>
        <v>8.4540186511363621E-2</v>
      </c>
      <c r="J6">
        <f t="shared" si="5"/>
        <v>0.11142145351136357</v>
      </c>
      <c r="L6" s="22">
        <v>31.4</v>
      </c>
      <c r="M6">
        <v>33.888076378999997</v>
      </c>
      <c r="N6">
        <v>33.511633357999997</v>
      </c>
      <c r="O6" s="32">
        <f t="shared" si="6"/>
        <v>-2.4880763789999989</v>
      </c>
      <c r="P6" s="34">
        <f t="shared" si="7"/>
        <v>-2.1116333579999989</v>
      </c>
      <c r="Q6">
        <f t="shared" si="8"/>
        <v>6.190524067737746</v>
      </c>
      <c r="R6">
        <f t="shared" si="9"/>
        <v>4.4589954386183512</v>
      </c>
      <c r="S6">
        <f t="shared" si="10"/>
        <v>7.9238101242038186E-2</v>
      </c>
      <c r="T6">
        <f t="shared" si="11"/>
        <v>6.7249469999999964E-2</v>
      </c>
    </row>
    <row r="7" spans="1:20" x14ac:dyDescent="0.25">
      <c r="A7" s="18" t="s">
        <v>396</v>
      </c>
      <c r="B7" s="25">
        <v>86</v>
      </c>
      <c r="C7">
        <v>80.565355185000001</v>
      </c>
      <c r="D7">
        <v>78.263775361</v>
      </c>
      <c r="E7" s="32">
        <f t="shared" si="0"/>
        <v>5.4346448149999986</v>
      </c>
      <c r="F7" s="34">
        <f t="shared" si="1"/>
        <v>7.7362246389999996</v>
      </c>
      <c r="G7">
        <f t="shared" si="2"/>
        <v>29.535364265206368</v>
      </c>
      <c r="H7">
        <f t="shared" si="3"/>
        <v>59.849171665070671</v>
      </c>
      <c r="I7">
        <f t="shared" si="4"/>
        <v>6.3193544360465106E-2</v>
      </c>
      <c r="J7">
        <f t="shared" si="5"/>
        <v>8.9956100453488369E-2</v>
      </c>
      <c r="L7" s="22">
        <v>30</v>
      </c>
      <c r="M7">
        <v>33.260515163999997</v>
      </c>
      <c r="N7">
        <v>33.433306694999999</v>
      </c>
      <c r="O7" s="32">
        <f t="shared" si="6"/>
        <v>-3.2605151639999974</v>
      </c>
      <c r="P7" s="34">
        <f t="shared" si="7"/>
        <v>-3.4333066949999989</v>
      </c>
      <c r="Q7">
        <f t="shared" si="8"/>
        <v>10.63095913467393</v>
      </c>
      <c r="R7">
        <f t="shared" si="9"/>
        <v>11.787594861931815</v>
      </c>
      <c r="S7">
        <f t="shared" si="10"/>
        <v>0.10868383879999992</v>
      </c>
      <c r="T7">
        <f t="shared" si="11"/>
        <v>0.11444355649999996</v>
      </c>
    </row>
    <row r="8" spans="1:20" x14ac:dyDescent="0.25">
      <c r="A8" s="18" t="s">
        <v>397</v>
      </c>
      <c r="B8" s="25">
        <v>88</v>
      </c>
      <c r="C8">
        <v>80.436214647</v>
      </c>
      <c r="D8">
        <v>78.291909071000006</v>
      </c>
      <c r="E8" s="32">
        <f t="shared" si="0"/>
        <v>7.5637853530000001</v>
      </c>
      <c r="F8" s="34">
        <f t="shared" si="1"/>
        <v>9.7080909289999937</v>
      </c>
      <c r="G8">
        <f t="shared" si="2"/>
        <v>57.210848866257336</v>
      </c>
      <c r="H8">
        <f t="shared" si="3"/>
        <v>94.247029485731957</v>
      </c>
      <c r="I8">
        <f t="shared" si="4"/>
        <v>8.5952106284090904E-2</v>
      </c>
      <c r="J8">
        <f t="shared" si="5"/>
        <v>0.11031921510227266</v>
      </c>
      <c r="L8" s="22">
        <v>31.6</v>
      </c>
      <c r="M8">
        <v>33.640624996</v>
      </c>
      <c r="N8">
        <v>33.519371739</v>
      </c>
      <c r="O8" s="32">
        <f t="shared" si="6"/>
        <v>-2.0406249959999982</v>
      </c>
      <c r="P8" s="34">
        <f t="shared" si="7"/>
        <v>-1.9193717389999989</v>
      </c>
      <c r="Q8">
        <f t="shared" si="8"/>
        <v>4.164150374299993</v>
      </c>
      <c r="R8">
        <f t="shared" si="9"/>
        <v>3.6839878724718798</v>
      </c>
      <c r="S8">
        <f t="shared" si="10"/>
        <v>6.4576740379746783E-2</v>
      </c>
      <c r="T8">
        <f t="shared" si="11"/>
        <v>6.0739611993670846E-2</v>
      </c>
    </row>
    <row r="9" spans="1:20" x14ac:dyDescent="0.25">
      <c r="A9" s="18" t="s">
        <v>398</v>
      </c>
      <c r="B9" s="25">
        <v>85</v>
      </c>
      <c r="C9">
        <v>79.705547541000001</v>
      </c>
      <c r="D9">
        <v>78.243828336999997</v>
      </c>
      <c r="E9" s="32">
        <f t="shared" si="0"/>
        <v>5.2944524589999986</v>
      </c>
      <c r="F9" s="34">
        <f t="shared" si="1"/>
        <v>6.7561716630000035</v>
      </c>
      <c r="G9">
        <f t="shared" si="2"/>
        <v>28.031226840611133</v>
      </c>
      <c r="H9">
        <f t="shared" si="3"/>
        <v>45.645855539924234</v>
      </c>
      <c r="I9">
        <f t="shared" si="4"/>
        <v>6.2287675988235279E-2</v>
      </c>
      <c r="J9">
        <f t="shared" si="5"/>
        <v>7.9484372505882389E-2</v>
      </c>
      <c r="L9" s="22">
        <v>28.6</v>
      </c>
      <c r="M9">
        <v>33.557478199999998</v>
      </c>
      <c r="N9">
        <v>33.427492514999997</v>
      </c>
      <c r="O9" s="32">
        <f t="shared" si="6"/>
        <v>-4.9574781999999971</v>
      </c>
      <c r="P9" s="34">
        <f t="shared" si="7"/>
        <v>-4.8274925149999959</v>
      </c>
      <c r="Q9">
        <f t="shared" si="8"/>
        <v>24.576590103475212</v>
      </c>
      <c r="R9">
        <f t="shared" si="9"/>
        <v>23.304683982380986</v>
      </c>
      <c r="S9">
        <f t="shared" si="10"/>
        <v>0.17333839860139849</v>
      </c>
      <c r="T9">
        <f t="shared" si="11"/>
        <v>0.16879344458041942</v>
      </c>
    </row>
    <row r="10" spans="1:20" x14ac:dyDescent="0.25">
      <c r="A10" s="18" t="s">
        <v>399</v>
      </c>
      <c r="B10" s="25">
        <v>75</v>
      </c>
      <c r="C10">
        <v>80.654029222000005</v>
      </c>
      <c r="D10">
        <v>78.265122426000005</v>
      </c>
      <c r="E10" s="32">
        <f t="shared" si="0"/>
        <v>-5.6540292220000055</v>
      </c>
      <c r="F10" s="34">
        <f t="shared" si="1"/>
        <v>-3.2651224260000049</v>
      </c>
      <c r="G10">
        <f t="shared" si="2"/>
        <v>31.968046443229987</v>
      </c>
      <c r="H10">
        <f t="shared" si="3"/>
        <v>10.661024456768157</v>
      </c>
      <c r="I10">
        <f t="shared" si="4"/>
        <v>7.5387056293333407E-2</v>
      </c>
      <c r="J10">
        <f t="shared" si="5"/>
        <v>4.3534965680000065E-2</v>
      </c>
      <c r="L10" s="22">
        <v>32.4</v>
      </c>
      <c r="M10">
        <v>33.555793473000001</v>
      </c>
      <c r="N10">
        <v>33.379139076000001</v>
      </c>
      <c r="O10" s="32">
        <f t="shared" si="6"/>
        <v>-1.1557934730000028</v>
      </c>
      <c r="P10" s="34">
        <f t="shared" si="7"/>
        <v>-0.97913907600000272</v>
      </c>
      <c r="Q10">
        <f t="shared" si="8"/>
        <v>1.3358585522294082</v>
      </c>
      <c r="R10">
        <f t="shared" si="9"/>
        <v>0.95871333015013904</v>
      </c>
      <c r="S10">
        <f t="shared" si="10"/>
        <v>3.5672638055555643E-2</v>
      </c>
      <c r="T10">
        <f t="shared" si="11"/>
        <v>3.0220341851851937E-2</v>
      </c>
    </row>
    <row r="11" spans="1:20" x14ac:dyDescent="0.25">
      <c r="A11" s="18" t="s">
        <v>400</v>
      </c>
      <c r="B11" s="25">
        <v>78</v>
      </c>
      <c r="C11">
        <v>79.924704113000004</v>
      </c>
      <c r="D11">
        <v>78.253339889000003</v>
      </c>
      <c r="E11" s="32">
        <f t="shared" si="0"/>
        <v>-1.9247041130000042</v>
      </c>
      <c r="F11" s="34">
        <f t="shared" si="1"/>
        <v>-0.25333988900000293</v>
      </c>
      <c r="G11">
        <f t="shared" si="2"/>
        <v>3.7044859225991331</v>
      </c>
      <c r="H11">
        <f t="shared" si="3"/>
        <v>6.4181099358533805E-2</v>
      </c>
      <c r="I11">
        <f t="shared" si="4"/>
        <v>2.4675693756410311E-2</v>
      </c>
      <c r="J11">
        <f t="shared" si="5"/>
        <v>3.2479472948718324E-3</v>
      </c>
      <c r="L11" s="22">
        <v>33</v>
      </c>
      <c r="M11">
        <v>33.698485753999996</v>
      </c>
      <c r="N11">
        <v>33.389307873999996</v>
      </c>
      <c r="O11" s="32">
        <f t="shared" si="6"/>
        <v>-0.69848575399999646</v>
      </c>
      <c r="P11" s="34">
        <f t="shared" si="7"/>
        <v>-0.38930787399999645</v>
      </c>
      <c r="Q11">
        <f t="shared" si="8"/>
        <v>0.48788234854094359</v>
      </c>
      <c r="R11">
        <f t="shared" si="9"/>
        <v>0.1515606207583971</v>
      </c>
      <c r="S11">
        <f t="shared" si="10"/>
        <v>2.1166234969696864E-2</v>
      </c>
      <c r="T11">
        <f t="shared" si="11"/>
        <v>1.1797208303030195E-2</v>
      </c>
    </row>
    <row r="12" spans="1:20" x14ac:dyDescent="0.25">
      <c r="A12" s="18" t="s">
        <v>401</v>
      </c>
      <c r="B12" s="25">
        <v>86</v>
      </c>
      <c r="C12">
        <v>80.067443087000001</v>
      </c>
      <c r="D12">
        <v>78.233013169000003</v>
      </c>
      <c r="E12" s="32">
        <f t="shared" si="0"/>
        <v>5.9325569129999991</v>
      </c>
      <c r="F12" s="34">
        <f t="shared" si="1"/>
        <v>7.766986830999997</v>
      </c>
      <c r="G12">
        <f t="shared" si="2"/>
        <v>35.195231525984077</v>
      </c>
      <c r="H12">
        <f t="shared" si="3"/>
        <v>60.326084432927374</v>
      </c>
      <c r="I12">
        <f t="shared" si="4"/>
        <v>6.8983219918604635E-2</v>
      </c>
      <c r="J12">
        <f t="shared" si="5"/>
        <v>9.0313800360465088E-2</v>
      </c>
      <c r="L12" s="22">
        <v>32.6</v>
      </c>
      <c r="M12">
        <v>34.267240229000002</v>
      </c>
      <c r="N12">
        <v>33.549568264000001</v>
      </c>
      <c r="O12" s="32">
        <f t="shared" si="6"/>
        <v>-1.6672402290000008</v>
      </c>
      <c r="P12" s="34">
        <f t="shared" si="7"/>
        <v>-0.94956826399999983</v>
      </c>
      <c r="Q12">
        <f t="shared" si="8"/>
        <v>2.779689981195975</v>
      </c>
      <c r="R12">
        <f t="shared" si="9"/>
        <v>0.90167988799597332</v>
      </c>
      <c r="S12">
        <f t="shared" si="10"/>
        <v>5.1142338312883458E-2</v>
      </c>
      <c r="T12">
        <f t="shared" si="11"/>
        <v>2.91278608588957E-2</v>
      </c>
    </row>
    <row r="13" spans="1:20" x14ac:dyDescent="0.25">
      <c r="A13" s="18" t="s">
        <v>402</v>
      </c>
      <c r="B13" s="25">
        <v>85</v>
      </c>
      <c r="C13">
        <v>80.348897902999994</v>
      </c>
      <c r="D13">
        <v>78.145121078000003</v>
      </c>
      <c r="E13" s="32">
        <f t="shared" si="0"/>
        <v>4.6511020970000061</v>
      </c>
      <c r="F13" s="34">
        <f t="shared" si="1"/>
        <v>6.8548789219999975</v>
      </c>
      <c r="G13">
        <f t="shared" si="2"/>
        <v>21.632750716717855</v>
      </c>
      <c r="H13">
        <f t="shared" si="3"/>
        <v>46.989365035279846</v>
      </c>
      <c r="I13">
        <f t="shared" si="4"/>
        <v>5.4718848200000073E-2</v>
      </c>
      <c r="J13">
        <f t="shared" si="5"/>
        <v>8.0645634376470557E-2</v>
      </c>
      <c r="L13" s="22">
        <v>32.200000000000003</v>
      </c>
      <c r="M13">
        <v>34.220279824999999</v>
      </c>
      <c r="N13">
        <v>33.562142059000003</v>
      </c>
      <c r="O13" s="32">
        <f t="shared" si="6"/>
        <v>-2.0202798249999958</v>
      </c>
      <c r="P13" s="34">
        <f t="shared" si="7"/>
        <v>-1.362142059</v>
      </c>
      <c r="Q13">
        <f t="shared" si="8"/>
        <v>4.0815305713020136</v>
      </c>
      <c r="R13">
        <f t="shared" si="9"/>
        <v>1.8554309888967593</v>
      </c>
      <c r="S13">
        <f t="shared" si="10"/>
        <v>6.2741609472049556E-2</v>
      </c>
      <c r="T13">
        <f t="shared" si="11"/>
        <v>4.2302548416149062E-2</v>
      </c>
    </row>
    <row r="14" spans="1:20" x14ac:dyDescent="0.25">
      <c r="A14" s="18" t="s">
        <v>403</v>
      </c>
      <c r="B14" s="25">
        <v>85</v>
      </c>
      <c r="C14">
        <v>80.172437719000001</v>
      </c>
      <c r="D14">
        <v>78.056462021000002</v>
      </c>
      <c r="E14" s="32">
        <f t="shared" si="0"/>
        <v>4.8275622809999987</v>
      </c>
      <c r="F14" s="34">
        <f t="shared" si="1"/>
        <v>6.9435379789999985</v>
      </c>
      <c r="G14">
        <f t="shared" si="2"/>
        <v>23.305357576933911</v>
      </c>
      <c r="H14">
        <f t="shared" si="3"/>
        <v>48.212719665815385</v>
      </c>
      <c r="I14">
        <f t="shared" si="4"/>
        <v>5.6794850364705871E-2</v>
      </c>
      <c r="J14">
        <f t="shared" si="5"/>
        <v>8.1688682105882329E-2</v>
      </c>
      <c r="L14" s="22">
        <v>31</v>
      </c>
      <c r="M14">
        <v>33.788905120999999</v>
      </c>
      <c r="N14">
        <v>33.475377209999998</v>
      </c>
      <c r="O14" s="32">
        <f t="shared" si="6"/>
        <v>-2.7889051209999991</v>
      </c>
      <c r="P14" s="34">
        <f t="shared" si="7"/>
        <v>-2.4753772099999978</v>
      </c>
      <c r="Q14">
        <f t="shared" si="8"/>
        <v>7.7779917739400197</v>
      </c>
      <c r="R14">
        <f t="shared" si="9"/>
        <v>6.1274923317873728</v>
      </c>
      <c r="S14">
        <f t="shared" si="10"/>
        <v>8.996468132258062E-2</v>
      </c>
      <c r="T14">
        <f t="shared" si="11"/>
        <v>7.9850877741935417E-2</v>
      </c>
    </row>
    <row r="15" spans="1:20" x14ac:dyDescent="0.25">
      <c r="A15" s="18" t="s">
        <v>404</v>
      </c>
      <c r="B15" s="25">
        <v>78</v>
      </c>
      <c r="C15">
        <v>80.283216478</v>
      </c>
      <c r="D15">
        <v>78.025309319000002</v>
      </c>
      <c r="E15" s="32">
        <f t="shared" si="0"/>
        <v>-2.2832164779999999</v>
      </c>
      <c r="F15" s="34">
        <f t="shared" si="1"/>
        <v>-2.5309319000001551E-2</v>
      </c>
      <c r="G15">
        <f t="shared" si="2"/>
        <v>5.2130774854107242</v>
      </c>
      <c r="H15">
        <f t="shared" si="3"/>
        <v>6.4056162824383954E-4</v>
      </c>
      <c r="I15">
        <f t="shared" si="4"/>
        <v>2.9272006128205127E-2</v>
      </c>
      <c r="J15">
        <f t="shared" si="5"/>
        <v>3.244784487179686E-4</v>
      </c>
      <c r="L15" s="22">
        <v>32</v>
      </c>
      <c r="M15">
        <v>33.456574664999998</v>
      </c>
      <c r="N15">
        <v>33.531881738999999</v>
      </c>
      <c r="O15" s="32">
        <f t="shared" si="6"/>
        <v>-1.456574664999998</v>
      </c>
      <c r="P15" s="34">
        <f t="shared" si="7"/>
        <v>-1.5318817389999992</v>
      </c>
      <c r="Q15">
        <f t="shared" si="8"/>
        <v>2.1216097547198562</v>
      </c>
      <c r="R15">
        <f t="shared" si="9"/>
        <v>2.3466616622816616</v>
      </c>
      <c r="S15">
        <f t="shared" si="10"/>
        <v>4.5517958281249937E-2</v>
      </c>
      <c r="T15">
        <f t="shared" si="11"/>
        <v>4.7871304343749976E-2</v>
      </c>
    </row>
    <row r="16" spans="1:20" x14ac:dyDescent="0.25">
      <c r="A16" s="18" t="s">
        <v>405</v>
      </c>
      <c r="B16" s="25">
        <v>85</v>
      </c>
      <c r="C16">
        <v>80.359815897000004</v>
      </c>
      <c r="D16">
        <v>78.074360834000004</v>
      </c>
      <c r="E16" s="32">
        <f t="shared" si="0"/>
        <v>4.6401841029999957</v>
      </c>
      <c r="F16" s="34">
        <f t="shared" si="1"/>
        <v>6.9256391659999963</v>
      </c>
      <c r="G16">
        <f t="shared" si="2"/>
        <v>21.531308509733876</v>
      </c>
      <c r="H16">
        <f t="shared" si="3"/>
        <v>47.964477857633128</v>
      </c>
      <c r="I16">
        <f t="shared" si="4"/>
        <v>5.4590401211764658E-2</v>
      </c>
      <c r="J16">
        <f t="shared" si="5"/>
        <v>8.1478107835294078E-2</v>
      </c>
      <c r="L16" s="22">
        <v>31.1</v>
      </c>
      <c r="M16">
        <v>33.614527590000002</v>
      </c>
      <c r="N16">
        <v>33.348023675999997</v>
      </c>
      <c r="O16" s="32">
        <f t="shared" si="6"/>
        <v>-2.5145275900000001</v>
      </c>
      <c r="P16" s="34">
        <f t="shared" si="7"/>
        <v>-2.2480236759999954</v>
      </c>
      <c r="Q16">
        <f t="shared" si="8"/>
        <v>6.3228490008712086</v>
      </c>
      <c r="R16">
        <f t="shared" si="9"/>
        <v>5.0536104478565322</v>
      </c>
      <c r="S16">
        <f t="shared" si="10"/>
        <v>8.0852977170418006E-2</v>
      </c>
      <c r="T16">
        <f t="shared" si="11"/>
        <v>7.228371948553039E-2</v>
      </c>
    </row>
    <row r="17" spans="1:20" x14ac:dyDescent="0.25">
      <c r="A17" s="18" t="s">
        <v>406</v>
      </c>
      <c r="B17" s="25">
        <v>87</v>
      </c>
      <c r="C17">
        <v>80.500008174000001</v>
      </c>
      <c r="D17">
        <v>78.119337032999994</v>
      </c>
      <c r="E17" s="32">
        <f t="shared" si="0"/>
        <v>6.4999918259999987</v>
      </c>
      <c r="F17" s="34">
        <f t="shared" si="1"/>
        <v>8.8806629670000063</v>
      </c>
      <c r="G17">
        <f t="shared" si="2"/>
        <v>42.249893738066795</v>
      </c>
      <c r="H17">
        <f t="shared" si="3"/>
        <v>78.866174733445362</v>
      </c>
      <c r="I17">
        <f t="shared" si="4"/>
        <v>7.4712549724137919E-2</v>
      </c>
      <c r="J17">
        <f t="shared" si="5"/>
        <v>0.10207658582758627</v>
      </c>
      <c r="L17" s="22">
        <v>31.4</v>
      </c>
      <c r="M17">
        <v>33.390475047999999</v>
      </c>
      <c r="N17">
        <v>33.401289284000001</v>
      </c>
      <c r="O17" s="32">
        <f t="shared" si="6"/>
        <v>-1.9904750480000004</v>
      </c>
      <c r="P17" s="34">
        <f t="shared" si="7"/>
        <v>-2.0012892840000021</v>
      </c>
      <c r="Q17">
        <f t="shared" si="8"/>
        <v>3.961990916710604</v>
      </c>
      <c r="R17">
        <f t="shared" si="9"/>
        <v>4.0051587982532411</v>
      </c>
      <c r="S17">
        <f t="shared" si="10"/>
        <v>6.3390925095541423E-2</v>
      </c>
      <c r="T17">
        <f t="shared" si="11"/>
        <v>6.3735327515923632E-2</v>
      </c>
    </row>
    <row r="18" spans="1:20" x14ac:dyDescent="0.25">
      <c r="A18" s="18" t="s">
        <v>407</v>
      </c>
      <c r="B18" s="25">
        <v>85</v>
      </c>
      <c r="C18">
        <v>79.816066229</v>
      </c>
      <c r="D18">
        <v>78.138025920999993</v>
      </c>
      <c r="E18" s="32">
        <f t="shared" si="0"/>
        <v>5.1839337709999995</v>
      </c>
      <c r="F18" s="34">
        <f t="shared" si="1"/>
        <v>6.8619740790000066</v>
      </c>
      <c r="G18">
        <f t="shared" si="2"/>
        <v>26.873169342114277</v>
      </c>
      <c r="H18">
        <f t="shared" si="3"/>
        <v>47.086688260867987</v>
      </c>
      <c r="I18">
        <f t="shared" si="4"/>
        <v>6.0987456129411761E-2</v>
      </c>
      <c r="J18">
        <f t="shared" si="5"/>
        <v>8.0729106811764789E-2</v>
      </c>
      <c r="L18" s="22">
        <v>31.8</v>
      </c>
      <c r="M18">
        <v>33.414552622000002</v>
      </c>
      <c r="N18">
        <v>33.457309668999997</v>
      </c>
      <c r="O18" s="32">
        <f t="shared" si="6"/>
        <v>-1.6145526220000015</v>
      </c>
      <c r="P18" s="34">
        <f t="shared" si="7"/>
        <v>-1.6573096689999964</v>
      </c>
      <c r="Q18">
        <f t="shared" si="8"/>
        <v>2.6067801692070796</v>
      </c>
      <c r="R18">
        <f t="shared" si="9"/>
        <v>2.7466753389608778</v>
      </c>
      <c r="S18">
        <f t="shared" si="10"/>
        <v>5.0772095031446585E-2</v>
      </c>
      <c r="T18">
        <f t="shared" si="11"/>
        <v>5.2116656257861521E-2</v>
      </c>
    </row>
    <row r="19" spans="1:20" x14ac:dyDescent="0.25">
      <c r="A19" s="18" t="s">
        <v>408</v>
      </c>
      <c r="B19" s="25">
        <v>83</v>
      </c>
      <c r="C19">
        <v>80.542666119000003</v>
      </c>
      <c r="D19">
        <v>78.142585513</v>
      </c>
      <c r="E19" s="32">
        <f t="shared" si="0"/>
        <v>2.4573338809999967</v>
      </c>
      <c r="F19" s="34">
        <f t="shared" si="1"/>
        <v>4.8574144869999998</v>
      </c>
      <c r="G19">
        <f t="shared" si="2"/>
        <v>6.0384898027105063</v>
      </c>
      <c r="H19">
        <f t="shared" si="3"/>
        <v>23.594475498517472</v>
      </c>
      <c r="I19">
        <f t="shared" si="4"/>
        <v>2.9606432301204778E-2</v>
      </c>
      <c r="J19">
        <f t="shared" si="5"/>
        <v>5.8523066108433733E-2</v>
      </c>
      <c r="L19" s="22">
        <v>33</v>
      </c>
      <c r="M19">
        <v>33.835998609999997</v>
      </c>
      <c r="N19">
        <v>33.401105037999997</v>
      </c>
      <c r="O19" s="32">
        <f t="shared" si="6"/>
        <v>-0.8359986099999972</v>
      </c>
      <c r="P19" s="34">
        <f t="shared" si="7"/>
        <v>-0.40110503799999719</v>
      </c>
      <c r="Q19">
        <f t="shared" si="8"/>
        <v>0.69889367592192742</v>
      </c>
      <c r="R19">
        <f t="shared" si="9"/>
        <v>0.1608852515089792</v>
      </c>
      <c r="S19">
        <f t="shared" si="10"/>
        <v>2.5333291212121127E-2</v>
      </c>
      <c r="T19">
        <f t="shared" si="11"/>
        <v>1.2154698121212035E-2</v>
      </c>
    </row>
    <row r="20" spans="1:20" x14ac:dyDescent="0.25">
      <c r="A20" s="18" t="s">
        <v>409</v>
      </c>
      <c r="B20" s="25">
        <v>80</v>
      </c>
      <c r="C20">
        <v>80.334152539000002</v>
      </c>
      <c r="D20">
        <v>78.156406536000006</v>
      </c>
      <c r="E20" s="32">
        <f t="shared" si="0"/>
        <v>-0.33415253900000152</v>
      </c>
      <c r="F20" s="34">
        <f t="shared" si="1"/>
        <v>1.8435934639999942</v>
      </c>
      <c r="G20">
        <f t="shared" si="2"/>
        <v>0.11165791932014754</v>
      </c>
      <c r="H20">
        <f t="shared" si="3"/>
        <v>3.398836860503498</v>
      </c>
      <c r="I20">
        <f t="shared" si="4"/>
        <v>4.1769067375000187E-3</v>
      </c>
      <c r="J20">
        <f t="shared" si="5"/>
        <v>2.3044918299999929E-2</v>
      </c>
      <c r="L20" s="22">
        <v>33.200000000000003</v>
      </c>
      <c r="M20">
        <v>33.308349941000003</v>
      </c>
      <c r="N20">
        <v>33.347931668999998</v>
      </c>
      <c r="O20" s="32">
        <f t="shared" si="6"/>
        <v>-0.10834994100000017</v>
      </c>
      <c r="P20" s="34">
        <f t="shared" si="7"/>
        <v>-0.14793166899999477</v>
      </c>
      <c r="Q20">
        <f t="shared" si="8"/>
        <v>1.1739709714703518E-2</v>
      </c>
      <c r="R20">
        <f t="shared" si="9"/>
        <v>2.1883778693124013E-2</v>
      </c>
      <c r="S20">
        <f t="shared" si="10"/>
        <v>3.2635524397590411E-3</v>
      </c>
      <c r="T20">
        <f t="shared" si="11"/>
        <v>4.4557731626504449E-3</v>
      </c>
    </row>
    <row r="21" spans="1:20" x14ac:dyDescent="0.25">
      <c r="A21" s="18" t="s">
        <v>410</v>
      </c>
      <c r="B21" s="25">
        <v>73</v>
      </c>
      <c r="C21">
        <v>80.622258391000003</v>
      </c>
      <c r="D21">
        <v>78.158723078999998</v>
      </c>
      <c r="E21" s="32">
        <f t="shared" si="0"/>
        <v>-7.6222583910000026</v>
      </c>
      <c r="F21" s="34">
        <f t="shared" si="1"/>
        <v>-5.1587230789999978</v>
      </c>
      <c r="G21">
        <f t="shared" si="2"/>
        <v>58.098822979169945</v>
      </c>
      <c r="H21">
        <f t="shared" si="3"/>
        <v>26.612423805807218</v>
      </c>
      <c r="I21">
        <f t="shared" si="4"/>
        <v>0.10441449850684935</v>
      </c>
      <c r="J21">
        <f t="shared" si="5"/>
        <v>7.0667439438356128E-2</v>
      </c>
      <c r="L21" s="22">
        <v>33.200000000000003</v>
      </c>
      <c r="M21">
        <v>33.683741169999998</v>
      </c>
      <c r="N21">
        <v>33.482748225000002</v>
      </c>
      <c r="O21" s="32">
        <f t="shared" si="6"/>
        <v>-0.48374116999999472</v>
      </c>
      <c r="P21" s="34">
        <f t="shared" si="7"/>
        <v>-0.28274822499999885</v>
      </c>
      <c r="Q21">
        <f t="shared" si="8"/>
        <v>0.23400551955296381</v>
      </c>
      <c r="R21">
        <f t="shared" si="9"/>
        <v>7.9946558740649973E-2</v>
      </c>
      <c r="S21">
        <f t="shared" si="10"/>
        <v>1.4570517168674539E-2</v>
      </c>
      <c r="T21">
        <f t="shared" si="11"/>
        <v>8.5165128012047835E-3</v>
      </c>
    </row>
    <row r="22" spans="1:20" x14ac:dyDescent="0.25">
      <c r="A22" s="18" t="s">
        <v>411</v>
      </c>
      <c r="B22" s="25">
        <v>94</v>
      </c>
      <c r="C22">
        <v>80.160625393000004</v>
      </c>
      <c r="D22">
        <v>78.165299189999999</v>
      </c>
      <c r="E22" s="32">
        <f t="shared" si="0"/>
        <v>13.839374606999996</v>
      </c>
      <c r="F22" s="34">
        <f t="shared" si="1"/>
        <v>15.834700810000001</v>
      </c>
      <c r="G22">
        <f t="shared" si="2"/>
        <v>191.52828951287631</v>
      </c>
      <c r="H22">
        <f t="shared" si="3"/>
        <v>250.7377497422147</v>
      </c>
      <c r="I22">
        <f t="shared" si="4"/>
        <v>0.14722738943617017</v>
      </c>
      <c r="J22">
        <f t="shared" si="5"/>
        <v>0.16845426393617022</v>
      </c>
      <c r="L22" s="22">
        <v>30.4</v>
      </c>
      <c r="M22">
        <v>34.378025921999999</v>
      </c>
      <c r="N22">
        <v>33.713376144999998</v>
      </c>
      <c r="O22" s="32">
        <f t="shared" si="6"/>
        <v>-3.9780259220000005</v>
      </c>
      <c r="P22" s="34">
        <f t="shared" si="7"/>
        <v>-3.3133761449999994</v>
      </c>
      <c r="Q22">
        <f t="shared" si="8"/>
        <v>15.824690236103955</v>
      </c>
      <c r="R22">
        <f t="shared" si="9"/>
        <v>10.978461478255058</v>
      </c>
      <c r="S22">
        <f t="shared" si="10"/>
        <v>0.13085611585526319</v>
      </c>
      <c r="T22">
        <f t="shared" si="11"/>
        <v>0.1089926363486842</v>
      </c>
    </row>
    <row r="23" spans="1:20" x14ac:dyDescent="0.25">
      <c r="A23" s="18" t="s">
        <v>412</v>
      </c>
      <c r="B23" s="25">
        <v>87</v>
      </c>
      <c r="C23">
        <v>80.330128329000004</v>
      </c>
      <c r="D23">
        <v>78.169773860000006</v>
      </c>
      <c r="E23" s="32">
        <f t="shared" si="0"/>
        <v>6.6698716709999957</v>
      </c>
      <c r="F23" s="34">
        <f t="shared" si="1"/>
        <v>8.8302261399999935</v>
      </c>
      <c r="G23">
        <f t="shared" si="2"/>
        <v>44.487188107608276</v>
      </c>
      <c r="H23">
        <f t="shared" si="3"/>
        <v>77.972893683539183</v>
      </c>
      <c r="I23">
        <f t="shared" si="4"/>
        <v>7.6665191620689604E-2</v>
      </c>
      <c r="J23">
        <f t="shared" si="5"/>
        <v>0.10149685218390797</v>
      </c>
      <c r="L23" s="22">
        <v>31.4</v>
      </c>
      <c r="M23">
        <v>33.364261108000001</v>
      </c>
      <c r="N23">
        <v>33.356216297000003</v>
      </c>
      <c r="O23" s="32">
        <f t="shared" si="6"/>
        <v>-1.9642611080000023</v>
      </c>
      <c r="P23" s="34">
        <f t="shared" si="7"/>
        <v>-1.9562162970000045</v>
      </c>
      <c r="Q23">
        <f t="shared" si="8"/>
        <v>3.8583217004013965</v>
      </c>
      <c r="R23">
        <f t="shared" si="9"/>
        <v>3.82678220064841</v>
      </c>
      <c r="S23">
        <f t="shared" si="10"/>
        <v>6.2556086242038289E-2</v>
      </c>
      <c r="T23">
        <f t="shared" si="11"/>
        <v>6.2299882070063844E-2</v>
      </c>
    </row>
    <row r="24" spans="1:20" x14ac:dyDescent="0.25">
      <c r="A24" s="18" t="s">
        <v>413</v>
      </c>
      <c r="B24" s="25">
        <v>90</v>
      </c>
      <c r="C24">
        <v>79.982888088999999</v>
      </c>
      <c r="D24">
        <v>78.158868096000006</v>
      </c>
      <c r="E24" s="32">
        <f t="shared" si="0"/>
        <v>10.017111911000001</v>
      </c>
      <c r="F24" s="34">
        <f t="shared" si="1"/>
        <v>11.841131903999994</v>
      </c>
      <c r="G24">
        <f t="shared" si="2"/>
        <v>100.34253103749809</v>
      </c>
      <c r="H24">
        <f t="shared" si="3"/>
        <v>140.21240476792653</v>
      </c>
      <c r="I24">
        <f t="shared" si="4"/>
        <v>0.11130124345555556</v>
      </c>
      <c r="J24">
        <f t="shared" si="5"/>
        <v>0.13156813226666661</v>
      </c>
      <c r="L24" s="22">
        <v>30</v>
      </c>
      <c r="M24">
        <v>34.090366553000003</v>
      </c>
      <c r="N24">
        <v>33.438958307999997</v>
      </c>
      <c r="O24" s="32">
        <f t="shared" si="6"/>
        <v>-4.0903665530000026</v>
      </c>
      <c r="P24" s="34">
        <f t="shared" si="7"/>
        <v>-3.4389583079999966</v>
      </c>
      <c r="Q24">
        <f t="shared" si="8"/>
        <v>16.731098537901122</v>
      </c>
      <c r="R24">
        <f t="shared" si="9"/>
        <v>11.826434244162199</v>
      </c>
      <c r="S24">
        <f t="shared" si="10"/>
        <v>0.13634555176666677</v>
      </c>
      <c r="T24">
        <f t="shared" si="11"/>
        <v>0.11463194359999988</v>
      </c>
    </row>
    <row r="25" spans="1:20" x14ac:dyDescent="0.25">
      <c r="A25" s="18" t="s">
        <v>414</v>
      </c>
      <c r="B25" s="25">
        <v>84</v>
      </c>
      <c r="C25">
        <v>80.345789648999997</v>
      </c>
      <c r="D25">
        <v>78.132644912000004</v>
      </c>
      <c r="E25" s="32">
        <f t="shared" si="0"/>
        <v>3.6542103510000032</v>
      </c>
      <c r="F25" s="34">
        <f t="shared" si="1"/>
        <v>5.8673550879999965</v>
      </c>
      <c r="G25">
        <f t="shared" si="2"/>
        <v>13.353253289355568</v>
      </c>
      <c r="H25">
        <f t="shared" si="3"/>
        <v>34.425855728679444</v>
      </c>
      <c r="I25">
        <f t="shared" si="4"/>
        <v>4.3502504178571468E-2</v>
      </c>
      <c r="J25">
        <f t="shared" si="5"/>
        <v>6.9849465333333291E-2</v>
      </c>
      <c r="L25" s="22">
        <v>31.8</v>
      </c>
      <c r="M25">
        <v>33.103728179999997</v>
      </c>
      <c r="N25">
        <v>33.438958307999997</v>
      </c>
      <c r="O25" s="32">
        <f t="shared" si="6"/>
        <v>-1.3037281799999967</v>
      </c>
      <c r="P25" s="34">
        <f t="shared" si="7"/>
        <v>-1.6389583079999959</v>
      </c>
      <c r="Q25">
        <f t="shared" si="8"/>
        <v>1.6997071673261037</v>
      </c>
      <c r="R25">
        <f t="shared" si="9"/>
        <v>2.6861843353622095</v>
      </c>
      <c r="S25">
        <f t="shared" si="10"/>
        <v>4.099774150943386E-2</v>
      </c>
      <c r="T25">
        <f t="shared" si="11"/>
        <v>5.153956943396213E-2</v>
      </c>
    </row>
    <row r="26" spans="1:20" x14ac:dyDescent="0.25">
      <c r="A26" s="18" t="s">
        <v>415</v>
      </c>
      <c r="B26" s="25">
        <v>86</v>
      </c>
      <c r="C26">
        <v>80.357150387999994</v>
      </c>
      <c r="D26">
        <v>78.135441963999995</v>
      </c>
      <c r="E26" s="32">
        <f t="shared" si="0"/>
        <v>5.6428496120000062</v>
      </c>
      <c r="F26" s="34">
        <f t="shared" si="1"/>
        <v>7.8645580360000054</v>
      </c>
      <c r="G26">
        <f t="shared" si="2"/>
        <v>31.841751743648622</v>
      </c>
      <c r="H26">
        <f t="shared" si="3"/>
        <v>61.851273101612264</v>
      </c>
      <c r="I26">
        <f t="shared" si="4"/>
        <v>6.5614530372093097E-2</v>
      </c>
      <c r="J26">
        <f t="shared" si="5"/>
        <v>9.1448349255814021E-2</v>
      </c>
      <c r="L26" s="22">
        <v>32.200000000000003</v>
      </c>
      <c r="M26">
        <v>33.712966686999998</v>
      </c>
      <c r="N26">
        <v>33.438958307999997</v>
      </c>
      <c r="O26" s="32">
        <f t="shared" si="6"/>
        <v>-1.5129666869999951</v>
      </c>
      <c r="P26" s="34">
        <f t="shared" si="7"/>
        <v>-1.2389583079999937</v>
      </c>
      <c r="Q26">
        <f t="shared" si="8"/>
        <v>2.2890681959717414</v>
      </c>
      <c r="R26">
        <f t="shared" si="9"/>
        <v>1.5350176889622074</v>
      </c>
      <c r="S26">
        <f t="shared" si="10"/>
        <v>4.698654307453401E-2</v>
      </c>
      <c r="T26">
        <f t="shared" si="11"/>
        <v>3.8476966086956325E-2</v>
      </c>
    </row>
    <row r="27" spans="1:20" x14ac:dyDescent="0.25">
      <c r="A27" s="18" t="s">
        <v>416</v>
      </c>
      <c r="B27" s="25">
        <v>82</v>
      </c>
      <c r="C27">
        <v>80.775500616000002</v>
      </c>
      <c r="D27">
        <v>78.148435484999993</v>
      </c>
      <c r="E27" s="32">
        <f t="shared" si="0"/>
        <v>1.2244993839999978</v>
      </c>
      <c r="F27" s="34">
        <f t="shared" si="1"/>
        <v>3.8515645150000068</v>
      </c>
      <c r="G27">
        <f t="shared" si="2"/>
        <v>1.4993987414163741</v>
      </c>
      <c r="H27">
        <f t="shared" si="3"/>
        <v>14.834549213207238</v>
      </c>
      <c r="I27">
        <f t="shared" si="4"/>
        <v>1.4932919317073143E-2</v>
      </c>
      <c r="J27">
        <f t="shared" si="5"/>
        <v>4.6970298963414717E-2</v>
      </c>
      <c r="L27" s="22">
        <v>32.200000000000003</v>
      </c>
      <c r="M27">
        <v>34.043569607999999</v>
      </c>
      <c r="N27">
        <v>33.438958307999997</v>
      </c>
      <c r="O27" s="32">
        <f t="shared" si="6"/>
        <v>-1.8435696079999957</v>
      </c>
      <c r="P27" s="34">
        <f t="shared" si="7"/>
        <v>-1.2389583079999937</v>
      </c>
      <c r="Q27">
        <f t="shared" si="8"/>
        <v>3.3987488995412578</v>
      </c>
      <c r="R27">
        <f t="shared" si="9"/>
        <v>1.5350176889622074</v>
      </c>
      <c r="S27">
        <f t="shared" si="10"/>
        <v>5.7253714534161351E-2</v>
      </c>
      <c r="T27">
        <f t="shared" si="11"/>
        <v>3.8476966086956325E-2</v>
      </c>
    </row>
    <row r="28" spans="1:20" x14ac:dyDescent="0.25">
      <c r="A28" s="18" t="s">
        <v>417</v>
      </c>
      <c r="B28" s="25">
        <v>82</v>
      </c>
      <c r="C28">
        <v>80.652628395999997</v>
      </c>
      <c r="D28">
        <v>78.118515114000004</v>
      </c>
      <c r="E28" s="32">
        <f t="shared" si="0"/>
        <v>1.3473716040000028</v>
      </c>
      <c r="F28" s="34">
        <f t="shared" si="1"/>
        <v>3.8814848859999955</v>
      </c>
      <c r="G28">
        <f t="shared" si="2"/>
        <v>1.8154102392655402</v>
      </c>
      <c r="H28">
        <f t="shared" si="3"/>
        <v>15.065924920246399</v>
      </c>
      <c r="I28">
        <f t="shared" si="4"/>
        <v>1.6431361024390276E-2</v>
      </c>
      <c r="J28">
        <f t="shared" si="5"/>
        <v>4.7335181536585308E-2</v>
      </c>
      <c r="L28" s="22">
        <v>32.799999999999997</v>
      </c>
      <c r="M28">
        <v>33.570745817999999</v>
      </c>
      <c r="N28">
        <v>33.438958307999997</v>
      </c>
      <c r="O28" s="32">
        <f t="shared" si="6"/>
        <v>-0.77074581800000175</v>
      </c>
      <c r="P28" s="34">
        <f t="shared" si="7"/>
        <v>-0.63895830799999942</v>
      </c>
      <c r="Q28">
        <f t="shared" si="8"/>
        <v>0.59404911596449184</v>
      </c>
      <c r="R28">
        <f t="shared" si="9"/>
        <v>0.40826771936222211</v>
      </c>
      <c r="S28">
        <f t="shared" si="10"/>
        <v>2.3498348109756154E-2</v>
      </c>
      <c r="T28">
        <f t="shared" si="11"/>
        <v>1.948043621951218E-2</v>
      </c>
    </row>
    <row r="29" spans="1:20" x14ac:dyDescent="0.25">
      <c r="A29" s="18" t="s">
        <v>418</v>
      </c>
      <c r="B29" s="25">
        <v>86</v>
      </c>
      <c r="C29">
        <v>80.266148536000003</v>
      </c>
      <c r="D29">
        <v>78.137198706000007</v>
      </c>
      <c r="E29" s="32">
        <f t="shared" si="0"/>
        <v>5.7338514639999971</v>
      </c>
      <c r="F29" s="34">
        <f t="shared" si="1"/>
        <v>7.8628012939999934</v>
      </c>
      <c r="G29">
        <f t="shared" si="2"/>
        <v>32.877052611214907</v>
      </c>
      <c r="H29">
        <f t="shared" si="3"/>
        <v>61.823644188927972</v>
      </c>
      <c r="I29">
        <f t="shared" si="4"/>
        <v>6.6672691441860429E-2</v>
      </c>
      <c r="J29">
        <f t="shared" si="5"/>
        <v>9.1427922023255739E-2</v>
      </c>
      <c r="L29" s="22">
        <v>32.4</v>
      </c>
      <c r="M29">
        <v>34.113708131000003</v>
      </c>
      <c r="N29">
        <v>33.438958307999997</v>
      </c>
      <c r="O29" s="32">
        <f t="shared" si="6"/>
        <v>-1.7137081310000042</v>
      </c>
      <c r="P29" s="34">
        <f t="shared" si="7"/>
        <v>-1.038958307999998</v>
      </c>
      <c r="Q29">
        <f t="shared" si="8"/>
        <v>2.9367955582555276</v>
      </c>
      <c r="R29">
        <f t="shared" si="9"/>
        <v>1.0794343657622187</v>
      </c>
      <c r="S29">
        <f t="shared" si="10"/>
        <v>5.2892226265432232E-2</v>
      </c>
      <c r="T29">
        <f t="shared" si="11"/>
        <v>3.2066614444444384E-2</v>
      </c>
    </row>
    <row r="30" spans="1:20" x14ac:dyDescent="0.25">
      <c r="A30" s="18" t="s">
        <v>419</v>
      </c>
      <c r="B30" s="25">
        <v>83</v>
      </c>
      <c r="C30">
        <v>80.335738798999998</v>
      </c>
      <c r="D30">
        <v>78.114514713999995</v>
      </c>
      <c r="E30" s="32">
        <f t="shared" si="0"/>
        <v>2.6642612010000022</v>
      </c>
      <c r="F30" s="34">
        <f t="shared" si="1"/>
        <v>4.8854852860000051</v>
      </c>
      <c r="G30">
        <f t="shared" si="2"/>
        <v>7.0982877471539743</v>
      </c>
      <c r="H30">
        <f t="shared" si="3"/>
        <v>23.867966479722551</v>
      </c>
      <c r="I30">
        <f t="shared" si="4"/>
        <v>3.2099532542168699E-2</v>
      </c>
      <c r="J30">
        <f t="shared" si="5"/>
        <v>5.8861268506024154E-2</v>
      </c>
      <c r="L30" s="22">
        <v>33</v>
      </c>
      <c r="M30">
        <v>33.369168739000003</v>
      </c>
      <c r="N30">
        <v>33.438958307999997</v>
      </c>
      <c r="O30" s="32">
        <f t="shared" si="6"/>
        <v>-0.36916873900000269</v>
      </c>
      <c r="P30" s="34">
        <f t="shared" si="7"/>
        <v>-0.43895830799999658</v>
      </c>
      <c r="Q30">
        <f t="shared" si="8"/>
        <v>0.13628555785485211</v>
      </c>
      <c r="R30">
        <f t="shared" si="9"/>
        <v>0.19268439616221986</v>
      </c>
      <c r="S30">
        <f t="shared" si="10"/>
        <v>1.1186931484848566E-2</v>
      </c>
      <c r="T30">
        <f t="shared" si="11"/>
        <v>1.3301766909090806E-2</v>
      </c>
    </row>
    <row r="31" spans="1:20" x14ac:dyDescent="0.25">
      <c r="A31" s="18" t="s">
        <v>420</v>
      </c>
      <c r="B31" s="25">
        <v>78</v>
      </c>
      <c r="C31">
        <v>80.278757866000007</v>
      </c>
      <c r="D31">
        <v>78.13868386</v>
      </c>
      <c r="E31" s="32">
        <f t="shared" si="0"/>
        <v>-2.2787578660000065</v>
      </c>
      <c r="F31" s="34">
        <f t="shared" si="1"/>
        <v>-0.13868386000000044</v>
      </c>
      <c r="G31">
        <f t="shared" si="2"/>
        <v>5.1927374118569034</v>
      </c>
      <c r="H31">
        <f t="shared" si="3"/>
        <v>1.9233213024499721E-2</v>
      </c>
      <c r="I31">
        <f t="shared" si="4"/>
        <v>2.921484443589752E-2</v>
      </c>
      <c r="J31">
        <f t="shared" si="5"/>
        <v>1.7779982051282107E-3</v>
      </c>
      <c r="L31" s="22">
        <v>33.6</v>
      </c>
      <c r="M31">
        <v>33.820328078999999</v>
      </c>
      <c r="N31">
        <v>33.438958307999997</v>
      </c>
      <c r="O31" s="32">
        <f t="shared" si="6"/>
        <v>-0.22032807899999796</v>
      </c>
      <c r="P31" s="34">
        <f t="shared" si="7"/>
        <v>0.16104169200000484</v>
      </c>
      <c r="Q31">
        <f t="shared" si="8"/>
        <v>4.8544462395829338E-2</v>
      </c>
      <c r="R31">
        <f t="shared" si="9"/>
        <v>2.5934426562224423E-2</v>
      </c>
      <c r="S31">
        <f t="shared" si="10"/>
        <v>6.5573833035713677E-3</v>
      </c>
      <c r="T31">
        <f t="shared" si="11"/>
        <v>4.7929075000001436E-3</v>
      </c>
    </row>
    <row r="32" spans="1:20" x14ac:dyDescent="0.25">
      <c r="A32" s="18" t="s">
        <v>421</v>
      </c>
      <c r="B32" s="25">
        <v>85</v>
      </c>
      <c r="C32">
        <v>80.499615534</v>
      </c>
      <c r="D32">
        <v>78.122195614000006</v>
      </c>
      <c r="E32" s="32">
        <f t="shared" si="0"/>
        <v>4.5003844659999999</v>
      </c>
      <c r="F32" s="34">
        <f t="shared" si="1"/>
        <v>6.877804385999994</v>
      </c>
      <c r="G32">
        <f t="shared" si="2"/>
        <v>20.253460341814105</v>
      </c>
      <c r="H32">
        <f t="shared" si="3"/>
        <v>47.304193172080751</v>
      </c>
      <c r="I32">
        <f t="shared" si="4"/>
        <v>5.29456996E-2</v>
      </c>
      <c r="J32">
        <f t="shared" si="5"/>
        <v>8.0915345717646983E-2</v>
      </c>
      <c r="L32" s="22">
        <v>31.6</v>
      </c>
      <c r="M32">
        <v>33.436661731999997</v>
      </c>
      <c r="N32">
        <v>33.438958307999997</v>
      </c>
      <c r="O32" s="32">
        <f t="shared" si="6"/>
        <v>-1.8366617319999961</v>
      </c>
      <c r="P32" s="34">
        <f t="shared" si="7"/>
        <v>-1.8389583079999952</v>
      </c>
      <c r="Q32">
        <f t="shared" si="8"/>
        <v>3.3733263177932251</v>
      </c>
      <c r="R32">
        <f t="shared" si="9"/>
        <v>3.3817676585622052</v>
      </c>
      <c r="S32">
        <f t="shared" si="10"/>
        <v>5.8122206708860633E-2</v>
      </c>
      <c r="T32">
        <f t="shared" si="11"/>
        <v>5.8194883164556808E-2</v>
      </c>
    </row>
    <row r="33" spans="7:20" x14ac:dyDescent="0.25">
      <c r="G33" s="35">
        <f>AVERAGE(G2:G32)</f>
        <v>41.724042587291059</v>
      </c>
      <c r="H33" s="35">
        <f t="shared" ref="H33:J33" si="12">AVERAGE(H2:H32)</f>
        <v>63.27700755709445</v>
      </c>
      <c r="I33" s="35">
        <f>AVERAGE(I2:I32)*100</f>
        <v>6.502646916584867</v>
      </c>
      <c r="J33" s="35">
        <f>AVERAGE(J2:J32)*100</f>
        <v>8.0393021763067694</v>
      </c>
      <c r="Q33" s="35">
        <f>AVERAGE(Q2:Q32)</f>
        <v>5.7883301790554667</v>
      </c>
      <c r="R33" s="35">
        <f t="shared" ref="R33" si="13">AVERAGE(R2:R32)</f>
        <v>4.589656947617569</v>
      </c>
      <c r="S33" s="35">
        <f>AVERAGE(S2:S32)*100</f>
        <v>6.5714564888283009</v>
      </c>
      <c r="T33" s="35">
        <f>AVERAGE(T2:T32)*100</f>
        <v>5.7074671456402877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Harian - Table</vt:lpstr>
      <vt:lpstr>Interpolation</vt:lpstr>
      <vt:lpstr>data non missing</vt:lpstr>
      <vt:lpstr>In Sample</vt:lpstr>
      <vt:lpstr>Out Sample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Naziehah Niswah</cp:lastModifiedBy>
  <dcterms:created xsi:type="dcterms:W3CDTF">2021-01-09T02:20:36Z</dcterms:created>
  <dcterms:modified xsi:type="dcterms:W3CDTF">2021-01-13T07:45:19Z</dcterms:modified>
  <cp:category/>
</cp:coreProperties>
</file>