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e024fb878b03e681/Desktop/projects/Data Analyts/Hospital_Emergency_Room_Dashboard-main/Hospital-Dashboard/"/>
    </mc:Choice>
  </mc:AlternateContent>
  <xr:revisionPtr revIDLastSave="1745" documentId="8_{25994EED-6675-4AF4-8DA0-762C6B0AAAB0}" xr6:coauthVersionLast="47" xr6:coauthVersionMax="47" xr10:uidLastSave="{31FDABA8-D7E4-4D1B-AD17-C01C2917721D}"/>
  <bookViews>
    <workbookView xWindow="-110" yWindow="-110" windowWidth="19420" windowHeight="10300" activeTab="1" xr2:uid="{F6D7FC36-6996-42B7-A495-A04FD4068504}"/>
  </bookViews>
  <sheets>
    <sheet name="Pivot Report" sheetId="1" r:id="rId1"/>
    <sheet name="Dashboard" sheetId="2" r:id="rId2"/>
    <sheet name="Satisfaction Score daily trends" sheetId="5" r:id="rId3"/>
    <sheet name="Avg Wait Time" sheetId="4" r:id="rId4"/>
    <sheet name="Daily No Of Patient" sheetId="3"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s>
  <extLst>
    <ext xmlns:x14="http://schemas.microsoft.com/office/spreadsheetml/2009/9/main" uri="{876F7934-8845-4945-9796-88D515C7AA90}">
      <x14:pivotCaches>
        <pivotCache cacheId="16"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24ebf9c-f379-40b7-9ff2-834978f6ecd1" name="Hospital Emergency Room Data" connection="Query - Hospital Emergency Room Data"/>
          <x15:modelTable id="Calender_3f1791ac-af5b-4937-8f5d-9cf9c2b1c122" name="Calender" connection="Query - Calender"/>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3" i="1" l="1"/>
  <c r="P11" i="1"/>
  <c r="O13" i="1"/>
  <c r="O11" i="1"/>
  <c r="C46" i="1"/>
  <c r="B46" i="1"/>
  <c r="B45" i="1"/>
  <c r="C45" i="1"/>
  <c r="A46" i="1"/>
  <c r="A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A81EFA-5D7B-4B68-AE85-E08E29CC4B84}" name="Query - Calender" description="Connection to the 'Calender' query in the workbook." type="100" refreshedVersion="8" minRefreshableVersion="5">
    <extLst>
      <ext xmlns:x15="http://schemas.microsoft.com/office/spreadsheetml/2010/11/main" uri="{DE250136-89BD-433C-8126-D09CA5730AF9}">
        <x15:connection id="6a955f7e-af6c-4f34-b065-018c6bc283a0"/>
      </ext>
    </extLst>
  </connection>
  <connection id="2" xr16:uid="{6DE9FA40-F4D4-4C13-8493-D1B5BA43CB1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1978198-2da3-4041-8d2a-4707fa703142"/>
      </ext>
    </extLst>
  </connection>
  <connection id="3" xr16:uid="{FE655F63-9B84-4525-9777-32569B0A8C7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<sst xmlns="http://schemas.openxmlformats.org/spreadsheetml/2006/main" count="192" uniqueCount="76">
  <si>
    <t>Count of Patient Id</t>
  </si>
  <si>
    <t>No.of Patient</t>
  </si>
  <si>
    <t>Average of Patient Waittime</t>
  </si>
  <si>
    <t>Average of Patient Satisfaction Score</t>
  </si>
  <si>
    <t>Grand Total</t>
  </si>
  <si>
    <t>Row Labels</t>
  </si>
  <si>
    <t>Daily trends of no of patient</t>
  </si>
  <si>
    <t>Admitted</t>
  </si>
  <si>
    <t>Not admitted</t>
  </si>
  <si>
    <t>Count of Patient Admission Flag</t>
  </si>
  <si>
    <t>Count of Patient Admission Flag2</t>
  </si>
  <si>
    <t>Admission Status</t>
  </si>
  <si>
    <t xml:space="preserve">No of Patient </t>
  </si>
  <si>
    <t>%Status</t>
  </si>
  <si>
    <t>60-69</t>
  </si>
  <si>
    <t>70-79</t>
  </si>
  <si>
    <t>Count of Age Group</t>
  </si>
  <si>
    <t>0-9</t>
  </si>
  <si>
    <t>10-9</t>
  </si>
  <si>
    <t>20-29</t>
  </si>
  <si>
    <t>30-39</t>
  </si>
  <si>
    <t>40-49</t>
  </si>
  <si>
    <t>50-59</t>
  </si>
  <si>
    <t>Count of Department Referral</t>
  </si>
  <si>
    <t>Cardiology</t>
  </si>
  <si>
    <t>Gastroenterology</t>
  </si>
  <si>
    <t>General Practice</t>
  </si>
  <si>
    <t>Neurology</t>
  </si>
  <si>
    <t>None</t>
  </si>
  <si>
    <t>Orthopedics</t>
  </si>
  <si>
    <t>Physiotherapy</t>
  </si>
  <si>
    <t>Renal</t>
  </si>
  <si>
    <t>Count of Patient Attend Status</t>
  </si>
  <si>
    <t>Delay</t>
  </si>
  <si>
    <t>Within Time</t>
  </si>
  <si>
    <t>Female</t>
  </si>
  <si>
    <t>Male</t>
  </si>
  <si>
    <t>Count of Patient Gender</t>
  </si>
  <si>
    <t>Count of Patient Id2</t>
  </si>
  <si>
    <t>Patients</t>
  </si>
  <si>
    <t>% in Total</t>
  </si>
  <si>
    <t>Status in %</t>
  </si>
  <si>
    <t>Satisfaction score daily trenf</t>
  </si>
  <si>
    <t>Oct</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</si>
  <si>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</si>
  <si>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</si>
  <si>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</si>
  <si>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</si>
  <si>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</si>
  <si>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</si>
  <si>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</si>
  <si>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</si>
  <si>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</si>
  <si>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</si>
  <si>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</si>
  <si>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</si>
  <si>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</si>
  <si>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</si>
  <si>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</si>
  <si>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</si>
  <si>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</si>
  <si>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</si>
  <si>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</si>
  <si>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</si>
  <si>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</si>
  <si>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</si>
  <si>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</si>
  <si>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</si>
  <si>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</si>
  <si>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</si>
  <si>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</si>
  <si>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</si>
  <si>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</si>
  <si>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</si>
  <si>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2023</t>
  </si>
  <si>
    <t>31-Oct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</si>
</sst>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4"/>
      <color theme="1"/>
      <name val="Aptos Narrow"/>
      <family val="2"/>
      <scheme val="minor"/>
    </font>
    <font>
      <b/>
      <sz val="11"/>
      <color theme="1"/>
      <name val="Aptos Narrow"/>
      <family val="2"/>
      <scheme val="minor"/>
    </font>
    <font>
      <b/>
      <sz val="14"/>
      <color theme="1"/>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3" tint="0.749992370372631"/>
        <bgColor indexed="64"/>
      </patternFill>
    </fill>
    <fill>
      <patternFill patternType="solid">
        <fgColor theme="0"/>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14">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3" borderId="0" xfId="0" applyFill="1" applyAlignment="1">
      <alignment horizontal="left"/>
    </xf>
    <xf numFmtId="0" fontId="0" fillId="3" borderId="0" xfId="0" applyFill="1"/>
    <xf numFmtId="0" fontId="1" fillId="4" borderId="0" xfId="0" applyFont="1" applyFill="1" applyAlignment="1">
      <alignment horizontal="center" vertical="center"/>
    </xf>
    <xf numFmtId="0" fontId="0" fillId="4" borderId="0" xfId="0" applyFill="1" applyAlignment="1">
      <alignment horizontal="center" vertical="center"/>
    </xf>
    <xf numFmtId="10" fontId="1" fillId="4" borderId="0" xfId="0" applyNumberFormat="1" applyFont="1" applyFill="1" applyAlignment="1">
      <alignment horizontal="center" vertical="center"/>
    </xf>
    <xf numFmtId="0" fontId="3" fillId="5" borderId="0" xfId="0" applyFont="1" applyFill="1" applyAlignment="1">
      <alignment horizontal="center" vertical="center"/>
    </xf>
    <xf numFmtId="0" fontId="2" fillId="5" borderId="0" xfId="0" applyFont="1" applyFill="1" applyAlignment="1">
      <alignment horizontal="center" vertical="center"/>
    </xf>
  </cellXfs>
  <cellStyles count="1">
    <cellStyle name="Normal" xfId="0" builtinId="0"/>
  </cellStyles>
  <dxfs count="16">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10"/>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 pivot="0" table="0" count="10" xr9:uid="{BEE4CD26-857D-4C3F-9D7E-31143777E0FE}">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CacheDefinition" Target="pivotCache/pivotCacheDefinition16.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owerPivotData" Target="model/item.data"/><Relationship Id="rId11" Type="http://schemas.openxmlformats.org/officeDocument/2006/relationships/pivotCacheDefinition" Target="pivotCache/pivotCacheDefinition6.xml"/><Relationship Id="rId24" Type="http://schemas.microsoft.com/office/2007/relationships/slicerCache" Target="slicerCaches/slicer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styles" Target="styles.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5.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3E2F20-169A-41A5-B8FD-BA832A40195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3903A9-E11C-41A1-8FC3-A036CBA8E5E2}"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3E2F20-169A-41A5-B8FD-BA832A40195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3B2A2A-356E-4B85-9151-422B0DC124AB}"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98F286-1E00-4527-83EA-62E5C677A70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500FAC-FA17-45FF-8157-A6E74E297C01}"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98F286-1E00-4527-83EA-62E5C677A70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716CEF8-3201-4E22-BED1-59A000E37D7D}"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7"/>
        <c:spPr>
          <a:solidFill>
            <a:schemeClr val="accent1"/>
          </a:solidFill>
          <a:ln>
            <a:noFill/>
          </a:ln>
          <a:effectLst/>
        </c:spPr>
        <c:dLbl>
          <c:idx val="0"/>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36C0D9A-34D0-472D-BA70-44218A9611D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2796274659215984"/>
                  <c:h val="0.14996085489313835"/>
                </c:manualLayout>
              </c15:layout>
              <c15:dlblFieldTable/>
              <c15:showDataLabelsRange val="1"/>
            </c:ext>
          </c:extLst>
        </c:dLbl>
      </c:pivotFmt>
      <c:pivotFmt>
        <c:idx val="18"/>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dLbl>
          <c:idx val="0"/>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5878639-B847-43C1-916F-D44CD913BBA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1075844551689101"/>
                  <c:h val="0.14996085489313835"/>
                </c:manualLayout>
              </c15:layout>
              <c15:dlblFieldTable/>
              <c15:showDataLabelsRange val="1"/>
            </c:ext>
          </c:extLst>
        </c:dLbl>
      </c:pivotFmt>
    </c:pivotFmts>
    <c:plotArea>
      <c:layout>
        <c:manualLayout>
          <c:layoutTarget val="inner"/>
          <c:xMode val="edge"/>
          <c:yMode val="edge"/>
          <c:x val="5.6786388543537319E-2"/>
          <c:y val="0.23864292131268827"/>
          <c:w val="0.86929166195088037"/>
          <c:h val="0.46620620409026059"/>
        </c:manualLayout>
      </c:layout>
      <c:barChart>
        <c:barDir val="bar"/>
        <c:grouping val="clustered"/>
        <c:varyColors val="0"/>
        <c:ser>
          <c:idx val="0"/>
          <c:order val="0"/>
          <c:tx>
            <c:strRef>
              <c:f>'Pivot Report'!$C$39:$C$40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B33D-4D6A-95A7-1A3DDEA965E8}"/>
              </c:ext>
            </c:extLst>
          </c:dPt>
          <c:dPt>
            <c:idx val="1"/>
            <c:invertIfNegative val="0"/>
            <c:bubble3D val="0"/>
            <c:extLst>
              <c:ext xmlns:c16="http://schemas.microsoft.com/office/drawing/2014/chart" uri="{C3380CC4-5D6E-409C-BE32-E72D297353CC}">
                <c16:uniqueId val="{00000001-B33D-4D6A-95A7-1A3DDEA965E8}"/>
              </c:ext>
            </c:extLst>
          </c:dPt>
          <c:dLbls>
            <c:dLbl>
              <c:idx val="0"/>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36C0D9A-34D0-472D-BA70-44218A9611D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2796274659215984"/>
                      <c:h val="0.14996085489313835"/>
                    </c:manualLayout>
                  </c15:layout>
                  <c15:dlblFieldTable/>
                  <c15:showDataLabelsRange val="1"/>
                </c:ext>
                <c:ext xmlns:c16="http://schemas.microsoft.com/office/drawing/2014/chart" uri="{C3380CC4-5D6E-409C-BE32-E72D297353CC}">
                  <c16:uniqueId val="{00000000-B33D-4D6A-95A7-1A3DDEA965E8}"/>
                </c:ext>
              </c:extLst>
            </c:dLbl>
            <c:dLbl>
              <c:idx val="1"/>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5878639-B847-43C1-916F-D44CD913BBA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1075844551689101"/>
                      <c:h val="0.14996085489313835"/>
                    </c:manualLayout>
                  </c15:layout>
                  <c15:dlblFieldTable/>
                  <c15:showDataLabelsRange val="1"/>
                </c:ext>
                <c:ext xmlns:c16="http://schemas.microsoft.com/office/drawing/2014/chart" uri="{C3380CC4-5D6E-409C-BE32-E72D297353CC}">
                  <c16:uniqueId val="{00000001-B33D-4D6A-95A7-1A3DDEA965E8}"/>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Report'!$C$39:$C$40</c:f>
              <c:strCache>
                <c:ptCount val="2"/>
                <c:pt idx="0">
                  <c:v>Admitted</c:v>
                </c:pt>
                <c:pt idx="1">
                  <c:v>Not admitted</c:v>
                </c:pt>
              </c:strCache>
            </c:strRef>
          </c:cat>
          <c:val>
            <c:numRef>
              <c:f>'Pivot Report'!$C$39:$C$40</c:f>
              <c:numCache>
                <c:formatCode>0</c:formatCode>
                <c:ptCount val="2"/>
                <c:pt idx="0">
                  <c:v>486</c:v>
                </c:pt>
                <c:pt idx="1">
                  <c:v>478</c:v>
                </c:pt>
              </c:numCache>
            </c:numRef>
          </c:val>
          <c:extLst>
            <c:ext xmlns:c15="http://schemas.microsoft.com/office/drawing/2012/chart" uri="{02D57815-91ED-43cb-92C2-25804820EDAC}">
              <c15:datalabelsRange>
                <c15:f>'Pivot Report'!$C$39:$C$40</c15:f>
                <c15:dlblRangeCache>
                  <c:ptCount val="2"/>
                  <c:pt idx="0">
                    <c:v>50.41%</c:v>
                  </c:pt>
                  <c:pt idx="1">
                    <c:v>49.59%</c:v>
                  </c:pt>
                </c15:dlblRangeCache>
              </c15:datalabelsRange>
            </c:ext>
            <c:ext xmlns:c16="http://schemas.microsoft.com/office/drawing/2014/chart" uri="{C3380CC4-5D6E-409C-BE32-E72D297353CC}">
              <c16:uniqueId val="{00000002-B33D-4D6A-95A7-1A3DDEA965E8}"/>
            </c:ext>
          </c:extLst>
        </c:ser>
        <c:ser>
          <c:idx val="1"/>
          <c:order val="1"/>
          <c:tx>
            <c:strRef>
              <c:f>'Pivot Report'!$C$39:$C$40</c:f>
              <c:strCache>
                <c:ptCount val="1"/>
                <c:pt idx="0">
                  <c:v>Count of Patient Admission Flag2</c:v>
                </c:pt>
              </c:strCache>
            </c:strRef>
          </c:tx>
          <c:spPr>
            <a:solidFill>
              <a:schemeClr val="accent2"/>
            </a:solidFill>
            <a:ln>
              <a:noFill/>
            </a:ln>
            <a:effectLst/>
          </c:spPr>
          <c:invertIfNegative val="0"/>
          <c:cat>
            <c:strRef>
              <c:f>'Pivot Report'!$C$39:$C$40</c:f>
              <c:strCache>
                <c:ptCount val="2"/>
                <c:pt idx="0">
                  <c:v>Admitted</c:v>
                </c:pt>
                <c:pt idx="1">
                  <c:v>Not admitted</c:v>
                </c:pt>
              </c:strCache>
            </c:strRef>
          </c:cat>
          <c:val>
            <c:numRef>
              <c:f>'Pivot Report'!$C$39:$C$40</c:f>
              <c:numCache>
                <c:formatCode>0.00%</c:formatCode>
                <c:ptCount val="2"/>
                <c:pt idx="0">
                  <c:v>0.50414937759336098</c:v>
                </c:pt>
                <c:pt idx="1">
                  <c:v>0.49585062240663902</c:v>
                </c:pt>
              </c:numCache>
            </c:numRef>
          </c:val>
          <c:extLst>
            <c:ext xmlns:c16="http://schemas.microsoft.com/office/drawing/2014/chart" uri="{C3380CC4-5D6E-409C-BE32-E72D297353CC}">
              <c16:uniqueId val="{00000003-B33D-4D6A-95A7-1A3DDEA965E8}"/>
            </c:ext>
          </c:extLst>
        </c:ser>
        <c:dLbls>
          <c:showLegendKey val="0"/>
          <c:showVal val="0"/>
          <c:showCatName val="0"/>
          <c:showSerName val="0"/>
          <c:showPercent val="0"/>
          <c:showBubbleSize val="0"/>
        </c:dLbls>
        <c:gapWidth val="0"/>
        <c:axId val="1918906448"/>
        <c:axId val="1918903088"/>
      </c:barChart>
      <c:catAx>
        <c:axId val="1918906448"/>
        <c:scaling>
          <c:orientation val="minMax"/>
        </c:scaling>
        <c:delete val="1"/>
        <c:axPos val="l"/>
        <c:numFmt formatCode="General" sourceLinked="1"/>
        <c:majorTickMark val="none"/>
        <c:minorTickMark val="none"/>
        <c:tickLblPos val="nextTo"/>
        <c:crossAx val="1918903088"/>
        <c:crosses val="autoZero"/>
        <c:auto val="1"/>
        <c:lblAlgn val="ctr"/>
        <c:lblOffset val="100"/>
        <c:noMultiLvlLbl val="0"/>
      </c:catAx>
      <c:valAx>
        <c:axId val="1918903088"/>
        <c:scaling>
          <c:orientation val="minMax"/>
        </c:scaling>
        <c:delete val="1"/>
        <c:axPos val="b"/>
        <c:numFmt formatCode="0" sourceLinked="1"/>
        <c:majorTickMark val="none"/>
        <c:minorTickMark val="none"/>
        <c:tickLblPos val="nextTo"/>
        <c:crossAx val="191890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Report'!$B$16</c:f>
              <c:strCache>
                <c:ptCount val="1"/>
                <c:pt idx="0">
                  <c:v>Total</c:v>
                </c:pt>
              </c:strCache>
            </c:strRef>
          </c:tx>
          <c:spPr>
            <a:solidFill>
              <a:schemeClr val="accent1"/>
            </a:solidFill>
            <a:ln>
              <a:noFill/>
            </a:ln>
            <a:effectLst/>
          </c:spPr>
          <c:invertIfNegative val="0"/>
          <c:cat>
            <c:strRef>
              <c:f>'Pivot Report'!$A$17:$A$25</c:f>
              <c:strCache>
                <c:ptCount val="8"/>
                <c:pt idx="0">
                  <c:v>Gastroenterology</c:v>
                </c:pt>
                <c:pt idx="1">
                  <c:v>Renal</c:v>
                </c:pt>
                <c:pt idx="2">
                  <c:v>Cardiology</c:v>
                </c:pt>
                <c:pt idx="3">
                  <c:v>Neurology</c:v>
                </c:pt>
                <c:pt idx="4">
                  <c:v>Physiotherapy</c:v>
                </c:pt>
                <c:pt idx="5">
                  <c:v>Orthopedics</c:v>
                </c:pt>
                <c:pt idx="6">
                  <c:v>General Practice</c:v>
                </c:pt>
                <c:pt idx="7">
                  <c:v>None</c:v>
                </c:pt>
              </c:strCache>
            </c:strRef>
          </c:cat>
          <c:val>
            <c:numRef>
              <c:f>'Pivot Report'!$B$17:$B$25</c:f>
              <c:numCache>
                <c:formatCode>General</c:formatCode>
                <c:ptCount val="8"/>
                <c:pt idx="0">
                  <c:v>9</c:v>
                </c:pt>
                <c:pt idx="1">
                  <c:v>9</c:v>
                </c:pt>
                <c:pt idx="2">
                  <c:v>10</c:v>
                </c:pt>
                <c:pt idx="3">
                  <c:v>11</c:v>
                </c:pt>
                <c:pt idx="4">
                  <c:v>15</c:v>
                </c:pt>
                <c:pt idx="5">
                  <c:v>61</c:v>
                </c:pt>
                <c:pt idx="6">
                  <c:v>96</c:v>
                </c:pt>
                <c:pt idx="7">
                  <c:v>282</c:v>
                </c:pt>
              </c:numCache>
            </c:numRef>
          </c:val>
          <c:extLst>
            <c:ext xmlns:c16="http://schemas.microsoft.com/office/drawing/2014/chart" uri="{C3380CC4-5D6E-409C-BE32-E72D297353CC}">
              <c16:uniqueId val="{00000007-9504-45A8-98F5-3CF73A8CFBDC}"/>
            </c:ext>
          </c:extLst>
        </c:ser>
        <c:dLbls>
          <c:showLegendKey val="0"/>
          <c:showVal val="0"/>
          <c:showCatName val="0"/>
          <c:showSerName val="0"/>
          <c:showPercent val="0"/>
          <c:showBubbleSize val="0"/>
        </c:dLbls>
        <c:gapWidth val="182"/>
        <c:axId val="1443507872"/>
        <c:axId val="1443492992"/>
      </c:barChart>
      <c:catAx>
        <c:axId val="144350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492992"/>
        <c:crosses val="autoZero"/>
        <c:auto val="1"/>
        <c:lblAlgn val="ctr"/>
        <c:lblOffset val="100"/>
        <c:noMultiLvlLbl val="0"/>
      </c:catAx>
      <c:valAx>
        <c:axId val="1443492992"/>
        <c:scaling>
          <c:orientation val="minMax"/>
        </c:scaling>
        <c:delete val="1"/>
        <c:axPos val="b"/>
        <c:numFmt formatCode="General" sourceLinked="1"/>
        <c:majorTickMark val="none"/>
        <c:minorTickMark val="none"/>
        <c:tickLblPos val="nextTo"/>
        <c:crossAx val="144350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Report!PivotTable10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Report'!$B$62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72-4273-9F23-4790AC4489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72-4273-9F23-4790AC44891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Report'!$A$63:$A$65</c:f>
              <c:strCache>
                <c:ptCount val="2"/>
                <c:pt idx="0">
                  <c:v>Delay</c:v>
                </c:pt>
                <c:pt idx="1">
                  <c:v>Within Time</c:v>
                </c:pt>
              </c:strCache>
            </c:strRef>
          </c:cat>
          <c:val>
            <c:numRef>
              <c:f>'Pivot Report'!$B$63:$B$65</c:f>
              <c:numCache>
                <c:formatCode>General</c:formatCode>
                <c:ptCount val="2"/>
                <c:pt idx="0">
                  <c:v>293</c:v>
                </c:pt>
                <c:pt idx="1">
                  <c:v>200</c:v>
                </c:pt>
              </c:numCache>
            </c:numRef>
          </c:val>
          <c:extLst>
            <c:ext xmlns:c16="http://schemas.microsoft.com/office/drawing/2014/chart" uri="{C3380CC4-5D6E-409C-BE32-E72D297353CC}">
              <c16:uniqueId val="{0000000B-21B7-45AC-8357-D801B1EFF1A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43616416129801955"/>
          <c:y val="3.2985564304461944E-2"/>
          <c:w val="0.51383583870198046"/>
          <c:h val="0.12847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Report!PivotTable11</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7419903762029745"/>
          <c:y val="0.15740740740740741"/>
          <c:w val="0.47499999999999998"/>
          <c:h val="0.79166666666666663"/>
        </c:manualLayout>
      </c:layout>
      <c:doughnutChart>
        <c:varyColors val="1"/>
        <c:ser>
          <c:idx val="0"/>
          <c:order val="0"/>
          <c:tx>
            <c:strRef>
              <c:f>'Pivot Report'!$D$62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A1-4A54-B62A-3E611232A7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A1-4A54-B62A-3E611232A779}"/>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Report'!$C$63:$C$65</c:f>
              <c:strCache>
                <c:ptCount val="2"/>
                <c:pt idx="0">
                  <c:v>Female</c:v>
                </c:pt>
                <c:pt idx="1">
                  <c:v>Male</c:v>
                </c:pt>
              </c:strCache>
            </c:strRef>
          </c:cat>
          <c:val>
            <c:numRef>
              <c:f>'Pivot Report'!$D$63:$D$65</c:f>
              <c:numCache>
                <c:formatCode>General</c:formatCode>
                <c:ptCount val="2"/>
                <c:pt idx="0">
                  <c:v>248</c:v>
                </c:pt>
                <c:pt idx="1">
                  <c:v>245</c:v>
                </c:pt>
              </c:numCache>
            </c:numRef>
          </c:val>
          <c:extLst>
            <c:ext xmlns:c16="http://schemas.microsoft.com/office/drawing/2014/chart" uri="{C3380CC4-5D6E-409C-BE32-E72D297353CC}">
              <c16:uniqueId val="{0000000B-A580-4339-8B76-61FD36C57259}"/>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Report!PivotTable12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No.of Patient by Age Group</a:t>
            </a:r>
          </a:p>
        </c:rich>
      </c:tx>
      <c:layout>
        <c:manualLayout>
          <c:xMode val="edge"/>
          <c:yMode val="edge"/>
          <c:x val="0.15768595041322311"/>
          <c:y val="0.886674968866749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586776859504134E-2"/>
          <c:y val="6.5205479452054821E-2"/>
          <c:w val="0.90909090909090906"/>
          <c:h val="0.70008334885910117"/>
        </c:manualLayout>
      </c:layout>
      <c:barChart>
        <c:barDir val="col"/>
        <c:grouping val="clustered"/>
        <c:varyColors val="0"/>
        <c:ser>
          <c:idx val="0"/>
          <c:order val="0"/>
          <c:tx>
            <c:strRef>
              <c:f>'Pivot Report'!$B$80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Report'!$A$81:$A$89</c:f>
              <c:strCache>
                <c:ptCount val="8"/>
                <c:pt idx="0">
                  <c:v>0-9</c:v>
                </c:pt>
                <c:pt idx="1">
                  <c:v>10-9</c:v>
                </c:pt>
                <c:pt idx="2">
                  <c:v>20-29</c:v>
                </c:pt>
                <c:pt idx="3">
                  <c:v>30-39</c:v>
                </c:pt>
                <c:pt idx="4">
                  <c:v>40-49</c:v>
                </c:pt>
                <c:pt idx="5">
                  <c:v>50-59</c:v>
                </c:pt>
                <c:pt idx="6">
                  <c:v>60-69</c:v>
                </c:pt>
                <c:pt idx="7">
                  <c:v>70-79</c:v>
                </c:pt>
              </c:strCache>
            </c:strRef>
          </c:cat>
          <c:val>
            <c:numRef>
              <c:f>'Pivot Report'!$B$81:$B$89</c:f>
              <c:numCache>
                <c:formatCode>General</c:formatCode>
                <c:ptCount val="8"/>
                <c:pt idx="0">
                  <c:v>47</c:v>
                </c:pt>
                <c:pt idx="1">
                  <c:v>67</c:v>
                </c:pt>
                <c:pt idx="2">
                  <c:v>63</c:v>
                </c:pt>
                <c:pt idx="3">
                  <c:v>55</c:v>
                </c:pt>
                <c:pt idx="4">
                  <c:v>65</c:v>
                </c:pt>
                <c:pt idx="5">
                  <c:v>66</c:v>
                </c:pt>
                <c:pt idx="6">
                  <c:v>60</c:v>
                </c:pt>
                <c:pt idx="7">
                  <c:v>70</c:v>
                </c:pt>
              </c:numCache>
            </c:numRef>
          </c:val>
          <c:extLst>
            <c:ext xmlns:c16="http://schemas.microsoft.com/office/drawing/2014/chart" uri="{C3380CC4-5D6E-409C-BE32-E72D297353CC}">
              <c16:uniqueId val="{00000007-4B42-43AB-BA3A-8F3F2DD56F35}"/>
            </c:ext>
          </c:extLst>
        </c:ser>
        <c:dLbls>
          <c:dLblPos val="outEnd"/>
          <c:showLegendKey val="0"/>
          <c:showVal val="1"/>
          <c:showCatName val="0"/>
          <c:showSerName val="0"/>
          <c:showPercent val="0"/>
          <c:showBubbleSize val="0"/>
        </c:dLbls>
        <c:gapWidth val="219"/>
        <c:overlap val="-27"/>
        <c:axId val="1606304848"/>
        <c:axId val="1606314448"/>
      </c:barChart>
      <c:catAx>
        <c:axId val="160630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6314448"/>
        <c:crosses val="autoZero"/>
        <c:auto val="1"/>
        <c:lblAlgn val="ctr"/>
        <c:lblOffset val="100"/>
        <c:noMultiLvlLbl val="0"/>
      </c:catAx>
      <c:valAx>
        <c:axId val="1606314448"/>
        <c:scaling>
          <c:orientation val="minMax"/>
        </c:scaling>
        <c:delete val="1"/>
        <c:axPos val="l"/>
        <c:numFmt formatCode="General" sourceLinked="1"/>
        <c:majorTickMark val="none"/>
        <c:minorTickMark val="none"/>
        <c:tickLblPos val="nextTo"/>
        <c:crossAx val="160630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3142857142857142"/>
              <c:y val="-0.129496402877697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1"/>
          </a:solidFill>
          <a:ln>
            <a:noFill/>
          </a:ln>
          <a:effectLst/>
        </c:spPr>
        <c:dLbl>
          <c:idx val="0"/>
          <c:layout>
            <c:manualLayout>
              <c:x val="-9.142857142857154E-2"/>
              <c:y val="-0.143884892086331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s>
    <c:plotArea>
      <c:layout>
        <c:manualLayout>
          <c:layoutTarget val="inner"/>
          <c:xMode val="edge"/>
          <c:yMode val="edge"/>
          <c:x val="5.5555555555555558E-3"/>
          <c:y val="5.0925925925925923E-2"/>
          <c:w val="0.99444444444444446"/>
          <c:h val="0.94907407407407407"/>
        </c:manualLayout>
      </c:layout>
      <c:barChart>
        <c:barDir val="bar"/>
        <c:grouping val="clustered"/>
        <c:varyColors val="0"/>
        <c:ser>
          <c:idx val="0"/>
          <c:order val="0"/>
          <c:tx>
            <c:strRef>
              <c:f>'Pivot Report'!$O$4</c:f>
              <c:strCache>
                <c:ptCount val="1"/>
                <c:pt idx="0">
                  <c:v>Count of Patient Id</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79C5-4D71-99DA-7FFCE20A8C34}"/>
              </c:ext>
            </c:extLst>
          </c:dPt>
          <c:dPt>
            <c:idx val="1"/>
            <c:invertIfNegative val="0"/>
            <c:bubble3D val="0"/>
            <c:extLst>
              <c:ext xmlns:c16="http://schemas.microsoft.com/office/drawing/2014/chart" uri="{C3380CC4-5D6E-409C-BE32-E72D297353CC}">
                <c16:uniqueId val="{00000001-79C5-4D71-99DA-7FFCE20A8C34}"/>
              </c:ext>
            </c:extLst>
          </c:dPt>
          <c:dLbls>
            <c:dLbl>
              <c:idx val="0"/>
              <c:layout>
                <c:manualLayout>
                  <c:x val="-9.142857142857154E-2"/>
                  <c:y val="-0.14388489208633107"/>
                </c:manualLayout>
              </c:layou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79C5-4D71-99DA-7FFCE20A8C34}"/>
                </c:ext>
              </c:extLst>
            </c:dLbl>
            <c:dLbl>
              <c:idx val="1"/>
              <c:layout>
                <c:manualLayout>
                  <c:x val="-0.13142857142857142"/>
                  <c:y val="-0.12949640287769787"/>
                </c:manualLayout>
              </c:layou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79C5-4D71-99DA-7FFCE20A8C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Report'!$N$5:$N$7</c:f>
              <c:strCache>
                <c:ptCount val="2"/>
                <c:pt idx="0">
                  <c:v>Admitted</c:v>
                </c:pt>
                <c:pt idx="1">
                  <c:v>Not admitted</c:v>
                </c:pt>
              </c:strCache>
            </c:strRef>
          </c:cat>
          <c:val>
            <c:numRef>
              <c:f>'Pivot Report'!$O$5:$O$7</c:f>
              <c:numCache>
                <c:formatCode>General</c:formatCode>
                <c:ptCount val="2"/>
                <c:pt idx="0">
                  <c:v>239</c:v>
                </c:pt>
                <c:pt idx="1">
                  <c:v>254</c:v>
                </c:pt>
              </c:numCache>
            </c:numRef>
          </c:val>
          <c:extLst>
            <c:ext xmlns:c16="http://schemas.microsoft.com/office/drawing/2014/chart" uri="{C3380CC4-5D6E-409C-BE32-E72D297353CC}">
              <c16:uniqueId val="{0000000F-02F2-4A59-8E7A-FC0066D81A0D}"/>
            </c:ext>
          </c:extLst>
        </c:ser>
        <c:ser>
          <c:idx val="1"/>
          <c:order val="1"/>
          <c:tx>
            <c:strRef>
              <c:f>'Pivot Report'!$P$4</c:f>
              <c:strCache>
                <c:ptCount val="1"/>
                <c:pt idx="0">
                  <c:v>Count of Patient Id2</c:v>
                </c:pt>
              </c:strCache>
            </c:strRef>
          </c:tx>
          <c:spPr>
            <a:solidFill>
              <a:schemeClr val="accent2"/>
            </a:solidFill>
            <a:ln>
              <a:noFill/>
            </a:ln>
            <a:effectLst/>
          </c:spPr>
          <c:invertIfNegative val="0"/>
          <c:cat>
            <c:strRef>
              <c:f>'Pivot Report'!$N$5:$N$7</c:f>
              <c:strCache>
                <c:ptCount val="2"/>
                <c:pt idx="0">
                  <c:v>Admitted</c:v>
                </c:pt>
                <c:pt idx="1">
                  <c:v>Not admitted</c:v>
                </c:pt>
              </c:strCache>
            </c:strRef>
          </c:cat>
          <c:val>
            <c:numRef>
              <c:f>'Pivot Report'!$P$5:$P$7</c:f>
              <c:numCache>
                <c:formatCode>0.00%</c:formatCode>
                <c:ptCount val="2"/>
                <c:pt idx="0">
                  <c:v>0.48478701825557807</c:v>
                </c:pt>
                <c:pt idx="1">
                  <c:v>0.51521298174442187</c:v>
                </c:pt>
              </c:numCache>
            </c:numRef>
          </c:val>
          <c:extLst>
            <c:ext xmlns:c16="http://schemas.microsoft.com/office/drawing/2014/chart" uri="{C3380CC4-5D6E-409C-BE32-E72D297353CC}">
              <c16:uniqueId val="{00000010-02F2-4A59-8E7A-FC0066D81A0D}"/>
            </c:ext>
          </c:extLst>
        </c:ser>
        <c:dLbls>
          <c:showLegendKey val="0"/>
          <c:showVal val="0"/>
          <c:showCatName val="0"/>
          <c:showSerName val="0"/>
          <c:showPercent val="0"/>
          <c:showBubbleSize val="0"/>
        </c:dLbls>
        <c:gapWidth val="182"/>
        <c:axId val="368950832"/>
        <c:axId val="368943632"/>
      </c:barChart>
      <c:catAx>
        <c:axId val="368950832"/>
        <c:scaling>
          <c:orientation val="minMax"/>
        </c:scaling>
        <c:delete val="1"/>
        <c:axPos val="l"/>
        <c:numFmt formatCode="General" sourceLinked="1"/>
        <c:majorTickMark val="out"/>
        <c:minorTickMark val="none"/>
        <c:tickLblPos val="nextTo"/>
        <c:crossAx val="368943632"/>
        <c:crosses val="autoZero"/>
        <c:auto val="1"/>
        <c:lblAlgn val="ctr"/>
        <c:lblOffset val="100"/>
        <c:noMultiLvlLbl val="0"/>
      </c:catAx>
      <c:valAx>
        <c:axId val="368943632"/>
        <c:scaling>
          <c:orientation val="minMax"/>
        </c:scaling>
        <c:delete val="1"/>
        <c:axPos val="b"/>
        <c:numFmt formatCode="General" sourceLinked="1"/>
        <c:majorTickMark val="out"/>
        <c:minorTickMark val="none"/>
        <c:tickLblPos val="nextTo"/>
        <c:crossAx val="36895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24700111850857E-2"/>
          <c:y val="0.32667810553531557"/>
          <c:w val="0.90668080593849421"/>
          <c:h val="0.46630461192350958"/>
        </c:manualLayout>
      </c:layout>
      <c:areaChart>
        <c:grouping val="standard"/>
        <c:varyColors val="0"/>
        <c:ser>
          <c:idx val="0"/>
          <c:order val="0"/>
          <c:tx>
            <c:strRef>
              <c:f>'Pivot Report'!$G$2</c:f>
              <c:strCache>
                <c:ptCount val="1"/>
                <c:pt idx="0">
                  <c:v>Total</c:v>
                </c:pt>
              </c:strCache>
            </c:strRef>
          </c:tx>
          <c:spPr>
            <a:solidFill>
              <a:schemeClr val="accent1"/>
            </a:solidFill>
            <a:ln w="25400">
              <a:noFill/>
            </a:ln>
            <a:effectLst/>
          </c:spPr>
          <c:cat>
            <c:strRef>
              <c:f>'Pivot Report'!$F$3:$F$34</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Report'!$G$3:$G$34</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8-532C-4444-A2F4-C85A35FEE096}"/>
            </c:ext>
          </c:extLst>
        </c:ser>
        <c:dLbls>
          <c:showLegendKey val="0"/>
          <c:showVal val="0"/>
          <c:showCatName val="0"/>
          <c:showSerName val="0"/>
          <c:showPercent val="0"/>
          <c:showBubbleSize val="0"/>
        </c:dLbls>
        <c:axId val="2012757183"/>
        <c:axId val="2012753823"/>
      </c:areaChart>
      <c:catAx>
        <c:axId val="2012757183"/>
        <c:scaling>
          <c:orientation val="minMax"/>
        </c:scaling>
        <c:delete val="1"/>
        <c:axPos val="b"/>
        <c:numFmt formatCode="General" sourceLinked="1"/>
        <c:majorTickMark val="out"/>
        <c:minorTickMark val="none"/>
        <c:tickLblPos val="nextTo"/>
        <c:crossAx val="2012753823"/>
        <c:crosses val="autoZero"/>
        <c:auto val="1"/>
        <c:lblAlgn val="ctr"/>
        <c:lblOffset val="100"/>
        <c:noMultiLvlLbl val="0"/>
      </c:catAx>
      <c:valAx>
        <c:axId val="2012753823"/>
        <c:scaling>
          <c:orientation val="minMax"/>
        </c:scaling>
        <c:delete val="1"/>
        <c:axPos val="l"/>
        <c:numFmt formatCode="General" sourceLinked="1"/>
        <c:majorTickMark val="none"/>
        <c:minorTickMark val="none"/>
        <c:tickLblPos val="nextTo"/>
        <c:crossAx val="2012757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0" vert="wordArtVert" anchor="ctr" anchorCtr="1"/>
    <a:lstStyle/>
    <a:p>
      <a:pPr>
        <a:defRPr sz="5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54935637169581875"/>
          <c:w val="0.93888888888888888"/>
          <c:h val="0.41287537775009375"/>
        </c:manualLayout>
      </c:layout>
      <c:areaChart>
        <c:grouping val="standard"/>
        <c:varyColors val="0"/>
        <c:ser>
          <c:idx val="0"/>
          <c:order val="0"/>
          <c:tx>
            <c:strRef>
              <c:f>'Pivot Report'!$J$2</c:f>
              <c:strCache>
                <c:ptCount val="1"/>
                <c:pt idx="0">
                  <c:v>Total</c:v>
                </c:pt>
              </c:strCache>
            </c:strRef>
          </c:tx>
          <c:spPr>
            <a:solidFill>
              <a:schemeClr val="accent1"/>
            </a:solidFill>
            <a:ln w="25400">
              <a:noFill/>
            </a:ln>
            <a:effectLst/>
          </c:spPr>
          <c:cat>
            <c:strRef>
              <c:f>'Pivot Report'!$I$3:$I$34</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Report'!$J$3:$J$34</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8-EC51-4967-A14E-51639182CE5D}"/>
            </c:ext>
          </c:extLst>
        </c:ser>
        <c:dLbls>
          <c:showLegendKey val="0"/>
          <c:showVal val="0"/>
          <c:showCatName val="0"/>
          <c:showSerName val="0"/>
          <c:showPercent val="0"/>
          <c:showBubbleSize val="0"/>
        </c:dLbls>
        <c:axId val="909275920"/>
        <c:axId val="979290816"/>
      </c:areaChart>
      <c:catAx>
        <c:axId val="909275920"/>
        <c:scaling>
          <c:orientation val="minMax"/>
        </c:scaling>
        <c:delete val="1"/>
        <c:axPos val="b"/>
        <c:numFmt formatCode="General" sourceLinked="1"/>
        <c:majorTickMark val="out"/>
        <c:minorTickMark val="none"/>
        <c:tickLblPos val="nextTo"/>
        <c:crossAx val="979290816"/>
        <c:crosses val="autoZero"/>
        <c:auto val="1"/>
        <c:lblAlgn val="ctr"/>
        <c:lblOffset val="100"/>
        <c:noMultiLvlLbl val="0"/>
      </c:catAx>
      <c:valAx>
        <c:axId val="979290816"/>
        <c:scaling>
          <c:orientation val="minMax"/>
        </c:scaling>
        <c:delete val="1"/>
        <c:axPos val="l"/>
        <c:numFmt formatCode="0.00" sourceLinked="1"/>
        <c:majorTickMark val="none"/>
        <c:minorTickMark val="none"/>
        <c:tickLblPos val="nextTo"/>
        <c:crossAx val="90927592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Report!PivotTable7</c:name>
    <c:fmtId val="3"/>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a:t>No. of Patient by Department Referral</a:t>
            </a:r>
          </a:p>
        </c:rich>
      </c:tx>
      <c:layout>
        <c:manualLayout>
          <c:xMode val="edge"/>
          <c:yMode val="edge"/>
          <c:x val="0.2282603983266783"/>
          <c:y val="0.84653983781606201"/>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95776956451871"/>
          <c:y val="0.10476625823965774"/>
          <c:w val="0.71338916921099149"/>
          <c:h val="0.70519547344967004"/>
        </c:manualLayout>
      </c:layout>
      <c:barChart>
        <c:barDir val="bar"/>
        <c:grouping val="clustered"/>
        <c:varyColors val="0"/>
        <c:ser>
          <c:idx val="0"/>
          <c:order val="0"/>
          <c:tx>
            <c:strRef>
              <c:f>'Pivot Report'!$B$16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Report'!$A$17:$A$25</c:f>
              <c:strCache>
                <c:ptCount val="8"/>
                <c:pt idx="0">
                  <c:v>Gastroenterology</c:v>
                </c:pt>
                <c:pt idx="1">
                  <c:v>Renal</c:v>
                </c:pt>
                <c:pt idx="2">
                  <c:v>Cardiology</c:v>
                </c:pt>
                <c:pt idx="3">
                  <c:v>Neurology</c:v>
                </c:pt>
                <c:pt idx="4">
                  <c:v>Physiotherapy</c:v>
                </c:pt>
                <c:pt idx="5">
                  <c:v>Orthopedics</c:v>
                </c:pt>
                <c:pt idx="6">
                  <c:v>General Practice</c:v>
                </c:pt>
                <c:pt idx="7">
                  <c:v>None</c:v>
                </c:pt>
              </c:strCache>
            </c:strRef>
          </c:cat>
          <c:val>
            <c:numRef>
              <c:f>'Pivot Report'!$B$17:$B$25</c:f>
              <c:numCache>
                <c:formatCode>General</c:formatCode>
                <c:ptCount val="8"/>
                <c:pt idx="0">
                  <c:v>9</c:v>
                </c:pt>
                <c:pt idx="1">
                  <c:v>9</c:v>
                </c:pt>
                <c:pt idx="2">
                  <c:v>10</c:v>
                </c:pt>
                <c:pt idx="3">
                  <c:v>11</c:v>
                </c:pt>
                <c:pt idx="4">
                  <c:v>15</c:v>
                </c:pt>
                <c:pt idx="5">
                  <c:v>61</c:v>
                </c:pt>
                <c:pt idx="6">
                  <c:v>96</c:v>
                </c:pt>
                <c:pt idx="7">
                  <c:v>282</c:v>
                </c:pt>
              </c:numCache>
            </c:numRef>
          </c:val>
          <c:extLst>
            <c:ext xmlns:c16="http://schemas.microsoft.com/office/drawing/2014/chart" uri="{C3380CC4-5D6E-409C-BE32-E72D297353CC}">
              <c16:uniqueId val="{00000008-429D-4DF8-B69B-FF4C6A1A4A75}"/>
            </c:ext>
          </c:extLst>
        </c:ser>
        <c:dLbls>
          <c:dLblPos val="outEnd"/>
          <c:showLegendKey val="0"/>
          <c:showVal val="1"/>
          <c:showCatName val="0"/>
          <c:showSerName val="0"/>
          <c:showPercent val="0"/>
          <c:showBubbleSize val="0"/>
        </c:dLbls>
        <c:gapWidth val="182"/>
        <c:overlap val="10"/>
        <c:axId val="1443507872"/>
        <c:axId val="1443492992"/>
      </c:barChart>
      <c:catAx>
        <c:axId val="144350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43492992"/>
        <c:crosses val="autoZero"/>
        <c:auto val="1"/>
        <c:lblAlgn val="ctr"/>
        <c:lblOffset val="100"/>
        <c:noMultiLvlLbl val="0"/>
      </c:catAx>
      <c:valAx>
        <c:axId val="1443492992"/>
        <c:scaling>
          <c:orientation val="minMax"/>
        </c:scaling>
        <c:delete val="1"/>
        <c:axPos val="b"/>
        <c:numFmt formatCode="General" sourceLinked="1"/>
        <c:majorTickMark val="none"/>
        <c:minorTickMark val="none"/>
        <c:tickLblPos val="nextTo"/>
        <c:crossAx val="144350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Report!PivotTable10</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9045415063027435"/>
          <c:y val="0.15630550621669628"/>
          <c:w val="0.42600896860986548"/>
          <c:h val="0.84369449378330375"/>
        </c:manualLayout>
      </c:layout>
      <c:pieChart>
        <c:varyColors val="1"/>
        <c:ser>
          <c:idx val="0"/>
          <c:order val="0"/>
          <c:tx>
            <c:strRef>
              <c:f>'Pivot Report'!$B$62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76-4875-A779-48396761BD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76-4875-A779-48396761BDA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Report'!$A$63:$A$65</c:f>
              <c:strCache>
                <c:ptCount val="2"/>
                <c:pt idx="0">
                  <c:v>Delay</c:v>
                </c:pt>
                <c:pt idx="1">
                  <c:v>Within Time</c:v>
                </c:pt>
              </c:strCache>
            </c:strRef>
          </c:cat>
          <c:val>
            <c:numRef>
              <c:f>'Pivot Report'!$B$63:$B$65</c:f>
              <c:numCache>
                <c:formatCode>General</c:formatCode>
                <c:ptCount val="2"/>
                <c:pt idx="0">
                  <c:v>293</c:v>
                </c:pt>
                <c:pt idx="1">
                  <c:v>200</c:v>
                </c:pt>
              </c:numCache>
            </c:numRef>
          </c:val>
          <c:extLst>
            <c:ext xmlns:c16="http://schemas.microsoft.com/office/drawing/2014/chart" uri="{C3380CC4-5D6E-409C-BE32-E72D297353CC}">
              <c16:uniqueId val="{0000000C-6E5C-4497-97EC-D033390583C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40407116120879455"/>
          <c:y val="5.2030424372140296E-2"/>
          <c:w val="0.22681489714457762"/>
          <c:h val="0.226582418331783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Report!PivotTable11</c:name>
    <c:fmtId val="10"/>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7419903762029745"/>
          <c:y val="0.15740740740740741"/>
          <c:w val="0.47499999999999998"/>
          <c:h val="0.79166666666666663"/>
        </c:manualLayout>
      </c:layout>
      <c:doughnutChart>
        <c:varyColors val="1"/>
        <c:ser>
          <c:idx val="0"/>
          <c:order val="0"/>
          <c:tx>
            <c:strRef>
              <c:f>'Pivot Report'!$D$62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87-47D5-9C9F-763F2DA915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87-47D5-9C9F-763F2DA91537}"/>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Report'!$C$63:$C$65</c:f>
              <c:strCache>
                <c:ptCount val="2"/>
                <c:pt idx="0">
                  <c:v>Female</c:v>
                </c:pt>
                <c:pt idx="1">
                  <c:v>Male</c:v>
                </c:pt>
              </c:strCache>
            </c:strRef>
          </c:cat>
          <c:val>
            <c:numRef>
              <c:f>'Pivot Report'!$D$63:$D$65</c:f>
              <c:numCache>
                <c:formatCode>General</c:formatCode>
                <c:ptCount val="2"/>
                <c:pt idx="0">
                  <c:v>248</c:v>
                </c:pt>
                <c:pt idx="1">
                  <c:v>245</c:v>
                </c:pt>
              </c:numCache>
            </c:numRef>
          </c:val>
          <c:extLst>
            <c:ext xmlns:c16="http://schemas.microsoft.com/office/drawing/2014/chart" uri="{C3380CC4-5D6E-409C-BE32-E72D297353CC}">
              <c16:uniqueId val="{0000000C-B71A-4EAD-BD02-56C220CAEF61}"/>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0.2458710182688324"/>
          <c:y val="8.8584267023010616E-2"/>
          <c:w val="0.35213042368389275"/>
          <c:h val="0.120638335364689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Report!PivotTable12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No.of Patient by Age Group</a:t>
            </a:r>
          </a:p>
        </c:rich>
      </c:tx>
      <c:layout>
        <c:manualLayout>
          <c:xMode val="edge"/>
          <c:yMode val="edge"/>
          <c:x val="0.24844765773451344"/>
          <c:y val="0.8632169846116896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586776859504134E-2"/>
          <c:y val="6.5205479452054821E-2"/>
          <c:w val="0.90909090909090906"/>
          <c:h val="0.67965788029026775"/>
        </c:manualLayout>
      </c:layout>
      <c:barChart>
        <c:barDir val="col"/>
        <c:grouping val="clustered"/>
        <c:varyColors val="0"/>
        <c:ser>
          <c:idx val="0"/>
          <c:order val="0"/>
          <c:tx>
            <c:strRef>
              <c:f>'Pivot Report'!$B$80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Report'!$A$81:$A$89</c:f>
              <c:strCache>
                <c:ptCount val="8"/>
                <c:pt idx="0">
                  <c:v>0-9</c:v>
                </c:pt>
                <c:pt idx="1">
                  <c:v>10-9</c:v>
                </c:pt>
                <c:pt idx="2">
                  <c:v>20-29</c:v>
                </c:pt>
                <c:pt idx="3">
                  <c:v>30-39</c:v>
                </c:pt>
                <c:pt idx="4">
                  <c:v>40-49</c:v>
                </c:pt>
                <c:pt idx="5">
                  <c:v>50-59</c:v>
                </c:pt>
                <c:pt idx="6">
                  <c:v>60-69</c:v>
                </c:pt>
                <c:pt idx="7">
                  <c:v>70-79</c:v>
                </c:pt>
              </c:strCache>
            </c:strRef>
          </c:cat>
          <c:val>
            <c:numRef>
              <c:f>'Pivot Report'!$B$81:$B$89</c:f>
              <c:numCache>
                <c:formatCode>General</c:formatCode>
                <c:ptCount val="8"/>
                <c:pt idx="0">
                  <c:v>47</c:v>
                </c:pt>
                <c:pt idx="1">
                  <c:v>67</c:v>
                </c:pt>
                <c:pt idx="2">
                  <c:v>63</c:v>
                </c:pt>
                <c:pt idx="3">
                  <c:v>55</c:v>
                </c:pt>
                <c:pt idx="4">
                  <c:v>65</c:v>
                </c:pt>
                <c:pt idx="5">
                  <c:v>66</c:v>
                </c:pt>
                <c:pt idx="6">
                  <c:v>60</c:v>
                </c:pt>
                <c:pt idx="7">
                  <c:v>70</c:v>
                </c:pt>
              </c:numCache>
            </c:numRef>
          </c:val>
          <c:extLst>
            <c:ext xmlns:c16="http://schemas.microsoft.com/office/drawing/2014/chart" uri="{C3380CC4-5D6E-409C-BE32-E72D297353CC}">
              <c16:uniqueId val="{00000008-5D34-48DC-822F-AC8F8476ECB9}"/>
            </c:ext>
          </c:extLst>
        </c:ser>
        <c:dLbls>
          <c:dLblPos val="outEnd"/>
          <c:showLegendKey val="0"/>
          <c:showVal val="1"/>
          <c:showCatName val="0"/>
          <c:showSerName val="0"/>
          <c:showPercent val="0"/>
          <c:showBubbleSize val="0"/>
        </c:dLbls>
        <c:gapWidth val="219"/>
        <c:overlap val="-27"/>
        <c:axId val="1606304848"/>
        <c:axId val="1606314448"/>
      </c:barChart>
      <c:catAx>
        <c:axId val="160630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6314448"/>
        <c:crosses val="autoZero"/>
        <c:auto val="1"/>
        <c:lblAlgn val="ctr"/>
        <c:lblOffset val="100"/>
        <c:noMultiLvlLbl val="0"/>
      </c:catAx>
      <c:valAx>
        <c:axId val="1606314448"/>
        <c:scaling>
          <c:orientation val="minMax"/>
        </c:scaling>
        <c:delete val="1"/>
        <c:axPos val="l"/>
        <c:numFmt formatCode="General" sourceLinked="1"/>
        <c:majorTickMark val="none"/>
        <c:minorTickMark val="none"/>
        <c:tickLblPos val="nextTo"/>
        <c:crossAx val="160630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Report!PivotTable15</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75000000000003E-2"/>
          <c:y val="1.3333333333333334E-2"/>
          <c:w val="0.93125000000000002"/>
          <c:h val="0.96"/>
        </c:manualLayout>
      </c:layout>
      <c:areaChart>
        <c:grouping val="standard"/>
        <c:varyColors val="0"/>
        <c:ser>
          <c:idx val="0"/>
          <c:order val="0"/>
          <c:tx>
            <c:strRef>
              <c:f>'Pivot Report'!$M$2</c:f>
              <c:strCache>
                <c:ptCount val="1"/>
                <c:pt idx="0">
                  <c:v>Total</c:v>
                </c:pt>
              </c:strCache>
            </c:strRef>
          </c:tx>
          <c:spPr>
            <a:solidFill>
              <a:schemeClr val="accent1"/>
            </a:solidFill>
            <a:ln w="25400">
              <a:noFill/>
            </a:ln>
            <a:effectLst/>
          </c:spPr>
          <c:cat>
            <c:strRef>
              <c:f>'Pivot Report'!$L$3:$L$34</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Report'!$M$3:$M$34</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8-3954-41F2-B398-5445E37DBB06}"/>
            </c:ext>
          </c:extLst>
        </c:ser>
        <c:dLbls>
          <c:showLegendKey val="0"/>
          <c:showVal val="0"/>
          <c:showCatName val="0"/>
          <c:showSerName val="0"/>
          <c:showPercent val="0"/>
          <c:showBubbleSize val="0"/>
        </c:dLbls>
        <c:axId val="1703664287"/>
        <c:axId val="1545108079"/>
      </c:areaChart>
      <c:catAx>
        <c:axId val="1703664287"/>
        <c:scaling>
          <c:orientation val="minMax"/>
        </c:scaling>
        <c:delete val="1"/>
        <c:axPos val="b"/>
        <c:numFmt formatCode="General" sourceLinked="1"/>
        <c:majorTickMark val="out"/>
        <c:minorTickMark val="none"/>
        <c:tickLblPos val="nextTo"/>
        <c:crossAx val="1545108079"/>
        <c:crosses val="autoZero"/>
        <c:auto val="1"/>
        <c:lblAlgn val="ctr"/>
        <c:lblOffset val="100"/>
        <c:noMultiLvlLbl val="0"/>
      </c:catAx>
      <c:valAx>
        <c:axId val="1545108079"/>
        <c:scaling>
          <c:orientation val="minMax"/>
        </c:scaling>
        <c:delete val="1"/>
        <c:axPos val="l"/>
        <c:numFmt formatCode="0.00" sourceLinked="1"/>
        <c:majorTickMark val="none"/>
        <c:minorTickMark val="none"/>
        <c:tickLblPos val="nextTo"/>
        <c:crossAx val="17036642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Report!PivotTable15</c:name>
    <c:fmtId val="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Report'!$L$3:$L$34</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Report'!$M$3:$M$34</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7-6132-414A-961C-5D0A5E512F9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78544655"/>
        <c:axId val="168209648"/>
      </c:areaChart>
      <c:catAx>
        <c:axId val="117854465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8209648"/>
        <c:crosses val="autoZero"/>
        <c:auto val="1"/>
        <c:lblAlgn val="ctr"/>
        <c:lblOffset val="100"/>
        <c:noMultiLvlLbl val="0"/>
      </c:catAx>
      <c:valAx>
        <c:axId val="168209648"/>
        <c:scaling>
          <c:orientation val="minMax"/>
        </c:scaling>
        <c:delete val="1"/>
        <c:axPos val="l"/>
        <c:numFmt formatCode="0.00" sourceLinked="1"/>
        <c:majorTickMark val="out"/>
        <c:minorTickMark val="none"/>
        <c:tickLblPos val="nextTo"/>
        <c:crossAx val="11785446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Report!PivotTable8</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56158879381677E-2"/>
          <c:y val="0.24668611628190917"/>
          <c:w val="0.93888888888888888"/>
          <c:h val="0.51997423176525237"/>
        </c:manualLayout>
      </c:layout>
      <c:areaChart>
        <c:grouping val="standard"/>
        <c:varyColors val="0"/>
        <c:ser>
          <c:idx val="0"/>
          <c:order val="0"/>
          <c:tx>
            <c:strRef>
              <c:f>'Pivot Report'!$J$2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Report'!$I$3:$I$34</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Report'!$J$3:$J$34</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7-A7BD-4547-BACE-2708936951B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09275920"/>
        <c:axId val="979290816"/>
      </c:areaChart>
      <c:catAx>
        <c:axId val="9092759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79290816"/>
        <c:crosses val="autoZero"/>
        <c:auto val="1"/>
        <c:lblAlgn val="ctr"/>
        <c:lblOffset val="100"/>
        <c:noMultiLvlLbl val="0"/>
      </c:catAx>
      <c:valAx>
        <c:axId val="979290816"/>
        <c:scaling>
          <c:orientation val="minMax"/>
        </c:scaling>
        <c:delete val="1"/>
        <c:axPos val="l"/>
        <c:numFmt formatCode="0.00" sourceLinked="1"/>
        <c:majorTickMark val="out"/>
        <c:minorTickMark val="none"/>
        <c:tickLblPos val="nextTo"/>
        <c:crossAx val="9092759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[HospitalDashboard.xlsx]Pivot Report!PivotTable5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338658146964855E-2"/>
          <c:y val="0.24535679133858268"/>
          <c:w val="0.90668080593849421"/>
          <c:h val="0.46630461192350958"/>
        </c:manualLayout>
      </c:layout>
      <c:areaChart>
        <c:grouping val="standard"/>
        <c:varyColors val="0"/>
        <c:ser>
          <c:idx val="0"/>
          <c:order val="0"/>
          <c:tx>
            <c:strRef>
              <c:f>'Pivot Report'!$G$2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Report'!$F$3:$F$34</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Report'!$G$3:$G$34</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7-0227-4DE6-8657-9CB654D5E6F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12757183"/>
        <c:axId val="2012753823"/>
      </c:areaChart>
      <c:catAx>
        <c:axId val="201275718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12753823"/>
        <c:crosses val="autoZero"/>
        <c:auto val="1"/>
        <c:lblAlgn val="ctr"/>
        <c:lblOffset val="100"/>
        <c:noMultiLvlLbl val="0"/>
      </c:catAx>
      <c:valAx>
        <c:axId val="2012753823"/>
        <c:scaling>
          <c:orientation val="minMax"/>
        </c:scaling>
        <c:delete val="1"/>
        <c:axPos val="l"/>
        <c:numFmt formatCode="General" sourceLinked="1"/>
        <c:majorTickMark val="out"/>
        <c:minorTickMark val="none"/>
        <c:tickLblPos val="nextTo"/>
        <c:crossAx val="2012757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ily No Of Patient'!A1"/><Relationship Id="rId13" Type="http://schemas.openxmlformats.org/officeDocument/2006/relationships/chart" Target="../charts/chart10.xml"/><Relationship Id="rId18" Type="http://schemas.openxmlformats.org/officeDocument/2006/relationships/chart" Target="../charts/chart13.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9.xml"/><Relationship Id="rId17" Type="http://schemas.openxmlformats.org/officeDocument/2006/relationships/hyperlink" Target="#'Satisfaction Score daily trends'!A1"/><Relationship Id="rId2" Type="http://schemas.openxmlformats.org/officeDocument/2006/relationships/image" Target="../media/image2.png"/><Relationship Id="rId16" Type="http://schemas.openxmlformats.org/officeDocument/2006/relationships/image" Target="../media/image8.emf"/><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svg"/><Relationship Id="rId15" Type="http://schemas.openxmlformats.org/officeDocument/2006/relationships/chart" Target="../charts/chart12.xml"/><Relationship Id="rId10" Type="http://schemas.openxmlformats.org/officeDocument/2006/relationships/hyperlink" Target="#'Avg Wait Time'!A1"/><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6.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31750</xdr:colOff>
      <xdr:row>42</xdr:row>
      <xdr:rowOff>95250</xdr:rowOff>
    </xdr:from>
    <xdr:to>
      <xdr:col>4</xdr:col>
      <xdr:colOff>565150</xdr:colOff>
      <xdr:row>47</xdr:row>
      <xdr:rowOff>120650</xdr:rowOff>
    </xdr:to>
    <xdr:graphicFrame macro="">
      <xdr:nvGraphicFramePr>
        <xdr:cNvPr id="4" name="Chart 3">
          <a:extLst>
            <a:ext uri="{FF2B5EF4-FFF2-40B4-BE49-F238E27FC236}">
              <a16:creationId xmlns:a16="http://schemas.microsoft.com/office/drawing/2014/main" id="{4E961250-3D20-4C3A-8E14-FD513D9E5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234950</xdr:colOff>
      <xdr:row>16</xdr:row>
      <xdr:rowOff>73025</xdr:rowOff>
    </xdr:from>
    <xdr:to>
      <xdr:col>4</xdr:col>
      <xdr:colOff>495300</xdr:colOff>
      <xdr:row>28</xdr:row>
      <xdr:rowOff>88900</xdr:rowOff>
    </xdr:to>
    <xdr:graphicFrame macro="">
      <xdr:nvGraphicFramePr>
        <xdr:cNvPr id="2" name="Chart 1">
          <a:extLst>
            <a:ext uri="{FF2B5EF4-FFF2-40B4-BE49-F238E27FC236}">
              <a16:creationId xmlns:a16="http://schemas.microsoft.com/office/drawing/2014/main" id="{8EA3018D-304D-5601-063C-0862622EA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1168400</xdr:colOff>
      <xdr:row>68</xdr:row>
      <xdr:rowOff>161925</xdr:rowOff>
    </xdr:from>
    <xdr:to>
      <xdr:col>2</xdr:col>
      <xdr:colOff>469900</xdr:colOff>
      <xdr:row>76</xdr:row>
      <xdr:rowOff>101600</xdr:rowOff>
    </xdr:to>
    <xdr:graphicFrame macro="">
      <xdr:nvGraphicFramePr>
        <xdr:cNvPr id="3" name="Chart 2">
          <a:extLst>
            <a:ext uri="{FF2B5EF4-FFF2-40B4-BE49-F238E27FC236}">
              <a16:creationId xmlns:a16="http://schemas.microsoft.com/office/drawing/2014/main" id="{29451747-0065-8A70-B3D6-4358FC01E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704851</xdr:colOff>
      <xdr:row>63</xdr:row>
      <xdr:rowOff>9525</xdr:rowOff>
    </xdr:from>
    <xdr:to>
      <xdr:col>4</xdr:col>
      <xdr:colOff>349250</xdr:colOff>
      <xdr:row>72</xdr:row>
      <xdr:rowOff>171450</xdr:rowOff>
    </xdr:to>
    <xdr:graphicFrame macro="">
      <xdr:nvGraphicFramePr>
        <xdr:cNvPr id="5" name="Chart 4">
          <a:extLst>
            <a:ext uri="{FF2B5EF4-FFF2-40B4-BE49-F238E27FC236}">
              <a16:creationId xmlns:a16="http://schemas.microsoft.com/office/drawing/2014/main" id="{98605311-534F-9776-97F7-B56B0BFCE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622300</xdr:colOff>
      <xdr:row>74</xdr:row>
      <xdr:rowOff>85725</xdr:rowOff>
    </xdr:from>
    <xdr:to>
      <xdr:col>4</xdr:col>
      <xdr:colOff>552450</xdr:colOff>
      <xdr:row>88</xdr:row>
      <xdr:rowOff>57150</xdr:rowOff>
    </xdr:to>
    <xdr:graphicFrame macro="">
      <xdr:nvGraphicFramePr>
        <xdr:cNvPr id="6" name="Chart 5">
          <a:extLst>
            <a:ext uri="{FF2B5EF4-FFF2-40B4-BE49-F238E27FC236}">
              <a16:creationId xmlns:a16="http://schemas.microsoft.com/office/drawing/2014/main" id="{60DD517D-C739-0705-36BB-B6DAF0C32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12700</xdr:colOff>
      <xdr:row>9</xdr:row>
      <xdr:rowOff>107950</xdr:rowOff>
    </xdr:from>
    <xdr:to>
      <xdr:col>16</xdr:col>
      <xdr:colOff>2235200</xdr:colOff>
      <xdr:row>13</xdr:row>
      <xdr:rowOff>88900</xdr:rowOff>
    </xdr:to>
    <xdr:graphicFrame macro="">
      <xdr:nvGraphicFramePr>
        <xdr:cNvPr id="7" name="Chart 6">
          <a:extLst>
            <a:ext uri="{FF2B5EF4-FFF2-40B4-BE49-F238E27FC236}">
              <a16:creationId xmlns:a16="http://schemas.microsoft.com/office/drawing/2014/main" id="{5379C772-E9AB-0559-943E-52284FB34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298450</xdr:colOff>
      <xdr:row>16</xdr:row>
      <xdr:rowOff>95250</xdr:rowOff>
    </xdr:from>
    <xdr:to>
      <xdr:col>16</xdr:col>
      <xdr:colOff>1616300</xdr:colOff>
      <xdr:row>18</xdr:row>
      <xdr:rowOff>165100</xdr:rowOff>
    </xdr:to>
    <mc:AlternateContent xmlns:mc="http://schemas.openxmlformats.org/markup-compatibility/2006" xmlns:a14="http://schemas.microsoft.com/office/drawing/2010/main">
      <mc:Choice Requires="a14">
        <xdr:graphicFrame macro="">
          <xdr:nvGraphicFramePr>
            <xdr:cNvPr id="8" name="Date (Year)">
              <a:extLst>
                <a:ext uri="{FF2B5EF4-FFF2-40B4-BE49-F238E27FC236}">
                  <a16:creationId xmlns:a16="http://schemas.microsoft.com/office/drawing/2014/main" id="{4559DDFE-4B27-B13C-F2F6-AD043A41A1D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5430500" y="3854450"/>
              <a:ext cx="277200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46181</xdr:colOff>
      <xdr:row>0</xdr:row>
      <xdr:rowOff>75045</xdr:rowOff>
    </xdr:from>
    <xdr:to>
      <xdr:col>8</xdr:col>
      <xdr:colOff>246063</xdr:colOff>
      <xdr:row>3</xdr:row>
      <xdr:rowOff>161636</xdr:rowOff>
    </xdr:to>
    <xdr:sp macro="" textlink="">
      <xdr:nvSpPr>
        <xdr:cNvPr id="3" name="Rectangle: Rounded Corners 2">
          <a:extLst>
            <a:ext uri="{FF2B5EF4-FFF2-40B4-BE49-F238E27FC236}">
              <a16:creationId xmlns:a16="http://schemas.microsoft.com/office/drawing/2014/main" id="{4A2FD22A-879E-79EC-CF6E-3A1B23D8BA91}"/>
            </a:ext>
          </a:extLst>
        </xdr:cNvPr>
        <xdr:cNvSpPr/>
      </xdr:nvSpPr>
      <xdr:spPr>
        <a:xfrm>
          <a:off x="46181" y="75045"/>
          <a:ext cx="5089382" cy="63427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386388</xdr:colOff>
      <xdr:row>0</xdr:row>
      <xdr:rowOff>88451</xdr:rowOff>
    </xdr:from>
    <xdr:to>
      <xdr:col>11</xdr:col>
      <xdr:colOff>361950</xdr:colOff>
      <xdr:row>3</xdr:row>
      <xdr:rowOff>175042</xdr:rowOff>
    </xdr:to>
    <xdr:sp macro="" textlink="">
      <xdr:nvSpPr>
        <xdr:cNvPr id="4" name="Rectangle: Rounded Corners 3">
          <a:extLst>
            <a:ext uri="{FF2B5EF4-FFF2-40B4-BE49-F238E27FC236}">
              <a16:creationId xmlns:a16="http://schemas.microsoft.com/office/drawing/2014/main" id="{7046AEFD-DD10-D954-DD58-820C2FDDBF47}"/>
            </a:ext>
          </a:extLst>
        </xdr:cNvPr>
        <xdr:cNvSpPr/>
      </xdr:nvSpPr>
      <xdr:spPr>
        <a:xfrm>
          <a:off x="5263188" y="88451"/>
          <a:ext cx="1804362" cy="63904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433404</xdr:colOff>
      <xdr:row>0</xdr:row>
      <xdr:rowOff>0</xdr:rowOff>
    </xdr:from>
    <xdr:to>
      <xdr:col>15</xdr:col>
      <xdr:colOff>209550</xdr:colOff>
      <xdr:row>14</xdr:row>
      <xdr:rowOff>137712</xdr:rowOff>
    </xdr:to>
    <xdr:sp macro="" textlink="">
      <xdr:nvSpPr>
        <xdr:cNvPr id="5" name="Rectangle: Rounded Corners 4">
          <a:extLst>
            <a:ext uri="{FF2B5EF4-FFF2-40B4-BE49-F238E27FC236}">
              <a16:creationId xmlns:a16="http://schemas.microsoft.com/office/drawing/2014/main" id="{6B5FB75E-558E-41C2-B56B-B577F22EAE71}"/>
            </a:ext>
          </a:extLst>
        </xdr:cNvPr>
        <xdr:cNvSpPr/>
      </xdr:nvSpPr>
      <xdr:spPr>
        <a:xfrm>
          <a:off x="7165934" y="0"/>
          <a:ext cx="2224339" cy="270831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322825</xdr:colOff>
      <xdr:row>0</xdr:row>
      <xdr:rowOff>0</xdr:rowOff>
    </xdr:from>
    <xdr:to>
      <xdr:col>19</xdr:col>
      <xdr:colOff>44450</xdr:colOff>
      <xdr:row>14</xdr:row>
      <xdr:rowOff>114759</xdr:rowOff>
    </xdr:to>
    <xdr:sp macro="" textlink="">
      <xdr:nvSpPr>
        <xdr:cNvPr id="6" name="Rectangle: Rounded Corners 5">
          <a:extLst>
            <a:ext uri="{FF2B5EF4-FFF2-40B4-BE49-F238E27FC236}">
              <a16:creationId xmlns:a16="http://schemas.microsoft.com/office/drawing/2014/main" id="{64AC351D-4252-3C8B-39DD-49B193C7AB27}"/>
            </a:ext>
          </a:extLst>
        </xdr:cNvPr>
        <xdr:cNvSpPr/>
      </xdr:nvSpPr>
      <xdr:spPr>
        <a:xfrm>
          <a:off x="9503548" y="0"/>
          <a:ext cx="2169818" cy="268536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46182</xdr:colOff>
      <xdr:row>4</xdr:row>
      <xdr:rowOff>69272</xdr:rowOff>
    </xdr:from>
    <xdr:to>
      <xdr:col>1</xdr:col>
      <xdr:colOff>323273</xdr:colOff>
      <xdr:row>21</xdr:row>
      <xdr:rowOff>127000</xdr:rowOff>
    </xdr:to>
    <xdr:sp macro="" textlink="">
      <xdr:nvSpPr>
        <xdr:cNvPr id="7" name="Rectangle: Rounded Corners 6">
          <a:extLst>
            <a:ext uri="{FF2B5EF4-FFF2-40B4-BE49-F238E27FC236}">
              <a16:creationId xmlns:a16="http://schemas.microsoft.com/office/drawing/2014/main" id="{AB4EE8AB-5F8F-1E4B-4A74-79B7BB07DB16}"/>
            </a:ext>
          </a:extLst>
        </xdr:cNvPr>
        <xdr:cNvSpPr/>
      </xdr:nvSpPr>
      <xdr:spPr>
        <a:xfrm>
          <a:off x="46182" y="803050"/>
          <a:ext cx="883869" cy="31762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454699</xdr:colOff>
      <xdr:row>4</xdr:row>
      <xdr:rowOff>50800</xdr:rowOff>
    </xdr:from>
    <xdr:to>
      <xdr:col>5</xdr:col>
      <xdr:colOff>82550</xdr:colOff>
      <xdr:row>9</xdr:row>
      <xdr:rowOff>127000</xdr:rowOff>
    </xdr:to>
    <xdr:sp macro="" textlink="">
      <xdr:nvSpPr>
        <xdr:cNvPr id="8" name="Rectangle: Rounded Corners 7">
          <a:extLst>
            <a:ext uri="{FF2B5EF4-FFF2-40B4-BE49-F238E27FC236}">
              <a16:creationId xmlns:a16="http://schemas.microsoft.com/office/drawing/2014/main" id="{36964167-0D30-362B-100F-7C3C3D6999E4}"/>
            </a:ext>
          </a:extLst>
        </xdr:cNvPr>
        <xdr:cNvSpPr/>
      </xdr:nvSpPr>
      <xdr:spPr>
        <a:xfrm>
          <a:off x="1065887" y="781050"/>
          <a:ext cx="2072601" cy="98901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127080</xdr:colOff>
      <xdr:row>4</xdr:row>
      <xdr:rowOff>63500</xdr:rowOff>
    </xdr:from>
    <xdr:to>
      <xdr:col>8</xdr:col>
      <xdr:colOff>196850</xdr:colOff>
      <xdr:row>9</xdr:row>
      <xdr:rowOff>103187</xdr:rowOff>
    </xdr:to>
    <xdr:sp macro="" textlink="">
      <xdr:nvSpPr>
        <xdr:cNvPr id="10" name="Rectangle: Rounded Corners 9">
          <a:extLst>
            <a:ext uri="{FF2B5EF4-FFF2-40B4-BE49-F238E27FC236}">
              <a16:creationId xmlns:a16="http://schemas.microsoft.com/office/drawing/2014/main" id="{CEC0949A-62F8-0C63-1625-D922B9965411}"/>
            </a:ext>
          </a:extLst>
        </xdr:cNvPr>
        <xdr:cNvSpPr/>
      </xdr:nvSpPr>
      <xdr:spPr>
        <a:xfrm>
          <a:off x="3183018" y="793750"/>
          <a:ext cx="1903332" cy="952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513930</xdr:colOff>
      <xdr:row>15</xdr:row>
      <xdr:rowOff>29315</xdr:rowOff>
    </xdr:from>
    <xdr:to>
      <xdr:col>18</xdr:col>
      <xdr:colOff>540389</xdr:colOff>
      <xdr:row>28</xdr:row>
      <xdr:rowOff>113419</xdr:rowOff>
    </xdr:to>
    <xdr:sp macro="" textlink="">
      <xdr:nvSpPr>
        <xdr:cNvPr id="13" name="Rectangle: Rounded Corners 12">
          <a:extLst>
            <a:ext uri="{FF2B5EF4-FFF2-40B4-BE49-F238E27FC236}">
              <a16:creationId xmlns:a16="http://schemas.microsoft.com/office/drawing/2014/main" id="{8D97FF54-45B2-EBA9-B4D0-1D064F1DCC8A}"/>
            </a:ext>
          </a:extLst>
        </xdr:cNvPr>
        <xdr:cNvSpPr/>
      </xdr:nvSpPr>
      <xdr:spPr>
        <a:xfrm>
          <a:off x="7246460" y="2783532"/>
          <a:ext cx="4310796" cy="247109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481334</xdr:colOff>
      <xdr:row>17</xdr:row>
      <xdr:rowOff>170393</xdr:rowOff>
    </xdr:from>
    <xdr:to>
      <xdr:col>11</xdr:col>
      <xdr:colOff>285750</xdr:colOff>
      <xdr:row>28</xdr:row>
      <xdr:rowOff>138113</xdr:rowOff>
    </xdr:to>
    <xdr:sp macro="" textlink="">
      <xdr:nvSpPr>
        <xdr:cNvPr id="18" name="Rectangle: Rounded Corners 17">
          <a:extLst>
            <a:ext uri="{FF2B5EF4-FFF2-40B4-BE49-F238E27FC236}">
              <a16:creationId xmlns:a16="http://schemas.microsoft.com/office/drawing/2014/main" id="{9597E89F-C3C8-EB84-56A8-C0619778C688}"/>
            </a:ext>
          </a:extLst>
        </xdr:cNvPr>
        <xdr:cNvSpPr/>
      </xdr:nvSpPr>
      <xdr:spPr>
        <a:xfrm>
          <a:off x="1090934" y="3300943"/>
          <a:ext cx="5900416" cy="199337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476571</xdr:colOff>
      <xdr:row>10</xdr:row>
      <xdr:rowOff>1057</xdr:rowOff>
    </xdr:from>
    <xdr:to>
      <xdr:col>11</xdr:col>
      <xdr:colOff>293687</xdr:colOff>
      <xdr:row>17</xdr:row>
      <xdr:rowOff>57150</xdr:rowOff>
    </xdr:to>
    <xdr:sp macro="" textlink="">
      <xdr:nvSpPr>
        <xdr:cNvPr id="19" name="Rectangle: Rounded Corners 18">
          <a:extLst>
            <a:ext uri="{FF2B5EF4-FFF2-40B4-BE49-F238E27FC236}">
              <a16:creationId xmlns:a16="http://schemas.microsoft.com/office/drawing/2014/main" id="{6979945E-2E4F-22BF-CB68-F260A2E7A835}"/>
            </a:ext>
          </a:extLst>
        </xdr:cNvPr>
        <xdr:cNvSpPr/>
      </xdr:nvSpPr>
      <xdr:spPr>
        <a:xfrm>
          <a:off x="1086171" y="1842557"/>
          <a:ext cx="5913116" cy="134514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46182</xdr:colOff>
      <xdr:row>4</xdr:row>
      <xdr:rowOff>69272</xdr:rowOff>
    </xdr:from>
    <xdr:to>
      <xdr:col>1</xdr:col>
      <xdr:colOff>391904</xdr:colOff>
      <xdr:row>25</xdr:row>
      <xdr:rowOff>1539</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2205E8E2-EB09-4312-B717-05FDD8888C1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6182" y="803050"/>
              <a:ext cx="952500" cy="378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557389</xdr:colOff>
      <xdr:row>0</xdr:row>
      <xdr:rowOff>163689</xdr:rowOff>
    </xdr:from>
    <xdr:to>
      <xdr:col>7</xdr:col>
      <xdr:colOff>12701</xdr:colOff>
      <xdr:row>2</xdr:row>
      <xdr:rowOff>171450</xdr:rowOff>
    </xdr:to>
    <xdr:sp macro="" textlink="">
      <xdr:nvSpPr>
        <xdr:cNvPr id="9" name="TextBox 8">
          <a:extLst>
            <a:ext uri="{FF2B5EF4-FFF2-40B4-BE49-F238E27FC236}">
              <a16:creationId xmlns:a16="http://schemas.microsoft.com/office/drawing/2014/main" id="{257C0FC2-8DC6-3FC7-9FF5-1F47762DCC3F}"/>
            </a:ext>
          </a:extLst>
        </xdr:cNvPr>
        <xdr:cNvSpPr txBox="1"/>
      </xdr:nvSpPr>
      <xdr:spPr>
        <a:xfrm>
          <a:off x="1166989" y="163689"/>
          <a:ext cx="3112912" cy="376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Hospital Emergency Room</a:t>
          </a:r>
          <a:r>
            <a:rPr lang="en-IN" sz="1600" baseline="0"/>
            <a:t> Dashboard</a:t>
          </a:r>
          <a:endParaRPr lang="en-IN" sz="1600"/>
        </a:p>
      </xdr:txBody>
    </xdr:sp>
    <xdr:clientData/>
  </xdr:twoCellAnchor>
  <xdr:twoCellAnchor editAs="oneCell">
    <xdr:from>
      <xdr:col>0</xdr:col>
      <xdr:colOff>0</xdr:colOff>
      <xdr:row>0</xdr:row>
      <xdr:rowOff>56445</xdr:rowOff>
    </xdr:from>
    <xdr:to>
      <xdr:col>2</xdr:col>
      <xdr:colOff>122859</xdr:colOff>
      <xdr:row>3</xdr:row>
      <xdr:rowOff>134057</xdr:rowOff>
    </xdr:to>
    <xdr:pic>
      <xdr:nvPicPr>
        <xdr:cNvPr id="12" name="Picture 11">
          <a:extLst>
            <a:ext uri="{FF2B5EF4-FFF2-40B4-BE49-F238E27FC236}">
              <a16:creationId xmlns:a16="http://schemas.microsoft.com/office/drawing/2014/main" id="{6705AA27-4823-6867-4B55-DCA23E294EE7}"/>
            </a:ext>
          </a:extLst>
        </xdr:cNvPr>
        <xdr:cNvPicPr>
          <a:picLocks noChangeAspect="1"/>
        </xdr:cNvPicPr>
      </xdr:nvPicPr>
      <xdr:blipFill>
        <a:blip xmlns:r="http://schemas.openxmlformats.org/officeDocument/2006/relationships" r:embed="rId1"/>
        <a:stretch>
          <a:fillRect/>
        </a:stretch>
      </xdr:blipFill>
      <xdr:spPr>
        <a:xfrm>
          <a:off x="0" y="56445"/>
          <a:ext cx="1336415" cy="627945"/>
        </a:xfrm>
        <a:prstGeom prst="rect">
          <a:avLst/>
        </a:prstGeom>
      </xdr:spPr>
    </xdr:pic>
    <xdr:clientData/>
  </xdr:twoCellAnchor>
  <xdr:twoCellAnchor editAs="absolute">
    <xdr:from>
      <xdr:col>3</xdr:col>
      <xdr:colOff>252589</xdr:colOff>
      <xdr:row>2</xdr:row>
      <xdr:rowOff>100189</xdr:rowOff>
    </xdr:from>
    <xdr:to>
      <xdr:col>5</xdr:col>
      <xdr:colOff>203200</xdr:colOff>
      <xdr:row>4</xdr:row>
      <xdr:rowOff>107950</xdr:rowOff>
    </xdr:to>
    <xdr:sp macro="" textlink="">
      <xdr:nvSpPr>
        <xdr:cNvPr id="16" name="TextBox 15">
          <a:extLst>
            <a:ext uri="{FF2B5EF4-FFF2-40B4-BE49-F238E27FC236}">
              <a16:creationId xmlns:a16="http://schemas.microsoft.com/office/drawing/2014/main" id="{358AF4C4-2D6A-60E7-D2D9-4426FD688CBE}"/>
            </a:ext>
          </a:extLst>
        </xdr:cNvPr>
        <xdr:cNvSpPr txBox="1"/>
      </xdr:nvSpPr>
      <xdr:spPr>
        <a:xfrm>
          <a:off x="2081389" y="468489"/>
          <a:ext cx="1169811" cy="376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aseline="0"/>
            <a:t>Monthly Report</a:t>
          </a:r>
          <a:endParaRPr lang="en-IN" sz="1400"/>
        </a:p>
      </xdr:txBody>
    </xdr:sp>
    <xdr:clientData/>
  </xdr:twoCellAnchor>
  <xdr:twoCellAnchor>
    <xdr:from>
      <xdr:col>2</xdr:col>
      <xdr:colOff>184151</xdr:colOff>
      <xdr:row>5</xdr:row>
      <xdr:rowOff>163689</xdr:rowOff>
    </xdr:from>
    <xdr:to>
      <xdr:col>4</xdr:col>
      <xdr:colOff>349251</xdr:colOff>
      <xdr:row>7</xdr:row>
      <xdr:rowOff>25400</xdr:rowOff>
    </xdr:to>
    <xdr:sp macro="" textlink="">
      <xdr:nvSpPr>
        <xdr:cNvPr id="25" name="TextBox 24">
          <a:extLst>
            <a:ext uri="{FF2B5EF4-FFF2-40B4-BE49-F238E27FC236}">
              <a16:creationId xmlns:a16="http://schemas.microsoft.com/office/drawing/2014/main" id="{1208B7D2-51E9-576A-BFE9-F137F131B221}"/>
            </a:ext>
          </a:extLst>
        </xdr:cNvPr>
        <xdr:cNvSpPr txBox="1"/>
      </xdr:nvSpPr>
      <xdr:spPr>
        <a:xfrm>
          <a:off x="1403351" y="1084439"/>
          <a:ext cx="1384300" cy="23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aseline="0"/>
            <a:t>No. of Patients</a:t>
          </a:r>
          <a:endParaRPr lang="en-IN" sz="1200"/>
        </a:p>
      </xdr:txBody>
    </xdr:sp>
    <xdr:clientData/>
  </xdr:twoCellAnchor>
  <xdr:twoCellAnchor editAs="absolute">
    <xdr:from>
      <xdr:col>2</xdr:col>
      <xdr:colOff>247651</xdr:colOff>
      <xdr:row>4</xdr:row>
      <xdr:rowOff>150989</xdr:rowOff>
    </xdr:from>
    <xdr:to>
      <xdr:col>4</xdr:col>
      <xdr:colOff>412751</xdr:colOff>
      <xdr:row>6</xdr:row>
      <xdr:rowOff>12700</xdr:rowOff>
    </xdr:to>
    <xdr:sp macro="" textlink="'Pivot Report'!A5">
      <xdr:nvSpPr>
        <xdr:cNvPr id="26" name="TextBox 25">
          <a:extLst>
            <a:ext uri="{FF2B5EF4-FFF2-40B4-BE49-F238E27FC236}">
              <a16:creationId xmlns:a16="http://schemas.microsoft.com/office/drawing/2014/main" id="{34ED38C8-637A-06D1-450D-9BDD5ACC2010}"/>
            </a:ext>
          </a:extLst>
        </xdr:cNvPr>
        <xdr:cNvSpPr txBox="1"/>
      </xdr:nvSpPr>
      <xdr:spPr>
        <a:xfrm>
          <a:off x="1466851" y="887589"/>
          <a:ext cx="1384300" cy="23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AD784AF-1005-4F46-B256-D6882E8F0AAA}" type="TxLink">
            <a:rPr lang="en-US" sz="1400" b="0" i="0" u="none" strike="noStrike">
              <a:solidFill>
                <a:srgbClr val="000000"/>
              </a:solidFill>
              <a:latin typeface="Aptos Narrow"/>
            </a:rPr>
            <a:pPr algn="ctr"/>
            <a:t>493</a:t>
          </a:fld>
          <a:endParaRPr lang="en-IN" sz="1400"/>
        </a:p>
      </xdr:txBody>
    </xdr:sp>
    <xdr:clientData/>
  </xdr:twoCellAnchor>
  <xdr:twoCellAnchor editAs="oneCell">
    <xdr:from>
      <xdr:col>4</xdr:col>
      <xdr:colOff>317500</xdr:colOff>
      <xdr:row>4</xdr:row>
      <xdr:rowOff>69850</xdr:rowOff>
    </xdr:from>
    <xdr:to>
      <xdr:col>5</xdr:col>
      <xdr:colOff>57150</xdr:colOff>
      <xdr:row>6</xdr:row>
      <xdr:rowOff>50800</xdr:rowOff>
    </xdr:to>
    <xdr:pic>
      <xdr:nvPicPr>
        <xdr:cNvPr id="30" name="Graphic 29" descr="User with solid fill">
          <a:extLst>
            <a:ext uri="{FF2B5EF4-FFF2-40B4-BE49-F238E27FC236}">
              <a16:creationId xmlns:a16="http://schemas.microsoft.com/office/drawing/2014/main" id="{897920AD-8EB5-9760-5C90-34650E4205E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55900" y="806450"/>
          <a:ext cx="349250" cy="349250"/>
        </a:xfrm>
        <a:prstGeom prst="rect">
          <a:avLst/>
        </a:prstGeom>
      </xdr:spPr>
    </xdr:pic>
    <xdr:clientData/>
  </xdr:twoCellAnchor>
  <xdr:twoCellAnchor>
    <xdr:from>
      <xdr:col>5</xdr:col>
      <xdr:colOff>381001</xdr:colOff>
      <xdr:row>6</xdr:row>
      <xdr:rowOff>23989</xdr:rowOff>
    </xdr:from>
    <xdr:to>
      <xdr:col>7</xdr:col>
      <xdr:colOff>546101</xdr:colOff>
      <xdr:row>7</xdr:row>
      <xdr:rowOff>69850</xdr:rowOff>
    </xdr:to>
    <xdr:sp macro="" textlink="">
      <xdr:nvSpPr>
        <xdr:cNvPr id="37" name="TextBox 36">
          <a:extLst>
            <a:ext uri="{FF2B5EF4-FFF2-40B4-BE49-F238E27FC236}">
              <a16:creationId xmlns:a16="http://schemas.microsoft.com/office/drawing/2014/main" id="{E243C21A-0A77-8FFD-266B-2166D6F80D7D}"/>
            </a:ext>
          </a:extLst>
        </xdr:cNvPr>
        <xdr:cNvSpPr txBox="1"/>
      </xdr:nvSpPr>
      <xdr:spPr>
        <a:xfrm>
          <a:off x="3429001" y="1128889"/>
          <a:ext cx="1384300" cy="23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aseline="0"/>
            <a:t>Avg. Wait Time (Mins)</a:t>
          </a:r>
          <a:endParaRPr lang="en-IN" sz="1200"/>
        </a:p>
      </xdr:txBody>
    </xdr:sp>
    <xdr:clientData/>
  </xdr:twoCellAnchor>
  <xdr:twoCellAnchor>
    <xdr:from>
      <xdr:col>5</xdr:col>
      <xdr:colOff>425451</xdr:colOff>
      <xdr:row>4</xdr:row>
      <xdr:rowOff>150989</xdr:rowOff>
    </xdr:from>
    <xdr:to>
      <xdr:col>7</xdr:col>
      <xdr:colOff>590551</xdr:colOff>
      <xdr:row>6</xdr:row>
      <xdr:rowOff>12700</xdr:rowOff>
    </xdr:to>
    <xdr:sp macro="" textlink="'Pivot Report'!A9">
      <xdr:nvSpPr>
        <xdr:cNvPr id="38" name="TextBox 37">
          <a:extLst>
            <a:ext uri="{FF2B5EF4-FFF2-40B4-BE49-F238E27FC236}">
              <a16:creationId xmlns:a16="http://schemas.microsoft.com/office/drawing/2014/main" id="{DD86F738-2589-ACF6-14D3-E034B1F46FD2}"/>
            </a:ext>
          </a:extLst>
        </xdr:cNvPr>
        <xdr:cNvSpPr txBox="1"/>
      </xdr:nvSpPr>
      <xdr:spPr>
        <a:xfrm>
          <a:off x="3473451" y="887589"/>
          <a:ext cx="1384300" cy="23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9BDD512-FE9D-488F-A720-1A2C63341919}" type="TxLink">
            <a:rPr lang="en-US" sz="1400" b="0" i="0" u="none" strike="noStrike">
              <a:solidFill>
                <a:srgbClr val="000000"/>
              </a:solidFill>
              <a:latin typeface="Aptos Narrow"/>
            </a:rPr>
            <a:pPr algn="ctr"/>
            <a:t>34.93</a:t>
          </a:fld>
          <a:endParaRPr lang="en-IN" sz="1600"/>
        </a:p>
      </xdr:txBody>
    </xdr:sp>
    <xdr:clientData/>
  </xdr:twoCellAnchor>
  <xdr:twoCellAnchor>
    <xdr:from>
      <xdr:col>8</xdr:col>
      <xdr:colOff>293688</xdr:colOff>
      <xdr:row>4</xdr:row>
      <xdr:rowOff>63499</xdr:rowOff>
    </xdr:from>
    <xdr:to>
      <xdr:col>11</xdr:col>
      <xdr:colOff>325086</xdr:colOff>
      <xdr:row>9</xdr:row>
      <xdr:rowOff>95249</xdr:rowOff>
    </xdr:to>
    <xdr:grpSp>
      <xdr:nvGrpSpPr>
        <xdr:cNvPr id="14" name="Group 13">
          <a:extLst>
            <a:ext uri="{FF2B5EF4-FFF2-40B4-BE49-F238E27FC236}">
              <a16:creationId xmlns:a16="http://schemas.microsoft.com/office/drawing/2014/main" id="{FA7B6E05-B794-8A49-5A30-4CFF0469F6A7}"/>
            </a:ext>
          </a:extLst>
        </xdr:cNvPr>
        <xdr:cNvGrpSpPr/>
      </xdr:nvGrpSpPr>
      <xdr:grpSpPr>
        <a:xfrm>
          <a:off x="5190074" y="797957"/>
          <a:ext cx="1867542" cy="949822"/>
          <a:chOff x="5149850" y="812800"/>
          <a:chExt cx="1857022" cy="892528"/>
        </a:xfrm>
      </xdr:grpSpPr>
      <xdr:sp macro="" textlink="">
        <xdr:nvSpPr>
          <xdr:cNvPr id="11" name="Rectangle: Rounded Corners 10">
            <a:extLst>
              <a:ext uri="{FF2B5EF4-FFF2-40B4-BE49-F238E27FC236}">
                <a16:creationId xmlns:a16="http://schemas.microsoft.com/office/drawing/2014/main" id="{AE5C112D-A907-EB72-5B0D-CF1A7795429C}"/>
              </a:ext>
            </a:extLst>
          </xdr:cNvPr>
          <xdr:cNvSpPr/>
        </xdr:nvSpPr>
        <xdr:spPr>
          <a:xfrm>
            <a:off x="5149850" y="812800"/>
            <a:ext cx="1857022" cy="89252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TextBox 39">
            <a:extLst>
              <a:ext uri="{FF2B5EF4-FFF2-40B4-BE49-F238E27FC236}">
                <a16:creationId xmlns:a16="http://schemas.microsoft.com/office/drawing/2014/main" id="{0369AA5E-54A8-777F-79CA-76C597D9CE9E}"/>
              </a:ext>
            </a:extLst>
          </xdr:cNvPr>
          <xdr:cNvSpPr txBox="1"/>
        </xdr:nvSpPr>
        <xdr:spPr>
          <a:xfrm>
            <a:off x="5397510" y="994834"/>
            <a:ext cx="1422401" cy="186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aseline="0">
                <a:solidFill>
                  <a:schemeClr val="dk1"/>
                </a:solidFill>
                <a:effectLst/>
                <a:latin typeface="+mn-lt"/>
                <a:ea typeface="+mn-ea"/>
                <a:cs typeface="+mn-cs"/>
              </a:rPr>
              <a:t>Patient</a:t>
            </a:r>
            <a:r>
              <a:rPr lang="en-IN" sz="1050" baseline="0">
                <a:solidFill>
                  <a:schemeClr val="dk1"/>
                </a:solidFill>
                <a:effectLst/>
                <a:latin typeface="+mn-lt"/>
                <a:ea typeface="+mn-ea"/>
                <a:cs typeface="+mn-cs"/>
              </a:rPr>
              <a:t> </a:t>
            </a:r>
            <a:r>
              <a:rPr lang="en-IN" sz="1100" baseline="0">
                <a:solidFill>
                  <a:schemeClr val="dk1"/>
                </a:solidFill>
                <a:effectLst/>
                <a:latin typeface="+mn-lt"/>
                <a:ea typeface="+mn-ea"/>
                <a:cs typeface="+mn-cs"/>
              </a:rPr>
              <a:t>Satisfaction</a:t>
            </a:r>
            <a:r>
              <a:rPr lang="en-IN" sz="1050" baseline="0">
                <a:solidFill>
                  <a:schemeClr val="dk1"/>
                </a:solidFill>
                <a:effectLst/>
                <a:latin typeface="+mn-lt"/>
                <a:ea typeface="+mn-ea"/>
                <a:cs typeface="+mn-cs"/>
              </a:rPr>
              <a:t> Score </a:t>
            </a:r>
            <a:endParaRPr lang="en-IN" sz="1050">
              <a:effectLst/>
            </a:endParaRPr>
          </a:p>
        </xdr:txBody>
      </xdr:sp>
      <xdr:sp macro="" textlink="'Pivot Report'!A14">
        <xdr:nvSpPr>
          <xdr:cNvPr id="41" name="TextBox 40">
            <a:extLst>
              <a:ext uri="{FF2B5EF4-FFF2-40B4-BE49-F238E27FC236}">
                <a16:creationId xmlns:a16="http://schemas.microsoft.com/office/drawing/2014/main" id="{408E4156-8EF0-0044-5D07-50596A16CEDA}"/>
              </a:ext>
            </a:extLst>
          </xdr:cNvPr>
          <xdr:cNvSpPr txBox="1"/>
        </xdr:nvSpPr>
        <xdr:spPr>
          <a:xfrm>
            <a:off x="5391151" y="852688"/>
            <a:ext cx="1384300" cy="1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D232248-00DC-4276-BF1C-19DF5A6B67C0}" type="TxLink">
              <a:rPr lang="en-US" sz="1200" b="0" i="0" u="none" strike="noStrike">
                <a:solidFill>
                  <a:srgbClr val="000000"/>
                </a:solidFill>
                <a:latin typeface="Aptos Narrow"/>
              </a:rPr>
              <a:pPr algn="ctr"/>
              <a:t>4.74</a:t>
            </a:fld>
            <a:endParaRPr lang="en-IN" sz="1400"/>
          </a:p>
        </xdr:txBody>
      </xdr:sp>
    </xdr:grpSp>
    <xdr:clientData/>
  </xdr:twoCellAnchor>
  <xdr:twoCellAnchor editAs="oneCell">
    <xdr:from>
      <xdr:col>10</xdr:col>
      <xdr:colOff>552450</xdr:colOff>
      <xdr:row>4</xdr:row>
      <xdr:rowOff>57150</xdr:rowOff>
    </xdr:from>
    <xdr:to>
      <xdr:col>11</xdr:col>
      <xdr:colOff>190500</xdr:colOff>
      <xdr:row>5</xdr:row>
      <xdr:rowOff>120650</xdr:rowOff>
    </xdr:to>
    <xdr:pic>
      <xdr:nvPicPr>
        <xdr:cNvPr id="43" name="Graphic 42" descr="Star with solid fill">
          <a:extLst>
            <a:ext uri="{FF2B5EF4-FFF2-40B4-BE49-F238E27FC236}">
              <a16:creationId xmlns:a16="http://schemas.microsoft.com/office/drawing/2014/main" id="{1F01BBF8-1854-CD33-D2A9-9B643126D98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648450" y="793750"/>
          <a:ext cx="247650" cy="247650"/>
        </a:xfrm>
        <a:prstGeom prst="rect">
          <a:avLst/>
        </a:prstGeom>
      </xdr:spPr>
    </xdr:pic>
    <xdr:clientData/>
  </xdr:twoCellAnchor>
  <xdr:twoCellAnchor editAs="oneCell">
    <xdr:from>
      <xdr:col>7</xdr:col>
      <xdr:colOff>393700</xdr:colOff>
      <xdr:row>4</xdr:row>
      <xdr:rowOff>114300</xdr:rowOff>
    </xdr:from>
    <xdr:to>
      <xdr:col>8</xdr:col>
      <xdr:colOff>95250</xdr:colOff>
      <xdr:row>6</xdr:row>
      <xdr:rowOff>57150</xdr:rowOff>
    </xdr:to>
    <xdr:pic>
      <xdr:nvPicPr>
        <xdr:cNvPr id="45" name="Graphic 44" descr="Hourglass Finished with solid fill">
          <a:extLst>
            <a:ext uri="{FF2B5EF4-FFF2-40B4-BE49-F238E27FC236}">
              <a16:creationId xmlns:a16="http://schemas.microsoft.com/office/drawing/2014/main" id="{822F3878-5661-31C8-AFCD-5CB80EF07F5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60900" y="850900"/>
          <a:ext cx="311150" cy="311150"/>
        </a:xfrm>
        <a:prstGeom prst="rect">
          <a:avLst/>
        </a:prstGeom>
      </xdr:spPr>
    </xdr:pic>
    <xdr:clientData/>
  </xdr:twoCellAnchor>
  <xdr:twoCellAnchor>
    <xdr:from>
      <xdr:col>1</xdr:col>
      <xdr:colOff>496888</xdr:colOff>
      <xdr:row>4</xdr:row>
      <xdr:rowOff>174625</xdr:rowOff>
    </xdr:from>
    <xdr:to>
      <xdr:col>5</xdr:col>
      <xdr:colOff>38712</xdr:colOff>
      <xdr:row>10</xdr:row>
      <xdr:rowOff>63500</xdr:rowOff>
    </xdr:to>
    <xdr:graphicFrame macro="">
      <xdr:nvGraphicFramePr>
        <xdr:cNvPr id="20" name="Chart 19">
          <a:hlinkClick xmlns:r="http://schemas.openxmlformats.org/officeDocument/2006/relationships" r:id="rId8"/>
          <a:extLst>
            <a:ext uri="{FF2B5EF4-FFF2-40B4-BE49-F238E27FC236}">
              <a16:creationId xmlns:a16="http://schemas.microsoft.com/office/drawing/2014/main" id="{9EEE6AF0-F36F-4CCF-85C3-1FFD4030A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119062</xdr:colOff>
      <xdr:row>4</xdr:row>
      <xdr:rowOff>119062</xdr:rowOff>
    </xdr:from>
    <xdr:to>
      <xdr:col>8</xdr:col>
      <xdr:colOff>193500</xdr:colOff>
      <xdr:row>9</xdr:row>
      <xdr:rowOff>44449</xdr:rowOff>
    </xdr:to>
    <xdr:graphicFrame macro="">
      <xdr:nvGraphicFramePr>
        <xdr:cNvPr id="15" name="Chart 14">
          <a:hlinkClick xmlns:r="http://schemas.openxmlformats.org/officeDocument/2006/relationships" r:id="rId10"/>
          <a:extLst>
            <a:ext uri="{FF2B5EF4-FFF2-40B4-BE49-F238E27FC236}">
              <a16:creationId xmlns:a16="http://schemas.microsoft.com/office/drawing/2014/main" id="{600CEA5A-7160-43FF-B64C-DEB669515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11</xdr:col>
      <xdr:colOff>537742</xdr:colOff>
      <xdr:row>14</xdr:row>
      <xdr:rowOff>153013</xdr:rowOff>
    </xdr:from>
    <xdr:to>
      <xdr:col>18</xdr:col>
      <xdr:colOff>537743</xdr:colOff>
      <xdr:row>29</xdr:row>
      <xdr:rowOff>10232</xdr:rowOff>
    </xdr:to>
    <xdr:graphicFrame macro="">
      <xdr:nvGraphicFramePr>
        <xdr:cNvPr id="17" name="Chart 16">
          <a:extLst>
            <a:ext uri="{FF2B5EF4-FFF2-40B4-BE49-F238E27FC236}">
              <a16:creationId xmlns:a16="http://schemas.microsoft.com/office/drawing/2014/main" id="{7F8A3EF2-0819-4C80-979E-649638920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492124</xdr:colOff>
      <xdr:row>0</xdr:row>
      <xdr:rowOff>0</xdr:rowOff>
    </xdr:from>
    <xdr:to>
      <xdr:col>16</xdr:col>
      <xdr:colOff>71438</xdr:colOff>
      <xdr:row>14</xdr:row>
      <xdr:rowOff>125263</xdr:rowOff>
    </xdr:to>
    <xdr:graphicFrame macro="">
      <xdr:nvGraphicFramePr>
        <xdr:cNvPr id="21" name="Chart 20">
          <a:extLst>
            <a:ext uri="{FF2B5EF4-FFF2-40B4-BE49-F238E27FC236}">
              <a16:creationId xmlns:a16="http://schemas.microsoft.com/office/drawing/2014/main" id="{15F535C0-A3AD-453F-B363-10DF4D4E2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15</xdr:col>
      <xdr:colOff>206374</xdr:colOff>
      <xdr:row>0</xdr:row>
      <xdr:rowOff>0</xdr:rowOff>
    </xdr:from>
    <xdr:to>
      <xdr:col>19</xdr:col>
      <xdr:colOff>523875</xdr:colOff>
      <xdr:row>14</xdr:row>
      <xdr:rowOff>153358</xdr:rowOff>
    </xdr:to>
    <xdr:graphicFrame macro="">
      <xdr:nvGraphicFramePr>
        <xdr:cNvPr id="22" name="Chart 21">
          <a:extLst>
            <a:ext uri="{FF2B5EF4-FFF2-40B4-BE49-F238E27FC236}">
              <a16:creationId xmlns:a16="http://schemas.microsoft.com/office/drawing/2014/main" id="{6F2EDE1E-A5DA-4621-BECB-BEB71129D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485775</xdr:colOff>
      <xdr:row>17</xdr:row>
      <xdr:rowOff>158751</xdr:rowOff>
    </xdr:from>
    <xdr:to>
      <xdr:col>10</xdr:col>
      <xdr:colOff>493713</xdr:colOff>
      <xdr:row>28</xdr:row>
      <xdr:rowOff>14288</xdr:rowOff>
    </xdr:to>
    <xdr:graphicFrame macro="">
      <xdr:nvGraphicFramePr>
        <xdr:cNvPr id="24" name="Chart 23">
          <a:extLst>
            <a:ext uri="{FF2B5EF4-FFF2-40B4-BE49-F238E27FC236}">
              <a16:creationId xmlns:a16="http://schemas.microsoft.com/office/drawing/2014/main" id="{5148B977-0ECB-4ED6-9C1B-2DD0F4B9C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584200</xdr:colOff>
          <xdr:row>11</xdr:row>
          <xdr:rowOff>2951</xdr:rowOff>
        </xdr:from>
        <xdr:to>
          <xdr:col>11</xdr:col>
          <xdr:colOff>152400</xdr:colOff>
          <xdr:row>16</xdr:row>
          <xdr:rowOff>69850</xdr:rowOff>
        </xdr:to>
        <xdr:pic>
          <xdr:nvPicPr>
            <xdr:cNvPr id="29" name="Picture 28">
              <a:extLst>
                <a:ext uri="{FF2B5EF4-FFF2-40B4-BE49-F238E27FC236}">
                  <a16:creationId xmlns:a16="http://schemas.microsoft.com/office/drawing/2014/main" id="{FF54E460-F147-D68B-ADC3-A618FD48E0FC}"/>
                </a:ext>
              </a:extLst>
            </xdr:cNvPr>
            <xdr:cNvPicPr>
              <a:picLocks noChangeAspect="1" noChangeArrowheads="1"/>
              <a:extLst>
                <a:ext uri="{84589F7E-364E-4C9E-8A38-B11213B215E9}">
                  <a14:cameraTool cellRange="'Pivot Report'!$N$9:$Q$13" spid="_x0000_s2128"/>
                </a:ext>
              </a:extLst>
            </xdr:cNvPicPr>
          </xdr:nvPicPr>
          <xdr:blipFill>
            <a:blip xmlns:r="http://schemas.openxmlformats.org/officeDocument/2006/relationships" r:embed="rId16"/>
            <a:srcRect/>
            <a:stretch>
              <a:fillRect/>
            </a:stretch>
          </xdr:blipFill>
          <xdr:spPr bwMode="auto">
            <a:xfrm>
              <a:off x="1196248" y="2022710"/>
              <a:ext cx="5688682" cy="98497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8</xdr:col>
      <xdr:colOff>453350</xdr:colOff>
      <xdr:row>1</xdr:row>
      <xdr:rowOff>86950</xdr:rowOff>
    </xdr:from>
    <xdr:to>
      <xdr:col>11</xdr:col>
      <xdr:colOff>304800</xdr:colOff>
      <xdr:row>3</xdr:row>
      <xdr:rowOff>171450</xdr:rowOff>
    </xdr:to>
    <mc:AlternateContent xmlns:mc="http://schemas.openxmlformats.org/markup-compatibility/2006" xmlns:a14="http://schemas.microsoft.com/office/drawing/2010/main">
      <mc:Choice Requires="a14">
        <xdr:graphicFrame macro="">
          <xdr:nvGraphicFramePr>
            <xdr:cNvPr id="27" name="Date (Year) 1">
              <a:extLst>
                <a:ext uri="{FF2B5EF4-FFF2-40B4-BE49-F238E27FC236}">
                  <a16:creationId xmlns:a16="http://schemas.microsoft.com/office/drawing/2014/main" id="{7246FDF2-B698-4E0D-8D26-89085D506FEF}"/>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5330150" y="271100"/>
              <a:ext cx="1680250" cy="45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43039</xdr:colOff>
      <xdr:row>0</xdr:row>
      <xdr:rowOff>114476</xdr:rowOff>
    </xdr:from>
    <xdr:to>
      <xdr:col>10</xdr:col>
      <xdr:colOff>603250</xdr:colOff>
      <xdr:row>2</xdr:row>
      <xdr:rowOff>120650</xdr:rowOff>
    </xdr:to>
    <xdr:sp macro="" textlink="">
      <xdr:nvSpPr>
        <xdr:cNvPr id="23" name="TextBox 22">
          <a:extLst>
            <a:ext uri="{FF2B5EF4-FFF2-40B4-BE49-F238E27FC236}">
              <a16:creationId xmlns:a16="http://schemas.microsoft.com/office/drawing/2014/main" id="{2A7018C9-1BCE-DDD3-1918-BF8D4637EFBC}"/>
            </a:ext>
          </a:extLst>
        </xdr:cNvPr>
        <xdr:cNvSpPr txBox="1"/>
      </xdr:nvSpPr>
      <xdr:spPr>
        <a:xfrm>
          <a:off x="5529439" y="114476"/>
          <a:ext cx="1169811" cy="374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aseline="0"/>
            <a:t>Monthly </a:t>
          </a:r>
          <a:r>
            <a:rPr lang="en-IN" sz="1400" baseline="0">
              <a:solidFill>
                <a:schemeClr val="dk1"/>
              </a:solidFill>
            </a:rPr>
            <a:t>Report</a:t>
          </a:r>
          <a:endParaRPr lang="en-IN" sz="1400">
            <a:solidFill>
              <a:schemeClr val="dk1"/>
            </a:solidFill>
          </a:endParaRPr>
        </a:p>
      </xdr:txBody>
    </xdr:sp>
    <xdr:clientData/>
  </xdr:twoCellAnchor>
  <xdr:twoCellAnchor>
    <xdr:from>
      <xdr:col>8</xdr:col>
      <xdr:colOff>317500</xdr:colOff>
      <xdr:row>5</xdr:row>
      <xdr:rowOff>82550</xdr:rowOff>
    </xdr:from>
    <xdr:to>
      <xdr:col>11</xdr:col>
      <xdr:colOff>330200</xdr:colOff>
      <xdr:row>9</xdr:row>
      <xdr:rowOff>38100</xdr:rowOff>
    </xdr:to>
    <xdr:graphicFrame macro="">
      <xdr:nvGraphicFramePr>
        <xdr:cNvPr id="31" name="Chart 30">
          <a:hlinkClick xmlns:r="http://schemas.openxmlformats.org/officeDocument/2006/relationships" r:id="rId17"/>
          <a:extLst>
            <a:ext uri="{FF2B5EF4-FFF2-40B4-BE49-F238E27FC236}">
              <a16:creationId xmlns:a16="http://schemas.microsoft.com/office/drawing/2014/main" id="{93F4072B-4B85-4C74-89DA-F553C517C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368300</xdr:colOff>
      <xdr:row>14</xdr:row>
      <xdr:rowOff>165100</xdr:rowOff>
    </xdr:to>
    <xdr:graphicFrame macro="">
      <xdr:nvGraphicFramePr>
        <xdr:cNvPr id="5" name="Chart 4">
          <a:extLst>
            <a:ext uri="{FF2B5EF4-FFF2-40B4-BE49-F238E27FC236}">
              <a16:creationId xmlns:a16="http://schemas.microsoft.com/office/drawing/2014/main" id="{68648251-ED55-48C1-9C7E-FCE33BE52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0.04519</cdr:x>
      <cdr:y>0.01852</cdr:y>
    </cdr:from>
    <cdr:to>
      <cdr:x>0.10313</cdr:x>
      <cdr:y>0.13535</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8A1DB06-1013-3F9A-CBCE-23C461635E9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92100" y="50800"/>
          <a:ext cx="374542" cy="320495"/>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260350</xdr:colOff>
      <xdr:row>1</xdr:row>
      <xdr:rowOff>25400</xdr:rowOff>
    </xdr:from>
    <xdr:to>
      <xdr:col>12</xdr:col>
      <xdr:colOff>0</xdr:colOff>
      <xdr:row>15</xdr:row>
      <xdr:rowOff>174689</xdr:rowOff>
    </xdr:to>
    <xdr:graphicFrame macro="">
      <xdr:nvGraphicFramePr>
        <xdr:cNvPr id="2" name="Chart 1">
          <a:extLst>
            <a:ext uri="{FF2B5EF4-FFF2-40B4-BE49-F238E27FC236}">
              <a16:creationId xmlns:a16="http://schemas.microsoft.com/office/drawing/2014/main" id="{72F974B8-EF00-40D7-B155-1FC386397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0.05309</cdr:x>
      <cdr:y>0.11751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538838B-8DE3-D0BD-023B-EA5C60E9708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11150" cy="31115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76200</xdr:colOff>
      <xdr:row>2</xdr:row>
      <xdr:rowOff>31750</xdr:rowOff>
    </xdr:from>
    <xdr:to>
      <xdr:col>13</xdr:col>
      <xdr:colOff>171450</xdr:colOff>
      <xdr:row>15</xdr:row>
      <xdr:rowOff>25400</xdr:rowOff>
    </xdr:to>
    <xdr:graphicFrame macro="">
      <xdr:nvGraphicFramePr>
        <xdr:cNvPr id="2" name="Chart 1">
          <a:extLst>
            <a:ext uri="{FF2B5EF4-FFF2-40B4-BE49-F238E27FC236}">
              <a16:creationId xmlns:a16="http://schemas.microsoft.com/office/drawing/2014/main" id="{700B6B90-15F6-4A34-8141-ECB124ECC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107950</xdr:colOff>
      <xdr:row>2</xdr:row>
      <xdr:rowOff>38100</xdr:rowOff>
    </xdr:from>
    <xdr:to>
      <xdr:col>0</xdr:col>
      <xdr:colOff>368300</xdr:colOff>
      <xdr:row>3</xdr:row>
      <xdr:rowOff>114300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02BAE376-9D2B-442D-E6C6-E51F4DB121F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7950" y="406400"/>
          <a:ext cx="260350" cy="2603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05092591" createdVersion="5" refreshedVersion="8" minRefreshableVersion="3" recordCount="0" supportSubquery="1" supportAdvancedDrill="1" xr:uid="{5E7143CB-1FF4-403C-BFFB-249B32B57FA5}">
  <cacheSource type="external" connectionId="3"/>
  <cacheFields count="3">
    <cacheField name="[Measures].[Count of Patient Id]" caption="Count of Patient Id" numFmtId="0" hierarchy="23" level="32767"/>
    <cacheField name="[Calender].[Date (Month)].[Date (Month)]" caption="Date (Month)" numFmtId="0" hierarchy="1" level="1">
      <sharedItems count="1">
        <s v="Oct"/>
      </sharedItems>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05324075" createdVersion="5" refreshedVersion="8" minRefreshableVersion="3" recordCount="0" supportSubquery="1" supportAdvancedDrill="1" xr:uid="{7EA28DE8-7DBE-41BC-BCC1-CAB2D6D4528C}">
  <cacheSource type="external" connectionId="3"/>
  <cacheFields count="3">
    <cacheField name="[Measures].[Count of Patient Id]" caption="Count of Patient Id" numFmtId="0" hierarchy="23"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05439814" createdVersion="5" refreshedVersion="8" minRefreshableVersion="3" recordCount="0" supportSubquery="1" supportAdvancedDrill="1" xr:uid="{F6A3B99C-0AFC-4986-B91E-99A25D99C07B}">
  <cacheSource type="external" connectionId="3"/>
  <cacheFields count="3">
    <cacheField name="[Measures].[Average of Patient Waittime]" caption="Average of Patient Waittime" numFmtId="0" hierarchy="25"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05671299" createdVersion="5" refreshedVersion="8" minRefreshableVersion="3" recordCount="0" supportSubquery="1" supportAdvancedDrill="1" xr:uid="{8506807D-5930-4DF4-924C-660595612B79}">
  <cacheSource type="external" connectionId="3"/>
  <cacheFields count="3">
    <cacheField name="[Measures].[Average of Patient Satisfaction Score]" caption="Average of Patient Satisfaction Score" numFmtId="0" hierarchy="27"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06018522" createdVersion="5" refreshedVersion="8" minRefreshableVersion="3" recordCount="0" supportSubquery="1" supportAdvancedDrill="1" xr:uid="{CE4DEC4F-2795-40A9-8ECB-99E7607F3F3D}">
  <cacheSource type="external" connectionId="3"/>
  <cacheFields count="4">
    <cacheField name="[Measures].[Count of Patient Id]" caption="Count of Patient Id" numFmtId="0" hierarchy="23" level="32767"/>
    <cacheField name="[Calender].[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06597222" createdVersion="5" refreshedVersion="8" minRefreshableVersion="3" recordCount="0" supportSubquery="1" supportAdvancedDrill="1" xr:uid="{B45C8A7D-636D-4A48-B996-6991B58AC094}">
  <cacheSource type="external" connectionId="3"/>
  <cacheFields count="4">
    <cacheField name="[Calender].[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Measures].[Average of Patient Waittime]" caption="Average of Patient Waittime" numFmtId="0" hierarchy="25"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07060184" createdVersion="5" refreshedVersion="8" minRefreshableVersion="3" recordCount="0" supportSubquery="1" supportAdvancedDrill="1" xr:uid="{5A6BB3C9-0681-46F5-AF98-68E54389912B}">
  <cacheSource type="external" connectionId="3"/>
  <cacheFields count="4">
    <cacheField name="[Calender].[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8" level="32767"/>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07638892" createdVersion="5" refreshedVersion="8" minRefreshableVersion="3" recordCount="0" supportSubquery="1" supportAdvancedDrill="1" xr:uid="{A60E7372-7917-4682-A519-247DE7DCA203}">
  <cacheSource type="external" connectionId="3"/>
  <cacheFields count="4">
    <cacheField name="[Calender].[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9"/>
        <s v="20-29"/>
        <s v="30-39"/>
        <s v="40-49"/>
        <s v="50-59"/>
        <s v="60-69"/>
        <s v="70-79"/>
      </sharedItems>
    </cacheField>
    <cacheField name="[Measures].[Count of Age Group]" caption="Count of Age Group" numFmtId="0" hierarchy="30"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08217593" createdVersion="5" refreshedVersion="8" minRefreshableVersion="3" recordCount="0" supportSubquery="1" supportAdvancedDrill="1" xr:uid="{844CD898-1002-4524-8EA2-217C923B9026}">
  <cacheSource type="external" connectionId="3"/>
  <cacheFields count="4">
    <cacheField name="[Calender].[Date (Month)].[Date (Month)]" caption="Date (Month)" numFmtId="0" hierarchy="1" level="1">
      <sharedItems containsSemiMixedTypes="0" containsNonDate="0" containsString="0"/>
    </cacheField>
    <cacheField name="[Measures].[Count of Department Referral]" caption="Count of Department Referral" numFmtId="0" hierarchy="31"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08680555" createdVersion="5" refreshedVersion="8" minRefreshableVersion="3" recordCount="0" supportSubquery="1" supportAdvancedDrill="1" xr:uid="{37BB9C3B-30F0-452D-B431-03CFDE20DBBF}">
  <cacheSource type="external" connectionId="3"/>
  <cacheFields count="4">
    <cacheField name="[Calender].[Date (Month)].[Date (Month)]" caption="Date (Month)" numFmtId="0" hierarchy="1" level="1">
      <sharedItems containsSemiMixedTypes="0" containsNonDate="0" containsString="0"/>
    </cacheField>
    <cacheField name="[Measures].[Count of Patient Attend Status]" caption="Count of Patient Attend Status" numFmtId="0" hierarchy="33" level="32767"/>
    <cacheField name="[Hospital Emergency Room Data].[Patient Attend Status].[Patient Attend Status]" caption="Patient Attend Status" numFmtId="0" hierarchy="17" level="1">
      <sharedItems count="2">
        <s v="Delay"/>
        <s v="Within Time"/>
      </sharedItems>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08912039" createdVersion="5" refreshedVersion="8" minRefreshableVersion="3" recordCount="0" supportSubquery="1" supportAdvancedDrill="1" xr:uid="{9236841A-5E20-4214-B695-572548F605A3}">
  <cacheSource type="external" connectionId="3"/>
  <cacheFields count="4">
    <cacheField name="[Calender].[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09375001" createdVersion="5" refreshedVersion="8" minRefreshableVersion="3" recordCount="0" supportSubquery="1" supportAdvancedDrill="1" xr:uid="{3AE10623-78B2-4E39-8C10-0428642CD555}">
  <cacheSource type="external" connectionId="3"/>
  <cacheFields count="4">
    <cacheField name="[Calender].[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8">
        <s v="0-9"/>
        <s v="10-9"/>
        <s v="20-29"/>
        <s v="30-39"/>
        <s v="40-49"/>
        <s v="50-59"/>
        <s v="60-69"/>
        <s v="70-79"/>
      </sharedItems>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09837963" createdVersion="5" refreshedVersion="8" minRefreshableVersion="3" recordCount="0" supportSubquery="1" supportAdvancedDrill="1" xr:uid="{D5C87EFE-A547-487E-886E-8B1233A83B42}">
  <cacheSource type="external" connectionId="3"/>
  <cacheFields count="5">
    <cacheField name="[Measures].[Count of Patient Id]" caption="Count of Patient Id" numFmtId="0" hierarchy="23" level="32767"/>
    <cacheField name="[Calender].[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Calender].[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10416664" createdVersion="5" refreshedVersion="8" minRefreshableVersion="3" recordCount="0" supportSubquery="1" supportAdvancedDrill="1" xr:uid="{0791EFE4-F469-45F9-B32B-68039BC27D2C}">
  <cacheSource type="external" connectionId="3"/>
  <cacheFields count="3">
    <cacheField name="[Calender].[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er].[Date (Year)].[Date (Year)]" caption="Date (Year)" numFmtId="0" hierarchy="3" level="1">
      <sharedItems count="2">
        <s v="2023"/>
        <s v="2024" u="1"/>
      </sharedItems>
    </cacheField>
  </cacheFields>
  <cacheHierarchies count="35">
    <cacheHierarchy uniqueName="[Calender].[Date]" caption="Date" attribute="1" time="1" defaultMemberUniqueName="[Calender].[Date].[All]" allUniqueName="[Calender].[Date].[All]" dimensionUniqueName="[Calender]" displayFolder="" count="2"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10995371" createdVersion="5" refreshedVersion="8" minRefreshableVersion="3" recordCount="0" supportSubquery="1" supportAdvancedDrill="1" xr:uid="{5B7D7746-7281-4256-825B-82D8E29524A6}">
  <cacheSource type="external" connectionId="3"/>
  <cacheFields count="4">
    <cacheField name="[Calender].[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 name="[Measures].[Average of Patient Satisfaction Score]" caption="Average of Patient Satisfaction Score" numFmtId="0" hierarchy="27" level="32767"/>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288.985511574072" createdVersion="5" refreshedVersion="8" minRefreshableVersion="3" recordCount="0" supportSubquery="1" supportAdvancedDrill="1" xr:uid="{9B4BC7B3-7393-46DA-A9A2-B1189CCD42BF}">
  <cacheSource type="external" connectionId="3"/>
  <cacheFields count="4">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 name="[Hospital Emergency Room Data].[Age Group].[Age Group]" caption="Age Group" numFmtId="0" hierarchy="16" level="1">
      <sharedItems count="8">
        <s v="0-9"/>
        <s v="10-9"/>
        <s v="20-29"/>
        <s v="30-39"/>
        <s v="40-49"/>
        <s v="50-59"/>
        <s v="60-69"/>
        <s v="70-79"/>
      </sharedItems>
    </cacheField>
    <cacheField name="[Measures].[Count of Age Group]" caption="Count of Age Group" numFmtId="0" hierarchy="30" level="32767"/>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1"/>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ziya Mondal" refreshedDate="46065.953091898147" createdVersion="3" refreshedVersion="8" minRefreshableVersion="3" recordCount="0" supportSubquery="1" supportAdvancedDrill="1" xr:uid="{5DB818F7-959D-47B4-A666-12B35C95A863}">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6416314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341F03-5DA4-4F91-9A73-2977282D404C}" name="PivotTable2" cacheId="2" applyNumberFormats="0" applyBorderFormats="0" applyFontFormats="0" applyPatternFormats="0" applyAlignmentFormats="0" applyWidthHeightFormats="1" dataCaption="Values" tag="aedabb7e-8869-42cf-a626-b683785dd2aa"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5">
    <pivotHierarchy dragToData="1"/>
    <pivotHierarchy multipleItemSelectionAllowed="1" dragToData="1">
      <members count="1" level="1">
        <member name="[Calender].[Date (Month)].&amp;[Oct]"/>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EB778F-CF62-470E-BCF4-EB749C5F681D}" name="PivotTable11" cacheId="10" applyNumberFormats="0" applyBorderFormats="0" applyFontFormats="0" applyPatternFormats="0" applyAlignmentFormats="0" applyWidthHeightFormats="1" dataCaption="Values" tag="2fdba968-3974-4d43-a99c-2d74eddddfaf" updatedVersion="8" minRefreshableVersion="3" subtotalHiddenItems="1" itemPrintTitles="1" createdVersion="5" indent="0" outline="1" outlineData="1" multipleFieldFilters="0" chartFormat="11">
  <location ref="C62:D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6">
    <chartFormat chart="6"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Date (Month)].&amp;[Oct]"/>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0F53CD-2E3D-4329-AB8B-9F58F4EE270D}" name="PivotTable4" cacheId="0" applyNumberFormats="0" applyBorderFormats="0" applyFontFormats="0" applyPatternFormats="0" applyAlignmentFormats="0" applyWidthHeightFormats="1" dataCaption="Values" tag="889d2a98-2fc7-4b21-b834-aac74c41c407" updatedVersion="8" minRefreshableVersion="3" subtotalHiddenItems="1" itemPrintTitles="1" createdVersion="5" indent="0" outline="1" outlineData="1" multipleFieldFilters="0" chartFormat="1">
  <location ref="C5:D7"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Count of Patient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3A13C7-0E57-4355-92D4-343DCE1715E2}" name="PivotTable12" cacheId="11" applyNumberFormats="0" applyBorderFormats="0" applyFontFormats="0" applyPatternFormats="0" applyAlignmentFormats="0" applyWidthHeightFormats="1" dataCaption="Values" tag="2fdba968-3974-4d43-a99c-2d74eddddfaf" updatedVersion="8" minRefreshableVersion="3" subtotalHiddenItems="1" itemPrintTitles="1" createdVersion="5" indent="0" outline="1" outlineData="1" multipleFieldFilters="0" chartFormat="4">
  <location ref="A80:B8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Oct]"/>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233377-5730-43C7-88C9-124590DDEB71}" name="PivotTable16" cacheId="15" applyNumberFormats="0" applyBorderFormats="0" applyFontFormats="0" applyPatternFormats="0" applyAlignmentFormats="0" applyWidthHeightFormats="1" dataCaption="Values" tag="2fdba968-3974-4d43-a99c-2d74eddddfaf" updatedVersion="8" minRefreshableVersion="3" subtotalHiddenItems="1" itemPrintTitles="1" createdVersion="5" indent="0" outline="1" outlineData="1" multipleFieldFilters="0" chartFormat="4">
  <location ref="O23:P32"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2"/>
  </rowFields>
  <rowItems count="9">
    <i>
      <x/>
    </i>
    <i>
      <x v="1"/>
    </i>
    <i>
      <x v="2"/>
    </i>
    <i>
      <x v="3"/>
    </i>
    <i>
      <x v="4"/>
    </i>
    <i>
      <x v="5"/>
    </i>
    <i>
      <x v="6"/>
    </i>
    <i>
      <x v="7"/>
    </i>
    <i t="grand">
      <x/>
    </i>
  </rowItems>
  <colItems count="1">
    <i/>
  </colItems>
  <dataFields count="1">
    <dataField name="Count of Age Group" fld="3" subtotal="count" baseField="0" baseItem="0"/>
  </dataFields>
  <chartFormats count="2">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Oct]"/>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31FE03-51F0-442F-9397-83A2DD2B6F8D}" name="PivotTable9" cacheId="6" applyNumberFormats="0" applyBorderFormats="0" applyFontFormats="0" applyPatternFormats="0" applyAlignmentFormats="0" applyWidthHeightFormats="1" dataCaption="Values" tag="aedabb7e-8869-42cf-a626-b683785dd2aa" updatedVersion="8" minRefreshableVersion="3" subtotalHiddenItems="1" itemPrintTitles="1" createdVersion="5" indent="0" outline="1" outlineData="1" multipleFieldFilters="0" chartFormat="12">
  <location ref="A38:C41"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3">
      <pivotArea outline="0" collapsedLevelsAreSubtotals="1" fieldPosition="0"/>
    </format>
    <format dxfId="2">
      <pivotArea collapsedLevelsAreSubtotals="1" fieldPosition="0">
        <references count="1">
          <reference field="1" count="0"/>
        </references>
      </pivotArea>
    </format>
    <format dxfId="1">
      <pivotArea outline="0" fieldPosition="0">
        <references count="1">
          <reference field="4294967294" count="1">
            <x v="1"/>
          </reference>
        </references>
      </pivotArea>
    </format>
  </formats>
  <chartFormats count="8">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 count="1" selected="0">
            <x v="0"/>
          </reference>
        </references>
      </pivotArea>
    </chartFormat>
    <chartFormat chart="7" format="18" series="1">
      <pivotArea type="data" outline="0" fieldPosition="0">
        <references count="1">
          <reference field="4294967294" count="1" selected="0">
            <x v="1"/>
          </reference>
        </references>
      </pivotArea>
    </chartFormat>
    <chartFormat chart="7" format="19">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70DA5B-3972-4060-9F20-649ADCDB4DB3}" name="PivotTable1" cacheId="1" applyNumberFormats="0" applyBorderFormats="0" applyFontFormats="0" applyPatternFormats="0" applyAlignmentFormats="0" applyWidthHeightFormats="1" dataCaption="Values" tag="2fdba968-3974-4d43-a99c-2d74eddddfaf"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5">
    <pivotHierarchy dragToData="1"/>
    <pivotHierarchy multipleItemSelectionAllowed="1" dragToData="1">
      <members count="1" level="1">
        <member name="[Calender].[Date (Month)].&amp;[Oct]"/>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3099CF-0553-455F-B6D7-F6726BC27B36}" name="PivotTable13" cacheId="12" applyNumberFormats="0" applyBorderFormats="0" applyFontFormats="0" applyPatternFormats="0" applyAlignmentFormats="0" applyWidthHeightFormats="1" dataCaption="Values" tag="2fdba968-3974-4d43-a99c-2d74eddddfaf" updatedVersion="8" minRefreshableVersion="3" subtotalHiddenItems="1" itemPrintTitles="1" createdVersion="5" indent="0" outline="1" outlineData="1" multipleFieldFilters="0" chartFormat="2">
  <location ref="N4:P7" firstHeaderRow="0"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Id" fld="0" subtotal="count" baseField="0" baseItem="0"/>
    <dataField name="Count of Patient Id2" fld="4" subtotal="count" showDataAs="percentOfTotal" baseField="0" baseItem="0" numFmtId="10">
      <extLst>
        <ext xmlns:x14="http://schemas.microsoft.com/office/spreadsheetml/2009/9/main" uri="{E15A36E0-9728-4e99-A89B-3F7291B0FE68}">
          <x14:dataField sourceField="0" uniqueName="[__Xl2].[Measures].[Count of Patient Id]"/>
        </ext>
      </extLst>
    </dataField>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6">
    <pivotHierarchy dragToData="1"/>
    <pivotHierarchy multipleItemSelectionAllowed="1" dragToData="1">
      <members count="1" level="1">
        <member name="[Calender].[Date (Month)].&amp;[Oct]"/>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68567C-AD61-4FF4-964F-F93F24E60371}" name="PivotTable7" cacheId="8" applyNumberFormats="0" applyBorderFormats="0" applyFontFormats="0" applyPatternFormats="0" applyAlignmentFormats="0" applyWidthHeightFormats="1" dataCaption="Values" tag="2fdba968-3974-4d43-a99c-2d74eddddfaf" updatedVersion="8" minRefreshableVersion="3" subtotalHiddenItems="1" itemPrintTitles="1" createdVersion="5" indent="0" outline="1" outlineData="1" multipleFieldFilters="0" chartFormat="6">
  <location ref="A16:B2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1"/>
    </i>
    <i>
      <x v="7"/>
    </i>
    <i>
      <x/>
    </i>
    <i>
      <x v="3"/>
    </i>
    <i>
      <x v="6"/>
    </i>
    <i>
      <x v="5"/>
    </i>
    <i>
      <x v="2"/>
    </i>
    <i>
      <x v="4"/>
    </i>
    <i t="grand">
      <x/>
    </i>
  </rowItems>
  <colItems count="1">
    <i/>
  </colItems>
  <dataFields count="1">
    <dataField name="Count of Department Referral"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Oct]"/>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D5F3E2-641E-43F9-ADBE-0E9C0CB6C8D1}" name="PivotTable10" cacheId="9" applyNumberFormats="0" applyBorderFormats="0" applyFontFormats="0" applyPatternFormats="0" applyAlignmentFormats="0" applyWidthHeightFormats="1" dataCaption="Values" tag="2fdba968-3974-4d43-a99c-2d74eddddfaf" updatedVersion="8" minRefreshableVersion="3" subtotalHiddenItems="1" itemPrintTitles="1" createdVersion="5" indent="0" outline="1" outlineData="1" multipleFieldFilters="0" chartFormat="6">
  <location ref="A62:B6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Date (Month)].&amp;[Oct]"/>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877882-7E77-4986-A430-35F588D6D935}" name="PivotTable5" cacheId="4" applyNumberFormats="0" applyBorderFormats="0" applyFontFormats="0" applyPatternFormats="0" applyAlignmentFormats="0" applyWidthHeightFormats="1" dataCaption="Values" tag="2fdba968-3974-4d43-a99c-2d74eddddfaf" updatedVersion="8" minRefreshableVersion="3" subtotalHiddenItems="1" itemPrintTitles="1" createdVersion="5" indent="0" outline="1" outlineData="1" multipleFieldFilters="0" chartFormat="12">
  <location ref="F2:G34"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Oct]"/>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ABD0C1-9AA2-4456-9DC5-1D415082A916}" name="PivotTable8" cacheId="5" applyNumberFormats="0" applyBorderFormats="0" applyFontFormats="0" applyPatternFormats="0" applyAlignmentFormats="0" applyWidthHeightFormats="1" dataCaption="Values" tag="2fdba968-3974-4d43-a99c-2d74eddddfaf" updatedVersion="8" minRefreshableVersion="3" subtotalHiddenItems="1" itemPrintTitles="1" createdVersion="5" indent="0" outline="1" outlineData="1" multipleFieldFilters="0" chartFormat="20">
  <location ref="I2:J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1"/>
  </dataFields>
  <formats count="2">
    <format dxfId="5">
      <pivotArea collapsedLevelsAreSubtotals="1" fieldPosition="0">
        <references count="1">
          <reference field="0" count="0"/>
        </references>
      </pivotArea>
    </format>
    <format dxfId="4">
      <pivotArea dataOnly="0" labelOnly="1" outline="0" axis="axisValues" fieldPosition="0"/>
    </format>
  </formats>
  <chartFormats count="3">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Oct]"/>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F1621C-A7B7-4301-A131-F80BAF0BBBF9}" name="PivotTable3" cacheId="3" applyNumberFormats="0" applyBorderFormats="0" applyFontFormats="0" applyPatternFormats="0" applyAlignmentFormats="0" applyWidthHeightFormats="1" dataCaption="Values" tag="702b9ff9-56ae-4ff5-948e-6090cde8f3a2"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6">
      <pivotArea outline="0" collapsedLevelsAreSubtotals="1" fieldPosition="0"/>
    </format>
  </formats>
  <pivotHierarchies count="35">
    <pivotHierarchy dragToData="1"/>
    <pivotHierarchy multipleItemSelectionAllowed="1" dragToData="1">
      <members count="1" level="1">
        <member name="[Calender].[Date (Month)].&amp;[Oct]"/>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4366F59-7AE3-4B9A-861F-DE9C57AE0AEB}" name="PivotTable6" cacheId="7" applyNumberFormats="0" applyBorderFormats="0" applyFontFormats="0" applyPatternFormats="0" applyAlignmentFormats="0" applyWidthHeightFormats="1" dataCaption="Values" tag="aedabb7e-8869-42cf-a626-b683785dd2aa" updatedVersion="8" minRefreshableVersion="3" subtotalHiddenItems="1" itemPrintTitles="1" createdVersion="5" indent="0" outline="1" outlineData="1" multipleFieldFilters="0" chartFormat="10">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8">
      <pivotArea outline="0" collapsedLevelsAreSubtotals="1" fieldPosition="0"/>
    </format>
    <format dxfId="7">
      <pivotArea collapsedLevelsAreSubtotals="1" fieldPosition="0">
        <references count="1">
          <reference field="1" count="0"/>
        </references>
      </pivotArea>
    </format>
  </formats>
  <pivotHierarchies count="35">
    <pivotHierarchy dragToData="1"/>
    <pivotHierarchy multipleItemSelectionAllowed="1" dragToData="1">
      <members count="1" level="1">
        <member name="[Calender].[Date (Month)].&amp;[Oct]"/>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4E47DA7-EB12-491F-8F00-FA316EE435D8}" name="PivotTable15" cacheId="14" applyNumberFormats="0" applyBorderFormats="0" applyFontFormats="0" applyPatternFormats="0" applyAlignmentFormats="0" applyWidthHeightFormats="1" dataCaption="Values" tag="2fdba968-3974-4d43-a99c-2d74eddddfaf" updatedVersion="8" minRefreshableVersion="3" subtotalHiddenItems="1" itemPrintTitles="1" createdVersion="5" indent="0" outline="1" outlineData="1" multipleFieldFilters="0" chartFormat="40">
  <location ref="L2:M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3" subtotal="average" baseField="0" baseItem="0"/>
  </dataFields>
  <formats count="2">
    <format dxfId="10">
      <pivotArea collapsedLevelsAreSubtotals="1" fieldPosition="0">
        <references count="1">
          <reference field="0" count="0"/>
        </references>
      </pivotArea>
    </format>
    <format dxfId="9">
      <pivotArea dataOnly="0" labelOnly="1" outline="0" axis="axisValues" fieldPosition="0"/>
    </format>
  </formats>
  <chartFormats count="10">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Oct]"/>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AF5D0D3-BD1F-4699-986E-37CF1947524B}" name="PivotTable14" cacheId="13" applyNumberFormats="0" applyBorderFormats="0" applyFontFormats="0" applyPatternFormats="0" applyAlignmentFormats="0" applyWidthHeightFormats="1" dataCaption="Values" tag="2fdba968-3974-4d43-a99c-2d74eddddfaf" updatedVersion="8" minRefreshableVersion="3" subtotalHiddenItems="1" itemPrintTitles="1" createdVersion="5" indent="0" outline="1" outlineData="1" multipleFieldFilters="0">
  <location ref="N18:O20"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s="1" x="0"/>
        <item x="1"/>
      </items>
    </pivotField>
  </pivotFields>
  <rowFields count="1">
    <field x="2"/>
  </rowFields>
  <rowItems count="2">
    <i>
      <x/>
    </i>
    <i t="grand">
      <x/>
    </i>
  </rowItems>
  <colItems count="1">
    <i/>
  </colItems>
  <dataFields count="1">
    <dataField name="Average of Patient Waittime" fld="1" subtotal="average" baseField="0" baseItem="0"/>
  </dataFields>
  <formats count="3">
    <format dxfId="13">
      <pivotArea collapsedLevelsAreSubtotals="1" fieldPosition="0">
        <references count="1">
          <reference field="2" count="1">
            <x v="0"/>
          </reference>
        </references>
      </pivotArea>
    </format>
    <format dxfId="12">
      <pivotArea collapsedLevelsAreSubtotals="1" fieldPosition="0">
        <references count="1">
          <reference field="2" count="1">
            <x v="1"/>
          </reference>
        </references>
      </pivotArea>
    </format>
    <format dxfId="11">
      <pivotArea grandRow="1" outline="0" collapsedLevelsAreSubtotals="1" fieldPosition="0"/>
    </format>
  </formats>
  <pivotHierarchies count="35">
    <pivotHierarchy dragToData="1"/>
    <pivotHierarchy multipleItemSelectionAllowed="1" dragToData="1">
      <members count="1" level="1">
        <member name="[Calender].[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4F5FDBC-29FC-4228-8065-4D96089CC691}" sourceName="[Calender].[Date (Month)]">
  <pivotTables>
    <pivotTable tabId="1" name="PivotTable4"/>
    <pivotTable tabId="1" name="PivotTable1"/>
    <pivotTable tabId="1" name="PivotTable2"/>
    <pivotTable tabId="1" name="PivotTable3"/>
    <pivotTable tabId="1" name="PivotTable5"/>
    <pivotTable tabId="1" name="PivotTable8"/>
    <pivotTable tabId="1" name="PivotTable9"/>
    <pivotTable tabId="1" name="PivotTable6"/>
    <pivotTable tabId="1" name="PivotTable7"/>
    <pivotTable tabId="1" name="PivotTable10"/>
    <pivotTable tabId="1" name="PivotTable11"/>
    <pivotTable tabId="1" name="PivotTable12"/>
    <pivotTable tabId="1" name="PivotTable13"/>
    <pivotTable tabId="1" name="PivotTable14"/>
    <pivotTable tabId="1" name="PivotTable15"/>
    <pivotTable tabId="1" name="PivotTable16"/>
  </pivotTables>
  <data>
    <olap pivotCacheId="641631476">
      <levels count="2">
        <level uniqueName="[Calender].[Date (Month)].[(All)]" sourceCaption="(All)" count="0"/>
        <level uniqueName="[Calender].[Date (Month)].[Date (Month)]" sourceCaption="Date (Month)" count="12">
          <ranges>
            <range startItem="0">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i n="[Calender].[Date (Month)].&amp;[Jan]" c="Jan"/>
              <i n="[Calender].[Date (Month)].&amp;[Feb]" c="Feb"/>
              <i n="[Calender].[Date (Month)].&amp;[Mar]" c="Mar"/>
            </range>
          </ranges>
        </level>
      </levels>
      <selections count="1">
        <selection n="[Calender].[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DDE78BE-0DBB-4F75-A624-CBC608194654}" sourceName="[Calender].[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15"/>
    <pivotTable tabId="1" name="PivotTable16"/>
  </pivotTables>
  <data>
    <olap pivotCacheId="641631476">
      <levels count="2">
        <level uniqueName="[Calender].[Date (Year)].[(All)]" sourceCaption="(All)" count="0"/>
        <level uniqueName="[Calender].[Date (Year)].[Date (Year)]" sourceCaption="Date (Year)" count="2">
          <ranges>
            <range startItem="0">
              <i n="[Calender].[Date (Year)].&amp;[2023]" c="2023"/>
              <i n="[Calender].[Date (Year)].&amp;[2024]" c="2024"/>
            </range>
          </ranges>
        </level>
      </levels>
      <selections count="1">
        <selection n="[Calender].[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2B5744FA-7613-42DA-A35D-A399BFB5E470}" cache="Slicer_Date__Year" caption="Date (Year)" columnCount="2" showCaption="0"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236AD35-CDB2-4F18-A105-25CC971171D1}" cache="Slicer_Date__Month" caption="Date (Month)" showCaption="0" level="1" style="MySlicer" rowHeight="251883"/>
  <slicer name="Date (Year) 1" xr10:uid="{810E7696-A5BD-466F-BF69-FB363FD0E78B}" cache="Slicer_Date__Year" caption="Date (Year)" columnCount="2" showCaption="0"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A2C2F-D5B0-4495-8035-6BAA9D00DB0C}">
  <dimension ref="A1:Q89"/>
  <sheetViews>
    <sheetView topLeftCell="M12" workbookViewId="0">
      <selection activeCell="O23" sqref="O23"/>
    </sheetView>
  </sheetViews>
  <sheetFormatPr defaultRowHeight="14.5" x14ac:dyDescent="0.35"/>
  <cols>
    <col min="1" max="1" width="17.6328125" customWidth="1"/>
    <col min="2" max="2" width="22.36328125" customWidth="1"/>
    <col min="3" max="3" width="28.6328125" bestFit="1" customWidth="1"/>
    <col min="4" max="4" width="16.36328125" bestFit="1" customWidth="1"/>
    <col min="6" max="6" width="16.36328125" bestFit="1" customWidth="1"/>
    <col min="7" max="7" width="7.81640625" customWidth="1"/>
    <col min="9" max="9" width="22.90625" bestFit="1" customWidth="1"/>
    <col min="10" max="10" width="24" bestFit="1" customWidth="1"/>
    <col min="13" max="13" width="31.7265625" bestFit="1" customWidth="1"/>
    <col min="14" max="14" width="21.08984375" customWidth="1"/>
    <col min="15" max="15" width="24.08984375" customWidth="1"/>
    <col min="16" max="16" width="20.81640625" customWidth="1"/>
    <col min="17" max="17" width="35.1796875" customWidth="1"/>
  </cols>
  <sheetData>
    <row r="1" spans="1:17" x14ac:dyDescent="0.35">
      <c r="F1" t="s">
        <v>6</v>
      </c>
      <c r="I1" t="s">
        <v>6</v>
      </c>
      <c r="L1" t="s">
        <v>42</v>
      </c>
    </row>
    <row r="2" spans="1:17" x14ac:dyDescent="0.35">
      <c r="F2" s="3" t="s">
        <v>5</v>
      </c>
      <c r="G2" t="s">
        <v>0</v>
      </c>
      <c r="I2" s="3" t="s">
        <v>5</v>
      </c>
      <c r="J2" s="1" t="s">
        <v>2</v>
      </c>
      <c r="L2" s="3" t="s">
        <v>5</v>
      </c>
      <c r="M2" s="1" t="s">
        <v>3</v>
      </c>
    </row>
    <row r="3" spans="1:17" x14ac:dyDescent="0.35">
      <c r="A3" t="s">
        <v>1</v>
      </c>
      <c r="F3" s="4" t="s">
        <v>44</v>
      </c>
      <c r="G3">
        <v>15</v>
      </c>
      <c r="I3" s="4" t="s">
        <v>44</v>
      </c>
      <c r="J3" s="1">
        <v>36.4</v>
      </c>
      <c r="L3" s="4" t="s">
        <v>44</v>
      </c>
      <c r="M3" s="1">
        <v>4.8</v>
      </c>
    </row>
    <row r="4" spans="1:17" x14ac:dyDescent="0.35">
      <c r="A4" t="s">
        <v>0</v>
      </c>
      <c r="F4" s="4" t="s">
        <v>45</v>
      </c>
      <c r="G4">
        <v>14</v>
      </c>
      <c r="I4" s="4" t="s">
        <v>45</v>
      </c>
      <c r="J4" s="1">
        <v>33.357142857142854</v>
      </c>
      <c r="L4" s="4" t="s">
        <v>45</v>
      </c>
      <c r="M4" s="1">
        <v>3.8</v>
      </c>
      <c r="N4" s="3" t="s">
        <v>5</v>
      </c>
      <c r="O4" t="s">
        <v>0</v>
      </c>
      <c r="P4" t="s">
        <v>38</v>
      </c>
    </row>
    <row r="5" spans="1:17" x14ac:dyDescent="0.35">
      <c r="A5">
        <v>493</v>
      </c>
      <c r="C5" s="3" t="s">
        <v>5</v>
      </c>
      <c r="D5" t="s">
        <v>0</v>
      </c>
      <c r="F5" s="4" t="s">
        <v>46</v>
      </c>
      <c r="G5">
        <v>15</v>
      </c>
      <c r="I5" s="4" t="s">
        <v>46</v>
      </c>
      <c r="J5" s="1">
        <v>38.200000000000003</v>
      </c>
      <c r="L5" s="4" t="s">
        <v>46</v>
      </c>
      <c r="M5" s="1">
        <v>2.5</v>
      </c>
      <c r="N5" s="4" t="s">
        <v>7</v>
      </c>
      <c r="O5">
        <v>239</v>
      </c>
      <c r="P5" s="6">
        <v>0.48478701825557807</v>
      </c>
    </row>
    <row r="6" spans="1:17" x14ac:dyDescent="0.35">
      <c r="C6" s="4" t="s">
        <v>43</v>
      </c>
      <c r="D6">
        <v>493</v>
      </c>
      <c r="F6" s="4" t="s">
        <v>47</v>
      </c>
      <c r="G6">
        <v>18</v>
      </c>
      <c r="I6" s="4" t="s">
        <v>47</v>
      </c>
      <c r="J6" s="1">
        <v>37.611111111111114</v>
      </c>
      <c r="L6" s="4" t="s">
        <v>47</v>
      </c>
      <c r="M6" s="1">
        <v>3.75</v>
      </c>
      <c r="N6" s="4" t="s">
        <v>8</v>
      </c>
      <c r="O6">
        <v>254</v>
      </c>
      <c r="P6" s="6">
        <v>0.51521298174442187</v>
      </c>
    </row>
    <row r="7" spans="1:17" x14ac:dyDescent="0.35">
      <c r="C7" s="4" t="s">
        <v>4</v>
      </c>
      <c r="D7">
        <v>493</v>
      </c>
      <c r="F7" s="4" t="s">
        <v>48</v>
      </c>
      <c r="G7">
        <v>19</v>
      </c>
      <c r="I7" s="4" t="s">
        <v>48</v>
      </c>
      <c r="J7" s="1">
        <v>29.210526315789473</v>
      </c>
      <c r="L7" s="4" t="s">
        <v>48</v>
      </c>
      <c r="M7" s="1">
        <v>5.333333333333333</v>
      </c>
      <c r="N7" s="4" t="s">
        <v>4</v>
      </c>
      <c r="O7">
        <v>493</v>
      </c>
      <c r="P7" s="6">
        <v>1</v>
      </c>
    </row>
    <row r="8" spans="1:17" x14ac:dyDescent="0.35">
      <c r="A8" t="s">
        <v>2</v>
      </c>
      <c r="F8" s="4" t="s">
        <v>49</v>
      </c>
      <c r="G8">
        <v>15</v>
      </c>
      <c r="I8" s="4" t="s">
        <v>49</v>
      </c>
      <c r="J8" s="1">
        <v>37.266666666666666</v>
      </c>
      <c r="L8" s="4" t="s">
        <v>49</v>
      </c>
      <c r="M8" s="1">
        <v>5.6</v>
      </c>
    </row>
    <row r="9" spans="1:17" ht="18.5" x14ac:dyDescent="0.35">
      <c r="A9" s="1">
        <v>34.933062880324542</v>
      </c>
      <c r="F9" s="4" t="s">
        <v>50</v>
      </c>
      <c r="G9">
        <v>15</v>
      </c>
      <c r="I9" s="4" t="s">
        <v>50</v>
      </c>
      <c r="J9" s="1">
        <v>34.133333333333333</v>
      </c>
      <c r="L9" s="4" t="s">
        <v>50</v>
      </c>
      <c r="M9" s="1">
        <v>8.4</v>
      </c>
      <c r="N9" s="12" t="s">
        <v>11</v>
      </c>
      <c r="O9" s="12" t="s">
        <v>39</v>
      </c>
      <c r="P9" s="12" t="s">
        <v>40</v>
      </c>
      <c r="Q9" s="13" t="s">
        <v>41</v>
      </c>
    </row>
    <row r="10" spans="1:17" ht="28" customHeight="1" x14ac:dyDescent="0.35">
      <c r="F10" s="4" t="s">
        <v>51</v>
      </c>
      <c r="G10">
        <v>10</v>
      </c>
      <c r="I10" s="4" t="s">
        <v>51</v>
      </c>
      <c r="J10" s="1">
        <v>38.6</v>
      </c>
      <c r="L10" s="4" t="s">
        <v>51</v>
      </c>
      <c r="M10" s="1">
        <v>3</v>
      </c>
      <c r="N10" s="9"/>
      <c r="O10" s="9"/>
      <c r="P10" s="9"/>
      <c r="Q10" s="10"/>
    </row>
    <row r="11" spans="1:17" ht="17" customHeight="1" x14ac:dyDescent="0.35">
      <c r="F11" s="4" t="s">
        <v>52</v>
      </c>
      <c r="G11">
        <v>19</v>
      </c>
      <c r="I11" s="4" t="s">
        <v>52</v>
      </c>
      <c r="J11" s="1">
        <v>36.05263157894737</v>
      </c>
      <c r="L11" s="4" t="s">
        <v>52</v>
      </c>
      <c r="M11" s="1">
        <v>5</v>
      </c>
      <c r="N11" s="9" t="s">
        <v>8</v>
      </c>
      <c r="O11" s="9">
        <f>O6</f>
        <v>254</v>
      </c>
      <c r="P11" s="11">
        <f>P6</f>
        <v>0.51521298174442187</v>
      </c>
      <c r="Q11" s="10"/>
    </row>
    <row r="12" spans="1:17" ht="33" customHeight="1" x14ac:dyDescent="0.35">
      <c r="F12" s="4" t="s">
        <v>53</v>
      </c>
      <c r="G12">
        <v>12</v>
      </c>
      <c r="I12" s="4" t="s">
        <v>53</v>
      </c>
      <c r="J12" s="1">
        <v>39.833333333333336</v>
      </c>
      <c r="L12" s="4" t="s">
        <v>53</v>
      </c>
      <c r="M12" s="1">
        <v>7</v>
      </c>
      <c r="N12" s="9"/>
      <c r="O12" s="9"/>
      <c r="P12" s="9"/>
      <c r="Q12" s="10"/>
    </row>
    <row r="13" spans="1:17" ht="18.5" x14ac:dyDescent="0.35">
      <c r="A13" t="s">
        <v>3</v>
      </c>
      <c r="F13" s="4" t="s">
        <v>54</v>
      </c>
      <c r="G13">
        <v>20</v>
      </c>
      <c r="I13" s="4" t="s">
        <v>54</v>
      </c>
      <c r="J13" s="1">
        <v>34.700000000000003</v>
      </c>
      <c r="L13" s="4" t="s">
        <v>54</v>
      </c>
      <c r="M13" s="1">
        <v>5.2857142857142856</v>
      </c>
      <c r="N13" s="9" t="s">
        <v>7</v>
      </c>
      <c r="O13" s="9">
        <f>O5</f>
        <v>239</v>
      </c>
      <c r="P13" s="11">
        <f>P5</f>
        <v>0.48478701825557807</v>
      </c>
    </row>
    <row r="14" spans="1:17" ht="40" customHeight="1" x14ac:dyDescent="0.35">
      <c r="A14" s="1">
        <v>4.7449664429530198</v>
      </c>
      <c r="F14" s="4" t="s">
        <v>55</v>
      </c>
      <c r="G14">
        <v>18</v>
      </c>
      <c r="I14" s="4" t="s">
        <v>55</v>
      </c>
      <c r="J14" s="1">
        <v>41.055555555555557</v>
      </c>
      <c r="L14" s="4" t="s">
        <v>55</v>
      </c>
      <c r="M14" s="1">
        <v>3</v>
      </c>
    </row>
    <row r="15" spans="1:17" x14ac:dyDescent="0.35">
      <c r="F15" s="4" t="s">
        <v>56</v>
      </c>
      <c r="G15">
        <v>20</v>
      </c>
      <c r="I15" s="4" t="s">
        <v>56</v>
      </c>
      <c r="J15" s="1">
        <v>36.950000000000003</v>
      </c>
      <c r="L15" s="4" t="s">
        <v>56</v>
      </c>
      <c r="M15" s="1">
        <v>4.5</v>
      </c>
    </row>
    <row r="16" spans="1:17" x14ac:dyDescent="0.35">
      <c r="A16" s="3" t="s">
        <v>5</v>
      </c>
      <c r="B16" t="s">
        <v>23</v>
      </c>
      <c r="F16" s="4" t="s">
        <v>57</v>
      </c>
      <c r="G16">
        <v>11</v>
      </c>
      <c r="I16" s="4" t="s">
        <v>57</v>
      </c>
      <c r="J16" s="1">
        <v>38.18181818181818</v>
      </c>
      <c r="L16" s="4" t="s">
        <v>57</v>
      </c>
      <c r="M16" s="1">
        <v>6.25</v>
      </c>
    </row>
    <row r="17" spans="1:16" x14ac:dyDescent="0.35">
      <c r="A17" s="4" t="s">
        <v>25</v>
      </c>
      <c r="B17">
        <v>9</v>
      </c>
      <c r="F17" s="4" t="s">
        <v>58</v>
      </c>
      <c r="G17">
        <v>10</v>
      </c>
      <c r="I17" s="4" t="s">
        <v>58</v>
      </c>
      <c r="J17" s="1">
        <v>30.9</v>
      </c>
      <c r="L17" s="4" t="s">
        <v>58</v>
      </c>
      <c r="M17" s="1">
        <v>5</v>
      </c>
    </row>
    <row r="18" spans="1:16" x14ac:dyDescent="0.35">
      <c r="A18" s="4" t="s">
        <v>31</v>
      </c>
      <c r="B18">
        <v>9</v>
      </c>
      <c r="F18" s="4" t="s">
        <v>59</v>
      </c>
      <c r="G18">
        <v>14</v>
      </c>
      <c r="I18" s="4" t="s">
        <v>59</v>
      </c>
      <c r="J18" s="1">
        <v>27.571428571428573</v>
      </c>
      <c r="L18" s="4" t="s">
        <v>59</v>
      </c>
      <c r="M18" s="1">
        <v>6.8</v>
      </c>
      <c r="N18" s="3" t="s">
        <v>5</v>
      </c>
      <c r="O18" t="s">
        <v>2</v>
      </c>
    </row>
    <row r="19" spans="1:16" x14ac:dyDescent="0.35">
      <c r="A19" s="4" t="s">
        <v>24</v>
      </c>
      <c r="B19">
        <v>10</v>
      </c>
      <c r="F19" s="4" t="s">
        <v>60</v>
      </c>
      <c r="G19">
        <v>11</v>
      </c>
      <c r="I19" s="4" t="s">
        <v>60</v>
      </c>
      <c r="J19" s="1">
        <v>33.18181818181818</v>
      </c>
      <c r="L19" s="4" t="s">
        <v>60</v>
      </c>
      <c r="M19" s="1">
        <v>5</v>
      </c>
      <c r="N19" s="4" t="s">
        <v>74</v>
      </c>
      <c r="O19" s="1">
        <v>34.933062880324542</v>
      </c>
    </row>
    <row r="20" spans="1:16" x14ac:dyDescent="0.35">
      <c r="A20" s="4" t="s">
        <v>27</v>
      </c>
      <c r="B20">
        <v>11</v>
      </c>
      <c r="F20" s="4" t="s">
        <v>61</v>
      </c>
      <c r="G20">
        <v>25</v>
      </c>
      <c r="I20" s="4" t="s">
        <v>61</v>
      </c>
      <c r="J20" s="1">
        <v>34.28</v>
      </c>
      <c r="L20" s="4" t="s">
        <v>61</v>
      </c>
      <c r="M20" s="1">
        <v>4.7142857142857144</v>
      </c>
      <c r="N20" s="4" t="s">
        <v>4</v>
      </c>
      <c r="O20" s="1">
        <v>34.933062880324542</v>
      </c>
    </row>
    <row r="21" spans="1:16" x14ac:dyDescent="0.35">
      <c r="A21" s="4" t="s">
        <v>30</v>
      </c>
      <c r="B21">
        <v>15</v>
      </c>
      <c r="F21" s="4" t="s">
        <v>62</v>
      </c>
      <c r="G21">
        <v>17</v>
      </c>
      <c r="I21" s="4" t="s">
        <v>62</v>
      </c>
      <c r="J21" s="1">
        <v>39.764705882352942</v>
      </c>
      <c r="L21" s="4" t="s">
        <v>62</v>
      </c>
      <c r="M21" s="1">
        <v>6.7142857142857144</v>
      </c>
    </row>
    <row r="22" spans="1:16" x14ac:dyDescent="0.35">
      <c r="A22" s="4" t="s">
        <v>29</v>
      </c>
      <c r="B22">
        <v>61</v>
      </c>
      <c r="F22" s="4" t="s">
        <v>63</v>
      </c>
      <c r="G22">
        <v>22</v>
      </c>
      <c r="I22" s="4" t="s">
        <v>63</v>
      </c>
      <c r="J22" s="1">
        <v>31.954545454545453</v>
      </c>
      <c r="L22" s="4" t="s">
        <v>63</v>
      </c>
      <c r="M22" s="1">
        <v>1.5714285714285714</v>
      </c>
    </row>
    <row r="23" spans="1:16" x14ac:dyDescent="0.35">
      <c r="A23" s="4" t="s">
        <v>26</v>
      </c>
      <c r="B23">
        <v>96</v>
      </c>
      <c r="F23" s="4" t="s">
        <v>64</v>
      </c>
      <c r="G23">
        <v>18</v>
      </c>
      <c r="I23" s="4" t="s">
        <v>64</v>
      </c>
      <c r="J23" s="1">
        <v>30.166666666666668</v>
      </c>
      <c r="L23" s="4" t="s">
        <v>64</v>
      </c>
      <c r="M23" s="1">
        <v>5.125</v>
      </c>
      <c r="O23" s="3" t="s">
        <v>5</v>
      </c>
      <c r="P23" t="s">
        <v>16</v>
      </c>
    </row>
    <row r="24" spans="1:16" x14ac:dyDescent="0.35">
      <c r="A24" s="4" t="s">
        <v>28</v>
      </c>
      <c r="B24">
        <v>282</v>
      </c>
      <c r="F24" s="4" t="s">
        <v>65</v>
      </c>
      <c r="G24">
        <v>16</v>
      </c>
      <c r="I24" s="4" t="s">
        <v>65</v>
      </c>
      <c r="J24" s="1">
        <v>36.875</v>
      </c>
      <c r="L24" s="4" t="s">
        <v>65</v>
      </c>
      <c r="M24" s="1">
        <v>4.5</v>
      </c>
      <c r="O24" s="4" t="s">
        <v>17</v>
      </c>
      <c r="P24">
        <v>47</v>
      </c>
    </row>
    <row r="25" spans="1:16" x14ac:dyDescent="0.35">
      <c r="A25" s="4" t="s">
        <v>4</v>
      </c>
      <c r="B25">
        <v>493</v>
      </c>
      <c r="F25" s="4" t="s">
        <v>66</v>
      </c>
      <c r="G25">
        <v>14</v>
      </c>
      <c r="I25" s="4" t="s">
        <v>66</v>
      </c>
      <c r="J25" s="1">
        <v>38.714285714285715</v>
      </c>
      <c r="L25" s="4" t="s">
        <v>66</v>
      </c>
      <c r="M25" s="1">
        <v>5.666666666666667</v>
      </c>
      <c r="O25" s="4" t="s">
        <v>18</v>
      </c>
      <c r="P25">
        <v>67</v>
      </c>
    </row>
    <row r="26" spans="1:16" x14ac:dyDescent="0.35">
      <c r="F26" s="4" t="s">
        <v>67</v>
      </c>
      <c r="G26">
        <v>13</v>
      </c>
      <c r="I26" s="4" t="s">
        <v>67</v>
      </c>
      <c r="J26" s="1">
        <v>31.923076923076923</v>
      </c>
      <c r="L26" s="4" t="s">
        <v>67</v>
      </c>
      <c r="M26" s="1">
        <v>6.5</v>
      </c>
      <c r="O26" s="4" t="s">
        <v>19</v>
      </c>
      <c r="P26">
        <v>63</v>
      </c>
    </row>
    <row r="27" spans="1:16" x14ac:dyDescent="0.35">
      <c r="F27" s="4" t="s">
        <v>68</v>
      </c>
      <c r="G27">
        <v>15</v>
      </c>
      <c r="I27" s="4" t="s">
        <v>68</v>
      </c>
      <c r="J27" s="1">
        <v>29.6</v>
      </c>
      <c r="L27" s="4" t="s">
        <v>68</v>
      </c>
      <c r="M27" s="1">
        <v>4.333333333333333</v>
      </c>
      <c r="O27" s="4" t="s">
        <v>20</v>
      </c>
      <c r="P27">
        <v>55</v>
      </c>
    </row>
    <row r="28" spans="1:16" x14ac:dyDescent="0.35">
      <c r="F28" s="4" t="s">
        <v>69</v>
      </c>
      <c r="G28">
        <v>18</v>
      </c>
      <c r="I28" s="4" t="s">
        <v>69</v>
      </c>
      <c r="J28" s="1">
        <v>31.666666666666668</v>
      </c>
      <c r="L28" s="4" t="s">
        <v>69</v>
      </c>
      <c r="M28" s="1">
        <v>4</v>
      </c>
      <c r="O28" s="4" t="s">
        <v>21</v>
      </c>
      <c r="P28">
        <v>65</v>
      </c>
    </row>
    <row r="29" spans="1:16" x14ac:dyDescent="0.35">
      <c r="F29" s="4" t="s">
        <v>70</v>
      </c>
      <c r="G29">
        <v>10</v>
      </c>
      <c r="I29" s="4" t="s">
        <v>70</v>
      </c>
      <c r="J29" s="1">
        <v>42.6</v>
      </c>
      <c r="L29" s="4" t="s">
        <v>70</v>
      </c>
      <c r="M29" s="1">
        <v>4.5</v>
      </c>
      <c r="O29" s="4" t="s">
        <v>22</v>
      </c>
      <c r="P29">
        <v>66</v>
      </c>
    </row>
    <row r="30" spans="1:16" x14ac:dyDescent="0.35">
      <c r="F30" s="4" t="s">
        <v>71</v>
      </c>
      <c r="G30">
        <v>15</v>
      </c>
      <c r="I30" s="4" t="s">
        <v>71</v>
      </c>
      <c r="J30" s="1">
        <v>33.799999999999997</v>
      </c>
      <c r="L30" s="4" t="s">
        <v>71</v>
      </c>
      <c r="M30" s="1">
        <v>3.6666666666666665</v>
      </c>
      <c r="O30" s="4" t="s">
        <v>14</v>
      </c>
      <c r="P30">
        <v>60</v>
      </c>
    </row>
    <row r="31" spans="1:16" x14ac:dyDescent="0.35">
      <c r="F31" s="4" t="s">
        <v>72</v>
      </c>
      <c r="G31">
        <v>18</v>
      </c>
      <c r="I31" s="4" t="s">
        <v>72</v>
      </c>
      <c r="J31" s="1">
        <v>40.555555555555557</v>
      </c>
      <c r="L31" s="4" t="s">
        <v>72</v>
      </c>
      <c r="M31" s="1">
        <v>3.2</v>
      </c>
      <c r="O31" s="4" t="s">
        <v>15</v>
      </c>
      <c r="P31">
        <v>70</v>
      </c>
    </row>
    <row r="32" spans="1:16" x14ac:dyDescent="0.35">
      <c r="F32" s="4" t="s">
        <v>73</v>
      </c>
      <c r="G32">
        <v>16</v>
      </c>
      <c r="I32" s="4" t="s">
        <v>73</v>
      </c>
      <c r="J32" s="1">
        <v>26.75</v>
      </c>
      <c r="L32" s="4" t="s">
        <v>73</v>
      </c>
      <c r="M32" s="1">
        <v>2.6666666666666665</v>
      </c>
      <c r="O32" s="4" t="s">
        <v>4</v>
      </c>
      <c r="P32">
        <v>493</v>
      </c>
    </row>
    <row r="33" spans="1:13" x14ac:dyDescent="0.35">
      <c r="F33" s="4" t="s">
        <v>75</v>
      </c>
      <c r="G33">
        <v>20</v>
      </c>
      <c r="I33" s="4" t="s">
        <v>75</v>
      </c>
      <c r="J33" s="1">
        <v>35.049999999999997</v>
      </c>
      <c r="L33" s="4" t="s">
        <v>75</v>
      </c>
      <c r="M33" s="1">
        <v>5</v>
      </c>
    </row>
    <row r="34" spans="1:13" x14ac:dyDescent="0.35">
      <c r="F34" s="4" t="s">
        <v>4</v>
      </c>
      <c r="G34">
        <v>493</v>
      </c>
      <c r="I34" s="4" t="s">
        <v>4</v>
      </c>
      <c r="J34">
        <v>34.933062880324542</v>
      </c>
      <c r="L34" s="4" t="s">
        <v>4</v>
      </c>
      <c r="M34">
        <v>4.7449664429530198</v>
      </c>
    </row>
    <row r="38" spans="1:13" x14ac:dyDescent="0.35">
      <c r="A38" s="3" t="s">
        <v>5</v>
      </c>
      <c r="B38" t="s">
        <v>9</v>
      </c>
      <c r="C38" t="s">
        <v>10</v>
      </c>
    </row>
    <row r="39" spans="1:13" x14ac:dyDescent="0.35">
      <c r="A39" s="4" t="s">
        <v>7</v>
      </c>
      <c r="B39" s="5">
        <v>486</v>
      </c>
      <c r="C39" s="6">
        <v>0.50414937759336098</v>
      </c>
    </row>
    <row r="40" spans="1:13" x14ac:dyDescent="0.35">
      <c r="A40" s="4" t="s">
        <v>8</v>
      </c>
      <c r="B40" s="5">
        <v>478</v>
      </c>
      <c r="C40" s="6">
        <v>0.49585062240663902</v>
      </c>
    </row>
    <row r="41" spans="1:13" x14ac:dyDescent="0.35">
      <c r="A41" s="4" t="s">
        <v>4</v>
      </c>
      <c r="B41" s="1">
        <v>964</v>
      </c>
      <c r="C41" s="6">
        <v>1</v>
      </c>
    </row>
    <row r="44" spans="1:13" x14ac:dyDescent="0.35">
      <c r="A44" s="7" t="s">
        <v>11</v>
      </c>
      <c r="B44" s="8" t="s">
        <v>12</v>
      </c>
      <c r="C44" s="8" t="s">
        <v>13</v>
      </c>
      <c r="D44" s="8"/>
    </row>
    <row r="45" spans="1:13" x14ac:dyDescent="0.35">
      <c r="A45" t="str">
        <f>A40</f>
        <v>Not admitted</v>
      </c>
      <c r="B45" s="5">
        <f>B40</f>
        <v>478</v>
      </c>
      <c r="C45" s="6">
        <f>C40</f>
        <v>0.49585062240663902</v>
      </c>
    </row>
    <row r="46" spans="1:13" x14ac:dyDescent="0.35">
      <c r="A46" t="str">
        <f>A39</f>
        <v>Admitted</v>
      </c>
      <c r="B46" s="5">
        <f>B39</f>
        <v>486</v>
      </c>
      <c r="C46" s="6">
        <f>C39</f>
        <v>0.50414937759336098</v>
      </c>
    </row>
    <row r="50" spans="1:4" x14ac:dyDescent="0.35">
      <c r="A50" s="3" t="s">
        <v>5</v>
      </c>
      <c r="B50" t="s">
        <v>16</v>
      </c>
    </row>
    <row r="51" spans="1:4" x14ac:dyDescent="0.35">
      <c r="A51" s="4" t="s">
        <v>17</v>
      </c>
      <c r="B51" s="5">
        <v>47</v>
      </c>
    </row>
    <row r="52" spans="1:4" x14ac:dyDescent="0.35">
      <c r="A52" s="4" t="s">
        <v>18</v>
      </c>
      <c r="B52" s="5">
        <v>67</v>
      </c>
    </row>
    <row r="53" spans="1:4" x14ac:dyDescent="0.35">
      <c r="A53" s="4" t="s">
        <v>19</v>
      </c>
      <c r="B53" s="5">
        <v>63</v>
      </c>
    </row>
    <row r="54" spans="1:4" x14ac:dyDescent="0.35">
      <c r="A54" s="4" t="s">
        <v>20</v>
      </c>
      <c r="B54" s="5">
        <v>55</v>
      </c>
    </row>
    <row r="55" spans="1:4" x14ac:dyDescent="0.35">
      <c r="A55" s="4" t="s">
        <v>21</v>
      </c>
      <c r="B55" s="5">
        <v>65</v>
      </c>
    </row>
    <row r="56" spans="1:4" x14ac:dyDescent="0.35">
      <c r="A56" s="4" t="s">
        <v>22</v>
      </c>
      <c r="B56" s="5">
        <v>66</v>
      </c>
    </row>
    <row r="57" spans="1:4" x14ac:dyDescent="0.35">
      <c r="A57" s="4" t="s">
        <v>14</v>
      </c>
      <c r="B57" s="5">
        <v>60</v>
      </c>
    </row>
    <row r="58" spans="1:4" x14ac:dyDescent="0.35">
      <c r="A58" s="4" t="s">
        <v>15</v>
      </c>
      <c r="B58" s="5">
        <v>70</v>
      </c>
    </row>
    <row r="59" spans="1:4" x14ac:dyDescent="0.35">
      <c r="A59" s="4" t="s">
        <v>4</v>
      </c>
      <c r="B59" s="1">
        <v>493</v>
      </c>
    </row>
    <row r="62" spans="1:4" x14ac:dyDescent="0.35">
      <c r="A62" s="3" t="s">
        <v>5</v>
      </c>
      <c r="B62" t="s">
        <v>32</v>
      </c>
      <c r="C62" s="3" t="s">
        <v>5</v>
      </c>
      <c r="D62" t="s">
        <v>37</v>
      </c>
    </row>
    <row r="63" spans="1:4" x14ac:dyDescent="0.35">
      <c r="A63" s="4" t="s">
        <v>33</v>
      </c>
      <c r="B63">
        <v>293</v>
      </c>
      <c r="C63" s="4" t="s">
        <v>35</v>
      </c>
      <c r="D63">
        <v>248</v>
      </c>
    </row>
    <row r="64" spans="1:4" x14ac:dyDescent="0.35">
      <c r="A64" s="4" t="s">
        <v>34</v>
      </c>
      <c r="B64">
        <v>200</v>
      </c>
      <c r="C64" s="4" t="s">
        <v>36</v>
      </c>
      <c r="D64">
        <v>245</v>
      </c>
    </row>
    <row r="65" spans="1:4" x14ac:dyDescent="0.35">
      <c r="A65" s="4" t="s">
        <v>4</v>
      </c>
      <c r="B65">
        <v>493</v>
      </c>
      <c r="C65" s="4" t="s">
        <v>4</v>
      </c>
      <c r="D65">
        <v>493</v>
      </c>
    </row>
    <row r="80" spans="1:4" x14ac:dyDescent="0.35">
      <c r="A80" s="3" t="s">
        <v>5</v>
      </c>
      <c r="B80" t="s">
        <v>16</v>
      </c>
    </row>
    <row r="81" spans="1:2" x14ac:dyDescent="0.35">
      <c r="A81" s="4" t="s">
        <v>17</v>
      </c>
      <c r="B81">
        <v>47</v>
      </c>
    </row>
    <row r="82" spans="1:2" x14ac:dyDescent="0.35">
      <c r="A82" s="4" t="s">
        <v>18</v>
      </c>
      <c r="B82">
        <v>67</v>
      </c>
    </row>
    <row r="83" spans="1:2" x14ac:dyDescent="0.35">
      <c r="A83" s="4" t="s">
        <v>19</v>
      </c>
      <c r="B83">
        <v>63</v>
      </c>
    </row>
    <row r="84" spans="1:2" x14ac:dyDescent="0.35">
      <c r="A84" s="4" t="s">
        <v>20</v>
      </c>
      <c r="B84">
        <v>55</v>
      </c>
    </row>
    <row r="85" spans="1:2" x14ac:dyDescent="0.35">
      <c r="A85" s="4" t="s">
        <v>21</v>
      </c>
      <c r="B85">
        <v>65</v>
      </c>
    </row>
    <row r="86" spans="1:2" x14ac:dyDescent="0.35">
      <c r="A86" s="4" t="s">
        <v>22</v>
      </c>
      <c r="B86">
        <v>66</v>
      </c>
    </row>
    <row r="87" spans="1:2" x14ac:dyDescent="0.35">
      <c r="A87" s="4" t="s">
        <v>14</v>
      </c>
      <c r="B87">
        <v>60</v>
      </c>
    </row>
    <row r="88" spans="1:2" x14ac:dyDescent="0.35">
      <c r="A88" s="4" t="s">
        <v>15</v>
      </c>
      <c r="B88">
        <v>70</v>
      </c>
    </row>
    <row r="89" spans="1:2" x14ac:dyDescent="0.35">
      <c r="A89" s="4" t="s">
        <v>4</v>
      </c>
      <c r="B89">
        <v>493</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913D3-DC17-4ADE-B925-D5DCA6A0BF3A}">
  <dimension ref="A1"/>
  <sheetViews>
    <sheetView tabSelected="1" topLeftCell="A30" zoomScale="83" zoomScaleNormal="83" workbookViewId="0">
      <selection activeCell="V12" sqref="V12"/>
    </sheetView>
  </sheetViews>
  <sheetFormatPr defaultRowHeight="14.5" x14ac:dyDescent="0.35"/>
  <cols>
    <col min="1" max="16384" width="8.7265625" style="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4AD87-A898-42B5-A5C9-00597D36ABCF}">
  <dimension ref="A1"/>
  <sheetViews>
    <sheetView workbookViewId="0">
      <selection activeCell="B17" sqref="B17"/>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43BE5-9A12-441E-A27B-7F033FA8C791}">
  <dimension ref="A1"/>
  <sheetViews>
    <sheetView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3A2A9-AA7E-45B0-A213-E5006E5BD430}">
  <dimension ref="A1"/>
  <sheetViews>
    <sheetView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F9F73C8-BA63-46A1-81BA-6A14C495C804}">
  <ds:schemaRefs/>
</ds:datastoreItem>
</file>

<file path=customXml/itemProps2.xml><?xml version="1.0" encoding="utf-8"?>
<ds:datastoreItem xmlns:ds="http://schemas.openxmlformats.org/officeDocument/2006/customXml" ds:itemID="{5DA1C54D-EF8A-4876-9E2E-E4F438C23C47}">
  <ds:schemaRefs/>
</ds:datastoreItem>
</file>

<file path=customXml/itemProps3.xml><?xml version="1.0" encoding="utf-8"?>
<ds:datastoreItem xmlns:ds="http://schemas.openxmlformats.org/officeDocument/2006/customXml" ds:itemID="{0388F074-387D-4B74-9824-4A46CA62BC90}">
  <ds:schemaRefs/>
</ds:datastoreItem>
</file>

<file path=customXml/itemProps4.xml><?xml version="1.0" encoding="utf-8"?>
<ds:datastoreItem xmlns:ds="http://schemas.openxmlformats.org/officeDocument/2006/customXml" ds:itemID="{4462881D-33EA-4598-91D0-612B10FDD29C}">
  <ds:schemaRefs/>
</ds:datastoreItem>
</file>

<file path=customXml/itemProps5.xml><?xml version="1.0" encoding="utf-8"?>
<ds:datastoreItem xmlns:ds="http://schemas.openxmlformats.org/officeDocument/2006/customXml" ds:itemID="{093D6CD9-9F80-4FED-AF5A-9674EDB5FD24}">
  <ds:schemaRefs/>
</ds:datastoreItem>
</file>

<file path=customXml/itemProps6.xml><?xml version="1.0" encoding="utf-8"?>
<ds:datastoreItem xmlns:ds="http://schemas.openxmlformats.org/officeDocument/2006/customXml" ds:itemID="{281D82BB-1334-4D8E-8AA4-D6DC87B33AF2}">
  <ds:schemaRefs/>
</ds:datastoreItem>
</file>

<file path=customXml/itemProps7.xml><?xml version="1.0" encoding="utf-8"?>
<ds:datastoreItem xmlns:ds="http://schemas.openxmlformats.org/officeDocument/2006/customXml" ds:itemID="{47ECC22B-4474-4873-A314-BB27E1D24FCC}">
  <ds:schemaRefs/>
</ds:datastoreItem>
</file>

<file path=customXml/itemProps8.xml><?xml version="1.0" encoding="utf-8"?>
<ds:datastoreItem xmlns:ds="http://schemas.openxmlformats.org/officeDocument/2006/customXml" ds:itemID="{A0C08287-3F79-4919-9C7F-95523606513F}">
  <ds:schemaRefs/>
</ds:datastoreItem>
</file>

<file path=customXml/itemProps9.xml><?xml version="1.0" encoding="utf-8"?>
<ds:datastoreItem xmlns:ds="http://schemas.openxmlformats.org/officeDocument/2006/customXml" ds:itemID="{B3290E32-B415-47E5-88AD-027FF5B497F6}">
  <ds:schemaRefs/>
</ds:datastoreItem>
</file>

<file path=customXml/itemProps10.xml><?xml version="1.0" encoding="utf-8"?>
<ds:datastoreItem xmlns:ds="http://schemas.openxmlformats.org/officeDocument/2006/customXml" ds:itemID="{338A5445-1F40-4BB6-8D61-C291C8823E11}">
  <ds:schemaRefs/>
</ds:datastoreItem>
</file>

<file path=customXml/itemProps11.xml><?xml version="1.0" encoding="utf-8"?>
<ds:datastoreItem xmlns:ds="http://schemas.openxmlformats.org/officeDocument/2006/customXml" ds:itemID="{55B664B0-761D-46FA-B412-3E5BC334108C}">
  <ds:schemaRefs/>
</ds:datastoreItem>
</file>

<file path=customXml/itemProps12.xml><?xml version="1.0" encoding="utf-8"?>
<ds:datastoreItem xmlns:ds="http://schemas.openxmlformats.org/officeDocument/2006/customXml" ds:itemID="{5D108669-23C1-4470-A94A-C0E226CECB38}">
  <ds:schemaRefs/>
</ds:datastoreItem>
</file>

<file path=customXml/itemProps13.xml><?xml version="1.0" encoding="utf-8"?>
<ds:datastoreItem xmlns:ds="http://schemas.openxmlformats.org/officeDocument/2006/customXml" ds:itemID="{FC3F3044-6AEF-4964-A6CF-B42EDE025466}">
  <ds:schemaRefs/>
</ds:datastoreItem>
</file>

<file path=customXml/itemProps14.xml><?xml version="1.0" encoding="utf-8"?>
<ds:datastoreItem xmlns:ds="http://schemas.openxmlformats.org/officeDocument/2006/customXml" ds:itemID="{BB5CEEAC-45BF-43C2-8BCA-94A37E0F594F}">
  <ds:schemaRefs/>
</ds:datastoreItem>
</file>

<file path=customXml/itemProps15.xml><?xml version="1.0" encoding="utf-8"?>
<ds:datastoreItem xmlns:ds="http://schemas.openxmlformats.org/officeDocument/2006/customXml" ds:itemID="{632D2C0E-B711-4D5E-AD23-EF6EC19487D9}">
  <ds:schemaRefs/>
</ds:datastoreItem>
</file>

<file path=customXml/itemProps16.xml><?xml version="1.0" encoding="utf-8"?>
<ds:datastoreItem xmlns:ds="http://schemas.openxmlformats.org/officeDocument/2006/customXml" ds:itemID="{D6882E3D-D5EB-4957-A3AE-C985E2E1EDA0}">
  <ds:schemaRefs/>
</ds:datastoreItem>
</file>

<file path=customXml/itemProps17.xml><?xml version="1.0" encoding="utf-8"?>
<ds:datastoreItem xmlns:ds="http://schemas.openxmlformats.org/officeDocument/2006/customXml" ds:itemID="{63DE1F34-B4BC-4819-8D39-DEE64D2B68BD}">
  <ds:schemaRefs>
    <ds:schemaRef ds:uri="http://schemas.microsoft.com/DataMashup"/>
  </ds:schemaRefs>
</ds:datastoreItem>
</file>

<file path=customXml/itemProps18.xml><?xml version="1.0" encoding="utf-8"?>
<ds:datastoreItem xmlns:ds="http://schemas.openxmlformats.org/officeDocument/2006/customXml" ds:itemID="{C0DEC07C-1D3E-482D-8F81-7A8844B2C6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 daily trends</vt:lpstr>
      <vt:lpstr>Avg Wait Time</vt:lpstr>
      <vt:lpstr>Daily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Naziya Mondal</dc:creator>
  <cp:lastModifiedBy>Naziya Mondal</cp:lastModifiedBy>
  <dcterms:created xsi:type="dcterms:W3CDTF">2026-02-11T07:30:02Z</dcterms:created>
  <dcterms:modified xsi:type="dcterms:W3CDTF">2026-09-23T18:25:11Z</dcterms:modified>
</cp:coreProperties>
</file>