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r\Desktop\EXCEL\"/>
    </mc:Choice>
  </mc:AlternateContent>
  <xr:revisionPtr revIDLastSave="0" documentId="13_ncr:1_{B90E8732-6997-49D1-A933-62AE7236A5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5" i="1"/>
  <c r="F5" i="1" s="1"/>
  <c r="H5" i="1" s="1"/>
  <c r="E4" i="1"/>
  <c r="F4" i="1" s="1"/>
  <c r="D28" i="1"/>
  <c r="D27" i="1"/>
  <c r="D26" i="1"/>
  <c r="D25" i="1"/>
  <c r="C27" i="1"/>
  <c r="C26" i="1"/>
  <c r="C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G4" i="1"/>
  <c r="F28" i="1" l="1"/>
  <c r="F26" i="1"/>
  <c r="H4" i="1"/>
  <c r="E27" i="1"/>
  <c r="F25" i="1"/>
  <c r="F27" i="1"/>
  <c r="E25" i="1"/>
  <c r="E26" i="1"/>
  <c r="G26" i="1"/>
  <c r="G28" i="1"/>
  <c r="G25" i="1"/>
  <c r="G27" i="1"/>
</calcChain>
</file>

<file path=xl/sharedStrings.xml><?xml version="1.0" encoding="utf-8"?>
<sst xmlns="http://schemas.openxmlformats.org/spreadsheetml/2006/main" count="53" uniqueCount="53">
  <si>
    <t>Employee Payroll</t>
  </si>
  <si>
    <t>First Name</t>
  </si>
  <si>
    <t>Last Name</t>
  </si>
  <si>
    <t>Hourly Rate</t>
  </si>
  <si>
    <t>Lisa Kelly</t>
  </si>
  <si>
    <t>Gregory West</t>
  </si>
  <si>
    <t xml:space="preserve">Todd </t>
  </si>
  <si>
    <t>Butler</t>
  </si>
  <si>
    <t>Mr. Shawn</t>
  </si>
  <si>
    <t>Crystal</t>
  </si>
  <si>
    <t xml:space="preserve"> Ross</t>
  </si>
  <si>
    <t xml:space="preserve">Anthony </t>
  </si>
  <si>
    <t>Wallace</t>
  </si>
  <si>
    <t xml:space="preserve">Michael </t>
  </si>
  <si>
    <t>Oneill</t>
  </si>
  <si>
    <t xml:space="preserve">Sherry </t>
  </si>
  <si>
    <t>Bright</t>
  </si>
  <si>
    <t>Christian</t>
  </si>
  <si>
    <t>Allen</t>
  </si>
  <si>
    <t xml:space="preserve">Christopher </t>
  </si>
  <si>
    <t>Gonzalez</t>
  </si>
  <si>
    <t xml:space="preserve">Dana </t>
  </si>
  <si>
    <t>Martin</t>
  </si>
  <si>
    <t xml:space="preserve">Adam </t>
  </si>
  <si>
    <t>Rodriguez</t>
  </si>
  <si>
    <t>Dean</t>
  </si>
  <si>
    <t>Castro</t>
  </si>
  <si>
    <t xml:space="preserve">Scott </t>
  </si>
  <si>
    <t>Kaiser</t>
  </si>
  <si>
    <t xml:space="preserve">Matthew </t>
  </si>
  <si>
    <t>Robles</t>
  </si>
  <si>
    <t xml:space="preserve">Alexandra </t>
  </si>
  <si>
    <t>Davis</t>
  </si>
  <si>
    <t xml:space="preserve">Sharon </t>
  </si>
  <si>
    <t>Burke</t>
  </si>
  <si>
    <t xml:space="preserve">Dean </t>
  </si>
  <si>
    <t>Hall</t>
  </si>
  <si>
    <t xml:space="preserve">Monica </t>
  </si>
  <si>
    <t>Smith</t>
  </si>
  <si>
    <t xml:space="preserve">Brenda </t>
  </si>
  <si>
    <t>Reed</t>
  </si>
  <si>
    <t>Jones</t>
  </si>
  <si>
    <t>Joe</t>
  </si>
  <si>
    <t xml:space="preserve">Max </t>
  </si>
  <si>
    <t xml:space="preserve">Min </t>
  </si>
  <si>
    <t xml:space="preserve">Avg </t>
  </si>
  <si>
    <t>Total</t>
  </si>
  <si>
    <t>Working Hour(Daily)</t>
  </si>
  <si>
    <t>Working Hour (Weekly)</t>
  </si>
  <si>
    <t>Bonus</t>
  </si>
  <si>
    <t>Over Time Bonus</t>
  </si>
  <si>
    <t xml:space="preserve">Total (without bonus) </t>
  </si>
  <si>
    <t>Total (with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</si>
</sst>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2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212529"/>
      <name val="Roboto"/>
    </font>
    <font>
      <b/>
      <sz val="11"/>
      <color rgb="FF212529"/>
      <name val="Roboto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44" fontId="3" fillId="0" borderId="3" xfId="1" applyFont="1" applyBorder="1" applyAlignment="1">
      <alignment horizontal="left" vertical="center" wrapText="1"/>
    </xf>
    <xf numFmtId="44" fontId="0" fillId="0" borderId="3" xfId="1" applyFont="1" applyBorder="1" applyAlignment="1">
      <alignment horizontal="left" vertical="center" wrapText="1"/>
    </xf>
    <xf numFmtId="44" fontId="0" fillId="0" borderId="3" xfId="1" applyFont="1" applyBorder="1" applyAlignment="1">
      <alignment horizontal="left" vertical="center"/>
    </xf>
    <xf numFmtId="44" fontId="0" fillId="0" borderId="0" xfId="1" applyFont="1" applyAlignment="1">
      <alignment horizontal="left" vertical="center" wrapText="1"/>
    </xf>
    <xf numFmtId="44" fontId="0" fillId="0" borderId="6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1" applyNumberFormat="1" applyFont="1" applyBorder="1" applyAlignment="1">
      <alignment horizontal="center" wrapText="1"/>
    </xf>
    <xf numFmtId="44" fontId="2" fillId="0" borderId="1" xfId="1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3" fillId="0" borderId="14" xfId="0" applyFont="1" applyFill="1" applyBorder="1" applyAlignment="1">
      <alignment vertical="center" wrapText="1"/>
    </xf>
    <xf numFmtId="16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K4" sqref="K4"/>
    </sheetView>
  </sheetViews>
  <sheetFormatPr defaultRowHeight="16.5" x14ac:dyDescent="0.35"/>
  <cols>
    <col min="1" max="1" width="12.21875" customWidth="1"/>
    <col min="2" max="2" width="10.5546875" customWidth="1"/>
    <col min="3" max="3" width="9.88671875" customWidth="1"/>
    <col min="4" max="4" width="10.6640625" customWidth="1"/>
    <col min="7" max="7" width="10.88671875" style="14" customWidth="1"/>
    <col min="8" max="8" width="10.6640625" customWidth="1"/>
    <col min="9" max="9" width="11.21875" customWidth="1"/>
  </cols>
  <sheetData>
    <row r="1" spans="1:9" x14ac:dyDescent="0.35">
      <c r="A1" s="23" t="s">
        <v>0</v>
      </c>
      <c r="B1" s="24"/>
      <c r="C1" s="24"/>
      <c r="D1" s="24"/>
      <c r="E1" s="24"/>
      <c r="F1" s="24"/>
      <c r="G1" s="25"/>
    </row>
    <row r="2" spans="1:9" x14ac:dyDescent="0.35">
      <c r="A2" s="26"/>
      <c r="B2" s="27"/>
      <c r="C2" s="27"/>
      <c r="D2" s="27"/>
      <c r="E2" s="27"/>
      <c r="F2" s="27"/>
      <c r="G2" s="28"/>
    </row>
    <row r="3" spans="1:9" ht="51.75" x14ac:dyDescent="0.35">
      <c r="A3" s="3" t="s">
        <v>1</v>
      </c>
      <c r="B3" s="4" t="s">
        <v>2</v>
      </c>
      <c r="C3" s="4" t="s">
        <v>3</v>
      </c>
      <c r="D3" s="4" t="s">
        <v>47</v>
      </c>
      <c r="E3" s="29" t="s">
        <v>48</v>
      </c>
      <c r="F3" s="29" t="s">
        <v>50</v>
      </c>
      <c r="G3" s="11" t="s">
        <v>51</v>
      </c>
      <c r="H3" s="31" t="s">
        <v>49</v>
      </c>
      <c r="I3" s="34" t="s">
        <v>52</v>
      </c>
    </row>
    <row r="4" spans="1:9" x14ac:dyDescent="0.35">
      <c r="A4" s="5" t="s">
        <v>6</v>
      </c>
      <c r="B4" s="2" t="s">
        <v>7</v>
      </c>
      <c r="C4" s="6">
        <v>12</v>
      </c>
      <c r="D4" s="2">
        <v>8</v>
      </c>
      <c r="E4" s="30">
        <f>D4*5</f>
        <v>40</v>
      </c>
      <c r="F4" s="30">
        <f>IF(E4&gt;35,E4-35,0)</f>
        <v>5</v>
      </c>
      <c r="G4" s="12">
        <f>C4*D4</f>
        <v>96</v>
      </c>
      <c r="H4" s="32">
        <f>0.5*(C4*F4)</f>
        <v>30</v>
      </c>
      <c r="I4" s="35">
        <f>G4+H4</f>
        <v>126</v>
      </c>
    </row>
    <row r="5" spans="1:9" x14ac:dyDescent="0.35">
      <c r="A5" s="5" t="s">
        <v>8</v>
      </c>
      <c r="B5" s="2" t="s">
        <v>41</v>
      </c>
      <c r="C5" s="6">
        <v>15</v>
      </c>
      <c r="D5" s="2">
        <v>6</v>
      </c>
      <c r="E5" s="30">
        <f>D5*5</f>
        <v>30</v>
      </c>
      <c r="F5" s="30">
        <f>IF(E5&gt;35,E5-35,0)</f>
        <v>0</v>
      </c>
      <c r="G5" s="12">
        <f>C5*D5</f>
        <v>90</v>
      </c>
      <c r="H5" s="32">
        <f t="shared" ref="H5:H23" si="0">0.5*(C5*F5)</f>
        <v>0</v>
      </c>
      <c r="I5" s="35">
        <f t="shared" ref="I5:I28" si="1">G5+H5</f>
        <v>90</v>
      </c>
    </row>
    <row r="6" spans="1:9" x14ac:dyDescent="0.35">
      <c r="A6" s="5" t="s">
        <v>9</v>
      </c>
      <c r="B6" s="2" t="s">
        <v>10</v>
      </c>
      <c r="C6" s="6">
        <v>20</v>
      </c>
      <c r="D6" s="2">
        <v>5</v>
      </c>
      <c r="E6" s="30">
        <f t="shared" ref="E6:E23" si="2">D6*5</f>
        <v>25</v>
      </c>
      <c r="F6" s="30">
        <f t="shared" ref="F6:F23" si="3">IF(E6&gt;35,E6-35,0)</f>
        <v>0</v>
      </c>
      <c r="G6" s="12">
        <f t="shared" ref="G6:G23" si="4">C6*D6</f>
        <v>100</v>
      </c>
      <c r="H6" s="32">
        <f t="shared" si="0"/>
        <v>0</v>
      </c>
      <c r="I6" s="35">
        <f t="shared" si="1"/>
        <v>100</v>
      </c>
    </row>
    <row r="7" spans="1:9" x14ac:dyDescent="0.35">
      <c r="A7" s="5" t="s">
        <v>11</v>
      </c>
      <c r="B7" s="2" t="s">
        <v>12</v>
      </c>
      <c r="C7" s="6">
        <v>18</v>
      </c>
      <c r="D7" s="2">
        <v>10</v>
      </c>
      <c r="E7" s="30">
        <f t="shared" si="2"/>
        <v>50</v>
      </c>
      <c r="F7" s="30">
        <f t="shared" si="3"/>
        <v>15</v>
      </c>
      <c r="G7" s="12">
        <f t="shared" si="4"/>
        <v>180</v>
      </c>
      <c r="H7" s="32">
        <f t="shared" si="0"/>
        <v>135</v>
      </c>
      <c r="I7" s="35">
        <f t="shared" si="1"/>
        <v>315</v>
      </c>
    </row>
    <row r="8" spans="1:9" x14ac:dyDescent="0.35">
      <c r="A8" s="5" t="s">
        <v>13</v>
      </c>
      <c r="B8" s="2" t="s">
        <v>14</v>
      </c>
      <c r="C8" s="6">
        <v>10</v>
      </c>
      <c r="D8" s="2">
        <v>12</v>
      </c>
      <c r="E8" s="30">
        <f t="shared" si="2"/>
        <v>60</v>
      </c>
      <c r="F8" s="30">
        <f t="shared" si="3"/>
        <v>25</v>
      </c>
      <c r="G8" s="12">
        <f t="shared" si="4"/>
        <v>120</v>
      </c>
      <c r="H8" s="32">
        <f t="shared" si="0"/>
        <v>125</v>
      </c>
      <c r="I8" s="35">
        <f t="shared" si="1"/>
        <v>245</v>
      </c>
    </row>
    <row r="9" spans="1:9" x14ac:dyDescent="0.35">
      <c r="A9" s="5" t="s">
        <v>15</v>
      </c>
      <c r="B9" s="2" t="s">
        <v>16</v>
      </c>
      <c r="C9" s="6">
        <v>10</v>
      </c>
      <c r="D9" s="2">
        <v>4</v>
      </c>
      <c r="E9" s="30">
        <f t="shared" si="2"/>
        <v>20</v>
      </c>
      <c r="F9" s="30">
        <f t="shared" si="3"/>
        <v>0</v>
      </c>
      <c r="G9" s="12">
        <f t="shared" si="4"/>
        <v>40</v>
      </c>
      <c r="H9" s="32">
        <f t="shared" si="0"/>
        <v>0</v>
      </c>
      <c r="I9" s="35">
        <f t="shared" si="1"/>
        <v>40</v>
      </c>
    </row>
    <row r="10" spans="1:9" x14ac:dyDescent="0.35">
      <c r="A10" s="5" t="s">
        <v>17</v>
      </c>
      <c r="B10" s="2" t="s">
        <v>18</v>
      </c>
      <c r="C10" s="6">
        <v>12</v>
      </c>
      <c r="D10" s="2">
        <v>2</v>
      </c>
      <c r="E10" s="30">
        <f t="shared" si="2"/>
        <v>10</v>
      </c>
      <c r="F10" s="30">
        <f t="shared" si="3"/>
        <v>0</v>
      </c>
      <c r="G10" s="12">
        <f t="shared" si="4"/>
        <v>24</v>
      </c>
      <c r="H10" s="32">
        <f t="shared" si="0"/>
        <v>0</v>
      </c>
      <c r="I10" s="35">
        <f t="shared" si="1"/>
        <v>24</v>
      </c>
    </row>
    <row r="11" spans="1:9" x14ac:dyDescent="0.35">
      <c r="A11" s="5" t="s">
        <v>19</v>
      </c>
      <c r="B11" s="2" t="s">
        <v>20</v>
      </c>
      <c r="C11" s="6">
        <v>15</v>
      </c>
      <c r="D11" s="2">
        <v>5</v>
      </c>
      <c r="E11" s="30">
        <f t="shared" si="2"/>
        <v>25</v>
      </c>
      <c r="F11" s="30">
        <f t="shared" si="3"/>
        <v>0</v>
      </c>
      <c r="G11" s="12">
        <f t="shared" si="4"/>
        <v>75</v>
      </c>
      <c r="H11" s="32">
        <f t="shared" si="0"/>
        <v>0</v>
      </c>
      <c r="I11" s="35">
        <f t="shared" si="1"/>
        <v>75</v>
      </c>
    </row>
    <row r="12" spans="1:9" x14ac:dyDescent="0.35">
      <c r="A12" s="5" t="s">
        <v>21</v>
      </c>
      <c r="B12" s="2" t="s">
        <v>22</v>
      </c>
      <c r="C12" s="6">
        <v>18</v>
      </c>
      <c r="D12" s="2">
        <v>6</v>
      </c>
      <c r="E12" s="30">
        <f t="shared" si="2"/>
        <v>30</v>
      </c>
      <c r="F12" s="30">
        <f t="shared" si="3"/>
        <v>0</v>
      </c>
      <c r="G12" s="12">
        <f t="shared" si="4"/>
        <v>108</v>
      </c>
      <c r="H12" s="32">
        <f t="shared" si="0"/>
        <v>0</v>
      </c>
      <c r="I12" s="35">
        <f t="shared" si="1"/>
        <v>108</v>
      </c>
    </row>
    <row r="13" spans="1:9" x14ac:dyDescent="0.35">
      <c r="A13" s="5" t="s">
        <v>23</v>
      </c>
      <c r="B13" s="2" t="s">
        <v>42</v>
      </c>
      <c r="C13" s="6">
        <v>20</v>
      </c>
      <c r="D13" s="2">
        <v>12</v>
      </c>
      <c r="E13" s="30">
        <f t="shared" si="2"/>
        <v>60</v>
      </c>
      <c r="F13" s="30">
        <f t="shared" si="3"/>
        <v>25</v>
      </c>
      <c r="G13" s="12">
        <f t="shared" si="4"/>
        <v>240</v>
      </c>
      <c r="H13" s="32">
        <f t="shared" si="0"/>
        <v>250</v>
      </c>
      <c r="I13" s="35">
        <f t="shared" si="1"/>
        <v>490</v>
      </c>
    </row>
    <row r="14" spans="1:9" x14ac:dyDescent="0.35">
      <c r="A14" s="5" t="s">
        <v>4</v>
      </c>
      <c r="B14" s="2" t="s">
        <v>24</v>
      </c>
      <c r="C14" s="6">
        <v>25</v>
      </c>
      <c r="D14" s="2">
        <v>14</v>
      </c>
      <c r="E14" s="30">
        <f t="shared" si="2"/>
        <v>70</v>
      </c>
      <c r="F14" s="30">
        <f t="shared" si="3"/>
        <v>35</v>
      </c>
      <c r="G14" s="12">
        <f t="shared" si="4"/>
        <v>350</v>
      </c>
      <c r="H14" s="32">
        <f t="shared" si="0"/>
        <v>437.5</v>
      </c>
      <c r="I14" s="35">
        <f t="shared" si="1"/>
        <v>787.5</v>
      </c>
    </row>
    <row r="15" spans="1:9" x14ac:dyDescent="0.35">
      <c r="A15" s="5" t="s">
        <v>25</v>
      </c>
      <c r="B15" s="2" t="s">
        <v>26</v>
      </c>
      <c r="C15" s="6">
        <v>30</v>
      </c>
      <c r="D15" s="2">
        <v>16</v>
      </c>
      <c r="E15" s="30">
        <f t="shared" si="2"/>
        <v>80</v>
      </c>
      <c r="F15" s="30">
        <f t="shared" si="3"/>
        <v>45</v>
      </c>
      <c r="G15" s="12">
        <f t="shared" si="4"/>
        <v>480</v>
      </c>
      <c r="H15" s="32">
        <f t="shared" si="0"/>
        <v>675</v>
      </c>
      <c r="I15" s="35">
        <f t="shared" si="1"/>
        <v>1155</v>
      </c>
    </row>
    <row r="16" spans="1:9" x14ac:dyDescent="0.35">
      <c r="A16" s="5" t="s">
        <v>5</v>
      </c>
      <c r="B16" s="2"/>
      <c r="C16" s="6">
        <v>40</v>
      </c>
      <c r="D16" s="2">
        <v>5</v>
      </c>
      <c r="E16" s="30">
        <f t="shared" si="2"/>
        <v>25</v>
      </c>
      <c r="F16" s="30">
        <f t="shared" si="3"/>
        <v>0</v>
      </c>
      <c r="G16" s="12">
        <f t="shared" si="4"/>
        <v>200</v>
      </c>
      <c r="H16" s="32">
        <f t="shared" si="0"/>
        <v>0</v>
      </c>
      <c r="I16" s="35">
        <f t="shared" si="1"/>
        <v>200</v>
      </c>
    </row>
    <row r="17" spans="1:9" x14ac:dyDescent="0.35">
      <c r="A17" s="5" t="s">
        <v>27</v>
      </c>
      <c r="B17" s="2" t="s">
        <v>28</v>
      </c>
      <c r="C17" s="6">
        <v>45</v>
      </c>
      <c r="D17" s="2">
        <v>4.5</v>
      </c>
      <c r="E17" s="30">
        <f t="shared" si="2"/>
        <v>22.5</v>
      </c>
      <c r="F17" s="30">
        <f t="shared" si="3"/>
        <v>0</v>
      </c>
      <c r="G17" s="12">
        <f t="shared" si="4"/>
        <v>202.5</v>
      </c>
      <c r="H17" s="32">
        <f t="shared" si="0"/>
        <v>0</v>
      </c>
      <c r="I17" s="35">
        <f t="shared" si="1"/>
        <v>202.5</v>
      </c>
    </row>
    <row r="18" spans="1:9" x14ac:dyDescent="0.35">
      <c r="A18" s="5" t="s">
        <v>29</v>
      </c>
      <c r="B18" s="2" t="s">
        <v>30</v>
      </c>
      <c r="C18" s="6">
        <v>60</v>
      </c>
      <c r="D18" s="2">
        <v>5.5</v>
      </c>
      <c r="E18" s="30">
        <f t="shared" si="2"/>
        <v>27.5</v>
      </c>
      <c r="F18" s="30">
        <f t="shared" si="3"/>
        <v>0</v>
      </c>
      <c r="G18" s="12">
        <f t="shared" si="4"/>
        <v>330</v>
      </c>
      <c r="H18" s="32">
        <f t="shared" si="0"/>
        <v>0</v>
      </c>
      <c r="I18" s="35">
        <f t="shared" si="1"/>
        <v>330</v>
      </c>
    </row>
    <row r="19" spans="1:9" x14ac:dyDescent="0.35">
      <c r="A19" s="5" t="s">
        <v>31</v>
      </c>
      <c r="B19" s="2" t="s">
        <v>32</v>
      </c>
      <c r="C19" s="6">
        <v>50</v>
      </c>
      <c r="D19" s="2">
        <v>20</v>
      </c>
      <c r="E19" s="30">
        <f t="shared" si="2"/>
        <v>100</v>
      </c>
      <c r="F19" s="30">
        <f t="shared" si="3"/>
        <v>65</v>
      </c>
      <c r="G19" s="13">
        <f t="shared" si="4"/>
        <v>1000</v>
      </c>
      <c r="H19" s="32">
        <f t="shared" si="0"/>
        <v>1625</v>
      </c>
      <c r="I19" s="35">
        <f t="shared" si="1"/>
        <v>2625</v>
      </c>
    </row>
    <row r="20" spans="1:9" x14ac:dyDescent="0.35">
      <c r="A20" s="5" t="s">
        <v>33</v>
      </c>
      <c r="B20" s="2" t="s">
        <v>34</v>
      </c>
      <c r="C20" s="6">
        <v>5</v>
      </c>
      <c r="D20" s="2">
        <v>8.25</v>
      </c>
      <c r="E20" s="30">
        <f t="shared" si="2"/>
        <v>41.25</v>
      </c>
      <c r="F20" s="30">
        <f t="shared" si="3"/>
        <v>6.25</v>
      </c>
      <c r="G20" s="12">
        <f t="shared" si="4"/>
        <v>41.25</v>
      </c>
      <c r="H20" s="32">
        <f t="shared" si="0"/>
        <v>15.625</v>
      </c>
      <c r="I20" s="35">
        <f t="shared" si="1"/>
        <v>56.875</v>
      </c>
    </row>
    <row r="21" spans="1:9" x14ac:dyDescent="0.35">
      <c r="A21" s="5" t="s">
        <v>35</v>
      </c>
      <c r="B21" s="2" t="s">
        <v>36</v>
      </c>
      <c r="C21" s="6">
        <v>8</v>
      </c>
      <c r="D21" s="2">
        <v>6.5</v>
      </c>
      <c r="E21" s="30">
        <f t="shared" si="2"/>
        <v>32.5</v>
      </c>
      <c r="F21" s="30">
        <f t="shared" si="3"/>
        <v>0</v>
      </c>
      <c r="G21" s="12">
        <f t="shared" si="4"/>
        <v>52</v>
      </c>
      <c r="H21" s="32">
        <f t="shared" si="0"/>
        <v>0</v>
      </c>
      <c r="I21" s="35">
        <f t="shared" si="1"/>
        <v>52</v>
      </c>
    </row>
    <row r="22" spans="1:9" x14ac:dyDescent="0.35">
      <c r="A22" s="5" t="s">
        <v>37</v>
      </c>
      <c r="B22" s="2" t="s">
        <v>38</v>
      </c>
      <c r="C22" s="6">
        <v>7.5</v>
      </c>
      <c r="D22" s="2">
        <v>7.5</v>
      </c>
      <c r="E22" s="30">
        <f t="shared" si="2"/>
        <v>37.5</v>
      </c>
      <c r="F22" s="30">
        <f t="shared" si="3"/>
        <v>2.5</v>
      </c>
      <c r="G22" s="12">
        <f t="shared" si="4"/>
        <v>56.25</v>
      </c>
      <c r="H22" s="32">
        <f t="shared" si="0"/>
        <v>9.375</v>
      </c>
      <c r="I22" s="35">
        <f t="shared" si="1"/>
        <v>65.625</v>
      </c>
    </row>
    <row r="23" spans="1:9" ht="17.25" thickBot="1" x14ac:dyDescent="0.4">
      <c r="A23" s="7" t="s">
        <v>39</v>
      </c>
      <c r="B23" s="8" t="s">
        <v>40</v>
      </c>
      <c r="C23" s="9">
        <v>12.5</v>
      </c>
      <c r="D23" s="8">
        <v>6.25</v>
      </c>
      <c r="E23" s="30">
        <f t="shared" si="2"/>
        <v>31.25</v>
      </c>
      <c r="F23" s="30">
        <f t="shared" si="3"/>
        <v>0</v>
      </c>
      <c r="G23" s="15">
        <f t="shared" si="4"/>
        <v>78.125</v>
      </c>
      <c r="H23" s="32">
        <f t="shared" si="0"/>
        <v>0</v>
      </c>
      <c r="I23" s="35">
        <f t="shared" si="1"/>
        <v>78.125</v>
      </c>
    </row>
    <row r="24" spans="1:9" x14ac:dyDescent="0.35">
      <c r="A24" s="1"/>
      <c r="B24" s="1"/>
      <c r="C24" s="10"/>
      <c r="D24" s="1"/>
      <c r="E24" s="1"/>
      <c r="F24" s="1"/>
      <c r="I24" s="35">
        <f t="shared" si="1"/>
        <v>0</v>
      </c>
    </row>
    <row r="25" spans="1:9" ht="17.25" x14ac:dyDescent="0.35">
      <c r="A25" s="16" t="s">
        <v>43</v>
      </c>
      <c r="B25" s="17"/>
      <c r="C25" s="18">
        <f>MAX(C4:C23)</f>
        <v>60</v>
      </c>
      <c r="D25" s="19">
        <f>MAX(D4:D23)</f>
        <v>20</v>
      </c>
      <c r="E25" s="33">
        <f>MAX(E4:E23)</f>
        <v>100</v>
      </c>
      <c r="F25" s="19">
        <f>MAX(F4:F23)</f>
        <v>65</v>
      </c>
      <c r="G25" s="20">
        <f>MAX(G4:G23)</f>
        <v>1000</v>
      </c>
      <c r="I25" s="35">
        <f t="shared" si="1"/>
        <v>1000</v>
      </c>
    </row>
    <row r="26" spans="1:9" ht="17.25" x14ac:dyDescent="0.35">
      <c r="A26" s="16" t="s">
        <v>44</v>
      </c>
      <c r="B26" s="17"/>
      <c r="C26" s="18">
        <f>MIN(C4:C23)</f>
        <v>5</v>
      </c>
      <c r="D26" s="19">
        <f>MIN(D4:D23)</f>
        <v>2</v>
      </c>
      <c r="E26" s="33">
        <f>MIN(E4:E23)</f>
        <v>10</v>
      </c>
      <c r="F26" s="19">
        <f>MIN(F4:F23)</f>
        <v>0</v>
      </c>
      <c r="G26" s="20">
        <f>MIN(G4:G23)</f>
        <v>24</v>
      </c>
      <c r="I26" s="35">
        <f t="shared" si="1"/>
        <v>24</v>
      </c>
    </row>
    <row r="27" spans="1:9" ht="17.25" x14ac:dyDescent="0.35">
      <c r="A27" s="16" t="s">
        <v>45</v>
      </c>
      <c r="B27" s="17"/>
      <c r="C27" s="18">
        <f>AVERAGE(C4:C23)</f>
        <v>21.65</v>
      </c>
      <c r="D27" s="19">
        <f>AVERAGE(D4:D23)</f>
        <v>8.1750000000000007</v>
      </c>
      <c r="E27" s="33">
        <f>AVERAGE(E4:E23)</f>
        <v>40.875</v>
      </c>
      <c r="F27" s="19">
        <f>AVERAGE(F4:F23)</f>
        <v>11.1875</v>
      </c>
      <c r="G27" s="20">
        <f>AVERAGE(G4:G23)</f>
        <v>193.15625</v>
      </c>
      <c r="I27" s="35">
        <f t="shared" si="1"/>
        <v>193.15625</v>
      </c>
    </row>
    <row r="28" spans="1:9" ht="17.25" x14ac:dyDescent="0.35">
      <c r="A28" s="16" t="s">
        <v>46</v>
      </c>
      <c r="B28" s="17"/>
      <c r="C28" s="18"/>
      <c r="D28" s="21">
        <f>SUM(D4:D23)</f>
        <v>163.5</v>
      </c>
      <c r="E28" s="18"/>
      <c r="F28" s="21">
        <f>SUM(F4:F23)</f>
        <v>223.75</v>
      </c>
      <c r="G28" s="22">
        <f>SUM(G4:G23)</f>
        <v>3863.125</v>
      </c>
      <c r="I28" s="35">
        <f t="shared" si="1"/>
        <v>3863.125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2015-06-05T18:17:20Z</dcterms:created>
  <dcterms:modified xsi:type="dcterms:W3CDTF">2023-01-28T17:31:44Z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2023-01-28T15:38:50Z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d4b3cddc-7c28-4263-8364-5bc6be686191</vt:lpwstr>
  </property>
  <property fmtid="{D5CDD505-2E9C-101B-9397-08002B2CF9AE}" pid="8" name="MSIP_Label_defa4170-0d19-0005-0004-bc88714345d2_ContentBits">
    <vt:lpwstr>0</vt:lpwstr>
  </property>
</Properties>
</file>