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/>
  </bookViews>
  <sheets>
    <sheet name="Duty" sheetId="1" r:id="rId1"/>
  </sheets>
  <calcPr calcId="124519" concurrentCalc="0"/>
  <extLst xmlns:x15="http://schemas.microsoft.com/office/spreadsheetml/2010/11/main"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/>
  <c r="J4"/>
  <c r="I4"/>
  <c r="H4"/>
  <c r="G4"/>
  <c r="F4"/>
  <c r="E4"/>
  <c r="B4" l="1"/>
  <c r="C4"/>
  <c r="D4"/>
  <c r="K5"/>
</calcChain>
</file>

<file path=xl/sharedStrings.xml><?xml version="1.0" encoding="utf-8"?>
<sst xmlns="http://schemas.openxmlformats.org/spreadsheetml/2006/main" count="12" uniqueCount="12">
  <si>
    <t>Duty Structure/Tax Calculation</t>
  </si>
  <si>
    <t>Base Value</t>
  </si>
  <si>
    <t>Amount in BDT</t>
  </si>
  <si>
    <t>Customs Duty(CD) (25%)</t>
  </si>
  <si>
    <t>Regulatory Duty(RD) (5%)</t>
  </si>
  <si>
    <t>Supplementary Duty(SD) (100%)</t>
  </si>
  <si>
    <t>VAT (15%)</t>
  </si>
  <si>
    <t>Advance Income Tax(AIT) (5%)</t>
  </si>
  <si>
    <t>Advance Trade Vat(ATV) (4%)</t>
  </si>
  <si>
    <t>Amount in BDT+CD+RD+SD*26.67%</t>
  </si>
  <si>
    <t>Amount in BDT+CD+RD+SD</t>
  </si>
  <si>
    <t>Total Duty in BDT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</si>
</sst>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J4" sqref="J4"/>
    </sheetView>
  </sheetViews>
  <sheetFormatPr defaultColWidth="8.85546875" defaultRowHeight="15"/>
  <cols>
    <col min="1" max="1" width="13.7109375" customWidth="1"/>
    <col min="2" max="2" width="17.140625" customWidth="1"/>
    <col min="3" max="3" width="24.28515625" customWidth="1"/>
    <col min="4" max="4" width="21.85546875" bestFit="1" customWidth="1"/>
    <col min="5" max="5" width="27.140625" bestFit="1" customWidth="1"/>
    <col min="6" max="6" width="9.5703125" bestFit="1" customWidth="1"/>
    <col min="7" max="7" width="26.140625" bestFit="1" customWidth="1"/>
    <col min="8" max="9" width="26" customWidth="1"/>
    <col min="10" max="10" width="25" bestFit="1" customWidth="1"/>
    <col min="11" max="11" width="20" customWidth="1"/>
  </cols>
  <sheetData>
    <row r="1" spans="1:11">
      <c r="A1" s="1" t="s">
        <v>0</v>
      </c>
    </row>
    <row r="3" spans="1:11" ht="28.7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8</v>
      </c>
      <c r="K3" s="3" t="s">
        <v>11</v>
      </c>
    </row>
    <row r="4" spans="1:11" s="5" customFormat="1" ht="21" customHeight="1">
      <c r="A4" s="4">
        <v>22000</v>
      </c>
      <c r="B4" s="4">
        <f>SUM(A4*88.72)</f>
        <v>1951840</v>
      </c>
      <c r="C4" s="4">
        <f>SUM(B4*25%)</f>
        <v>487960</v>
      </c>
      <c r="D4" s="4">
        <f>SUM(B4*5%)</f>
        <v>97592</v>
      </c>
      <c r="E4" s="4">
        <f>SUM((B4+C4+D4)*100%)</f>
        <v>2537392</v>
      </c>
      <c r="F4" s="4">
        <f>SUM((B4+C4+D4+E4)*15%)</f>
        <v>761217.6</v>
      </c>
      <c r="G4" s="4">
        <f>SUM(B4*5%)</f>
        <v>97592</v>
      </c>
      <c r="H4" s="4">
        <f>SUM((B4+C4+D4+E4)*26.67%)</f>
        <v>1353444.8928</v>
      </c>
      <c r="I4" s="4">
        <f>SUM(H4+B4+C4+D4+E4)</f>
        <v>6428228.8927999996</v>
      </c>
      <c r="J4" s="4">
        <f>SUM(I4*4%)</f>
        <v>257129.15571199998</v>
      </c>
      <c r="K4" s="4">
        <f>SUM(C4+D4+E4+F4+G4+J4)</f>
        <v>4238882.7557119997</v>
      </c>
    </row>
    <row r="5" spans="1:11">
      <c r="K5">
        <f>K4/B4*100</f>
        <v>217.17367999999996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Durlav™</dc:creator>
  <cp:lastModifiedBy>Admin</cp:lastModifiedBy>
  <dcterms:created xsi:type="dcterms:W3CDTF">2016-11-29T09:19:26Z</dcterms:created>
  <dcterms:modified xsi:type="dcterms:W3CDTF">2017-05-14T09:20:25Z</dcterms:modified>
</cp:coreProperties>
</file>