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 activeTab="1"/>
  </bookViews>
  <sheets>
    <sheet name="Экономика" sheetId="1" r:id="rId1"/>
    <sheet name="Леспромхоз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31" i="2" l="1"/>
  <c r="A32" i="2" s="1"/>
  <c r="A28" i="2"/>
  <c r="A29" i="2" s="1"/>
  <c r="A30" i="2" s="1"/>
  <c r="B9" i="2" l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8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B8" i="1"/>
  <c r="B6" i="1"/>
  <c r="B7" i="1" l="1"/>
  <c r="B9" i="1" l="1"/>
  <c r="B10" i="1" s="1"/>
</calcChain>
</file>

<file path=xl/sharedStrings.xml><?xml version="1.0" encoding="utf-8"?>
<sst xmlns="http://schemas.openxmlformats.org/spreadsheetml/2006/main" count="21" uniqueCount="20">
  <si>
    <t>Рентабельность производства</t>
  </si>
  <si>
    <t>Исходные данные</t>
  </si>
  <si>
    <t>Выручка (р.)</t>
  </si>
  <si>
    <t>Себестоимость(р.)</t>
  </si>
  <si>
    <t>Прибыль(р.)</t>
  </si>
  <si>
    <t>Рентабельность(%)</t>
  </si>
  <si>
    <t>Налог(р.)</t>
  </si>
  <si>
    <t>Отношение чистой прибыли к вложенным средствам</t>
  </si>
  <si>
    <t>Чистая прибыль(р.)</t>
  </si>
  <si>
    <t>Анализ (результат)</t>
  </si>
  <si>
    <t xml:space="preserve">Произведённый компьютерный экспиремент  показывает, что исследовать как изменяется отношение  чистой прибыли к вложенным средствам, если менять только выручку, оставляя постоянной себестоимости.
Проведённый компьютерный экспиремент показывает, что исследовать, как изменяется отношение  чистой прибыли к вложенным средствам, если менять только себестоимость, оставляя постоянную выручку.
</t>
  </si>
  <si>
    <t>Задача о заготовке древисины</t>
  </si>
  <si>
    <t>Ежегодный прирост (%)</t>
  </si>
  <si>
    <t>Первоначальный объём(м3)</t>
  </si>
  <si>
    <t>Годовой план заготовки (м3)</t>
  </si>
  <si>
    <t>Минимальное доступное значение</t>
  </si>
  <si>
    <t>Объём древесины(м3</t>
  </si>
  <si>
    <t>Через(лет)</t>
  </si>
  <si>
    <t>ВЫВОД</t>
  </si>
  <si>
    <t>В результате экспиремента видим, что изменяя значение годового плана  заготовки, мы можем увеличить кол-во лет использования объёма древесины.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</si>
</sst>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0" xfId="0" applyBorder="1"/>
    <xf numFmtId="2" fontId="0" fillId="0" borderId="0" xfId="0" applyNumberFormat="1" applyBorder="1"/>
    <xf numFmtId="2" fontId="0" fillId="0" borderId="1" xfId="0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2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32174103237096"/>
          <c:y val="5.6030183727034118E-2"/>
          <c:w val="0.84112270341207351"/>
          <c:h val="0.8326195683872849"/>
        </c:manualLayout>
      </c:layout>
      <c:lineChart>
        <c:grouping val="stacked"/>
        <c:varyColors val="0"/>
        <c:ser>
          <c:idx val="0"/>
          <c:order val="0"/>
          <c:cat>
            <c:numRef>
              <c:f>Леспромхоз!$A$8:$A$32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Леспромхоз!$B$8:$B$32</c:f>
              <c:numCache>
                <c:formatCode>0.00</c:formatCode>
                <c:ptCount val="25"/>
                <c:pt idx="0" formatCode="General">
                  <c:v>120000</c:v>
                </c:pt>
                <c:pt idx="1">
                  <c:v>117960</c:v>
                </c:pt>
                <c:pt idx="2">
                  <c:v>115807.8</c:v>
                </c:pt>
                <c:pt idx="3">
                  <c:v>113537.22900000001</c:v>
                </c:pt>
                <c:pt idx="4">
                  <c:v>111141.776595</c:v>
                </c:pt>
                <c:pt idx="5">
                  <c:v>108614.57430772501</c:v>
                </c:pt>
                <c:pt idx="6">
                  <c:v>105948.37589464989</c:v>
                </c:pt>
                <c:pt idx="7">
                  <c:v>103135.53656885563</c:v>
                </c:pt>
                <c:pt idx="8">
                  <c:v>100167.99108014269</c:v>
                </c:pt>
                <c:pt idx="9">
                  <c:v>97037.230589550541</c:v>
                </c:pt>
                <c:pt idx="10">
                  <c:v>93734.278271975825</c:v>
                </c:pt>
                <c:pt idx="11">
                  <c:v>90249.663576934501</c:v>
                </c:pt>
                <c:pt idx="12">
                  <c:v>86573.395073665903</c:v>
                </c:pt>
                <c:pt idx="13">
                  <c:v>82694.931802717532</c:v>
                </c:pt>
                <c:pt idx="14">
                  <c:v>78603.153051867004</c:v>
                </c:pt>
                <c:pt idx="15">
                  <c:v>74286.326469719686</c:v>
                </c:pt>
                <c:pt idx="16">
                  <c:v>69732.074425554267</c:v>
                </c:pt>
                <c:pt idx="17">
                  <c:v>64927.338518959747</c:v>
                </c:pt>
                <c:pt idx="18">
                  <c:v>59858.342137502535</c:v>
                </c:pt>
                <c:pt idx="19">
                  <c:v>54510.550955065177</c:v>
                </c:pt>
                <c:pt idx="20">
                  <c:v>48868.631257593763</c:v>
                </c:pt>
                <c:pt idx="21">
                  <c:v>42916.405976761424</c:v>
                </c:pt>
                <c:pt idx="22">
                  <c:v>36636.808305483304</c:v>
                </c:pt>
                <c:pt idx="23">
                  <c:v>30011.832762284888</c:v>
                </c:pt>
                <c:pt idx="24">
                  <c:v>23022.483564210557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165696"/>
        <c:axId val="268677056"/>
      </c:lineChart>
      <c:catAx>
        <c:axId val="33916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68677056"/>
        <c:crosses val="autoZero"/>
        <c:auto val="1"/>
        <c:lblAlgn val="ctr"/>
        <c:lblOffset val="100"/>
        <c:noMultiLvlLbl val="0"/>
      </c:catAx>
      <c:valAx>
        <c:axId val="268677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9165696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10</xdr:col>
      <xdr:colOff>304800</xdr:colOff>
      <xdr:row>15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zoomScaleNormal="100" workbookViewId="0">
      <selection activeCell="A23" sqref="A23"/>
    </sheetView>
  </sheetViews>
  <sheetFormatPr defaultRowHeight="14.4" x14ac:dyDescent="0.3"/>
  <cols>
    <col min="1" max="1" width="35" customWidth="1"/>
    <col min="2" max="2" width="33.5546875" customWidth="1"/>
  </cols>
  <sheetData>
    <row r="1" spans="1:2" x14ac:dyDescent="0.3">
      <c r="A1" s="15" t="s">
        <v>0</v>
      </c>
      <c r="B1" s="15"/>
    </row>
    <row r="2" spans="1:2" x14ac:dyDescent="0.3">
      <c r="A2" s="1" t="s">
        <v>1</v>
      </c>
      <c r="B2" s="3"/>
    </row>
    <row r="3" spans="1:2" x14ac:dyDescent="0.3">
      <c r="A3" s="1" t="s">
        <v>2</v>
      </c>
      <c r="B3" s="6">
        <v>100000</v>
      </c>
    </row>
    <row r="4" spans="1:2" x14ac:dyDescent="0.3">
      <c r="A4" s="1" t="s">
        <v>3</v>
      </c>
      <c r="B4" s="6">
        <v>20000</v>
      </c>
    </row>
    <row r="5" spans="1:2" x14ac:dyDescent="0.3">
      <c r="A5" s="7"/>
      <c r="B5" s="8"/>
    </row>
    <row r="6" spans="1:2" x14ac:dyDescent="0.3">
      <c r="A6" s="1" t="s">
        <v>4</v>
      </c>
      <c r="B6" s="6">
        <f>B3-B4</f>
        <v>80000</v>
      </c>
    </row>
    <row r="7" spans="1:2" x14ac:dyDescent="0.3">
      <c r="A7" s="1" t="s">
        <v>5</v>
      </c>
      <c r="B7" s="5">
        <f>B6/B4</f>
        <v>4</v>
      </c>
    </row>
    <row r="8" spans="1:2" x14ac:dyDescent="0.3">
      <c r="A8" s="1" t="s">
        <v>6</v>
      </c>
      <c r="B8" s="6">
        <f>IF(B7&lt;=30%,0.2*B6,IF(30%&lt;=B7&lt;=70%,0.4*B6,0.6*B6))</f>
        <v>48000</v>
      </c>
    </row>
    <row r="9" spans="1:2" x14ac:dyDescent="0.3">
      <c r="A9" s="1" t="s">
        <v>8</v>
      </c>
      <c r="B9" s="6">
        <f>B6-B8</f>
        <v>32000</v>
      </c>
    </row>
    <row r="10" spans="1:2" ht="28.8" x14ac:dyDescent="0.3">
      <c r="A10" s="2" t="s">
        <v>7</v>
      </c>
      <c r="B10" s="4">
        <f>B9/B4</f>
        <v>1.6</v>
      </c>
    </row>
    <row r="12" spans="1:2" x14ac:dyDescent="0.3">
      <c r="A12" s="16" t="s">
        <v>9</v>
      </c>
      <c r="B12" s="16"/>
    </row>
    <row r="13" spans="1:2" ht="14.4" customHeight="1" x14ac:dyDescent="0.3">
      <c r="A13" s="17" t="s">
        <v>10</v>
      </c>
      <c r="B13" s="17"/>
    </row>
    <row r="14" spans="1:2" x14ac:dyDescent="0.3">
      <c r="A14" s="17"/>
      <c r="B14" s="17"/>
    </row>
    <row r="15" spans="1:2" x14ac:dyDescent="0.3">
      <c r="A15" s="17"/>
      <c r="B15" s="17"/>
    </row>
    <row r="16" spans="1:2" x14ac:dyDescent="0.3">
      <c r="A16" s="17"/>
      <c r="B16" s="17"/>
    </row>
    <row r="17" spans="1:2" x14ac:dyDescent="0.3">
      <c r="A17" s="17"/>
      <c r="B17" s="17"/>
    </row>
    <row r="18" spans="1:2" x14ac:dyDescent="0.3">
      <c r="A18" s="17"/>
      <c r="B18" s="17"/>
    </row>
    <row r="19" spans="1:2" x14ac:dyDescent="0.3">
      <c r="A19" s="9"/>
      <c r="B19" s="9"/>
    </row>
    <row r="20" spans="1:2" x14ac:dyDescent="0.3">
      <c r="A20" s="9"/>
      <c r="B20" s="9"/>
    </row>
    <row r="21" spans="1:2" x14ac:dyDescent="0.3">
      <c r="A21" s="9"/>
      <c r="B21" s="9"/>
    </row>
    <row r="22" spans="1:2" x14ac:dyDescent="0.3">
      <c r="A22" s="9"/>
      <c r="B22" s="9"/>
    </row>
    <row r="23" spans="1:2" x14ac:dyDescent="0.3">
      <c r="A23" s="9"/>
      <c r="B23" s="9"/>
    </row>
    <row r="24" spans="1:2" x14ac:dyDescent="0.3">
      <c r="A24" s="9"/>
      <c r="B24" s="9"/>
    </row>
    <row r="25" spans="1:2" x14ac:dyDescent="0.3">
      <c r="A25" s="9"/>
      <c r="B25" s="9"/>
    </row>
    <row r="26" spans="1:2" x14ac:dyDescent="0.3">
      <c r="A26" s="9"/>
      <c r="B26" s="9"/>
    </row>
    <row r="27" spans="1:2" x14ac:dyDescent="0.3">
      <c r="A27" s="9"/>
      <c r="B27" s="9"/>
    </row>
  </sheetData>
  <mergeCells count="3">
    <mergeCell ref="A1:B1"/>
    <mergeCell ref="A12:B12"/>
    <mergeCell ref="A13:B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"/>
  <sheetViews>
    <sheetView tabSelected="1" topLeftCell="A21" workbookViewId="0">
      <selection activeCell="C7" sqref="C7"/>
    </sheetView>
  </sheetViews>
  <sheetFormatPr defaultRowHeight="14.4" x14ac:dyDescent="0.3"/>
  <cols>
    <col min="1" max="1" width="32" bestFit="1" customWidth="1"/>
    <col min="2" max="2" width="20.5546875" customWidth="1"/>
  </cols>
  <sheetData>
    <row r="1" spans="1:2" x14ac:dyDescent="0.3">
      <c r="A1" s="18" t="s">
        <v>11</v>
      </c>
      <c r="B1" s="18"/>
    </row>
    <row r="2" spans="1:2" x14ac:dyDescent="0.3">
      <c r="A2" s="13" t="s">
        <v>1</v>
      </c>
      <c r="B2" s="3"/>
    </row>
    <row r="3" spans="1:2" x14ac:dyDescent="0.3">
      <c r="A3" s="1" t="s">
        <v>13</v>
      </c>
      <c r="B3" s="3">
        <v>120000</v>
      </c>
    </row>
    <row r="4" spans="1:2" x14ac:dyDescent="0.3">
      <c r="A4" s="1" t="s">
        <v>12</v>
      </c>
      <c r="B4" s="5">
        <v>5.5E-2</v>
      </c>
    </row>
    <row r="5" spans="1:2" x14ac:dyDescent="0.3">
      <c r="A5" s="1" t="s">
        <v>14</v>
      </c>
      <c r="B5" s="3">
        <v>8640</v>
      </c>
    </row>
    <row r="6" spans="1:2" x14ac:dyDescent="0.3">
      <c r="A6" s="1" t="s">
        <v>15</v>
      </c>
      <c r="B6" s="3">
        <v>23000</v>
      </c>
    </row>
    <row r="7" spans="1:2" x14ac:dyDescent="0.3">
      <c r="A7" s="3" t="s">
        <v>17</v>
      </c>
      <c r="B7" s="3" t="s">
        <v>16</v>
      </c>
    </row>
    <row r="8" spans="1:2" x14ac:dyDescent="0.3">
      <c r="A8" s="3">
        <v>1</v>
      </c>
      <c r="B8" s="3">
        <f>B3</f>
        <v>120000</v>
      </c>
    </row>
    <row r="9" spans="1:2" x14ac:dyDescent="0.3">
      <c r="A9" s="3">
        <v>2</v>
      </c>
      <c r="B9" s="12">
        <f>IF((B8+B8*$B$4-$B$5)&gt;$B$6,(B8+B8*$B$4-$B$5),0)</f>
        <v>117960</v>
      </c>
    </row>
    <row r="10" spans="1:2" x14ac:dyDescent="0.3">
      <c r="A10" s="3">
        <f>A9+1</f>
        <v>3</v>
      </c>
      <c r="B10" s="12">
        <f t="shared" ref="B10:B32" si="0">IF((B9+B9*$B$4-$B$5)&gt;$B$6,(B9+B9*$B$4-$B$5),0)</f>
        <v>115807.8</v>
      </c>
    </row>
    <row r="11" spans="1:2" x14ac:dyDescent="0.3">
      <c r="A11" s="3">
        <f t="shared" ref="A11:A32" si="1">A10+1</f>
        <v>4</v>
      </c>
      <c r="B11" s="12">
        <f t="shared" si="0"/>
        <v>113537.22900000001</v>
      </c>
    </row>
    <row r="12" spans="1:2" x14ac:dyDescent="0.3">
      <c r="A12" s="3">
        <f t="shared" si="1"/>
        <v>5</v>
      </c>
      <c r="B12" s="12">
        <f t="shared" si="0"/>
        <v>111141.776595</v>
      </c>
    </row>
    <row r="13" spans="1:2" x14ac:dyDescent="0.3">
      <c r="A13" s="3">
        <f t="shared" si="1"/>
        <v>6</v>
      </c>
      <c r="B13" s="12">
        <f t="shared" si="0"/>
        <v>108614.57430772501</v>
      </c>
    </row>
    <row r="14" spans="1:2" x14ac:dyDescent="0.3">
      <c r="A14" s="3">
        <f t="shared" si="1"/>
        <v>7</v>
      </c>
      <c r="B14" s="12">
        <f t="shared" si="0"/>
        <v>105948.37589464989</v>
      </c>
    </row>
    <row r="15" spans="1:2" x14ac:dyDescent="0.3">
      <c r="A15" s="3">
        <f t="shared" si="1"/>
        <v>8</v>
      </c>
      <c r="B15" s="12">
        <f t="shared" si="0"/>
        <v>103135.53656885563</v>
      </c>
    </row>
    <row r="16" spans="1:2" x14ac:dyDescent="0.3">
      <c r="A16" s="3">
        <f t="shared" si="1"/>
        <v>9</v>
      </c>
      <c r="B16" s="12">
        <f t="shared" si="0"/>
        <v>100167.99108014269</v>
      </c>
    </row>
    <row r="17" spans="1:2" x14ac:dyDescent="0.3">
      <c r="A17" s="3">
        <f t="shared" si="1"/>
        <v>10</v>
      </c>
      <c r="B17" s="12">
        <f t="shared" si="0"/>
        <v>97037.230589550541</v>
      </c>
    </row>
    <row r="18" spans="1:2" x14ac:dyDescent="0.3">
      <c r="A18" s="3">
        <f t="shared" si="1"/>
        <v>11</v>
      </c>
      <c r="B18" s="12">
        <f t="shared" si="0"/>
        <v>93734.278271975825</v>
      </c>
    </row>
    <row r="19" spans="1:2" x14ac:dyDescent="0.3">
      <c r="A19" s="3">
        <f t="shared" si="1"/>
        <v>12</v>
      </c>
      <c r="B19" s="12">
        <f t="shared" si="0"/>
        <v>90249.663576934501</v>
      </c>
    </row>
    <row r="20" spans="1:2" x14ac:dyDescent="0.3">
      <c r="A20" s="3">
        <f t="shared" si="1"/>
        <v>13</v>
      </c>
      <c r="B20" s="12">
        <f t="shared" si="0"/>
        <v>86573.395073665903</v>
      </c>
    </row>
    <row r="21" spans="1:2" x14ac:dyDescent="0.3">
      <c r="A21" s="3">
        <f t="shared" si="1"/>
        <v>14</v>
      </c>
      <c r="B21" s="12">
        <f t="shared" si="0"/>
        <v>82694.931802717532</v>
      </c>
    </row>
    <row r="22" spans="1:2" x14ac:dyDescent="0.3">
      <c r="A22" s="3">
        <f t="shared" si="1"/>
        <v>15</v>
      </c>
      <c r="B22" s="12">
        <f t="shared" si="0"/>
        <v>78603.153051867004</v>
      </c>
    </row>
    <row r="23" spans="1:2" x14ac:dyDescent="0.3">
      <c r="A23" s="3">
        <f t="shared" si="1"/>
        <v>16</v>
      </c>
      <c r="B23" s="12">
        <f t="shared" si="0"/>
        <v>74286.326469719686</v>
      </c>
    </row>
    <row r="24" spans="1:2" x14ac:dyDescent="0.3">
      <c r="A24" s="3">
        <f t="shared" si="1"/>
        <v>17</v>
      </c>
      <c r="B24" s="12">
        <f t="shared" si="0"/>
        <v>69732.074425554267</v>
      </c>
    </row>
    <row r="25" spans="1:2" x14ac:dyDescent="0.3">
      <c r="A25" s="3">
        <f t="shared" si="1"/>
        <v>18</v>
      </c>
      <c r="B25" s="12">
        <f t="shared" si="0"/>
        <v>64927.338518959747</v>
      </c>
    </row>
    <row r="26" spans="1:2" x14ac:dyDescent="0.3">
      <c r="A26" s="3">
        <f t="shared" si="1"/>
        <v>19</v>
      </c>
      <c r="B26" s="12">
        <f t="shared" si="0"/>
        <v>59858.342137502535</v>
      </c>
    </row>
    <row r="27" spans="1:2" x14ac:dyDescent="0.3">
      <c r="A27" s="3">
        <f t="shared" si="1"/>
        <v>20</v>
      </c>
      <c r="B27" s="12">
        <f t="shared" si="0"/>
        <v>54510.550955065177</v>
      </c>
    </row>
    <row r="28" spans="1:2" x14ac:dyDescent="0.3">
      <c r="A28" s="3">
        <f t="shared" si="1"/>
        <v>21</v>
      </c>
      <c r="B28" s="12">
        <f t="shared" si="0"/>
        <v>48868.631257593763</v>
      </c>
    </row>
    <row r="29" spans="1:2" x14ac:dyDescent="0.3">
      <c r="A29" s="3">
        <f t="shared" si="1"/>
        <v>22</v>
      </c>
      <c r="B29" s="12">
        <f t="shared" si="0"/>
        <v>42916.405976761424</v>
      </c>
    </row>
    <row r="30" spans="1:2" x14ac:dyDescent="0.3">
      <c r="A30" s="3">
        <f t="shared" si="1"/>
        <v>23</v>
      </c>
      <c r="B30" s="12">
        <f t="shared" si="0"/>
        <v>36636.808305483304</v>
      </c>
    </row>
    <row r="31" spans="1:2" x14ac:dyDescent="0.3">
      <c r="A31" s="3">
        <f t="shared" si="1"/>
        <v>24</v>
      </c>
      <c r="B31" s="12">
        <f t="shared" si="0"/>
        <v>30011.832762284888</v>
      </c>
    </row>
    <row r="32" spans="1:2" x14ac:dyDescent="0.3">
      <c r="A32" s="3">
        <f t="shared" si="1"/>
        <v>25</v>
      </c>
      <c r="B32" s="12">
        <f t="shared" si="0"/>
        <v>23022.483564210557</v>
      </c>
    </row>
    <row r="33" spans="1:2" x14ac:dyDescent="0.3">
      <c r="A33" s="10"/>
      <c r="B33" s="14"/>
    </row>
    <row r="34" spans="1:2" x14ac:dyDescent="0.3">
      <c r="A34" s="10"/>
      <c r="B34" s="11"/>
    </row>
    <row r="35" spans="1:2" x14ac:dyDescent="0.3">
      <c r="A35" s="19" t="s">
        <v>18</v>
      </c>
      <c r="B35" s="19"/>
    </row>
    <row r="36" spans="1:2" x14ac:dyDescent="0.3">
      <c r="A36" s="20" t="s">
        <v>19</v>
      </c>
      <c r="B36" s="20"/>
    </row>
    <row r="37" spans="1:2" x14ac:dyDescent="0.3">
      <c r="A37" s="20"/>
      <c r="B37" s="20"/>
    </row>
    <row r="38" spans="1:2" x14ac:dyDescent="0.3">
      <c r="A38" s="20"/>
      <c r="B38" s="20"/>
    </row>
    <row r="39" spans="1:2" x14ac:dyDescent="0.3">
      <c r="A39" s="20"/>
      <c r="B39" s="20"/>
    </row>
    <row r="40" spans="1:2" x14ac:dyDescent="0.3">
      <c r="A40" s="20"/>
      <c r="B40" s="20"/>
    </row>
    <row r="41" spans="1:2" x14ac:dyDescent="0.3">
      <c r="A41" s="20"/>
      <c r="B41" s="20"/>
    </row>
    <row r="42" spans="1:2" x14ac:dyDescent="0.3">
      <c r="A42" s="20"/>
      <c r="B42" s="20"/>
    </row>
    <row r="43" spans="1:2" x14ac:dyDescent="0.3">
      <c r="A43" s="20"/>
      <c r="B43" s="20"/>
    </row>
    <row r="44" spans="1:2" x14ac:dyDescent="0.3">
      <c r="A44" s="20"/>
      <c r="B44" s="20"/>
    </row>
    <row r="45" spans="1:2" x14ac:dyDescent="0.3">
      <c r="A45" s="20"/>
      <c r="B45" s="20"/>
    </row>
  </sheetData>
  <mergeCells count="3">
    <mergeCell ref="A1:B1"/>
    <mergeCell ref="A35:B35"/>
    <mergeCell ref="A36:B4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Экономика</vt:lpstr>
      <vt:lpstr>Леспромхоз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2024-03-13T10:21:27Z</dcterms:modified>
</cp:coreProperties>
</file>