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Календарный план" sheetId="1" r:id="rId1"/>
    <sheet name="Календарный график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A28" i="2" l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J2" i="2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I2" i="2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6" i="1" s="1"/>
  <c r="B5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3" i="1"/>
  <c r="C4" i="1" s="1"/>
  <c r="C5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8" i="1" l="1"/>
  <c r="C17" i="1" s="1"/>
  <c r="C19" i="1" s="1"/>
  <c r="C20" i="1" s="1"/>
  <c r="C21" i="1" s="1"/>
  <c r="C22" i="1" s="1"/>
  <c r="C23" i="1" s="1"/>
  <c r="C24" i="1" s="1"/>
  <c r="C25" i="1" l="1"/>
  <c r="C26" i="1"/>
  <c r="C27" i="1" l="1"/>
  <c r="D27" i="1" s="1"/>
  <c r="D25" i="1" l="1"/>
  <c r="D26" i="1"/>
  <c r="E26" i="1" s="1"/>
  <c r="F26" i="1" s="1"/>
  <c r="E27" i="1"/>
  <c r="F27" i="1" s="1"/>
  <c r="D24" i="1" l="1"/>
  <c r="E25" i="1"/>
  <c r="F25" i="1" s="1"/>
  <c r="E24" i="1" l="1"/>
  <c r="F24" i="1" s="1"/>
  <c r="D23" i="1"/>
  <c r="D22" i="1" l="1"/>
  <c r="E23" i="1"/>
  <c r="F23" i="1" s="1"/>
  <c r="D21" i="1" l="1"/>
  <c r="E22" i="1"/>
  <c r="F22" i="1" s="1"/>
  <c r="D20" i="1" l="1"/>
  <c r="E21" i="1"/>
  <c r="F21" i="1" s="1"/>
  <c r="E20" i="1" l="1"/>
  <c r="F20" i="1" s="1"/>
  <c r="D19" i="1"/>
  <c r="D17" i="1" l="1"/>
  <c r="E19" i="1"/>
  <c r="F19" i="1" s="1"/>
  <c r="E17" i="1" l="1"/>
  <c r="F17" i="1" s="1"/>
  <c r="D18" i="1"/>
  <c r="E18" i="1" s="1"/>
  <c r="F18" i="1" s="1"/>
  <c r="D16" i="1" l="1"/>
  <c r="E16" i="1" l="1"/>
  <c r="F16" i="1" s="1"/>
  <c r="D15" i="1"/>
  <c r="D14" i="1" l="1"/>
  <c r="E15" i="1"/>
  <c r="F15" i="1" s="1"/>
  <c r="D13" i="1" l="1"/>
  <c r="E14" i="1"/>
  <c r="F14" i="1" s="1"/>
  <c r="D12" i="1" l="1"/>
  <c r="E13" i="1"/>
  <c r="F13" i="1" s="1"/>
  <c r="E12" i="1" l="1"/>
  <c r="F12" i="1" s="1"/>
  <c r="D11" i="1"/>
  <c r="D10" i="1" l="1"/>
  <c r="E11" i="1"/>
  <c r="F11" i="1" s="1"/>
  <c r="D9" i="1" l="1"/>
  <c r="E10" i="1"/>
  <c r="F10" i="1" s="1"/>
  <c r="D8" i="1" l="1"/>
  <c r="E9" i="1"/>
  <c r="F9" i="1" s="1"/>
  <c r="E8" i="1" l="1"/>
  <c r="F8" i="1" s="1"/>
  <c r="D7" i="1"/>
  <c r="D4" i="1" l="1"/>
  <c r="D6" i="1"/>
  <c r="E7" i="1"/>
  <c r="F7" i="1" s="1"/>
  <c r="D5" i="1" l="1"/>
  <c r="E5" i="1" s="1"/>
  <c r="F5" i="1" s="1"/>
  <c r="E6" i="1"/>
  <c r="F6" i="1" s="1"/>
  <c r="E4" i="1"/>
  <c r="F4" i="1" s="1"/>
  <c r="D3" i="1"/>
  <c r="E3" i="1" s="1"/>
  <c r="F3" i="1" s="1"/>
</calcChain>
</file>

<file path=xl/sharedStrings.xml><?xml version="1.0" encoding="utf-8"?>
<sst xmlns="http://schemas.openxmlformats.org/spreadsheetml/2006/main" count="8" uniqueCount="8">
  <si>
    <t>№ работ</t>
  </si>
  <si>
    <t>Длительность</t>
  </si>
  <si>
    <t>Трн</t>
  </si>
  <si>
    <t>Тпн</t>
  </si>
  <si>
    <t>Резерв (Трн+Трн)</t>
  </si>
  <si>
    <t>Критический путь</t>
  </si>
  <si>
    <t>-</t>
  </si>
  <si>
    <t>№                                    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</si>
</sst>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textRotation="90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2" fillId="4" borderId="0" xfId="0" applyFont="1" applyFill="1"/>
    <xf numFmtId="0" fontId="2" fillId="2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Border="1"/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90;&#1095;&#1105;&#1090;%20&#1087;&#1086;%20&#1055;&#1056;%20&#8470;6%20&#1057;&#1077;&#1090;&#1077;&#1074;&#1086;&#1081;%20&#1075;&#1088;&#1072;&#1092;&#1080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тевой график"/>
      <sheetName val="Календарный план "/>
      <sheetName val="Календарный график"/>
    </sheetNames>
    <sheetDataSet>
      <sheetData sheetId="0">
        <row r="2">
          <cell r="B2" t="str">
            <v>Начало проекта</v>
          </cell>
        </row>
        <row r="4">
          <cell r="B4" t="str">
            <v>Составление заявки.</v>
          </cell>
          <cell r="H4">
            <v>1</v>
          </cell>
        </row>
        <row r="5">
          <cell r="B5" t="str">
            <v>Разработка ТЭО.</v>
          </cell>
          <cell r="H5">
            <v>3</v>
          </cell>
        </row>
        <row r="6">
          <cell r="B6" t="str">
            <v>Формирование договора.</v>
          </cell>
          <cell r="H6">
            <v>3</v>
          </cell>
        </row>
        <row r="7">
          <cell r="B7" t="str">
            <v>Оценка рисков проекта.</v>
          </cell>
          <cell r="H7">
            <v>1</v>
          </cell>
        </row>
        <row r="8">
          <cell r="B8" t="str">
            <v>Разработка Устава проекта.</v>
          </cell>
          <cell r="H8">
            <v>3</v>
          </cell>
        </row>
        <row r="11">
          <cell r="B11" t="str">
            <v>Уточнение целей и задач работ.</v>
          </cell>
          <cell r="H11">
            <v>1</v>
          </cell>
        </row>
        <row r="12">
          <cell r="B12" t="str">
            <v>Сбор документации.</v>
          </cell>
          <cell r="H12">
            <v>6</v>
          </cell>
        </row>
        <row r="13">
          <cell r="B13" t="str">
            <v>Составление бюджета и графика работ.</v>
          </cell>
          <cell r="H13">
            <v>3</v>
          </cell>
        </row>
        <row r="14">
          <cell r="B14" t="str">
            <v>Распределение задач и требований.</v>
          </cell>
          <cell r="H14">
            <v>8</v>
          </cell>
        </row>
        <row r="15">
          <cell r="B15" t="str">
            <v>Разработка плана проекта.</v>
          </cell>
          <cell r="H15">
            <v>13</v>
          </cell>
        </row>
        <row r="18">
          <cell r="B18" t="str">
            <v>Проверка и корректировка планов.</v>
          </cell>
          <cell r="H18">
            <v>1</v>
          </cell>
        </row>
        <row r="19">
          <cell r="B19" t="str">
            <v>Доставка комплектующих.</v>
          </cell>
          <cell r="H19">
            <v>1</v>
          </cell>
        </row>
        <row r="20">
          <cell r="B20" t="str">
            <v>Проверка на доставку всех комплектующих.</v>
          </cell>
          <cell r="H20">
            <v>1</v>
          </cell>
        </row>
        <row r="21">
          <cell r="B21" t="str">
            <v>Сбор рабочего места и компьютера.</v>
          </cell>
          <cell r="H21">
            <v>6</v>
          </cell>
        </row>
        <row r="22">
          <cell r="B22" t="str">
            <v>Установка Программного обеспечения и прикладных программ.</v>
          </cell>
          <cell r="H22">
            <v>3</v>
          </cell>
        </row>
        <row r="23">
          <cell r="B23" t="str">
            <v>Оценка хода работ.</v>
          </cell>
          <cell r="H23">
            <v>1</v>
          </cell>
        </row>
        <row r="26">
          <cell r="B26" t="str">
            <v>Тестирование ПК на работоспособность.</v>
          </cell>
          <cell r="H26">
            <v>2</v>
          </cell>
        </row>
        <row r="27">
          <cell r="B27" t="str">
            <v>Тестирование ПО на работоспособность.</v>
          </cell>
          <cell r="H27">
            <v>2</v>
          </cell>
        </row>
        <row r="28">
          <cell r="B28" t="str">
            <v>Исправление дефектов (при наличии).</v>
          </cell>
          <cell r="H28">
            <v>1</v>
          </cell>
        </row>
        <row r="31">
          <cell r="B31" t="str">
            <v>Оценка результатов проекта и подведение итогов.</v>
          </cell>
          <cell r="H31">
            <v>1</v>
          </cell>
        </row>
        <row r="32">
          <cell r="B32" t="str">
            <v>Подготовка итоговых документов.</v>
          </cell>
          <cell r="H32">
            <v>4</v>
          </cell>
        </row>
        <row r="33">
          <cell r="B33" t="str">
            <v>Сдача проекта в эксплуатацию.</v>
          </cell>
          <cell r="H33">
            <v>2</v>
          </cell>
        </row>
        <row r="34">
          <cell r="B34" t="str">
            <v>Обучение пользованию.</v>
          </cell>
          <cell r="H34">
            <v>2</v>
          </cell>
        </row>
        <row r="35">
          <cell r="B35" t="str">
            <v>Оплата проекта.</v>
          </cell>
          <cell r="H35">
            <v>1</v>
          </cell>
        </row>
        <row r="36">
          <cell r="B36" t="str">
            <v>Конец проекта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70" zoomScaleNormal="70" workbookViewId="0">
      <selection activeCell="E36" sqref="E36"/>
    </sheetView>
  </sheetViews>
  <sheetFormatPr defaultRowHeight="14.4" x14ac:dyDescent="0.3"/>
  <cols>
    <col min="1" max="1" width="8.5546875" bestFit="1" customWidth="1"/>
    <col min="2" max="2" width="14.6640625" customWidth="1"/>
    <col min="3" max="3" width="4.109375" bestFit="1" customWidth="1"/>
    <col min="4" max="4" width="5.109375" customWidth="1"/>
    <col min="5" max="5" width="11.77734375" customWidth="1"/>
    <col min="6" max="6" width="13.109375" customWidth="1"/>
    <col min="7" max="67" width="3.33203125" customWidth="1"/>
  </cols>
  <sheetData>
    <row r="1" spans="1:6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1</v>
      </c>
      <c r="B2" s="3">
        <v>0</v>
      </c>
      <c r="C2" s="3" t="s">
        <v>6</v>
      </c>
      <c r="D2" s="3"/>
      <c r="E2" s="3"/>
      <c r="F2" s="3"/>
    </row>
    <row r="3" spans="1:6" x14ac:dyDescent="0.3">
      <c r="A3" s="2">
        <v>2</v>
      </c>
      <c r="B3" s="4">
        <f>'[1]Сетевой график'!H4</f>
        <v>1</v>
      </c>
      <c r="C3" s="4">
        <v>0</v>
      </c>
      <c r="D3" s="4">
        <f>MIN(D4-B3,D5-B3)</f>
        <v>0</v>
      </c>
      <c r="E3" s="4">
        <f>D3-C3</f>
        <v>0</v>
      </c>
      <c r="F3" s="4">
        <f>IF(E3=0,A3,"")</f>
        <v>2</v>
      </c>
    </row>
    <row r="4" spans="1:6" x14ac:dyDescent="0.3">
      <c r="A4" s="2">
        <f>1+A3</f>
        <v>3</v>
      </c>
      <c r="B4" s="4">
        <f>'[1]Сетевой график'!H5</f>
        <v>3</v>
      </c>
      <c r="C4" s="4">
        <f>C3+B3</f>
        <v>1</v>
      </c>
      <c r="D4" s="4">
        <f>D7-B4</f>
        <v>2</v>
      </c>
      <c r="E4" s="4">
        <f t="shared" ref="E4:E27" si="0">D4-C4</f>
        <v>1</v>
      </c>
      <c r="F4" s="4" t="str">
        <f t="shared" ref="F4:F27" si="1">IF(E4=0,A4,"")</f>
        <v/>
      </c>
    </row>
    <row r="5" spans="1:6" x14ac:dyDescent="0.3">
      <c r="A5" s="2">
        <f t="shared" ref="A5:A27" si="2">1+A4</f>
        <v>4</v>
      </c>
      <c r="B5" s="4">
        <f>'[1]Сетевой график'!H6</f>
        <v>3</v>
      </c>
      <c r="C5" s="4">
        <f>B3+C3</f>
        <v>1</v>
      </c>
      <c r="D5" s="4">
        <f>MIN(D6-B5,D7-B5)</f>
        <v>1</v>
      </c>
      <c r="E5" s="4">
        <f t="shared" si="0"/>
        <v>0</v>
      </c>
      <c r="F5" s="4">
        <f t="shared" si="1"/>
        <v>4</v>
      </c>
    </row>
    <row r="6" spans="1:6" x14ac:dyDescent="0.3">
      <c r="A6" s="2">
        <f t="shared" si="2"/>
        <v>5</v>
      </c>
      <c r="B6" s="4">
        <f>'[1]Сетевой график'!H7</f>
        <v>1</v>
      </c>
      <c r="C6" s="4">
        <f>B5+B6</f>
        <v>4</v>
      </c>
      <c r="D6" s="4">
        <f t="shared" ref="D6:D14" si="3">D7-B6</f>
        <v>4</v>
      </c>
      <c r="E6" s="4">
        <f t="shared" si="0"/>
        <v>0</v>
      </c>
      <c r="F6" s="4">
        <f t="shared" si="1"/>
        <v>5</v>
      </c>
    </row>
    <row r="7" spans="1:6" x14ac:dyDescent="0.3">
      <c r="A7" s="2">
        <f t="shared" si="2"/>
        <v>6</v>
      </c>
      <c r="B7" s="4">
        <f>'[1]Сетевой график'!H8</f>
        <v>3</v>
      </c>
      <c r="C7" s="4">
        <f>MAX(C4+B4,C5+B5,C6+B6)</f>
        <v>5</v>
      </c>
      <c r="D7" s="4">
        <f t="shared" si="3"/>
        <v>5</v>
      </c>
      <c r="E7" s="4">
        <f t="shared" si="0"/>
        <v>0</v>
      </c>
      <c r="F7" s="4">
        <f t="shared" si="1"/>
        <v>6</v>
      </c>
    </row>
    <row r="8" spans="1:6" x14ac:dyDescent="0.3">
      <c r="A8" s="2">
        <f t="shared" si="2"/>
        <v>7</v>
      </c>
      <c r="B8" s="4">
        <f>'[1]Сетевой график'!H11</f>
        <v>1</v>
      </c>
      <c r="C8" s="4">
        <f>C7+B7</f>
        <v>8</v>
      </c>
      <c r="D8" s="4">
        <f t="shared" si="3"/>
        <v>8</v>
      </c>
      <c r="E8" s="4">
        <f t="shared" si="0"/>
        <v>0</v>
      </c>
      <c r="F8" s="4">
        <f t="shared" si="1"/>
        <v>7</v>
      </c>
    </row>
    <row r="9" spans="1:6" x14ac:dyDescent="0.3">
      <c r="A9" s="2">
        <f t="shared" si="2"/>
        <v>8</v>
      </c>
      <c r="B9" s="4">
        <f>'[1]Сетевой график'!H12</f>
        <v>6</v>
      </c>
      <c r="C9" s="4">
        <f>C8+B8</f>
        <v>9</v>
      </c>
      <c r="D9" s="4">
        <f t="shared" si="3"/>
        <v>9</v>
      </c>
      <c r="E9" s="4">
        <f t="shared" si="0"/>
        <v>0</v>
      </c>
      <c r="F9" s="4">
        <f t="shared" si="1"/>
        <v>8</v>
      </c>
    </row>
    <row r="10" spans="1:6" x14ac:dyDescent="0.3">
      <c r="A10" s="2">
        <f t="shared" si="2"/>
        <v>9</v>
      </c>
      <c r="B10" s="4">
        <f>'[1]Сетевой график'!H13</f>
        <v>3</v>
      </c>
      <c r="C10" s="4">
        <f t="shared" ref="C10:C16" si="4">C9+B9</f>
        <v>15</v>
      </c>
      <c r="D10" s="4">
        <f t="shared" si="3"/>
        <v>15</v>
      </c>
      <c r="E10" s="4">
        <f t="shared" si="0"/>
        <v>0</v>
      </c>
      <c r="F10" s="4">
        <f t="shared" si="1"/>
        <v>9</v>
      </c>
    </row>
    <row r="11" spans="1:6" x14ac:dyDescent="0.3">
      <c r="A11" s="2">
        <f t="shared" si="2"/>
        <v>10</v>
      </c>
      <c r="B11" s="4">
        <f>'[1]Сетевой график'!H14</f>
        <v>8</v>
      </c>
      <c r="C11" s="4">
        <f t="shared" si="4"/>
        <v>18</v>
      </c>
      <c r="D11" s="4">
        <f t="shared" si="3"/>
        <v>18</v>
      </c>
      <c r="E11" s="4">
        <f t="shared" si="0"/>
        <v>0</v>
      </c>
      <c r="F11" s="4">
        <f t="shared" si="1"/>
        <v>10</v>
      </c>
    </row>
    <row r="12" spans="1:6" x14ac:dyDescent="0.3">
      <c r="A12" s="2">
        <f t="shared" si="2"/>
        <v>11</v>
      </c>
      <c r="B12" s="4">
        <f>'[1]Сетевой график'!H15</f>
        <v>13</v>
      </c>
      <c r="C12" s="4">
        <f t="shared" si="4"/>
        <v>26</v>
      </c>
      <c r="D12" s="4">
        <f t="shared" si="3"/>
        <v>26</v>
      </c>
      <c r="E12" s="4">
        <f t="shared" si="0"/>
        <v>0</v>
      </c>
      <c r="F12" s="4">
        <f t="shared" si="1"/>
        <v>11</v>
      </c>
    </row>
    <row r="13" spans="1:6" x14ac:dyDescent="0.3">
      <c r="A13" s="2">
        <f t="shared" si="2"/>
        <v>12</v>
      </c>
      <c r="B13" s="4">
        <f>'[1]Сетевой график'!H18</f>
        <v>1</v>
      </c>
      <c r="C13" s="4">
        <f t="shared" si="4"/>
        <v>39</v>
      </c>
      <c r="D13" s="4">
        <f t="shared" si="3"/>
        <v>39</v>
      </c>
      <c r="E13" s="4">
        <f t="shared" si="0"/>
        <v>0</v>
      </c>
      <c r="F13" s="4">
        <f t="shared" si="1"/>
        <v>12</v>
      </c>
    </row>
    <row r="14" spans="1:6" x14ac:dyDescent="0.3">
      <c r="A14" s="2">
        <f t="shared" si="2"/>
        <v>13</v>
      </c>
      <c r="B14" s="4">
        <f>'[1]Сетевой график'!H19</f>
        <v>1</v>
      </c>
      <c r="C14" s="4">
        <f t="shared" si="4"/>
        <v>40</v>
      </c>
      <c r="D14" s="4">
        <f t="shared" si="3"/>
        <v>40</v>
      </c>
      <c r="E14" s="4">
        <f t="shared" si="0"/>
        <v>0</v>
      </c>
      <c r="F14" s="4">
        <f t="shared" si="1"/>
        <v>13</v>
      </c>
    </row>
    <row r="15" spans="1:6" x14ac:dyDescent="0.3">
      <c r="A15" s="2">
        <f t="shared" si="2"/>
        <v>14</v>
      </c>
      <c r="B15" s="4">
        <f>'[1]Сетевой график'!H20</f>
        <v>1</v>
      </c>
      <c r="C15" s="4">
        <f t="shared" si="4"/>
        <v>41</v>
      </c>
      <c r="D15" s="4">
        <f>D16-B15</f>
        <v>41</v>
      </c>
      <c r="E15" s="4">
        <f t="shared" si="0"/>
        <v>0</v>
      </c>
      <c r="F15" s="4">
        <f t="shared" si="1"/>
        <v>14</v>
      </c>
    </row>
    <row r="16" spans="1:6" x14ac:dyDescent="0.3">
      <c r="A16" s="20">
        <f t="shared" si="2"/>
        <v>15</v>
      </c>
      <c r="B16" s="5">
        <f>'[1]Сетевой график'!H21</f>
        <v>6</v>
      </c>
      <c r="C16" s="5">
        <f t="shared" si="4"/>
        <v>42</v>
      </c>
      <c r="D16" s="5">
        <f>MIN(D17-B16,D18-B16)</f>
        <v>42</v>
      </c>
      <c r="E16" s="5">
        <f t="shared" si="0"/>
        <v>0</v>
      </c>
      <c r="F16" s="5">
        <f t="shared" si="1"/>
        <v>15</v>
      </c>
    </row>
    <row r="17" spans="1:6" x14ac:dyDescent="0.3">
      <c r="A17" s="2">
        <f t="shared" si="2"/>
        <v>16</v>
      </c>
      <c r="B17" s="4">
        <f>'[1]Сетевой график'!H22</f>
        <v>3</v>
      </c>
      <c r="C17" s="4">
        <f>MAX(C16+B16,B18+C18)</f>
        <v>49</v>
      </c>
      <c r="D17" s="4">
        <f>D19-B17</f>
        <v>49</v>
      </c>
      <c r="E17" s="4">
        <f t="shared" si="0"/>
        <v>0</v>
      </c>
      <c r="F17" s="4">
        <f t="shared" si="1"/>
        <v>16</v>
      </c>
    </row>
    <row r="18" spans="1:6" x14ac:dyDescent="0.3">
      <c r="A18" s="2">
        <f t="shared" si="2"/>
        <v>17</v>
      </c>
      <c r="B18" s="4">
        <f>'[1]Сетевой график'!H23</f>
        <v>1</v>
      </c>
      <c r="C18" s="4">
        <f>C16+B16</f>
        <v>48</v>
      </c>
      <c r="D18" s="4">
        <f>D17-B18</f>
        <v>48</v>
      </c>
      <c r="E18" s="4">
        <f t="shared" si="0"/>
        <v>0</v>
      </c>
      <c r="F18" s="4">
        <f t="shared" si="1"/>
        <v>17</v>
      </c>
    </row>
    <row r="19" spans="1:6" x14ac:dyDescent="0.3">
      <c r="A19" s="2">
        <f t="shared" si="2"/>
        <v>18</v>
      </c>
      <c r="B19" s="4">
        <f>'[1]Сетевой график'!H26</f>
        <v>2</v>
      </c>
      <c r="C19" s="4">
        <f>C17+B17</f>
        <v>52</v>
      </c>
      <c r="D19" s="4">
        <f t="shared" ref="D19:D22" si="5">D20-B19</f>
        <v>52</v>
      </c>
      <c r="E19" s="4">
        <f t="shared" si="0"/>
        <v>0</v>
      </c>
      <c r="F19" s="4">
        <f t="shared" si="1"/>
        <v>18</v>
      </c>
    </row>
    <row r="20" spans="1:6" x14ac:dyDescent="0.3">
      <c r="A20" s="2">
        <f t="shared" si="2"/>
        <v>19</v>
      </c>
      <c r="B20" s="4">
        <f>'[1]Сетевой график'!H27</f>
        <v>2</v>
      </c>
      <c r="C20" s="4">
        <f>C19+B19</f>
        <v>54</v>
      </c>
      <c r="D20" s="4">
        <f t="shared" si="5"/>
        <v>54</v>
      </c>
      <c r="E20" s="4">
        <f t="shared" si="0"/>
        <v>0</v>
      </c>
      <c r="F20" s="4">
        <f t="shared" si="1"/>
        <v>19</v>
      </c>
    </row>
    <row r="21" spans="1:6" x14ac:dyDescent="0.3">
      <c r="A21" s="2">
        <f>1+A20</f>
        <v>20</v>
      </c>
      <c r="B21" s="4">
        <f>'[1]Сетевой график'!H28</f>
        <v>1</v>
      </c>
      <c r="C21" s="4">
        <f t="shared" ref="C21:C24" si="6">C20+B20</f>
        <v>56</v>
      </c>
      <c r="D21" s="4">
        <f t="shared" si="5"/>
        <v>56</v>
      </c>
      <c r="E21" s="4">
        <f t="shared" si="0"/>
        <v>0</v>
      </c>
      <c r="F21" s="4">
        <f t="shared" si="1"/>
        <v>20</v>
      </c>
    </row>
    <row r="22" spans="1:6" x14ac:dyDescent="0.3">
      <c r="A22" s="2">
        <f t="shared" si="2"/>
        <v>21</v>
      </c>
      <c r="B22" s="4">
        <f>'[1]Сетевой график'!H31</f>
        <v>1</v>
      </c>
      <c r="C22" s="4">
        <f t="shared" si="6"/>
        <v>57</v>
      </c>
      <c r="D22" s="4">
        <f t="shared" si="5"/>
        <v>57</v>
      </c>
      <c r="E22" s="4">
        <f t="shared" si="0"/>
        <v>0</v>
      </c>
      <c r="F22" s="4">
        <f t="shared" si="1"/>
        <v>21</v>
      </c>
    </row>
    <row r="23" spans="1:6" x14ac:dyDescent="0.3">
      <c r="A23" s="2">
        <f t="shared" si="2"/>
        <v>22</v>
      </c>
      <c r="B23" s="4">
        <f>'[1]Сетевой график'!H32</f>
        <v>4</v>
      </c>
      <c r="C23" s="4">
        <f t="shared" si="6"/>
        <v>58</v>
      </c>
      <c r="D23" s="4">
        <f>D24-B23</f>
        <v>58</v>
      </c>
      <c r="E23" s="4">
        <f t="shared" si="0"/>
        <v>0</v>
      </c>
      <c r="F23" s="4">
        <f t="shared" si="1"/>
        <v>22</v>
      </c>
    </row>
    <row r="24" spans="1:6" x14ac:dyDescent="0.3">
      <c r="A24" s="2">
        <f t="shared" si="2"/>
        <v>23</v>
      </c>
      <c r="B24" s="4">
        <f>'[1]Сетевой график'!H33</f>
        <v>2</v>
      </c>
      <c r="C24" s="4">
        <f t="shared" si="6"/>
        <v>62</v>
      </c>
      <c r="D24" s="4">
        <f>MIN(D25-B24,D26-B24)</f>
        <v>62</v>
      </c>
      <c r="E24" s="4">
        <f t="shared" si="0"/>
        <v>0</v>
      </c>
      <c r="F24" s="4">
        <f t="shared" si="1"/>
        <v>23</v>
      </c>
    </row>
    <row r="25" spans="1:6" x14ac:dyDescent="0.3">
      <c r="A25" s="2">
        <f t="shared" si="2"/>
        <v>24</v>
      </c>
      <c r="B25" s="4">
        <f>'[1]Сетевой график'!H34</f>
        <v>2</v>
      </c>
      <c r="C25" s="4">
        <f>C24+B24</f>
        <v>64</v>
      </c>
      <c r="D25" s="4">
        <f>D27-B25</f>
        <v>64</v>
      </c>
      <c r="E25" s="4">
        <f t="shared" si="0"/>
        <v>0</v>
      </c>
      <c r="F25" s="4">
        <f t="shared" si="1"/>
        <v>24</v>
      </c>
    </row>
    <row r="26" spans="1:6" x14ac:dyDescent="0.3">
      <c r="A26" s="2">
        <f>1+A25</f>
        <v>25</v>
      </c>
      <c r="B26" s="4">
        <f>'[1]Сетевой график'!H35</f>
        <v>1</v>
      </c>
      <c r="C26" s="4">
        <f>C24+B24</f>
        <v>64</v>
      </c>
      <c r="D26" s="4">
        <f>D27-B26</f>
        <v>65</v>
      </c>
      <c r="E26" s="4">
        <f t="shared" si="0"/>
        <v>1</v>
      </c>
      <c r="F26" s="4" t="str">
        <f t="shared" si="1"/>
        <v/>
      </c>
    </row>
    <row r="27" spans="1:6" x14ac:dyDescent="0.3">
      <c r="A27" s="3">
        <f t="shared" si="2"/>
        <v>26</v>
      </c>
      <c r="B27" s="6">
        <v>0</v>
      </c>
      <c r="C27" s="6">
        <f>MAX(C25+B25,C26+B26)</f>
        <v>66</v>
      </c>
      <c r="D27" s="6">
        <f>C27</f>
        <v>66</v>
      </c>
      <c r="E27" s="6">
        <f t="shared" si="0"/>
        <v>0</v>
      </c>
      <c r="F27" s="6">
        <f t="shared" si="1"/>
        <v>26</v>
      </c>
    </row>
    <row r="28" spans="1:6" x14ac:dyDescent="0.3">
      <c r="A28" s="21"/>
      <c r="B28" s="19"/>
      <c r="C28" s="19"/>
      <c r="D28" s="19"/>
      <c r="E28" s="19"/>
      <c r="F28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8"/>
  <sheetViews>
    <sheetView tabSelected="1" zoomScale="70" zoomScaleNormal="70" workbookViewId="0">
      <selection activeCell="E35" sqref="E35"/>
    </sheetView>
  </sheetViews>
  <sheetFormatPr defaultRowHeight="14.4" x14ac:dyDescent="0.3"/>
  <cols>
    <col min="1" max="1" width="40.6640625" customWidth="1"/>
    <col min="2" max="67" width="3.33203125" customWidth="1"/>
  </cols>
  <sheetData>
    <row r="1" spans="1:67" ht="61.2" customHeight="1" x14ac:dyDescent="0.3">
      <c r="A1" s="7" t="s">
        <v>7</v>
      </c>
      <c r="B1" s="8">
        <v>45201</v>
      </c>
      <c r="C1" s="8">
        <v>45202</v>
      </c>
      <c r="D1" s="8">
        <v>45203</v>
      </c>
      <c r="E1" s="8">
        <v>45204</v>
      </c>
      <c r="F1" s="8">
        <v>45205</v>
      </c>
      <c r="G1" s="8">
        <v>45208</v>
      </c>
      <c r="H1" s="8">
        <v>45209</v>
      </c>
      <c r="I1" s="8">
        <v>45210</v>
      </c>
      <c r="J1" s="8">
        <v>45211</v>
      </c>
      <c r="K1" s="8">
        <v>45212</v>
      </c>
      <c r="L1" s="8">
        <v>45215</v>
      </c>
      <c r="M1" s="8">
        <v>45216</v>
      </c>
      <c r="N1" s="8">
        <v>45217</v>
      </c>
      <c r="O1" s="8">
        <v>45218</v>
      </c>
      <c r="P1" s="8">
        <v>45219</v>
      </c>
      <c r="Q1" s="8">
        <v>45222</v>
      </c>
      <c r="R1" s="8">
        <v>45223</v>
      </c>
      <c r="S1" s="8">
        <v>45224</v>
      </c>
      <c r="T1" s="8">
        <v>45225</v>
      </c>
      <c r="U1" s="8">
        <v>45226</v>
      </c>
      <c r="V1" s="8">
        <v>45229</v>
      </c>
      <c r="W1" s="8">
        <v>45230</v>
      </c>
      <c r="X1" s="8">
        <v>45231</v>
      </c>
      <c r="Y1" s="8">
        <v>45232</v>
      </c>
      <c r="Z1" s="8">
        <v>45236</v>
      </c>
      <c r="AA1" s="8">
        <v>45237</v>
      </c>
      <c r="AB1" s="8">
        <v>45238</v>
      </c>
      <c r="AC1" s="8">
        <v>45239</v>
      </c>
      <c r="AD1" s="8">
        <v>45240</v>
      </c>
      <c r="AE1" s="8">
        <v>45243</v>
      </c>
      <c r="AF1" s="8">
        <v>45244</v>
      </c>
      <c r="AG1" s="8">
        <v>45245</v>
      </c>
      <c r="AH1" s="8">
        <v>45246</v>
      </c>
      <c r="AI1" s="8">
        <v>45247</v>
      </c>
      <c r="AJ1" s="8">
        <v>45250</v>
      </c>
      <c r="AK1" s="8">
        <v>45251</v>
      </c>
      <c r="AL1" s="8">
        <v>45252</v>
      </c>
      <c r="AM1" s="8">
        <v>45253</v>
      </c>
      <c r="AN1" s="8">
        <v>45254</v>
      </c>
      <c r="AO1" s="8">
        <v>45257</v>
      </c>
      <c r="AP1" s="8">
        <v>45258</v>
      </c>
      <c r="AQ1" s="8">
        <v>45259</v>
      </c>
      <c r="AR1" s="8">
        <v>45260</v>
      </c>
      <c r="AS1" s="8">
        <v>45261</v>
      </c>
      <c r="AT1" s="8">
        <v>45264</v>
      </c>
      <c r="AU1" s="8">
        <v>45265</v>
      </c>
      <c r="AV1" s="8">
        <v>45266</v>
      </c>
      <c r="AW1" s="8">
        <v>45267</v>
      </c>
      <c r="AX1" s="8">
        <v>45268</v>
      </c>
      <c r="AY1" s="8">
        <v>45271</v>
      </c>
      <c r="AZ1" s="8">
        <v>45272</v>
      </c>
      <c r="BA1" s="8">
        <v>45273</v>
      </c>
      <c r="BB1" s="8">
        <v>45274</v>
      </c>
      <c r="BC1" s="8">
        <v>45275</v>
      </c>
      <c r="BD1" s="8">
        <v>45278</v>
      </c>
      <c r="BE1" s="8">
        <v>45279</v>
      </c>
      <c r="BF1" s="8">
        <v>45280</v>
      </c>
      <c r="BG1" s="8">
        <v>45281</v>
      </c>
      <c r="BH1" s="8">
        <v>45282</v>
      </c>
      <c r="BI1" s="8">
        <v>45285</v>
      </c>
      <c r="BJ1" s="8">
        <v>45286</v>
      </c>
      <c r="BK1" s="8">
        <v>45287</v>
      </c>
      <c r="BL1" s="8">
        <v>45288</v>
      </c>
      <c r="BM1" s="8">
        <v>45289</v>
      </c>
      <c r="BN1" s="8">
        <v>45300</v>
      </c>
      <c r="BO1" s="8">
        <v>45301</v>
      </c>
    </row>
    <row r="2" spans="1:67" x14ac:dyDescent="0.3">
      <c r="A2" s="9"/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f>H2+1</f>
        <v>8</v>
      </c>
      <c r="J2" s="10">
        <f t="shared" ref="J2:BO2" si="0">I2+1</f>
        <v>9</v>
      </c>
      <c r="K2" s="10">
        <f t="shared" si="0"/>
        <v>10</v>
      </c>
      <c r="L2" s="10">
        <f t="shared" si="0"/>
        <v>11</v>
      </c>
      <c r="M2" s="10">
        <f t="shared" si="0"/>
        <v>12</v>
      </c>
      <c r="N2" s="10">
        <f t="shared" si="0"/>
        <v>13</v>
      </c>
      <c r="O2" s="10">
        <f t="shared" si="0"/>
        <v>14</v>
      </c>
      <c r="P2" s="10">
        <f t="shared" si="0"/>
        <v>15</v>
      </c>
      <c r="Q2" s="10">
        <f t="shared" si="0"/>
        <v>16</v>
      </c>
      <c r="R2" s="10">
        <f t="shared" si="0"/>
        <v>17</v>
      </c>
      <c r="S2" s="10">
        <f t="shared" si="0"/>
        <v>18</v>
      </c>
      <c r="T2" s="10">
        <f t="shared" si="0"/>
        <v>19</v>
      </c>
      <c r="U2" s="10">
        <f t="shared" si="0"/>
        <v>20</v>
      </c>
      <c r="V2" s="10">
        <f>U2+1</f>
        <v>21</v>
      </c>
      <c r="W2" s="10">
        <f t="shared" si="0"/>
        <v>22</v>
      </c>
      <c r="X2" s="10">
        <f t="shared" si="0"/>
        <v>23</v>
      </c>
      <c r="Y2" s="10">
        <f t="shared" si="0"/>
        <v>24</v>
      </c>
      <c r="Z2" s="10">
        <f t="shared" si="0"/>
        <v>25</v>
      </c>
      <c r="AA2" s="10">
        <f t="shared" si="0"/>
        <v>26</v>
      </c>
      <c r="AB2" s="10">
        <f t="shared" si="0"/>
        <v>27</v>
      </c>
      <c r="AC2" s="10">
        <f t="shared" si="0"/>
        <v>28</v>
      </c>
      <c r="AD2" s="10">
        <f t="shared" si="0"/>
        <v>29</v>
      </c>
      <c r="AE2" s="10">
        <f t="shared" si="0"/>
        <v>30</v>
      </c>
      <c r="AF2" s="10">
        <f t="shared" si="0"/>
        <v>31</v>
      </c>
      <c r="AG2" s="10">
        <f t="shared" si="0"/>
        <v>32</v>
      </c>
      <c r="AH2" s="10">
        <f t="shared" si="0"/>
        <v>33</v>
      </c>
      <c r="AI2" s="10">
        <f t="shared" si="0"/>
        <v>34</v>
      </c>
      <c r="AJ2" s="10">
        <f t="shared" si="0"/>
        <v>35</v>
      </c>
      <c r="AK2" s="10">
        <f t="shared" si="0"/>
        <v>36</v>
      </c>
      <c r="AL2" s="10">
        <f t="shared" si="0"/>
        <v>37</v>
      </c>
      <c r="AM2" s="10">
        <f t="shared" si="0"/>
        <v>38</v>
      </c>
      <c r="AN2" s="10">
        <f t="shared" si="0"/>
        <v>39</v>
      </c>
      <c r="AO2" s="10">
        <f t="shared" si="0"/>
        <v>40</v>
      </c>
      <c r="AP2" s="10">
        <f t="shared" si="0"/>
        <v>41</v>
      </c>
      <c r="AQ2" s="10">
        <f t="shared" si="0"/>
        <v>42</v>
      </c>
      <c r="AR2" s="10">
        <f t="shared" si="0"/>
        <v>43</v>
      </c>
      <c r="AS2" s="10">
        <f t="shared" si="0"/>
        <v>44</v>
      </c>
      <c r="AT2" s="10">
        <f t="shared" si="0"/>
        <v>45</v>
      </c>
      <c r="AU2" s="10">
        <f t="shared" si="0"/>
        <v>46</v>
      </c>
      <c r="AV2" s="10">
        <f t="shared" si="0"/>
        <v>47</v>
      </c>
      <c r="AW2" s="10">
        <f t="shared" si="0"/>
        <v>48</v>
      </c>
      <c r="AX2" s="10">
        <f t="shared" si="0"/>
        <v>49</v>
      </c>
      <c r="AY2" s="10">
        <f t="shared" si="0"/>
        <v>50</v>
      </c>
      <c r="AZ2" s="10">
        <f t="shared" si="0"/>
        <v>51</v>
      </c>
      <c r="BA2" s="10">
        <f t="shared" si="0"/>
        <v>52</v>
      </c>
      <c r="BB2" s="10">
        <f t="shared" si="0"/>
        <v>53</v>
      </c>
      <c r="BC2" s="10">
        <f t="shared" si="0"/>
        <v>54</v>
      </c>
      <c r="BD2" s="10">
        <f t="shared" si="0"/>
        <v>55</v>
      </c>
      <c r="BE2" s="10">
        <f>BD2+1</f>
        <v>56</v>
      </c>
      <c r="BF2" s="10">
        <f t="shared" si="0"/>
        <v>57</v>
      </c>
      <c r="BG2" s="10">
        <f t="shared" si="0"/>
        <v>58</v>
      </c>
      <c r="BH2" s="10">
        <f t="shared" si="0"/>
        <v>59</v>
      </c>
      <c r="BI2" s="10">
        <f t="shared" si="0"/>
        <v>60</v>
      </c>
      <c r="BJ2" s="10">
        <f t="shared" si="0"/>
        <v>61</v>
      </c>
      <c r="BK2" s="10">
        <f t="shared" si="0"/>
        <v>62</v>
      </c>
      <c r="BL2" s="10">
        <f t="shared" si="0"/>
        <v>63</v>
      </c>
      <c r="BM2" s="10">
        <f t="shared" si="0"/>
        <v>64</v>
      </c>
      <c r="BN2" s="10">
        <f>BM2+1</f>
        <v>65</v>
      </c>
      <c r="BO2" s="10">
        <f t="shared" si="0"/>
        <v>66</v>
      </c>
    </row>
    <row r="3" spans="1:67" x14ac:dyDescent="0.3">
      <c r="A3" s="11" t="str">
        <f>'[1]Сетевой график'!B2</f>
        <v>Начало проекта</v>
      </c>
      <c r="B3" s="1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67" x14ac:dyDescent="0.3">
      <c r="A4" s="9" t="str">
        <f>'[1]Сетевой график'!B4</f>
        <v>Составление заявки.</v>
      </c>
      <c r="B4" s="13"/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</row>
    <row r="5" spans="1:67" x14ac:dyDescent="0.3">
      <c r="A5" s="9" t="str">
        <f>'[1]Сетевой график'!B5</f>
        <v>Разработка ТЭО.</v>
      </c>
      <c r="B5" s="1"/>
      <c r="C5" s="15"/>
      <c r="D5" s="15"/>
      <c r="E5" s="1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spans="1:67" x14ac:dyDescent="0.3">
      <c r="A6" s="9" t="str">
        <f>'[1]Сетевой график'!B6</f>
        <v>Формирование договора.</v>
      </c>
      <c r="B6" s="1"/>
      <c r="C6" s="16"/>
      <c r="D6" s="16"/>
      <c r="E6" s="1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spans="1:67" x14ac:dyDescent="0.3">
      <c r="A7" s="9" t="str">
        <f>'[1]Сетевой график'!B7</f>
        <v>Оценка рисков проекта.</v>
      </c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spans="1:67" x14ac:dyDescent="0.3">
      <c r="A8" s="9" t="str">
        <f>'[1]Сетевой график'!B8</f>
        <v>Разработка Устава проекта.</v>
      </c>
      <c r="B8" s="1"/>
      <c r="C8" s="1"/>
      <c r="D8" s="1"/>
      <c r="E8" s="16"/>
      <c r="F8" s="17"/>
      <c r="G8" s="1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spans="1:67" x14ac:dyDescent="0.3">
      <c r="A9" s="9" t="str">
        <f>'[1]Сетевой график'!B11</f>
        <v>Уточнение целей и задач работ.</v>
      </c>
      <c r="B9" s="1"/>
      <c r="C9" s="1"/>
      <c r="D9" s="1"/>
      <c r="E9" s="1"/>
      <c r="F9" s="1"/>
      <c r="G9" s="1"/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8"/>
      <c r="BO9" s="18"/>
    </row>
    <row r="10" spans="1:67" x14ac:dyDescent="0.3">
      <c r="A10" s="9" t="str">
        <f>'[1]Сетевой график'!B12</f>
        <v>Сбор документации.</v>
      </c>
      <c r="B10" s="1"/>
      <c r="C10" s="1"/>
      <c r="D10" s="1"/>
      <c r="E10" s="1"/>
      <c r="F10" s="1"/>
      <c r="G10" s="1"/>
      <c r="H10" s="1"/>
      <c r="I10" s="16"/>
      <c r="J10" s="16"/>
      <c r="K10" s="16"/>
      <c r="L10" s="16"/>
      <c r="M10" s="16"/>
      <c r="N10" s="1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8"/>
      <c r="BO10" s="18"/>
    </row>
    <row r="11" spans="1:67" x14ac:dyDescent="0.3">
      <c r="A11" s="9" t="str">
        <f>'[1]Сетевой график'!B13</f>
        <v>Составление бюджета и графика работ.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6"/>
      <c r="P11" s="16"/>
      <c r="Q11" s="16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8"/>
      <c r="BO11" s="18"/>
    </row>
    <row r="12" spans="1:67" x14ac:dyDescent="0.3">
      <c r="A12" s="9" t="str">
        <f>'[1]Сетевой график'!B14</f>
        <v>Распределение задач и требований.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"/>
      <c r="S12" s="16"/>
      <c r="T12" s="16"/>
      <c r="U12" s="16"/>
      <c r="V12" s="16"/>
      <c r="W12" s="16"/>
      <c r="X12" s="16"/>
      <c r="Y12" s="16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8"/>
      <c r="BO12" s="18"/>
    </row>
    <row r="13" spans="1:67" x14ac:dyDescent="0.3">
      <c r="A13" s="9" t="str">
        <f>'[1]Сетевой график'!B15</f>
        <v>Разработка плана проекта.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8"/>
      <c r="BO13" s="18"/>
    </row>
    <row r="14" spans="1:67" x14ac:dyDescent="0.3">
      <c r="A14" s="9" t="str">
        <f>'[1]Сетевой график'!B18</f>
        <v>Проверка и корректировка планов.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6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8"/>
      <c r="BO14" s="18"/>
    </row>
    <row r="15" spans="1:67" x14ac:dyDescent="0.3">
      <c r="A15" s="9" t="str">
        <f>'[1]Сетевой график'!B19</f>
        <v>Доставка комплектующих.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8"/>
      <c r="BO15" s="18"/>
    </row>
    <row r="16" spans="1:67" x14ac:dyDescent="0.3">
      <c r="A16" s="9" t="str">
        <f>'[1]Сетевой график'!B20</f>
        <v>Проверка на доставку всех комплектующих.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6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8"/>
      <c r="BO16" s="18"/>
    </row>
    <row r="17" spans="1:67" x14ac:dyDescent="0.3">
      <c r="A17" s="9" t="str">
        <f>'[1]Сетевой график'!B21</f>
        <v>Сбор рабочего места и компьютера.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6"/>
      <c r="AQ17" s="16"/>
      <c r="AR17" s="16"/>
      <c r="AS17" s="16"/>
      <c r="AT17" s="16"/>
      <c r="AU17" s="16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8"/>
      <c r="BO17" s="18"/>
    </row>
    <row r="18" spans="1:67" ht="28.8" x14ac:dyDescent="0.3">
      <c r="A18" s="9" t="str">
        <f>'[1]Сетевой график'!B22</f>
        <v>Установка Программного обеспечения и прикладных программ.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6"/>
      <c r="AW18" s="16"/>
      <c r="AX18" s="16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8"/>
      <c r="BO18" s="18"/>
    </row>
    <row r="19" spans="1:67" x14ac:dyDescent="0.3">
      <c r="A19" s="9" t="str">
        <f>'[1]Сетевой график'!B23</f>
        <v>Оценка хода работ.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6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8"/>
      <c r="BO19" s="18"/>
    </row>
    <row r="20" spans="1:67" x14ac:dyDescent="0.3">
      <c r="A20" s="9" t="str">
        <f>'[1]Сетевой график'!B26</f>
        <v>Тестирование ПК на работоспособность.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8"/>
      <c r="BO20" s="18"/>
    </row>
    <row r="21" spans="1:67" x14ac:dyDescent="0.3">
      <c r="A21" s="9" t="str">
        <f>'[1]Сетевой график'!B27</f>
        <v>Тестирование ПО на работоспособность.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6"/>
      <c r="BC21" s="16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8"/>
      <c r="BO21" s="18"/>
    </row>
    <row r="22" spans="1:67" x14ac:dyDescent="0.3">
      <c r="A22" s="9" t="str">
        <f>'[1]Сетевой график'!B28</f>
        <v>Исправление дефектов (при наличии).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6"/>
      <c r="BE22" s="1"/>
      <c r="BF22" s="1"/>
      <c r="BG22" s="1"/>
      <c r="BH22" s="1"/>
      <c r="BI22" s="1"/>
      <c r="BJ22" s="1"/>
      <c r="BK22" s="1"/>
      <c r="BL22" s="1"/>
      <c r="BM22" s="1"/>
      <c r="BN22" s="18"/>
      <c r="BO22" s="18"/>
    </row>
    <row r="23" spans="1:67" ht="28.8" x14ac:dyDescent="0.3">
      <c r="A23" s="9" t="str">
        <f>'[1]Сетевой график'!B31</f>
        <v>Оценка результатов проекта и подведение итогов.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6"/>
      <c r="BF23" s="1"/>
      <c r="BG23" s="1"/>
      <c r="BH23" s="1"/>
      <c r="BI23" s="1"/>
      <c r="BJ23" s="1"/>
      <c r="BK23" s="1"/>
      <c r="BL23" s="1"/>
      <c r="BM23" s="1"/>
      <c r="BN23" s="1"/>
      <c r="BO23" s="18"/>
    </row>
    <row r="24" spans="1:67" x14ac:dyDescent="0.3">
      <c r="A24" s="9" t="str">
        <f>'[1]Сетевой график'!B32</f>
        <v>Подготовка итоговых документов.</v>
      </c>
      <c r="B24" s="18"/>
      <c r="C24" s="18"/>
      <c r="D24" s="18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6"/>
      <c r="BG24" s="16"/>
      <c r="BH24" s="16"/>
      <c r="BI24" s="16"/>
      <c r="BJ24" s="1"/>
      <c r="BK24" s="1"/>
      <c r="BL24" s="1"/>
      <c r="BM24" s="1"/>
      <c r="BN24" s="1"/>
      <c r="BO24" s="18"/>
    </row>
    <row r="25" spans="1:67" x14ac:dyDescent="0.3">
      <c r="A25" s="9" t="str">
        <f>'[1]Сетевой график'!B33</f>
        <v>Сдача проекта в эксплуатацию.</v>
      </c>
      <c r="B25" s="18"/>
      <c r="C25" s="18"/>
      <c r="D25" s="18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6"/>
      <c r="BK25" s="16"/>
      <c r="BL25" s="1"/>
      <c r="BM25" s="1"/>
      <c r="BN25" s="1"/>
      <c r="BO25" s="18"/>
    </row>
    <row r="26" spans="1:67" x14ac:dyDescent="0.3">
      <c r="A26" s="9" t="str">
        <f>'[1]Сетевой график'!B34</f>
        <v>Обучение пользованию.</v>
      </c>
      <c r="B26" s="18"/>
      <c r="C26" s="18"/>
      <c r="D26" s="18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6"/>
      <c r="BN26" s="1"/>
      <c r="BO26" s="18"/>
    </row>
    <row r="27" spans="1:67" x14ac:dyDescent="0.3">
      <c r="A27" s="9" t="str">
        <f>'[1]Сетевой график'!B35</f>
        <v>Оплата проекта.</v>
      </c>
      <c r="B27" s="18"/>
      <c r="C27" s="18"/>
      <c r="D27" s="18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6"/>
      <c r="BO27" s="18"/>
    </row>
    <row r="28" spans="1:67" x14ac:dyDescent="0.3">
      <c r="A28" s="9" t="str">
        <f>'[1]Сетевой график'!B36</f>
        <v>Конец проекта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"/>
      <c r="BL28" s="18"/>
      <c r="BM28" s="18"/>
      <c r="BN28" s="18"/>
      <c r="BO2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Календарный план</vt:lpstr>
      <vt:lpstr>Календарный график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2024-03-16T13:25:15Z</dcterms:modified>
</cp:coreProperties>
</file>