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o\2019\Artículos\Linkbuilding\"/>
    </mc:Choice>
  </mc:AlternateContent>
  <bookViews>
    <workbookView xWindow="0" yWindow="0" windowWidth="15525" windowHeight="7035" activeTab="3"/>
  </bookViews>
  <sheets>
    <sheet name="Competidor 1 (2)" sheetId="2" r:id="rId1"/>
    <sheet name="Competidor 2 (2)" sheetId="4" r:id="rId2"/>
    <sheet name="Competidor 3" sheetId="1" r:id="rId3"/>
    <sheet name="Mi Proyecto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9" i="1"/>
  <c r="L18" i="1"/>
  <c r="L5" i="1"/>
  <c r="K5" i="1"/>
  <c r="L20" i="2"/>
  <c r="L19" i="2"/>
  <c r="L18" i="2"/>
  <c r="L5" i="2"/>
  <c r="K5" i="2"/>
  <c r="L20" i="4"/>
  <c r="L19" i="4"/>
  <c r="L18" i="4"/>
  <c r="L5" i="4"/>
  <c r="K5" i="4"/>
</calcChain>
</file>

<file path=xl/sharedStrings.xml><?xml version="1.0" encoding="utf-8"?>
<sst xmlns="http://schemas.openxmlformats.org/spreadsheetml/2006/main" count="292" uniqueCount="27">
  <si>
    <t>URL Rating (desc)</t>
  </si>
  <si>
    <t>Domain Rating</t>
  </si>
  <si>
    <t>Internal Links Count</t>
  </si>
  <si>
    <t>External Links Count</t>
  </si>
  <si>
    <t>Link URL</t>
  </si>
  <si>
    <t>Link Anchor</t>
  </si>
  <si>
    <t>Type</t>
  </si>
  <si>
    <t>Referring Domains</t>
  </si>
  <si>
    <t>correr</t>
  </si>
  <si>
    <t>COMPETIDOR 1</t>
  </si>
  <si>
    <t>http://ejemplo.com/</t>
  </si>
  <si>
    <t>Dofollow</t>
  </si>
  <si>
    <t>Nofollow</t>
  </si>
  <si>
    <t>COMPETIDOR 2</t>
  </si>
  <si>
    <t>COMPETIDOR 3</t>
  </si>
  <si>
    <t>Total Follow/Nofollow</t>
  </si>
  <si>
    <t>Texto Anclaje</t>
  </si>
  <si>
    <t>KW exacta</t>
  </si>
  <si>
    <t>Adidas</t>
  </si>
  <si>
    <t>Marca</t>
  </si>
  <si>
    <t xml:space="preserve">ejercicio </t>
  </si>
  <si>
    <t>Total Texto Anclaje</t>
  </si>
  <si>
    <t>Genérico</t>
  </si>
  <si>
    <t>Fecha</t>
  </si>
  <si>
    <t>0/0/0</t>
  </si>
  <si>
    <t>MI PROYECTO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</si>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</sst>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0" borderId="0" xfId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0" xfId="0" applyFill="1"/>
  </cellXfs>
  <cellStyles count="2">
    <cellStyle name="Hipervínculo" xfId="1" builtinId="8"/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'Competidor 1 (2)'!$K$4:$L$4</c:f>
              <c:strCache>
                <c:ptCount val="2"/>
                <c:pt idx="0">
                  <c:v>Dofollow</c:v>
                </c:pt>
                <c:pt idx="1">
                  <c:v>Nofollow</c:v>
                </c:pt>
              </c:strCache>
            </c:strRef>
          </c:cat>
          <c:val>
            <c:numRef>
              <c:f>'Competidor 1 (2)'!$K$5:$L$5</c:f>
              <c:numCache>
                <c:formatCode>General</c:formatCode>
                <c:ptCount val="2"/>
                <c:pt idx="0">
                  <c:v>16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'Competidor 1 (2)'!$K$18:$K$20</c:f>
              <c:strCache>
                <c:ptCount val="3"/>
                <c:pt idx="0">
                  <c:v>KW exacta</c:v>
                </c:pt>
                <c:pt idx="1">
                  <c:v>Marca</c:v>
                </c:pt>
                <c:pt idx="2">
                  <c:v>Genérico</c:v>
                </c:pt>
              </c:strCache>
            </c:strRef>
          </c:cat>
          <c:val>
            <c:numRef>
              <c:f>'Competidor 1 (2)'!$L$18:$L$20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'Competidor 2 (2)'!$K$4:$L$4</c:f>
              <c:strCache>
                <c:ptCount val="2"/>
                <c:pt idx="0">
                  <c:v>Dofollow</c:v>
                </c:pt>
                <c:pt idx="1">
                  <c:v>Nofollow</c:v>
                </c:pt>
              </c:strCache>
            </c:strRef>
          </c:cat>
          <c:val>
            <c:numRef>
              <c:f>'Competidor 2 (2)'!$K$5:$L$5</c:f>
              <c:numCache>
                <c:formatCode>General</c:formatCode>
                <c:ptCount val="2"/>
                <c:pt idx="0">
                  <c:v>16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'Competidor 2 (2)'!$K$18:$K$20</c:f>
              <c:strCache>
                <c:ptCount val="3"/>
                <c:pt idx="0">
                  <c:v>KW exacta</c:v>
                </c:pt>
                <c:pt idx="1">
                  <c:v>Marca</c:v>
                </c:pt>
                <c:pt idx="2">
                  <c:v>Genérico</c:v>
                </c:pt>
              </c:strCache>
            </c:strRef>
          </c:cat>
          <c:val>
            <c:numRef>
              <c:f>'Competidor 2 (2)'!$L$18:$L$20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'Competidor 3'!$K$4:$L$4</c:f>
              <c:strCache>
                <c:ptCount val="2"/>
                <c:pt idx="0">
                  <c:v>Dofollow</c:v>
                </c:pt>
                <c:pt idx="1">
                  <c:v>Nofollow</c:v>
                </c:pt>
              </c:strCache>
            </c:strRef>
          </c:cat>
          <c:val>
            <c:numRef>
              <c:f>'Competidor 3'!$K$5:$L$5</c:f>
              <c:numCache>
                <c:formatCode>General</c:formatCode>
                <c:ptCount val="2"/>
                <c:pt idx="0">
                  <c:v>16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'Competidor 3'!$K$18:$K$20</c:f>
              <c:strCache>
                <c:ptCount val="3"/>
                <c:pt idx="0">
                  <c:v>KW exacta</c:v>
                </c:pt>
                <c:pt idx="1">
                  <c:v>Marca</c:v>
                </c:pt>
                <c:pt idx="2">
                  <c:v>Genérico</c:v>
                </c:pt>
              </c:strCache>
            </c:strRef>
          </c:cat>
          <c:val>
            <c:numRef>
              <c:f>'Competidor 3'!$L$18:$L$20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2</xdr:row>
      <xdr:rowOff>14287</xdr:rowOff>
    </xdr:from>
    <xdr:to>
      <xdr:col>16</xdr:col>
      <xdr:colOff>200025</xdr:colOff>
      <xdr:row>10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13</xdr:row>
      <xdr:rowOff>90487</xdr:rowOff>
    </xdr:from>
    <xdr:to>
      <xdr:col>16</xdr:col>
      <xdr:colOff>381000</xdr:colOff>
      <xdr:row>22</xdr:row>
      <xdr:rowOff>113347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</xdr:row>
      <xdr:rowOff>176213</xdr:rowOff>
    </xdr:from>
    <xdr:to>
      <xdr:col>16</xdr:col>
      <xdr:colOff>333374</xdr:colOff>
      <xdr:row>11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13</xdr:row>
      <xdr:rowOff>4762</xdr:rowOff>
    </xdr:from>
    <xdr:to>
      <xdr:col>16</xdr:col>
      <xdr:colOff>714375</xdr:colOff>
      <xdr:row>22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2</xdr:row>
      <xdr:rowOff>4762</xdr:rowOff>
    </xdr:from>
    <xdr:to>
      <xdr:col>16</xdr:col>
      <xdr:colOff>404813</xdr:colOff>
      <xdr:row>11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561974</xdr:colOff>
      <xdr:row>11</xdr:row>
      <xdr:rowOff>178116</xdr:rowOff>
    </xdr:from>
    <xdr:to>
      <xdr:col>16</xdr:col>
      <xdr:colOff>495299</xdr:colOff>
      <xdr:row>21</xdr:row>
      <xdr:rowOff>61911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a256" displayName="Tabla256" ref="A2:I21" totalsRowShown="0" headerRowDxfId="21" dataDxfId="20">
  <autoFilter ref="A2:I21"/>
  <tableColumns count="9">
    <tableColumn id="2" name="Domain Rating" dataDxfId="19"/>
    <tableColumn id="3" name="URL Rating (desc)" dataDxfId="18"/>
    <tableColumn id="4" name="Referring Domains" dataDxfId="17"/>
    <tableColumn id="5" name="Internal Links Count" dataDxfId="16"/>
    <tableColumn id="6" name="External Links Count" dataDxfId="15"/>
    <tableColumn id="7" name="Link URL" dataDxfId="14"/>
    <tableColumn id="8" name="Link Anchor" dataDxfId="13"/>
    <tableColumn id="9" name="Type" dataDxfId="12"/>
    <tableColumn id="10" name="Texto Anclaje" dataDxfId="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Tabla25" displayName="Tabla25" ref="A2:I21" totalsRowShown="0" headerRowDxfId="32" dataDxfId="31">
  <autoFilter ref="A2:I21"/>
  <tableColumns count="9">
    <tableColumn id="2" name="Domain Rating" dataDxfId="30"/>
    <tableColumn id="3" name="URL Rating (desc)" dataDxfId="29"/>
    <tableColumn id="4" name="Referring Domains" dataDxfId="28"/>
    <tableColumn id="5" name="Internal Links Count" dataDxfId="27"/>
    <tableColumn id="6" name="External Links Count" dataDxfId="26"/>
    <tableColumn id="7" name="Link URL" dataDxfId="25"/>
    <tableColumn id="8" name="Link Anchor" dataDxfId="24"/>
    <tableColumn id="9" name="Type" dataDxfId="23"/>
    <tableColumn id="10" name="Texto Anclaj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a257" displayName="Tabla257" ref="A2:I21" totalsRowShown="0" headerRowDxfId="10" dataDxfId="9">
  <autoFilter ref="A2:I21"/>
  <tableColumns count="9">
    <tableColumn id="2" name="Domain Rating" dataDxfId="8"/>
    <tableColumn id="3" name="URL Rating (desc)" dataDxfId="7"/>
    <tableColumn id="4" name="Referring Domains" dataDxfId="6"/>
    <tableColumn id="5" name="Internal Links Count" dataDxfId="5"/>
    <tableColumn id="6" name="External Links Count" dataDxfId="4"/>
    <tableColumn id="7" name="Link URL" dataDxfId="3"/>
    <tableColumn id="8" name="Link Anchor" dataDxfId="2"/>
    <tableColumn id="9" name="Type" dataDxfId="1"/>
    <tableColumn id="10" name="Texto Anclaje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A2:K21" totalsRowShown="0">
  <autoFilter ref="A2:K21"/>
  <tableColumns count="11">
    <tableColumn id="1" name="Fecha"/>
    <tableColumn id="2" name="Domain Rating"/>
    <tableColumn id="3" name="URL Rating (desc)"/>
    <tableColumn id="4" name="Referring Domains"/>
    <tableColumn id="5" name="Internal Links Count"/>
    <tableColumn id="6" name="External Links Count"/>
    <tableColumn id="7" name="Link URL"/>
    <tableColumn id="8" name="Link Anchor"/>
    <tableColumn id="9" name="Type"/>
    <tableColumn id="11" name="Notas"/>
    <tableColumn id="10" name="Texto Anclaj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jemplo.com/" TargetMode="External"/><Relationship Id="rId2" Type="http://schemas.openxmlformats.org/officeDocument/2006/relationships/hyperlink" Target="http://ejemplo.com/" TargetMode="External"/><Relationship Id="rId1" Type="http://schemas.openxmlformats.org/officeDocument/2006/relationships/hyperlink" Target="http://ejemplo.com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jemplo.com/" TargetMode="External"/><Relationship Id="rId2" Type="http://schemas.openxmlformats.org/officeDocument/2006/relationships/hyperlink" Target="http://ejemplo.com/" TargetMode="External"/><Relationship Id="rId1" Type="http://schemas.openxmlformats.org/officeDocument/2006/relationships/hyperlink" Target="http://ejemplo.com/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jemplo.com/" TargetMode="External"/><Relationship Id="rId2" Type="http://schemas.openxmlformats.org/officeDocument/2006/relationships/hyperlink" Target="http://ejemplo.com/" TargetMode="External"/><Relationship Id="rId1" Type="http://schemas.openxmlformats.org/officeDocument/2006/relationships/hyperlink" Target="http://ejemplo.com/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H1"/>
    </sheetView>
  </sheetViews>
  <sheetFormatPr baseColWidth="10" defaultRowHeight="15" x14ac:dyDescent="0.25"/>
  <cols>
    <col min="1" max="1" width="16" style="1" customWidth="1"/>
    <col min="2" max="2" width="18.28515625" style="1" customWidth="1"/>
    <col min="3" max="3" width="19.5703125" style="1" customWidth="1"/>
    <col min="4" max="5" width="21.7109375" style="1" customWidth="1"/>
    <col min="6" max="6" width="15.5703125" style="1" customWidth="1"/>
    <col min="7" max="7" width="13.42578125" style="1" customWidth="1"/>
    <col min="8" max="8" width="21.28515625" customWidth="1"/>
  </cols>
  <sheetData>
    <row r="1" spans="1:12" ht="33.75" customHeight="1" x14ac:dyDescent="0.25">
      <c r="A1" s="5" t="s">
        <v>9</v>
      </c>
      <c r="B1" s="5"/>
      <c r="C1" s="5"/>
      <c r="D1" s="5"/>
      <c r="E1" s="5"/>
      <c r="F1" s="5"/>
      <c r="G1" s="5"/>
      <c r="H1" s="5"/>
      <c r="I1" s="10"/>
      <c r="K1" s="1"/>
    </row>
    <row r="2" spans="1:12" x14ac:dyDescent="0.25">
      <c r="A2" s="1" t="s">
        <v>1</v>
      </c>
      <c r="B2" s="1" t="s">
        <v>0</v>
      </c>
      <c r="C2" s="1" t="s">
        <v>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16</v>
      </c>
      <c r="K2" s="1"/>
    </row>
    <row r="3" spans="1:12" x14ac:dyDescent="0.25">
      <c r="A3" s="1">
        <v>61</v>
      </c>
      <c r="B3" s="1">
        <v>17</v>
      </c>
      <c r="C3" s="1">
        <v>7</v>
      </c>
      <c r="D3" s="1">
        <v>104</v>
      </c>
      <c r="E3" s="1">
        <v>15</v>
      </c>
      <c r="F3" s="3" t="s">
        <v>10</v>
      </c>
      <c r="G3" s="1" t="s">
        <v>8</v>
      </c>
      <c r="H3" s="1" t="s">
        <v>11</v>
      </c>
      <c r="I3" s="1" t="s">
        <v>17</v>
      </c>
      <c r="K3" s="11" t="s">
        <v>15</v>
      </c>
      <c r="L3" s="11"/>
    </row>
    <row r="4" spans="1:12" x14ac:dyDescent="0.25">
      <c r="A4" s="1">
        <v>61</v>
      </c>
      <c r="B4" s="1">
        <v>17</v>
      </c>
      <c r="C4" s="1">
        <v>7</v>
      </c>
      <c r="D4" s="1">
        <v>104</v>
      </c>
      <c r="E4" s="1">
        <v>15</v>
      </c>
      <c r="F4" s="3" t="s">
        <v>10</v>
      </c>
      <c r="G4" s="1" t="s">
        <v>8</v>
      </c>
      <c r="H4" s="1" t="s">
        <v>12</v>
      </c>
      <c r="I4" s="1" t="s">
        <v>17</v>
      </c>
      <c r="K4" s="12" t="s">
        <v>11</v>
      </c>
      <c r="L4" s="12" t="s">
        <v>12</v>
      </c>
    </row>
    <row r="5" spans="1:12" x14ac:dyDescent="0.25">
      <c r="A5" s="1">
        <v>61</v>
      </c>
      <c r="B5" s="1">
        <v>17</v>
      </c>
      <c r="C5" s="1">
        <v>7</v>
      </c>
      <c r="D5" s="1">
        <v>104</v>
      </c>
      <c r="E5" s="1">
        <v>15</v>
      </c>
      <c r="F5" s="3" t="s">
        <v>10</v>
      </c>
      <c r="G5" s="1" t="s">
        <v>8</v>
      </c>
      <c r="H5" s="1" t="s">
        <v>11</v>
      </c>
      <c r="I5" s="1" t="s">
        <v>17</v>
      </c>
      <c r="K5" s="14">
        <f>COUNTIF(Tabla256[Type],K4)</f>
        <v>16</v>
      </c>
      <c r="L5" s="14">
        <f>COUNTIF(Tabla256[Type],L4)</f>
        <v>3</v>
      </c>
    </row>
    <row r="6" spans="1:12" x14ac:dyDescent="0.25">
      <c r="A6" s="1">
        <v>61</v>
      </c>
      <c r="B6" s="1">
        <v>17</v>
      </c>
      <c r="C6" s="1">
        <v>7</v>
      </c>
      <c r="D6" s="1">
        <v>104</v>
      </c>
      <c r="E6" s="1">
        <v>15</v>
      </c>
      <c r="F6" s="3" t="s">
        <v>10</v>
      </c>
      <c r="G6" s="1" t="s">
        <v>8</v>
      </c>
      <c r="H6" s="1" t="s">
        <v>12</v>
      </c>
      <c r="I6" s="1" t="s">
        <v>17</v>
      </c>
      <c r="K6" s="1"/>
    </row>
    <row r="7" spans="1:12" x14ac:dyDescent="0.25">
      <c r="A7" s="1">
        <v>61</v>
      </c>
      <c r="B7" s="1">
        <v>17</v>
      </c>
      <c r="C7" s="1">
        <v>7</v>
      </c>
      <c r="D7" s="1">
        <v>104</v>
      </c>
      <c r="E7" s="1">
        <v>15</v>
      </c>
      <c r="F7" s="3" t="s">
        <v>10</v>
      </c>
      <c r="G7" s="1" t="s">
        <v>8</v>
      </c>
      <c r="H7" s="1" t="s">
        <v>11</v>
      </c>
      <c r="I7" s="1" t="s">
        <v>17</v>
      </c>
      <c r="K7" s="1"/>
    </row>
    <row r="8" spans="1:12" x14ac:dyDescent="0.25">
      <c r="A8" s="1">
        <v>61</v>
      </c>
      <c r="B8" s="1">
        <v>17</v>
      </c>
      <c r="C8" s="1">
        <v>7</v>
      </c>
      <c r="D8" s="1">
        <v>104</v>
      </c>
      <c r="E8" s="1">
        <v>15</v>
      </c>
      <c r="F8" s="3" t="s">
        <v>10</v>
      </c>
      <c r="G8" s="1" t="s">
        <v>8</v>
      </c>
      <c r="H8" s="1" t="s">
        <v>12</v>
      </c>
      <c r="I8" s="1" t="s">
        <v>17</v>
      </c>
      <c r="K8" s="1"/>
    </row>
    <row r="9" spans="1:12" x14ac:dyDescent="0.25">
      <c r="A9" s="1">
        <v>61</v>
      </c>
      <c r="B9" s="1">
        <v>17</v>
      </c>
      <c r="C9" s="1">
        <v>7</v>
      </c>
      <c r="D9" s="1">
        <v>104</v>
      </c>
      <c r="E9" s="1">
        <v>15</v>
      </c>
      <c r="F9" s="3" t="s">
        <v>10</v>
      </c>
      <c r="G9" s="1" t="s">
        <v>8</v>
      </c>
      <c r="H9" s="1" t="s">
        <v>11</v>
      </c>
      <c r="I9" s="1" t="s">
        <v>17</v>
      </c>
      <c r="K9" s="1"/>
    </row>
    <row r="10" spans="1:12" x14ac:dyDescent="0.25">
      <c r="A10" s="1">
        <v>61</v>
      </c>
      <c r="B10" s="1">
        <v>17</v>
      </c>
      <c r="C10" s="1">
        <v>7</v>
      </c>
      <c r="D10" s="1">
        <v>104</v>
      </c>
      <c r="E10" s="1">
        <v>15</v>
      </c>
      <c r="F10" s="3" t="s">
        <v>10</v>
      </c>
      <c r="G10" s="1" t="s">
        <v>8</v>
      </c>
      <c r="H10" s="1" t="s">
        <v>11</v>
      </c>
      <c r="I10" s="1" t="s">
        <v>17</v>
      </c>
      <c r="K10" s="1"/>
    </row>
    <row r="11" spans="1:12" x14ac:dyDescent="0.25">
      <c r="A11" s="1">
        <v>61</v>
      </c>
      <c r="B11" s="1">
        <v>17</v>
      </c>
      <c r="C11" s="1">
        <v>7</v>
      </c>
      <c r="D11" s="1">
        <v>104</v>
      </c>
      <c r="E11" s="1">
        <v>15</v>
      </c>
      <c r="F11" s="3" t="s">
        <v>10</v>
      </c>
      <c r="G11" s="1" t="s">
        <v>8</v>
      </c>
      <c r="H11" s="1" t="s">
        <v>11</v>
      </c>
      <c r="I11" s="1" t="s">
        <v>17</v>
      </c>
      <c r="K11" s="1"/>
    </row>
    <row r="12" spans="1:12" x14ac:dyDescent="0.25">
      <c r="A12" s="1">
        <v>61</v>
      </c>
      <c r="B12" s="1">
        <v>17</v>
      </c>
      <c r="C12" s="1">
        <v>7</v>
      </c>
      <c r="D12" s="1">
        <v>104</v>
      </c>
      <c r="E12" s="1">
        <v>15</v>
      </c>
      <c r="F12" s="3" t="s">
        <v>10</v>
      </c>
      <c r="G12" s="1" t="s">
        <v>18</v>
      </c>
      <c r="H12" s="1" t="s">
        <v>11</v>
      </c>
      <c r="I12" s="1" t="s">
        <v>19</v>
      </c>
      <c r="K12" s="1"/>
    </row>
    <row r="13" spans="1:12" x14ac:dyDescent="0.25">
      <c r="A13" s="1">
        <v>61</v>
      </c>
      <c r="B13" s="1">
        <v>17</v>
      </c>
      <c r="C13" s="1">
        <v>7</v>
      </c>
      <c r="D13" s="1">
        <v>104</v>
      </c>
      <c r="E13" s="1">
        <v>15</v>
      </c>
      <c r="F13" s="3" t="s">
        <v>10</v>
      </c>
      <c r="G13" s="1" t="s">
        <v>18</v>
      </c>
      <c r="H13" s="1" t="s">
        <v>11</v>
      </c>
      <c r="I13" s="1" t="s">
        <v>19</v>
      </c>
      <c r="K13" s="1"/>
    </row>
    <row r="14" spans="1:12" x14ac:dyDescent="0.25">
      <c r="A14" s="1">
        <v>61</v>
      </c>
      <c r="B14" s="1">
        <v>17</v>
      </c>
      <c r="C14" s="1">
        <v>7</v>
      </c>
      <c r="D14" s="1">
        <v>104</v>
      </c>
      <c r="E14" s="1">
        <v>15</v>
      </c>
      <c r="F14" s="3" t="s">
        <v>10</v>
      </c>
      <c r="G14" s="1" t="s">
        <v>18</v>
      </c>
      <c r="H14" s="1" t="s">
        <v>11</v>
      </c>
      <c r="I14" s="1" t="s">
        <v>19</v>
      </c>
      <c r="K14" s="1"/>
    </row>
    <row r="15" spans="1:12" x14ac:dyDescent="0.25">
      <c r="A15" s="1">
        <v>61</v>
      </c>
      <c r="B15" s="1">
        <v>17</v>
      </c>
      <c r="C15" s="1">
        <v>7</v>
      </c>
      <c r="D15" s="1">
        <v>104</v>
      </c>
      <c r="E15" s="1">
        <v>15</v>
      </c>
      <c r="F15" s="3" t="s">
        <v>10</v>
      </c>
      <c r="G15" s="1" t="s">
        <v>18</v>
      </c>
      <c r="H15" s="1" t="s">
        <v>11</v>
      </c>
      <c r="I15" s="1" t="s">
        <v>19</v>
      </c>
      <c r="K15" s="1"/>
    </row>
    <row r="16" spans="1:12" x14ac:dyDescent="0.25">
      <c r="A16" s="1">
        <v>61</v>
      </c>
      <c r="B16" s="1">
        <v>17</v>
      </c>
      <c r="C16" s="1">
        <v>7</v>
      </c>
      <c r="D16" s="1">
        <v>104</v>
      </c>
      <c r="E16" s="1">
        <v>15</v>
      </c>
      <c r="F16" s="3" t="s">
        <v>10</v>
      </c>
      <c r="G16" s="1" t="s">
        <v>18</v>
      </c>
      <c r="H16" s="1" t="s">
        <v>11</v>
      </c>
      <c r="I16" s="1" t="s">
        <v>19</v>
      </c>
      <c r="K16" s="1"/>
    </row>
    <row r="17" spans="1:12" x14ac:dyDescent="0.25">
      <c r="A17" s="1">
        <v>61</v>
      </c>
      <c r="B17" s="1">
        <v>17</v>
      </c>
      <c r="C17" s="1">
        <v>7</v>
      </c>
      <c r="D17" s="1">
        <v>104</v>
      </c>
      <c r="E17" s="1">
        <v>15</v>
      </c>
      <c r="F17" s="3" t="s">
        <v>10</v>
      </c>
      <c r="G17" s="1" t="s">
        <v>18</v>
      </c>
      <c r="H17" s="1" t="s">
        <v>11</v>
      </c>
      <c r="I17" s="1" t="s">
        <v>19</v>
      </c>
      <c r="K17" s="11" t="s">
        <v>21</v>
      </c>
      <c r="L17" s="11"/>
    </row>
    <row r="18" spans="1:12" x14ac:dyDescent="0.25">
      <c r="A18" s="1">
        <v>61</v>
      </c>
      <c r="B18" s="1">
        <v>17</v>
      </c>
      <c r="C18" s="1">
        <v>7</v>
      </c>
      <c r="D18" s="1">
        <v>104</v>
      </c>
      <c r="E18" s="1">
        <v>15</v>
      </c>
      <c r="F18" s="3" t="s">
        <v>10</v>
      </c>
      <c r="G18" s="1" t="s">
        <v>20</v>
      </c>
      <c r="H18" s="1" t="s">
        <v>11</v>
      </c>
      <c r="I18" s="1" t="s">
        <v>22</v>
      </c>
      <c r="K18" s="12" t="s">
        <v>17</v>
      </c>
      <c r="L18" s="14">
        <f>COUNTIF(Tabla256[Texto Anclaje],K18)</f>
        <v>9</v>
      </c>
    </row>
    <row r="19" spans="1:12" x14ac:dyDescent="0.25">
      <c r="A19" s="1">
        <v>61</v>
      </c>
      <c r="B19" s="1">
        <v>17</v>
      </c>
      <c r="C19" s="1">
        <v>7</v>
      </c>
      <c r="D19" s="1">
        <v>104</v>
      </c>
      <c r="E19" s="1">
        <v>15</v>
      </c>
      <c r="F19" s="3" t="s">
        <v>10</v>
      </c>
      <c r="G19" s="1" t="s">
        <v>20</v>
      </c>
      <c r="H19" s="1" t="s">
        <v>11</v>
      </c>
      <c r="I19" s="1" t="s">
        <v>22</v>
      </c>
      <c r="K19" s="12" t="s">
        <v>19</v>
      </c>
      <c r="L19" s="14">
        <f>COUNTIF(Tabla256[Texto Anclaje],K19)</f>
        <v>6</v>
      </c>
    </row>
    <row r="20" spans="1:12" x14ac:dyDescent="0.25">
      <c r="A20" s="1">
        <v>61</v>
      </c>
      <c r="B20" s="1">
        <v>17</v>
      </c>
      <c r="C20" s="1">
        <v>7</v>
      </c>
      <c r="D20" s="1">
        <v>104</v>
      </c>
      <c r="E20" s="1">
        <v>15</v>
      </c>
      <c r="F20" s="3" t="s">
        <v>10</v>
      </c>
      <c r="G20" s="1" t="s">
        <v>20</v>
      </c>
      <c r="H20" s="1" t="s">
        <v>11</v>
      </c>
      <c r="I20" s="1" t="s">
        <v>22</v>
      </c>
      <c r="K20" s="12" t="s">
        <v>22</v>
      </c>
      <c r="L20" s="14">
        <f>COUNTIF(Tabla256[Texto Anclaje],K20)</f>
        <v>4</v>
      </c>
    </row>
    <row r="21" spans="1:12" x14ac:dyDescent="0.25">
      <c r="A21" s="1">
        <v>61</v>
      </c>
      <c r="B21" s="1">
        <v>17</v>
      </c>
      <c r="C21" s="1">
        <v>7</v>
      </c>
      <c r="D21" s="1">
        <v>104</v>
      </c>
      <c r="E21" s="1">
        <v>15</v>
      </c>
      <c r="F21" s="3" t="s">
        <v>10</v>
      </c>
      <c r="G21" s="1" t="s">
        <v>20</v>
      </c>
      <c r="H21" s="1" t="s">
        <v>11</v>
      </c>
      <c r="I21" s="1" t="s">
        <v>22</v>
      </c>
      <c r="K21" s="1"/>
    </row>
    <row r="22" spans="1:12" x14ac:dyDescent="0.25">
      <c r="H22" s="1"/>
      <c r="I22" s="1"/>
      <c r="K22" s="1"/>
    </row>
    <row r="23" spans="1:12" x14ac:dyDescent="0.25">
      <c r="H23" s="1"/>
      <c r="I23" s="1"/>
      <c r="K23" s="1"/>
    </row>
  </sheetData>
  <mergeCells count="3">
    <mergeCell ref="A1:H1"/>
    <mergeCell ref="K3:L3"/>
    <mergeCell ref="K17:L17"/>
  </mergeCells>
  <hyperlinks>
    <hyperlink ref="F3" r:id="rId1"/>
    <hyperlink ref="F4:F9" r:id="rId2" display="http://ejemplo.com/"/>
    <hyperlink ref="F10:F21" r:id="rId3" display="http://ejemplo.com/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H1"/>
    </sheetView>
  </sheetViews>
  <sheetFormatPr baseColWidth="10" defaultRowHeight="15" x14ac:dyDescent="0.25"/>
  <cols>
    <col min="1" max="1" width="16" style="1" customWidth="1"/>
    <col min="2" max="2" width="18.28515625" style="1" customWidth="1"/>
    <col min="3" max="3" width="19.5703125" style="1" customWidth="1"/>
    <col min="4" max="5" width="21.7109375" style="1" customWidth="1"/>
    <col min="6" max="6" width="15.5703125" style="1" customWidth="1"/>
    <col min="7" max="7" width="13.42578125" style="1" customWidth="1"/>
    <col min="8" max="8" width="21.28515625" style="1" customWidth="1"/>
    <col min="9" max="9" width="14.85546875" style="1" customWidth="1"/>
    <col min="11" max="11" width="11.42578125" style="1"/>
  </cols>
  <sheetData>
    <row r="1" spans="1:12" ht="33.75" customHeight="1" x14ac:dyDescent="0.25">
      <c r="A1" s="2" t="s">
        <v>13</v>
      </c>
      <c r="B1" s="2"/>
      <c r="C1" s="2"/>
      <c r="D1" s="2"/>
      <c r="E1" s="2"/>
      <c r="F1" s="2"/>
      <c r="G1" s="2"/>
      <c r="H1" s="2"/>
      <c r="I1" s="9"/>
    </row>
    <row r="2" spans="1:12" x14ac:dyDescent="0.25">
      <c r="A2" s="1" t="s">
        <v>1</v>
      </c>
      <c r="B2" s="1" t="s">
        <v>0</v>
      </c>
      <c r="C2" s="1" t="s">
        <v>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16</v>
      </c>
    </row>
    <row r="3" spans="1:12" x14ac:dyDescent="0.25">
      <c r="A3" s="1">
        <v>61</v>
      </c>
      <c r="B3" s="1">
        <v>17</v>
      </c>
      <c r="C3" s="1">
        <v>7</v>
      </c>
      <c r="D3" s="1">
        <v>104</v>
      </c>
      <c r="E3" s="1">
        <v>15</v>
      </c>
      <c r="F3" s="3" t="s">
        <v>10</v>
      </c>
      <c r="G3" s="1" t="s">
        <v>8</v>
      </c>
      <c r="H3" s="1" t="s">
        <v>11</v>
      </c>
      <c r="I3" s="1" t="s">
        <v>17</v>
      </c>
      <c r="K3" s="6" t="s">
        <v>15</v>
      </c>
      <c r="L3" s="6"/>
    </row>
    <row r="4" spans="1:12" x14ac:dyDescent="0.25">
      <c r="A4" s="1">
        <v>61</v>
      </c>
      <c r="B4" s="1">
        <v>17</v>
      </c>
      <c r="C4" s="1">
        <v>7</v>
      </c>
      <c r="D4" s="1">
        <v>104</v>
      </c>
      <c r="E4" s="1">
        <v>15</v>
      </c>
      <c r="F4" s="3" t="s">
        <v>10</v>
      </c>
      <c r="G4" s="1" t="s">
        <v>8</v>
      </c>
      <c r="H4" s="1" t="s">
        <v>12</v>
      </c>
      <c r="I4" s="1" t="s">
        <v>17</v>
      </c>
      <c r="K4" s="7" t="s">
        <v>11</v>
      </c>
      <c r="L4" s="7" t="s">
        <v>12</v>
      </c>
    </row>
    <row r="5" spans="1:12" x14ac:dyDescent="0.25">
      <c r="A5" s="1">
        <v>61</v>
      </c>
      <c r="B5" s="1">
        <v>17</v>
      </c>
      <c r="C5" s="1">
        <v>7</v>
      </c>
      <c r="D5" s="1">
        <v>104</v>
      </c>
      <c r="E5" s="1">
        <v>15</v>
      </c>
      <c r="F5" s="3" t="s">
        <v>10</v>
      </c>
      <c r="G5" s="1" t="s">
        <v>8</v>
      </c>
      <c r="H5" s="1" t="s">
        <v>11</v>
      </c>
      <c r="I5" s="1" t="s">
        <v>17</v>
      </c>
      <c r="K5" s="8">
        <f>COUNTIF(Tabla25[Type],K4)</f>
        <v>16</v>
      </c>
      <c r="L5" s="8">
        <f>COUNTIF(Tabla25[Type],L4)</f>
        <v>3</v>
      </c>
    </row>
    <row r="6" spans="1:12" x14ac:dyDescent="0.25">
      <c r="A6" s="1">
        <v>61</v>
      </c>
      <c r="B6" s="1">
        <v>17</v>
      </c>
      <c r="C6" s="1">
        <v>7</v>
      </c>
      <c r="D6" s="1">
        <v>104</v>
      </c>
      <c r="E6" s="1">
        <v>15</v>
      </c>
      <c r="F6" s="3" t="s">
        <v>10</v>
      </c>
      <c r="G6" s="1" t="s">
        <v>8</v>
      </c>
      <c r="H6" s="1" t="s">
        <v>12</v>
      </c>
      <c r="I6" s="1" t="s">
        <v>17</v>
      </c>
    </row>
    <row r="7" spans="1:12" x14ac:dyDescent="0.25">
      <c r="A7" s="1">
        <v>61</v>
      </c>
      <c r="B7" s="1">
        <v>17</v>
      </c>
      <c r="C7" s="1">
        <v>7</v>
      </c>
      <c r="D7" s="1">
        <v>104</v>
      </c>
      <c r="E7" s="1">
        <v>15</v>
      </c>
      <c r="F7" s="3" t="s">
        <v>10</v>
      </c>
      <c r="G7" s="1" t="s">
        <v>8</v>
      </c>
      <c r="H7" s="1" t="s">
        <v>11</v>
      </c>
      <c r="I7" s="1" t="s">
        <v>17</v>
      </c>
    </row>
    <row r="8" spans="1:12" x14ac:dyDescent="0.25">
      <c r="A8" s="1">
        <v>61</v>
      </c>
      <c r="B8" s="1">
        <v>17</v>
      </c>
      <c r="C8" s="1">
        <v>7</v>
      </c>
      <c r="D8" s="1">
        <v>104</v>
      </c>
      <c r="E8" s="1">
        <v>15</v>
      </c>
      <c r="F8" s="3" t="s">
        <v>10</v>
      </c>
      <c r="G8" s="1" t="s">
        <v>8</v>
      </c>
      <c r="H8" s="1" t="s">
        <v>12</v>
      </c>
      <c r="I8" s="1" t="s">
        <v>17</v>
      </c>
    </row>
    <row r="9" spans="1:12" x14ac:dyDescent="0.25">
      <c r="A9" s="1">
        <v>61</v>
      </c>
      <c r="B9" s="1">
        <v>17</v>
      </c>
      <c r="C9" s="1">
        <v>7</v>
      </c>
      <c r="D9" s="1">
        <v>104</v>
      </c>
      <c r="E9" s="1">
        <v>15</v>
      </c>
      <c r="F9" s="3" t="s">
        <v>10</v>
      </c>
      <c r="G9" s="1" t="s">
        <v>8</v>
      </c>
      <c r="H9" s="1" t="s">
        <v>11</v>
      </c>
      <c r="I9" s="1" t="s">
        <v>17</v>
      </c>
    </row>
    <row r="10" spans="1:12" x14ac:dyDescent="0.25">
      <c r="A10" s="1">
        <v>61</v>
      </c>
      <c r="B10" s="1">
        <v>17</v>
      </c>
      <c r="C10" s="1">
        <v>7</v>
      </c>
      <c r="D10" s="1">
        <v>104</v>
      </c>
      <c r="E10" s="1">
        <v>15</v>
      </c>
      <c r="F10" s="3" t="s">
        <v>10</v>
      </c>
      <c r="G10" s="1" t="s">
        <v>8</v>
      </c>
      <c r="H10" s="1" t="s">
        <v>11</v>
      </c>
      <c r="I10" s="1" t="s">
        <v>17</v>
      </c>
    </row>
    <row r="11" spans="1:12" x14ac:dyDescent="0.25">
      <c r="A11" s="1">
        <v>61</v>
      </c>
      <c r="B11" s="1">
        <v>17</v>
      </c>
      <c r="C11" s="1">
        <v>7</v>
      </c>
      <c r="D11" s="1">
        <v>104</v>
      </c>
      <c r="E11" s="1">
        <v>15</v>
      </c>
      <c r="F11" s="3" t="s">
        <v>10</v>
      </c>
      <c r="G11" s="1" t="s">
        <v>8</v>
      </c>
      <c r="H11" s="1" t="s">
        <v>11</v>
      </c>
      <c r="I11" s="1" t="s">
        <v>17</v>
      </c>
    </row>
    <row r="12" spans="1:12" x14ac:dyDescent="0.25">
      <c r="A12" s="1">
        <v>61</v>
      </c>
      <c r="B12" s="1">
        <v>17</v>
      </c>
      <c r="C12" s="1">
        <v>7</v>
      </c>
      <c r="D12" s="1">
        <v>104</v>
      </c>
      <c r="E12" s="1">
        <v>15</v>
      </c>
      <c r="F12" s="3" t="s">
        <v>10</v>
      </c>
      <c r="G12" s="1" t="s">
        <v>18</v>
      </c>
      <c r="H12" s="1" t="s">
        <v>11</v>
      </c>
      <c r="I12" s="1" t="s">
        <v>19</v>
      </c>
    </row>
    <row r="13" spans="1:12" x14ac:dyDescent="0.25">
      <c r="A13" s="1">
        <v>61</v>
      </c>
      <c r="B13" s="1">
        <v>17</v>
      </c>
      <c r="C13" s="1">
        <v>7</v>
      </c>
      <c r="D13" s="1">
        <v>104</v>
      </c>
      <c r="E13" s="1">
        <v>15</v>
      </c>
      <c r="F13" s="3" t="s">
        <v>10</v>
      </c>
      <c r="G13" s="1" t="s">
        <v>18</v>
      </c>
      <c r="H13" s="1" t="s">
        <v>11</v>
      </c>
      <c r="I13" s="1" t="s">
        <v>19</v>
      </c>
    </row>
    <row r="14" spans="1:12" x14ac:dyDescent="0.25">
      <c r="A14" s="1">
        <v>61</v>
      </c>
      <c r="B14" s="1">
        <v>17</v>
      </c>
      <c r="C14" s="1">
        <v>7</v>
      </c>
      <c r="D14" s="1">
        <v>104</v>
      </c>
      <c r="E14" s="1">
        <v>15</v>
      </c>
      <c r="F14" s="3" t="s">
        <v>10</v>
      </c>
      <c r="G14" s="1" t="s">
        <v>18</v>
      </c>
      <c r="H14" s="1" t="s">
        <v>11</v>
      </c>
      <c r="I14" s="1" t="s">
        <v>19</v>
      </c>
    </row>
    <row r="15" spans="1:12" x14ac:dyDescent="0.25">
      <c r="A15" s="1">
        <v>61</v>
      </c>
      <c r="B15" s="1">
        <v>17</v>
      </c>
      <c r="C15" s="1">
        <v>7</v>
      </c>
      <c r="D15" s="1">
        <v>104</v>
      </c>
      <c r="E15" s="1">
        <v>15</v>
      </c>
      <c r="F15" s="3" t="s">
        <v>10</v>
      </c>
      <c r="G15" s="1" t="s">
        <v>18</v>
      </c>
      <c r="H15" s="1" t="s">
        <v>11</v>
      </c>
      <c r="I15" s="1" t="s">
        <v>19</v>
      </c>
    </row>
    <row r="16" spans="1:12" x14ac:dyDescent="0.25">
      <c r="A16" s="1">
        <v>61</v>
      </c>
      <c r="B16" s="1">
        <v>17</v>
      </c>
      <c r="C16" s="1">
        <v>7</v>
      </c>
      <c r="D16" s="1">
        <v>104</v>
      </c>
      <c r="E16" s="1">
        <v>15</v>
      </c>
      <c r="F16" s="3" t="s">
        <v>10</v>
      </c>
      <c r="G16" s="1" t="s">
        <v>18</v>
      </c>
      <c r="H16" s="1" t="s">
        <v>11</v>
      </c>
      <c r="I16" s="1" t="s">
        <v>19</v>
      </c>
    </row>
    <row r="17" spans="1:12" x14ac:dyDescent="0.25">
      <c r="A17" s="1">
        <v>61</v>
      </c>
      <c r="B17" s="1">
        <v>17</v>
      </c>
      <c r="C17" s="1">
        <v>7</v>
      </c>
      <c r="D17" s="1">
        <v>104</v>
      </c>
      <c r="E17" s="1">
        <v>15</v>
      </c>
      <c r="F17" s="3" t="s">
        <v>10</v>
      </c>
      <c r="G17" s="1" t="s">
        <v>18</v>
      </c>
      <c r="H17" s="1" t="s">
        <v>11</v>
      </c>
      <c r="I17" s="1" t="s">
        <v>19</v>
      </c>
      <c r="K17" s="6" t="s">
        <v>21</v>
      </c>
      <c r="L17" s="6"/>
    </row>
    <row r="18" spans="1:12" x14ac:dyDescent="0.25">
      <c r="A18" s="1">
        <v>61</v>
      </c>
      <c r="B18" s="1">
        <v>17</v>
      </c>
      <c r="C18" s="1">
        <v>7</v>
      </c>
      <c r="D18" s="1">
        <v>104</v>
      </c>
      <c r="E18" s="1">
        <v>15</v>
      </c>
      <c r="F18" s="3" t="s">
        <v>10</v>
      </c>
      <c r="G18" s="1" t="s">
        <v>20</v>
      </c>
      <c r="H18" s="1" t="s">
        <v>11</v>
      </c>
      <c r="I18" s="1" t="s">
        <v>22</v>
      </c>
      <c r="K18" s="7" t="s">
        <v>17</v>
      </c>
      <c r="L18" s="8">
        <f>COUNTIF(Tabla25[Texto Anclaje],K18)</f>
        <v>9</v>
      </c>
    </row>
    <row r="19" spans="1:12" x14ac:dyDescent="0.25">
      <c r="A19" s="1">
        <v>61</v>
      </c>
      <c r="B19" s="1">
        <v>17</v>
      </c>
      <c r="C19" s="1">
        <v>7</v>
      </c>
      <c r="D19" s="1">
        <v>104</v>
      </c>
      <c r="E19" s="1">
        <v>15</v>
      </c>
      <c r="F19" s="3" t="s">
        <v>10</v>
      </c>
      <c r="G19" s="1" t="s">
        <v>20</v>
      </c>
      <c r="H19" s="1" t="s">
        <v>11</v>
      </c>
      <c r="I19" s="1" t="s">
        <v>22</v>
      </c>
      <c r="K19" s="7" t="s">
        <v>19</v>
      </c>
      <c r="L19" s="8">
        <f>COUNTIF(Tabla25[Texto Anclaje],K19)</f>
        <v>6</v>
      </c>
    </row>
    <row r="20" spans="1:12" x14ac:dyDescent="0.25">
      <c r="A20" s="1">
        <v>61</v>
      </c>
      <c r="B20" s="1">
        <v>17</v>
      </c>
      <c r="C20" s="1">
        <v>7</v>
      </c>
      <c r="D20" s="1">
        <v>104</v>
      </c>
      <c r="E20" s="1">
        <v>15</v>
      </c>
      <c r="F20" s="3" t="s">
        <v>10</v>
      </c>
      <c r="G20" s="1" t="s">
        <v>20</v>
      </c>
      <c r="H20" s="1" t="s">
        <v>11</v>
      </c>
      <c r="I20" s="1" t="s">
        <v>22</v>
      </c>
      <c r="K20" s="7" t="s">
        <v>22</v>
      </c>
      <c r="L20" s="8">
        <f>COUNTIF(Tabla25[Texto Anclaje],K20)</f>
        <v>4</v>
      </c>
    </row>
    <row r="21" spans="1:12" x14ac:dyDescent="0.25">
      <c r="A21" s="1">
        <v>61</v>
      </c>
      <c r="B21" s="1">
        <v>17</v>
      </c>
      <c r="C21" s="1">
        <v>7</v>
      </c>
      <c r="D21" s="1">
        <v>104</v>
      </c>
      <c r="E21" s="1">
        <v>15</v>
      </c>
      <c r="F21" s="3" t="s">
        <v>10</v>
      </c>
      <c r="G21" s="1" t="s">
        <v>20</v>
      </c>
      <c r="H21" s="1" t="s">
        <v>11</v>
      </c>
      <c r="I21" s="1" t="s">
        <v>22</v>
      </c>
    </row>
  </sheetData>
  <mergeCells count="3">
    <mergeCell ref="A1:H1"/>
    <mergeCell ref="K3:L3"/>
    <mergeCell ref="K17:L17"/>
  </mergeCells>
  <hyperlinks>
    <hyperlink ref="F3" r:id="rId1"/>
    <hyperlink ref="F4:F9" r:id="rId2" display="http://ejemplo.com/"/>
    <hyperlink ref="F10:F21" r:id="rId3" display="http://ejemplo.com/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E4" workbookViewId="0">
      <selection activeCell="D14" sqref="D14"/>
    </sheetView>
  </sheetViews>
  <sheetFormatPr baseColWidth="10" defaultRowHeight="15" x14ac:dyDescent="0.25"/>
  <cols>
    <col min="1" max="1" width="16" style="1" customWidth="1"/>
    <col min="2" max="2" width="18.28515625" style="1" customWidth="1"/>
    <col min="3" max="3" width="19.5703125" style="1" customWidth="1"/>
    <col min="4" max="5" width="21.7109375" style="1" customWidth="1"/>
    <col min="6" max="6" width="15.5703125" style="1" customWidth="1"/>
    <col min="7" max="7" width="13.42578125" style="1" customWidth="1"/>
    <col min="8" max="8" width="21.28515625" customWidth="1"/>
  </cols>
  <sheetData>
    <row r="1" spans="1:12" ht="33.75" customHeight="1" x14ac:dyDescent="0.25">
      <c r="A1" s="15" t="s">
        <v>14</v>
      </c>
      <c r="B1" s="15"/>
      <c r="C1" s="15"/>
      <c r="D1" s="15"/>
      <c r="E1" s="15"/>
      <c r="F1" s="15"/>
      <c r="G1" s="15"/>
      <c r="H1" s="15"/>
      <c r="I1" s="16"/>
      <c r="K1" s="1"/>
    </row>
    <row r="2" spans="1:12" x14ac:dyDescent="0.25">
      <c r="A2" s="1" t="s">
        <v>1</v>
      </c>
      <c r="B2" s="1" t="s">
        <v>0</v>
      </c>
      <c r="C2" s="1" t="s">
        <v>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16</v>
      </c>
      <c r="K2" s="1"/>
    </row>
    <row r="3" spans="1:12" x14ac:dyDescent="0.25">
      <c r="A3" s="1">
        <v>61</v>
      </c>
      <c r="B3" s="1">
        <v>17</v>
      </c>
      <c r="C3" s="1">
        <v>7</v>
      </c>
      <c r="D3" s="1">
        <v>104</v>
      </c>
      <c r="E3" s="1">
        <v>15</v>
      </c>
      <c r="F3" s="3" t="s">
        <v>10</v>
      </c>
      <c r="G3" s="1" t="s">
        <v>8</v>
      </c>
      <c r="H3" s="1" t="s">
        <v>11</v>
      </c>
      <c r="I3" s="1" t="s">
        <v>17</v>
      </c>
      <c r="K3" s="17" t="s">
        <v>15</v>
      </c>
      <c r="L3" s="17"/>
    </row>
    <row r="4" spans="1:12" x14ac:dyDescent="0.25">
      <c r="A4" s="1">
        <v>61</v>
      </c>
      <c r="B4" s="1">
        <v>17</v>
      </c>
      <c r="C4" s="1">
        <v>7</v>
      </c>
      <c r="D4" s="1">
        <v>104</v>
      </c>
      <c r="E4" s="1">
        <v>15</v>
      </c>
      <c r="F4" s="3" t="s">
        <v>10</v>
      </c>
      <c r="G4" s="1" t="s">
        <v>8</v>
      </c>
      <c r="H4" s="1" t="s">
        <v>12</v>
      </c>
      <c r="I4" s="1" t="s">
        <v>17</v>
      </c>
      <c r="K4" s="18" t="s">
        <v>11</v>
      </c>
      <c r="L4" s="18" t="s">
        <v>12</v>
      </c>
    </row>
    <row r="5" spans="1:12" x14ac:dyDescent="0.25">
      <c r="A5" s="1">
        <v>61</v>
      </c>
      <c r="B5" s="1">
        <v>17</v>
      </c>
      <c r="C5" s="1">
        <v>7</v>
      </c>
      <c r="D5" s="1">
        <v>104</v>
      </c>
      <c r="E5" s="1">
        <v>15</v>
      </c>
      <c r="F5" s="3" t="s">
        <v>10</v>
      </c>
      <c r="G5" s="1" t="s">
        <v>8</v>
      </c>
      <c r="H5" s="1" t="s">
        <v>11</v>
      </c>
      <c r="I5" s="1" t="s">
        <v>17</v>
      </c>
      <c r="K5" s="13">
        <f>COUNTIF(Tabla257[Type],K4)</f>
        <v>16</v>
      </c>
      <c r="L5" s="13">
        <f>COUNTIF(Tabla257[Type],L4)</f>
        <v>3</v>
      </c>
    </row>
    <row r="6" spans="1:12" x14ac:dyDescent="0.25">
      <c r="A6" s="1">
        <v>61</v>
      </c>
      <c r="B6" s="1">
        <v>17</v>
      </c>
      <c r="C6" s="1">
        <v>7</v>
      </c>
      <c r="D6" s="1">
        <v>104</v>
      </c>
      <c r="E6" s="1">
        <v>15</v>
      </c>
      <c r="F6" s="3" t="s">
        <v>10</v>
      </c>
      <c r="G6" s="1" t="s">
        <v>8</v>
      </c>
      <c r="H6" s="1" t="s">
        <v>12</v>
      </c>
      <c r="I6" s="1" t="s">
        <v>17</v>
      </c>
      <c r="K6" s="1"/>
    </row>
    <row r="7" spans="1:12" x14ac:dyDescent="0.25">
      <c r="A7" s="1">
        <v>61</v>
      </c>
      <c r="B7" s="1">
        <v>17</v>
      </c>
      <c r="C7" s="1">
        <v>7</v>
      </c>
      <c r="D7" s="1">
        <v>104</v>
      </c>
      <c r="E7" s="1">
        <v>15</v>
      </c>
      <c r="F7" s="3" t="s">
        <v>10</v>
      </c>
      <c r="G7" s="1" t="s">
        <v>8</v>
      </c>
      <c r="H7" s="1" t="s">
        <v>11</v>
      </c>
      <c r="I7" s="1" t="s">
        <v>17</v>
      </c>
      <c r="K7" s="1"/>
    </row>
    <row r="8" spans="1:12" x14ac:dyDescent="0.25">
      <c r="A8" s="1">
        <v>61</v>
      </c>
      <c r="B8" s="1">
        <v>17</v>
      </c>
      <c r="C8" s="1">
        <v>7</v>
      </c>
      <c r="D8" s="1">
        <v>104</v>
      </c>
      <c r="E8" s="1">
        <v>15</v>
      </c>
      <c r="F8" s="3" t="s">
        <v>10</v>
      </c>
      <c r="G8" s="1" t="s">
        <v>8</v>
      </c>
      <c r="H8" s="1" t="s">
        <v>12</v>
      </c>
      <c r="I8" s="1" t="s">
        <v>17</v>
      </c>
      <c r="K8" s="1"/>
    </row>
    <row r="9" spans="1:12" x14ac:dyDescent="0.25">
      <c r="A9" s="1">
        <v>61</v>
      </c>
      <c r="B9" s="1">
        <v>17</v>
      </c>
      <c r="C9" s="1">
        <v>7</v>
      </c>
      <c r="D9" s="1">
        <v>104</v>
      </c>
      <c r="E9" s="1">
        <v>15</v>
      </c>
      <c r="F9" s="3" t="s">
        <v>10</v>
      </c>
      <c r="G9" s="1" t="s">
        <v>8</v>
      </c>
      <c r="H9" s="1" t="s">
        <v>11</v>
      </c>
      <c r="I9" s="1" t="s">
        <v>17</v>
      </c>
      <c r="K9" s="1"/>
    </row>
    <row r="10" spans="1:12" x14ac:dyDescent="0.25">
      <c r="A10" s="1">
        <v>61</v>
      </c>
      <c r="B10" s="1">
        <v>17</v>
      </c>
      <c r="C10" s="1">
        <v>7</v>
      </c>
      <c r="D10" s="1">
        <v>104</v>
      </c>
      <c r="E10" s="1">
        <v>15</v>
      </c>
      <c r="F10" s="3" t="s">
        <v>10</v>
      </c>
      <c r="G10" s="1" t="s">
        <v>8</v>
      </c>
      <c r="H10" s="1" t="s">
        <v>11</v>
      </c>
      <c r="I10" s="1" t="s">
        <v>17</v>
      </c>
      <c r="K10" s="1"/>
    </row>
    <row r="11" spans="1:12" x14ac:dyDescent="0.25">
      <c r="A11" s="1">
        <v>61</v>
      </c>
      <c r="B11" s="1">
        <v>17</v>
      </c>
      <c r="C11" s="1">
        <v>7</v>
      </c>
      <c r="D11" s="1">
        <v>104</v>
      </c>
      <c r="E11" s="1">
        <v>15</v>
      </c>
      <c r="F11" s="3" t="s">
        <v>10</v>
      </c>
      <c r="G11" s="1" t="s">
        <v>8</v>
      </c>
      <c r="H11" s="1" t="s">
        <v>11</v>
      </c>
      <c r="I11" s="1" t="s">
        <v>17</v>
      </c>
      <c r="K11" s="1"/>
    </row>
    <row r="12" spans="1:12" x14ac:dyDescent="0.25">
      <c r="A12" s="1">
        <v>61</v>
      </c>
      <c r="B12" s="1">
        <v>17</v>
      </c>
      <c r="C12" s="1">
        <v>7</v>
      </c>
      <c r="D12" s="1">
        <v>104</v>
      </c>
      <c r="E12" s="1">
        <v>15</v>
      </c>
      <c r="F12" s="3" t="s">
        <v>10</v>
      </c>
      <c r="G12" s="1" t="s">
        <v>18</v>
      </c>
      <c r="H12" s="1" t="s">
        <v>11</v>
      </c>
      <c r="I12" s="1" t="s">
        <v>19</v>
      </c>
      <c r="K12" s="1"/>
    </row>
    <row r="13" spans="1:12" x14ac:dyDescent="0.25">
      <c r="A13" s="1">
        <v>61</v>
      </c>
      <c r="B13" s="1">
        <v>17</v>
      </c>
      <c r="C13" s="1">
        <v>7</v>
      </c>
      <c r="D13" s="1">
        <v>104</v>
      </c>
      <c r="E13" s="1">
        <v>15</v>
      </c>
      <c r="F13" s="3" t="s">
        <v>10</v>
      </c>
      <c r="G13" s="1" t="s">
        <v>18</v>
      </c>
      <c r="H13" s="1" t="s">
        <v>11</v>
      </c>
      <c r="I13" s="1" t="s">
        <v>19</v>
      </c>
      <c r="K13" s="1"/>
    </row>
    <row r="14" spans="1:12" x14ac:dyDescent="0.25">
      <c r="A14" s="1">
        <v>61</v>
      </c>
      <c r="B14" s="1">
        <v>17</v>
      </c>
      <c r="C14" s="1">
        <v>7</v>
      </c>
      <c r="D14" s="1">
        <v>104</v>
      </c>
      <c r="E14" s="1">
        <v>15</v>
      </c>
      <c r="F14" s="3" t="s">
        <v>10</v>
      </c>
      <c r="G14" s="1" t="s">
        <v>18</v>
      </c>
      <c r="H14" s="1" t="s">
        <v>11</v>
      </c>
      <c r="I14" s="1" t="s">
        <v>19</v>
      </c>
      <c r="K14" s="1"/>
    </row>
    <row r="15" spans="1:12" x14ac:dyDescent="0.25">
      <c r="A15" s="1">
        <v>61</v>
      </c>
      <c r="B15" s="1">
        <v>17</v>
      </c>
      <c r="C15" s="1">
        <v>7</v>
      </c>
      <c r="D15" s="1">
        <v>104</v>
      </c>
      <c r="E15" s="1">
        <v>15</v>
      </c>
      <c r="F15" s="3" t="s">
        <v>10</v>
      </c>
      <c r="G15" s="1" t="s">
        <v>18</v>
      </c>
      <c r="H15" s="1" t="s">
        <v>11</v>
      </c>
      <c r="I15" s="1" t="s">
        <v>19</v>
      </c>
      <c r="K15" s="1"/>
    </row>
    <row r="16" spans="1:12" x14ac:dyDescent="0.25">
      <c r="A16" s="1">
        <v>61</v>
      </c>
      <c r="B16" s="1">
        <v>17</v>
      </c>
      <c r="C16" s="1">
        <v>7</v>
      </c>
      <c r="D16" s="1">
        <v>104</v>
      </c>
      <c r="E16" s="1">
        <v>15</v>
      </c>
      <c r="F16" s="3" t="s">
        <v>10</v>
      </c>
      <c r="G16" s="1" t="s">
        <v>18</v>
      </c>
      <c r="H16" s="1" t="s">
        <v>11</v>
      </c>
      <c r="I16" s="1" t="s">
        <v>19</v>
      </c>
      <c r="K16" s="1"/>
    </row>
    <row r="17" spans="1:12" x14ac:dyDescent="0.25">
      <c r="A17" s="1">
        <v>61</v>
      </c>
      <c r="B17" s="1">
        <v>17</v>
      </c>
      <c r="C17" s="1">
        <v>7</v>
      </c>
      <c r="D17" s="1">
        <v>104</v>
      </c>
      <c r="E17" s="1">
        <v>15</v>
      </c>
      <c r="F17" s="3" t="s">
        <v>10</v>
      </c>
      <c r="G17" s="1" t="s">
        <v>18</v>
      </c>
      <c r="H17" s="1" t="s">
        <v>11</v>
      </c>
      <c r="I17" s="1" t="s">
        <v>19</v>
      </c>
      <c r="K17" s="17" t="s">
        <v>21</v>
      </c>
      <c r="L17" s="17"/>
    </row>
    <row r="18" spans="1:12" x14ac:dyDescent="0.25">
      <c r="A18" s="1">
        <v>61</v>
      </c>
      <c r="B18" s="1">
        <v>17</v>
      </c>
      <c r="C18" s="1">
        <v>7</v>
      </c>
      <c r="D18" s="1">
        <v>104</v>
      </c>
      <c r="E18" s="1">
        <v>15</v>
      </c>
      <c r="F18" s="3" t="s">
        <v>10</v>
      </c>
      <c r="G18" s="1" t="s">
        <v>20</v>
      </c>
      <c r="H18" s="1" t="s">
        <v>11</v>
      </c>
      <c r="I18" s="1" t="s">
        <v>22</v>
      </c>
      <c r="K18" s="18" t="s">
        <v>17</v>
      </c>
      <c r="L18" s="13">
        <f>COUNTIF(Tabla257[Texto Anclaje],K18)</f>
        <v>9</v>
      </c>
    </row>
    <row r="19" spans="1:12" x14ac:dyDescent="0.25">
      <c r="A19" s="1">
        <v>61</v>
      </c>
      <c r="B19" s="1">
        <v>17</v>
      </c>
      <c r="C19" s="1">
        <v>7</v>
      </c>
      <c r="D19" s="1">
        <v>104</v>
      </c>
      <c r="E19" s="1">
        <v>15</v>
      </c>
      <c r="F19" s="3" t="s">
        <v>10</v>
      </c>
      <c r="G19" s="1" t="s">
        <v>20</v>
      </c>
      <c r="H19" s="1" t="s">
        <v>11</v>
      </c>
      <c r="I19" s="1" t="s">
        <v>22</v>
      </c>
      <c r="K19" s="18" t="s">
        <v>19</v>
      </c>
      <c r="L19" s="13">
        <f>COUNTIF(Tabla257[Texto Anclaje],K19)</f>
        <v>6</v>
      </c>
    </row>
    <row r="20" spans="1:12" x14ac:dyDescent="0.25">
      <c r="A20" s="1">
        <v>61</v>
      </c>
      <c r="B20" s="1">
        <v>17</v>
      </c>
      <c r="C20" s="1">
        <v>7</v>
      </c>
      <c r="D20" s="1">
        <v>104</v>
      </c>
      <c r="E20" s="1">
        <v>15</v>
      </c>
      <c r="F20" s="3" t="s">
        <v>10</v>
      </c>
      <c r="G20" s="1" t="s">
        <v>20</v>
      </c>
      <c r="H20" s="1" t="s">
        <v>11</v>
      </c>
      <c r="I20" s="1" t="s">
        <v>22</v>
      </c>
      <c r="K20" s="18" t="s">
        <v>22</v>
      </c>
      <c r="L20" s="13">
        <f>COUNTIF(Tabla257[Texto Anclaje],K20)</f>
        <v>4</v>
      </c>
    </row>
    <row r="21" spans="1:12" x14ac:dyDescent="0.25">
      <c r="A21" s="1">
        <v>61</v>
      </c>
      <c r="B21" s="1">
        <v>17</v>
      </c>
      <c r="C21" s="1">
        <v>7</v>
      </c>
      <c r="D21" s="1">
        <v>104</v>
      </c>
      <c r="E21" s="1">
        <v>15</v>
      </c>
      <c r="F21" s="3" t="s">
        <v>10</v>
      </c>
      <c r="G21" s="1" t="s">
        <v>20</v>
      </c>
      <c r="H21" s="1" t="s">
        <v>11</v>
      </c>
      <c r="I21" s="1" t="s">
        <v>22</v>
      </c>
      <c r="K21" s="1"/>
    </row>
    <row r="22" spans="1:12" x14ac:dyDescent="0.25">
      <c r="H22" s="1"/>
      <c r="I22" s="1"/>
      <c r="K22" s="1"/>
    </row>
    <row r="23" spans="1:12" x14ac:dyDescent="0.25">
      <c r="H23" s="1"/>
      <c r="I23" s="1"/>
      <c r="K23" s="1"/>
    </row>
    <row r="24" spans="1:12" x14ac:dyDescent="0.25">
      <c r="H24" s="1"/>
      <c r="I24" s="1"/>
      <c r="K24" s="1"/>
    </row>
  </sheetData>
  <mergeCells count="3">
    <mergeCell ref="A1:H1"/>
    <mergeCell ref="K3:L3"/>
    <mergeCell ref="K17:L17"/>
  </mergeCells>
  <hyperlinks>
    <hyperlink ref="F3" r:id="rId1"/>
    <hyperlink ref="F4:F9" r:id="rId2" display="http://ejemplo.com/"/>
    <hyperlink ref="F10:F21" r:id="rId3" display="http://ejemplo.com/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F18" sqref="F18"/>
    </sheetView>
  </sheetViews>
  <sheetFormatPr baseColWidth="10" defaultRowHeight="15" x14ac:dyDescent="0.25"/>
  <cols>
    <col min="2" max="2" width="16" customWidth="1"/>
    <col min="3" max="3" width="18.28515625" customWidth="1"/>
    <col min="4" max="4" width="19.5703125" customWidth="1"/>
    <col min="5" max="5" width="20.7109375" customWidth="1"/>
    <col min="6" max="6" width="21" customWidth="1"/>
    <col min="8" max="8" width="13.42578125" customWidth="1"/>
    <col min="11" max="11" width="15.140625" customWidth="1"/>
  </cols>
  <sheetData>
    <row r="1" spans="1:11" ht="23.25" x14ac:dyDescent="0.25">
      <c r="A1" s="4" t="s">
        <v>25</v>
      </c>
      <c r="B1" s="4"/>
      <c r="C1" s="4"/>
      <c r="D1" s="4"/>
      <c r="E1" s="4"/>
      <c r="F1" s="4"/>
      <c r="G1" s="4"/>
      <c r="H1" s="4"/>
      <c r="I1" s="19"/>
      <c r="J1" s="19"/>
      <c r="K1" s="19"/>
    </row>
    <row r="2" spans="1:11" x14ac:dyDescent="0.25">
      <c r="A2" t="s">
        <v>23</v>
      </c>
      <c r="B2" t="s">
        <v>1</v>
      </c>
      <c r="C2" t="s">
        <v>0</v>
      </c>
      <c r="D2" t="s">
        <v>7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26</v>
      </c>
      <c r="K2" t="s">
        <v>16</v>
      </c>
    </row>
    <row r="3" spans="1:11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Competidor 1 (2)</vt:lpstr>
      <vt:lpstr>Competidor 2 (2)</vt:lpstr>
      <vt:lpstr>Competidor 3</vt:lpstr>
      <vt:lpstr>Mi 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2019-10-11T10:17:56Z</dcterms:created>
  <dcterms:modified xsi:type="dcterms:W3CDTF">2019-10-11T11:11:47Z</dcterms:modified>
</cp:coreProperties>
</file>