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Fundamentals" sheetId="2" r:id="rId2"/>
    <sheet name="Comparables" sheetId="3" r:id="rId3"/>
    <sheet name="Income Statements" sheetId="4" r:id="rId4"/>
    <sheet name="Cash Flows" sheetId="5" r:id="rId5"/>
    <sheet name="Balance Sheets" sheetId="6" r:id="rId6"/>
    <sheet name="Data" sheetId="7" r:id="rId7"/>
  </sheets>
  <calcPr calcId="124519" fullCalcOnLoad="1"/>
</workbook>
</file>

<file path=xl/sharedStrings.xml><?xml version="1.0" encoding="utf-8"?>
<sst xmlns="http://schemas.openxmlformats.org/spreadsheetml/2006/main" count="7583" uniqueCount="2073">
  <si>
    <t>Principal Equities</t>
  </si>
  <si>
    <t>Data as of 06/12/2024</t>
  </si>
  <si>
    <t>Developed by Nikita Baljasnikov</t>
  </si>
  <si>
    <t>NASDAQ: MSFT</t>
  </si>
  <si>
    <t>Microsoft Corporation</t>
  </si>
  <si>
    <t>S&amp;P:NR / Moody:NR / Fitch:NR</t>
  </si>
  <si>
    <t>Industry</t>
  </si>
  <si>
    <t>Software - Infrastructure</t>
  </si>
  <si>
    <t>Sector</t>
  </si>
  <si>
    <t>Technology</t>
  </si>
  <si>
    <t>Country</t>
  </si>
  <si>
    <t>US</t>
  </si>
  <si>
    <t>Exchange</t>
  </si>
  <si>
    <t>NASDAQ Global Select</t>
  </si>
  <si>
    <t>IPO Date</t>
  </si>
  <si>
    <t>Employees</t>
  </si>
  <si>
    <t>Website</t>
  </si>
  <si>
    <t>https://www.microsoft.com</t>
  </si>
  <si>
    <t>Address</t>
  </si>
  <si>
    <t>One Microsoft Way, Redmond WA 98052-6399</t>
  </si>
  <si>
    <t>CEO</t>
  </si>
  <si>
    <t>Mr. Satya  Nadella</t>
  </si>
  <si>
    <t>Description</t>
  </si>
  <si>
    <t>Microsoft Corporation develops, licenses, and supports software, services, devices, and solutions worldwide. The company operates in three segments: Productivity and Business Processes, Intelligent Cloud, and More Personal Computing. The Productivity and Business Processes segment offers Office, Exchange, SharePoint, Microsoft Teams, Office 365 Security and Compliance, Microsoft Viva, and Skype for Business; Skype, Outlook.com, OneDrive, and LinkedIn; and Dynamics 365, a set of cloud-based and on-premises business solutions for organizations and enterprise divisions. The Intelligent Cloud segment licenses SQL, Windows Servers, Visual Studio, System Center, and related Client Access Licenses; GitHub that provides a collaboration platform and code hosting service for developers; Nuance provides healthcare and enterprise AI solutions; and Azure, a cloud platform. It also offers enterprise support, Microsoft consulting, and nuance professional services to assist customers in developing, deploying, and managing Microsoft server and desktop solutions; and training and certification on Microsoft products. The More Personal Computing segment provides Windows original equipment manufacturer (OEM) licensing and other non-volume licensing of the Windows operating system; Windows Commercial, such as volume licensing of the Windows operating system, Windows cloud services, and other Windows commercial offerings; patent licensing; and Windows Internet of Things. It also offers Surface, PC accessories, PCs, tablets, gaming and entertainment consoles, and other devices; Gaming, including Xbox hardware, and Xbox content and services; video games and third-party video game royalties; and Search, including Bing and Microsoft advertising. The company sells its products through OEMs, distributors, and resellers; and directly through digital marketplaces, online stores, and retail stores. Microsoft Corporation was founded in 1975 and is headquartered in Redmond, Washington.</t>
  </si>
  <si>
    <t>Stock Price Data</t>
  </si>
  <si>
    <t>Last Price (05/12/2024)</t>
  </si>
  <si>
    <t>Last Dividend (USD)</t>
  </si>
  <si>
    <t>3M Avg. Volume</t>
  </si>
  <si>
    <t>52 wk Hi (05/07/2024)</t>
  </si>
  <si>
    <t>52 wk Lo (14/12/2023)</t>
  </si>
  <si>
    <t>Float</t>
  </si>
  <si>
    <t>1-Day %Chg</t>
  </si>
  <si>
    <t>7-Day %Chg</t>
  </si>
  <si>
    <t>30-Day %Chg</t>
  </si>
  <si>
    <t>90-Day %Chg</t>
  </si>
  <si>
    <t>365-Day %Chg</t>
  </si>
  <si>
    <t>2-Year Beta</t>
  </si>
  <si>
    <t>6-Month Beta</t>
  </si>
  <si>
    <t>Senior Management</t>
  </si>
  <si>
    <t>Pay (USD)</t>
  </si>
  <si>
    <t>Executive Vice President of Business Development, Strategy &amp; Ventures</t>
  </si>
  <si>
    <t>Mr. Christopher David Young</t>
  </si>
  <si>
    <t>Executive Vice President &amp; Chief Commercial Officer</t>
  </si>
  <si>
    <t>Mr. Judson B. Althoff</t>
  </si>
  <si>
    <t>President &amp; Vice Chairman</t>
  </si>
  <si>
    <t>Mr. Bradford L. Smith LCA</t>
  </si>
  <si>
    <t>Executive Vice President &amp; Chief Financial Officer</t>
  </si>
  <si>
    <t>Ms. Amy E. Hood</t>
  </si>
  <si>
    <t>Chairman &amp; Chief Executive Officer</t>
  </si>
  <si>
    <t>Executive Vice President &amp; Chief Operating Officer</t>
  </si>
  <si>
    <t>Ms. Carolina  Dybeck Happe</t>
  </si>
  <si>
    <t>N/A</t>
  </si>
  <si>
    <t>Executive Vice President of AI &amp; Chief Technology Officer</t>
  </si>
  <si>
    <t>Mr. James Kevin Scott</t>
  </si>
  <si>
    <t>Corporate Vice President &amp; Chief Accounting Officer</t>
  </si>
  <si>
    <t>Ms. Alice L. Jolla</t>
  </si>
  <si>
    <t>Vice President of Investor Relations</t>
  </si>
  <si>
    <t>Brett  Iversen</t>
  </si>
  <si>
    <t>Chief Legal Officer</t>
  </si>
  <si>
    <t>Mr. Hossein  Nowbar</t>
  </si>
  <si>
    <t>Analyst Weightings</t>
  </si>
  <si>
    <t>01/12/2024</t>
  </si>
  <si>
    <t>Strong Buy</t>
  </si>
  <si>
    <t>Buy</t>
  </si>
  <si>
    <t>Hold</t>
  </si>
  <si>
    <t>Sell</t>
  </si>
  <si>
    <t>Strong Sell</t>
  </si>
  <si>
    <t>MSFT Stock Price Data</t>
  </si>
  <si>
    <t>Date</t>
  </si>
  <si>
    <t>Month-Year</t>
  </si>
  <si>
    <t>Close Price</t>
  </si>
  <si>
    <t>Volume</t>
  </si>
  <si>
    <t>Daily Return</t>
  </si>
  <si>
    <t>02/01/2019</t>
  </si>
  <si>
    <t>Jan 19</t>
  </si>
  <si>
    <t>-</t>
  </si>
  <si>
    <t>03/01/2019</t>
  </si>
  <si>
    <t>04/01/2019</t>
  </si>
  <si>
    <t>07/01/2019</t>
  </si>
  <si>
    <t>08/01/2019</t>
  </si>
  <si>
    <t>09/01/2019</t>
  </si>
  <si>
    <t>10/01/2019</t>
  </si>
  <si>
    <t>11/01/2019</t>
  </si>
  <si>
    <t>14/01/2019</t>
  </si>
  <si>
    <t>15/01/2019</t>
  </si>
  <si>
    <t>16/01/2019</t>
  </si>
  <si>
    <t>17/01/2019</t>
  </si>
  <si>
    <t>18/01/2019</t>
  </si>
  <si>
    <t>22/01/2019</t>
  </si>
  <si>
    <t>23/01/2019</t>
  </si>
  <si>
    <t>24/01/2019</t>
  </si>
  <si>
    <t>25/01/2019</t>
  </si>
  <si>
    <t>28/01/2019</t>
  </si>
  <si>
    <t>29/01/2019</t>
  </si>
  <si>
    <t>30/01/2019</t>
  </si>
  <si>
    <t>31/01/2019</t>
  </si>
  <si>
    <t>01/02/2019</t>
  </si>
  <si>
    <t>Feb 19</t>
  </si>
  <si>
    <t>04/02/2019</t>
  </si>
  <si>
    <t>05/02/2019</t>
  </si>
  <si>
    <t>06/02/2019</t>
  </si>
  <si>
    <t>07/02/2019</t>
  </si>
  <si>
    <t>08/02/2019</t>
  </si>
  <si>
    <t>11/02/2019</t>
  </si>
  <si>
    <t>12/02/2019</t>
  </si>
  <si>
    <t>13/02/2019</t>
  </si>
  <si>
    <t>14/02/2019</t>
  </si>
  <si>
    <t>15/02/2019</t>
  </si>
  <si>
    <t>19/02/2019</t>
  </si>
  <si>
    <t>20/02/2019</t>
  </si>
  <si>
    <t>21/02/2019</t>
  </si>
  <si>
    <t>22/02/2019</t>
  </si>
  <si>
    <t>25/02/2019</t>
  </si>
  <si>
    <t>26/02/2019</t>
  </si>
  <si>
    <t>27/02/2019</t>
  </si>
  <si>
    <t>28/02/2019</t>
  </si>
  <si>
    <t>01/03/2019</t>
  </si>
  <si>
    <t>Mar 19</t>
  </si>
  <si>
    <t>04/03/2019</t>
  </si>
  <si>
    <t>05/03/2019</t>
  </si>
  <si>
    <t>06/03/2019</t>
  </si>
  <si>
    <t>07/03/2019</t>
  </si>
  <si>
    <t>08/03/2019</t>
  </si>
  <si>
    <t>11/03/2019</t>
  </si>
  <si>
    <t>12/03/2019</t>
  </si>
  <si>
    <t>13/03/2019</t>
  </si>
  <si>
    <t>14/03/2019</t>
  </si>
  <si>
    <t>15/03/2019</t>
  </si>
  <si>
    <t>18/03/2019</t>
  </si>
  <si>
    <t>19/03/2019</t>
  </si>
  <si>
    <t>20/03/2019</t>
  </si>
  <si>
    <t>21/03/2019</t>
  </si>
  <si>
    <t>22/03/2019</t>
  </si>
  <si>
    <t>25/03/2019</t>
  </si>
  <si>
    <t>26/03/2019</t>
  </si>
  <si>
    <t>27/03/2019</t>
  </si>
  <si>
    <t>28/03/2019</t>
  </si>
  <si>
    <t>29/03/2019</t>
  </si>
  <si>
    <t>01/04/2019</t>
  </si>
  <si>
    <t>Apr 19</t>
  </si>
  <si>
    <t>02/04/2019</t>
  </si>
  <si>
    <t>03/04/2019</t>
  </si>
  <si>
    <t>04/04/2019</t>
  </si>
  <si>
    <t>05/04/2019</t>
  </si>
  <si>
    <t>08/04/2019</t>
  </si>
  <si>
    <t>09/04/2019</t>
  </si>
  <si>
    <t>10/04/2019</t>
  </si>
  <si>
    <t>11/04/2019</t>
  </si>
  <si>
    <t>12/04/2019</t>
  </si>
  <si>
    <t>15/04/2019</t>
  </si>
  <si>
    <t>16/04/2019</t>
  </si>
  <si>
    <t>17/04/2019</t>
  </si>
  <si>
    <t>18/04/2019</t>
  </si>
  <si>
    <t>22/04/2019</t>
  </si>
  <si>
    <t>23/04/2019</t>
  </si>
  <si>
    <t>24/04/2019</t>
  </si>
  <si>
    <t>25/04/2019</t>
  </si>
  <si>
    <t>26/04/2019</t>
  </si>
  <si>
    <t>29/04/2019</t>
  </si>
  <si>
    <t>30/04/2019</t>
  </si>
  <si>
    <t>01/05/2019</t>
  </si>
  <si>
    <t>May 19</t>
  </si>
  <si>
    <t>02/05/2019</t>
  </si>
  <si>
    <t>03/05/2019</t>
  </si>
  <si>
    <t>06/05/2019</t>
  </si>
  <si>
    <t>07/05/2019</t>
  </si>
  <si>
    <t>08/05/2019</t>
  </si>
  <si>
    <t>09/05/2019</t>
  </si>
  <si>
    <t>10/05/2019</t>
  </si>
  <si>
    <t>13/05/2019</t>
  </si>
  <si>
    <t>14/05/2019</t>
  </si>
  <si>
    <t>15/05/2019</t>
  </si>
  <si>
    <t>16/05/2019</t>
  </si>
  <si>
    <t>17/05/2019</t>
  </si>
  <si>
    <t>20/05/2019</t>
  </si>
  <si>
    <t>21/05/2019</t>
  </si>
  <si>
    <t>22/05/2019</t>
  </si>
  <si>
    <t>23/05/2019</t>
  </si>
  <si>
    <t>24/05/2019</t>
  </si>
  <si>
    <t>28/05/2019</t>
  </si>
  <si>
    <t>29/05/2019</t>
  </si>
  <si>
    <t>30/05/2019</t>
  </si>
  <si>
    <t>31/05/2019</t>
  </si>
  <si>
    <t>03/06/2019</t>
  </si>
  <si>
    <t>Jun 19</t>
  </si>
  <si>
    <t>04/06/2019</t>
  </si>
  <si>
    <t>05/06/2019</t>
  </si>
  <si>
    <t>06/06/2019</t>
  </si>
  <si>
    <t>07/06/2019</t>
  </si>
  <si>
    <t>10/06/2019</t>
  </si>
  <si>
    <t>11/06/2019</t>
  </si>
  <si>
    <t>12/06/2019</t>
  </si>
  <si>
    <t>13/06/2019</t>
  </si>
  <si>
    <t>14/06/2019</t>
  </si>
  <si>
    <t>17/06/2019</t>
  </si>
  <si>
    <t>18/06/2019</t>
  </si>
  <si>
    <t>19/06/2019</t>
  </si>
  <si>
    <t>20/06/2019</t>
  </si>
  <si>
    <t>21/06/2019</t>
  </si>
  <si>
    <t>24/06/2019</t>
  </si>
  <si>
    <t>25/06/2019</t>
  </si>
  <si>
    <t>26/06/2019</t>
  </si>
  <si>
    <t>27/06/2019</t>
  </si>
  <si>
    <t>28/06/2019</t>
  </si>
  <si>
    <t>01/07/2019</t>
  </si>
  <si>
    <t>Jul 19</t>
  </si>
  <si>
    <t>02/07/2019</t>
  </si>
  <si>
    <t>03/07/2019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</si>
  <si>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</si>
  <si>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</si>
  <si>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</si>
  <si>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</si>
  <si>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</si>
  <si>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</si>
  <si>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</si>
  <si>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</si>
  <si>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</si>
  <si>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</si>
  <si>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</si>
  <si>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</si>
  <si>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</si>
  <si>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</si>
  <si>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</si>
  <si>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</si>
  <si>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29/07/2019</t>
  </si>
  <si>
    <t>30/07/2019</t>
  </si>
  <si>
    <t>31/07/2019</t>
  </si>
  <si>
    <t>01/08/2019</t>
  </si>
  <si>
    <t>Aug 19</t>
  </si>
  <si>
    <t>02/08/2019</t>
  </si>
  <si>
    <t>05/08/2019</t>
  </si>
  <si>
    <t>06/08/2019</t>
  </si>
  <si>
    <t>07/08/2019</t>
  </si>
  <si>
    <t>08/08/2019</t>
  </si>
  <si>
    <t>09/08/2019</t>
  </si>
  <si>
    <t>12/08/2019</t>
  </si>
  <si>
    <t>13/08/2019</t>
  </si>
  <si>
    <t>14/08/2019</t>
  </si>
  <si>
    <t>15/08/2019</t>
  </si>
  <si>
    <t>16/08/2019</t>
  </si>
  <si>
    <t>19/08/2019</t>
  </si>
  <si>
    <t>20/08/2019</t>
  </si>
  <si>
    <t>21/08/2019</t>
  </si>
  <si>
    <t>22/08/2019</t>
  </si>
  <si>
    <t>23/08/2019</t>
  </si>
  <si>
    <t>26/08/2019</t>
  </si>
  <si>
    <t>27/08/2019</t>
  </si>
  <si>
    <t>28/08/2019</t>
  </si>
  <si>
    <t>29/08/2019</t>
  </si>
  <si>
    <t>30/08/2019</t>
  </si>
  <si>
    <t>03/09/2019</t>
  </si>
  <si>
    <t>Sep 19</t>
  </si>
  <si>
    <t>04/09/2019</t>
  </si>
  <si>
    <t>05/09/2019</t>
  </si>
  <si>
    <t>06/09/2019</t>
  </si>
  <si>
    <t>09/09/2019</t>
  </si>
  <si>
    <t>10/09/2019</t>
  </si>
  <si>
    <t>11/09/2019</t>
  </si>
  <si>
    <t>12/09/2019</t>
  </si>
  <si>
    <t>13/09/2019</t>
  </si>
  <si>
    <t>16/09/2019</t>
  </si>
  <si>
    <t>17/09/2019</t>
  </si>
  <si>
    <t>18/09/2019</t>
  </si>
  <si>
    <t>19/09/2019</t>
  </si>
  <si>
    <t>20/09/2019</t>
  </si>
  <si>
    <t>23/09/2019</t>
  </si>
  <si>
    <t>24/09/2019</t>
  </si>
  <si>
    <t>25/09/2019</t>
  </si>
  <si>
    <t>26/09/2019</t>
  </si>
  <si>
    <t>27/09/2019</t>
  </si>
  <si>
    <t>30/09/2019</t>
  </si>
  <si>
    <t>01/10/2019</t>
  </si>
  <si>
    <t>Oct 19</t>
  </si>
  <si>
    <t>02/10/2019</t>
  </si>
  <si>
    <t>03/10/2019</t>
  </si>
  <si>
    <t>04/10/2019</t>
  </si>
  <si>
    <t>07/10/2019</t>
  </si>
  <si>
    <t>08/10/2019</t>
  </si>
  <si>
    <t>09/10/2019</t>
  </si>
  <si>
    <t>10/10/2019</t>
  </si>
  <si>
    <t>11/10/2019</t>
  </si>
  <si>
    <t>14/10/2019</t>
  </si>
  <si>
    <t>15/10/2019</t>
  </si>
  <si>
    <t>16/10/2019</t>
  </si>
  <si>
    <t>17/10/2019</t>
  </si>
  <si>
    <t>18/10/2019</t>
  </si>
  <si>
    <t>21/10/2019</t>
  </si>
  <si>
    <t>22/10/2019</t>
  </si>
  <si>
    <t>23/10/2019</t>
  </si>
  <si>
    <t>24/10/2019</t>
  </si>
  <si>
    <t>25/10/2019</t>
  </si>
  <si>
    <t>28/10/2019</t>
  </si>
  <si>
    <t>29/10/2019</t>
  </si>
  <si>
    <t>30/10/2019</t>
  </si>
  <si>
    <t>31/10/2019</t>
  </si>
  <si>
    <t>01/11/2019</t>
  </si>
  <si>
    <t>Nov 19</t>
  </si>
  <si>
    <t>04/11/2019</t>
  </si>
  <si>
    <t>05/11/2019</t>
  </si>
  <si>
    <t>06/11/2019</t>
  </si>
  <si>
    <t>07/11/2019</t>
  </si>
  <si>
    <t>08/11/2019</t>
  </si>
  <si>
    <t>11/11/2019</t>
  </si>
  <si>
    <t>12/11/2019</t>
  </si>
  <si>
    <t>13/11/2019</t>
  </si>
  <si>
    <t>14/11/2019</t>
  </si>
  <si>
    <t>15/11/2019</t>
  </si>
  <si>
    <t>18/11/2019</t>
  </si>
  <si>
    <t>19/11/2019</t>
  </si>
  <si>
    <t>20/11/2019</t>
  </si>
  <si>
    <t>21/11/2019</t>
  </si>
  <si>
    <t>22/11/2019</t>
  </si>
  <si>
    <t>25/11/2019</t>
  </si>
  <si>
    <t>26/11/2019</t>
  </si>
  <si>
    <t>27/11/2019</t>
  </si>
  <si>
    <t>29/11/2019</t>
  </si>
  <si>
    <t>02/12/2019</t>
  </si>
  <si>
    <t>Dec 19</t>
  </si>
  <si>
    <t>03/12/2019</t>
  </si>
  <si>
    <t>04/12/2019</t>
  </si>
  <si>
    <t>05/12/2019</t>
  </si>
  <si>
    <t>06/12/2019</t>
  </si>
  <si>
    <t>09/12/2019</t>
  </si>
  <si>
    <t>10/12/2019</t>
  </si>
  <si>
    <t>11/12/2019</t>
  </si>
  <si>
    <t>12/12/2019</t>
  </si>
  <si>
    <t>13/12/2019</t>
  </si>
  <si>
    <t>16/12/2019</t>
  </si>
  <si>
    <t>17/12/2019</t>
  </si>
  <si>
    <t>18/12/2019</t>
  </si>
  <si>
    <t>19/12/2019</t>
  </si>
  <si>
    <t>20/12/2019</t>
  </si>
  <si>
    <t>23/12/2019</t>
  </si>
  <si>
    <t>24/12/2019</t>
  </si>
  <si>
    <t>26/12/2019</t>
  </si>
  <si>
    <t>27/12/2019</t>
  </si>
  <si>
    <t>30/12/2019</t>
  </si>
  <si>
    <t>31/12/2019</t>
  </si>
  <si>
    <t>02/01/2020</t>
  </si>
  <si>
    <t>Jan 20</t>
  </si>
  <si>
    <t>03/01/2020</t>
  </si>
  <si>
    <t>06/01/2020</t>
  </si>
  <si>
    <t>07/01/2020</t>
  </si>
  <si>
    <t>08/01/2020</t>
  </si>
  <si>
    <t>09/01/2020</t>
  </si>
  <si>
    <t>10/01/2020</t>
  </si>
  <si>
    <t>13/01/2020</t>
  </si>
  <si>
    <t>14/01/2020</t>
  </si>
  <si>
    <t>15/01/2020</t>
  </si>
  <si>
    <t>16/01/2020</t>
  </si>
  <si>
    <t>17/01/2020</t>
  </si>
  <si>
    <t>21/01/2020</t>
  </si>
  <si>
    <t>22/01/2020</t>
  </si>
  <si>
    <t>23/01/2020</t>
  </si>
  <si>
    <t>24/01/2020</t>
  </si>
  <si>
    <t>27/01/2020</t>
  </si>
  <si>
    <t>28/01/2020</t>
  </si>
  <si>
    <t>29/01/2020</t>
  </si>
  <si>
    <t>30/01/2020</t>
  </si>
  <si>
    <t>31/01/2020</t>
  </si>
  <si>
    <t>03/02/2020</t>
  </si>
  <si>
    <t>Feb 20</t>
  </si>
  <si>
    <t>04/02/2020</t>
  </si>
  <si>
    <t>05/02/2020</t>
  </si>
  <si>
    <t>06/02/2020</t>
  </si>
  <si>
    <t>07/02/2020</t>
  </si>
  <si>
    <t>10/02/2020</t>
  </si>
  <si>
    <t>11/02/2020</t>
  </si>
  <si>
    <t>12/02/2020</t>
  </si>
  <si>
    <t>13/02/2020</t>
  </si>
  <si>
    <t>14/02/2020</t>
  </si>
  <si>
    <t>18/02/2020</t>
  </si>
  <si>
    <t>19/02/2020</t>
  </si>
  <si>
    <t>20/02/2020</t>
  </si>
  <si>
    <t>21/02/2020</t>
  </si>
  <si>
    <t>24/02/2020</t>
  </si>
  <si>
    <t>25/02/2020</t>
  </si>
  <si>
    <t>26/02/2020</t>
  </si>
  <si>
    <t>27/02/2020</t>
  </si>
  <si>
    <t>28/02/2020</t>
  </si>
  <si>
    <t>02/03/2020</t>
  </si>
  <si>
    <t>Mar 20</t>
  </si>
  <si>
    <t>03/03/2020</t>
  </si>
  <si>
    <t>04/03/2020</t>
  </si>
  <si>
    <t>05/03/2020</t>
  </si>
  <si>
    <t>06/03/2020</t>
  </si>
  <si>
    <t>09/03/2020</t>
  </si>
  <si>
    <t>10/03/2020</t>
  </si>
  <si>
    <t>11/03/2020</t>
  </si>
  <si>
    <t>12/03/2020</t>
  </si>
  <si>
    <t>13/03/2020</t>
  </si>
  <si>
    <t>16/03/2020</t>
  </si>
  <si>
    <t>17/03/2020</t>
  </si>
  <si>
    <t>18/03/2020</t>
  </si>
  <si>
    <t>19/03/2020</t>
  </si>
  <si>
    <t>20/03/2020</t>
  </si>
  <si>
    <t>23/03/2020</t>
  </si>
  <si>
    <t>24/03/2020</t>
  </si>
  <si>
    <t>25/03/2020</t>
  </si>
  <si>
    <t>26/03/2020</t>
  </si>
  <si>
    <t>27/03/2020</t>
  </si>
  <si>
    <t>30/03/2020</t>
  </si>
  <si>
    <t>31/03/2020</t>
  </si>
  <si>
    <t>01/04/2020</t>
  </si>
  <si>
    <t>Apr 20</t>
  </si>
  <si>
    <t>02/04/2020</t>
  </si>
  <si>
    <t>03/04/2020</t>
  </si>
  <si>
    <t>06/04/2020</t>
  </si>
  <si>
    <t>07/04/2020</t>
  </si>
  <si>
    <t>08/04/2020</t>
  </si>
  <si>
    <t>09/04/2020</t>
  </si>
  <si>
    <t>13/04/2020</t>
  </si>
  <si>
    <t>14/04/2020</t>
  </si>
  <si>
    <t>15/04/2020</t>
  </si>
  <si>
    <t>16/04/2020</t>
  </si>
  <si>
    <t>17/04/2020</t>
  </si>
  <si>
    <t>20/04/2020</t>
  </si>
  <si>
    <t>21/04/2020</t>
  </si>
  <si>
    <t>22/04/2020</t>
  </si>
  <si>
    <t>23/04/2020</t>
  </si>
  <si>
    <t>24/04/2020</t>
  </si>
  <si>
    <t>27/04/2020</t>
  </si>
  <si>
    <t>28/04/2020</t>
  </si>
  <si>
    <t>29/04/2020</t>
  </si>
  <si>
    <t>30/04/2020</t>
  </si>
  <si>
    <t>01/05/2020</t>
  </si>
  <si>
    <t>May 20</t>
  </si>
  <si>
    <t>04/05/2020</t>
  </si>
  <si>
    <t>05/05/2020</t>
  </si>
  <si>
    <t>06/05/2020</t>
  </si>
  <si>
    <t>07/05/2020</t>
  </si>
  <si>
    <t>08/05/2020</t>
  </si>
  <si>
    <t>11/05/2020</t>
  </si>
  <si>
    <t>12/05/2020</t>
  </si>
  <si>
    <t>13/05/2020</t>
  </si>
  <si>
    <t>14/05/2020</t>
  </si>
  <si>
    <t>15/05/2020</t>
  </si>
  <si>
    <t>18/05/2020</t>
  </si>
  <si>
    <t>19/05/2020</t>
  </si>
  <si>
    <t>20/05/2020</t>
  </si>
  <si>
    <t>21/05/2020</t>
  </si>
  <si>
    <t>22/05/2020</t>
  </si>
  <si>
    <t>26/05/2020</t>
  </si>
  <si>
    <t>27/05/2020</t>
  </si>
  <si>
    <t>28/05/2020</t>
  </si>
  <si>
    <t>29/05/2020</t>
  </si>
  <si>
    <t>01/06/2020</t>
  </si>
  <si>
    <t>Jun 20</t>
  </si>
  <si>
    <t>02/06/2020</t>
  </si>
  <si>
    <t>03/06/2020</t>
  </si>
  <si>
    <t>04/06/2020</t>
  </si>
  <si>
    <t>05/06/2020</t>
  </si>
  <si>
    <t>08/06/2020</t>
  </si>
  <si>
    <t>09/06/2020</t>
  </si>
  <si>
    <t>10/06/2020</t>
  </si>
  <si>
    <t>11/06/2020</t>
  </si>
  <si>
    <t>12/06/2020</t>
  </si>
  <si>
    <t>15/06/2020</t>
  </si>
  <si>
    <t>16/06/2020</t>
  </si>
  <si>
    <t>17/06/2020</t>
  </si>
  <si>
    <t>18/06/2020</t>
  </si>
  <si>
    <t>19/06/2020</t>
  </si>
  <si>
    <t>22/06/2020</t>
  </si>
  <si>
    <t>23/06/2020</t>
  </si>
  <si>
    <t>24/06/2020</t>
  </si>
  <si>
    <t>25/06/2020</t>
  </si>
  <si>
    <t>26/06/2020</t>
  </si>
  <si>
    <t>29/06/2020</t>
  </si>
  <si>
    <t>30/06/2020</t>
  </si>
  <si>
    <t>01/07/2020</t>
  </si>
  <si>
    <t>Jul 20</t>
  </si>
  <si>
    <t>02/07/2020</t>
  </si>
  <si>
    <t>06/07/2020</t>
  </si>
  <si>
    <t>07/07/2020</t>
  </si>
  <si>
    <t>08/07/2020</t>
  </si>
  <si>
    <t>09/07/2020</t>
  </si>
  <si>
    <t>10/07/2020</t>
  </si>
  <si>
    <t>13/07/2020</t>
  </si>
  <si>
    <t>14/07/2020</t>
  </si>
  <si>
    <t>15/07/2020</t>
  </si>
  <si>
    <t>16/07/2020</t>
  </si>
  <si>
    <t>17/07/2020</t>
  </si>
  <si>
    <t>20/07/2020</t>
  </si>
  <si>
    <t>21/07/2020</t>
  </si>
  <si>
    <t>22/07/2020</t>
  </si>
  <si>
    <t>23/07/2020</t>
  </si>
  <si>
    <t>24/07/2020</t>
  </si>
  <si>
    <t>27/07/2020</t>
  </si>
  <si>
    <t>28/07/2020</t>
  </si>
  <si>
    <t>29/07/2020</t>
  </si>
  <si>
    <t>30/07/2020</t>
  </si>
  <si>
    <t>31/07/2020</t>
  </si>
  <si>
    <t>03/08/2020</t>
  </si>
  <si>
    <t>Aug 20</t>
  </si>
  <si>
    <t>04/08/2020</t>
  </si>
  <si>
    <t>05/08/2020</t>
  </si>
  <si>
    <t>06/08/2020</t>
  </si>
  <si>
    <t>07/08/2020</t>
  </si>
  <si>
    <t>10/08/2020</t>
  </si>
  <si>
    <t>11/08/2020</t>
  </si>
  <si>
    <t>12/08/2020</t>
  </si>
  <si>
    <t>13/08/2020</t>
  </si>
  <si>
    <t>14/08/2020</t>
  </si>
  <si>
    <t>17/08/2020</t>
  </si>
  <si>
    <t>18/08/2020</t>
  </si>
  <si>
    <t>19/08/2020</t>
  </si>
  <si>
    <t>20/08/2020</t>
  </si>
  <si>
    <t>21/08/2020</t>
  </si>
  <si>
    <t>24/08/2020</t>
  </si>
  <si>
    <t>25/08/2020</t>
  </si>
  <si>
    <t>26/08/2020</t>
  </si>
  <si>
    <t>27/08/2020</t>
  </si>
  <si>
    <t>28/08/2020</t>
  </si>
  <si>
    <t>31/08/2020</t>
  </si>
  <si>
    <t>01/09/2020</t>
  </si>
  <si>
    <t>Sep 20</t>
  </si>
  <si>
    <t>02/09/2020</t>
  </si>
  <si>
    <t>03/09/2020</t>
  </si>
  <si>
    <t>04/09/2020</t>
  </si>
  <si>
    <t>08/09/2020</t>
  </si>
  <si>
    <t>09/09/2020</t>
  </si>
  <si>
    <t>10/09/2020</t>
  </si>
  <si>
    <t>11/09/2020</t>
  </si>
  <si>
    <t>14/09/2020</t>
  </si>
  <si>
    <t>15/09/2020</t>
  </si>
  <si>
    <t>16/09/2020</t>
  </si>
  <si>
    <t>17/09/2020</t>
  </si>
  <si>
    <t>18/09/2020</t>
  </si>
  <si>
    <t>21/09/2020</t>
  </si>
  <si>
    <t>22/09/2020</t>
  </si>
  <si>
    <t>23/09/2020</t>
  </si>
  <si>
    <t>24/09/2020</t>
  </si>
  <si>
    <t>25/09/2020</t>
  </si>
  <si>
    <t>28/09/2020</t>
  </si>
  <si>
    <t>29/09/2020</t>
  </si>
  <si>
    <t>30/09/2020</t>
  </si>
  <si>
    <t>01/10/2020</t>
  </si>
  <si>
    <t>Oct 20</t>
  </si>
  <si>
    <t>02/10/2020</t>
  </si>
  <si>
    <t>05/10/2020</t>
  </si>
  <si>
    <t>06/10/2020</t>
  </si>
  <si>
    <t>07/10/2020</t>
  </si>
  <si>
    <t>08/10/2020</t>
  </si>
  <si>
    <t>09/10/2020</t>
  </si>
  <si>
    <t>12/10/2020</t>
  </si>
  <si>
    <t>13/10/2020</t>
  </si>
  <si>
    <t>14/10/2020</t>
  </si>
  <si>
    <t>15/10/2020</t>
  </si>
  <si>
    <t>16/10/2020</t>
  </si>
  <si>
    <t>19/10/2020</t>
  </si>
  <si>
    <t>20/10/2020</t>
  </si>
  <si>
    <t>21/10/2020</t>
  </si>
  <si>
    <t>22/10/2020</t>
  </si>
  <si>
    <t>23/10/2020</t>
  </si>
  <si>
    <t>26/10/2020</t>
  </si>
  <si>
    <t>27/10/2020</t>
  </si>
  <si>
    <t>28/10/2020</t>
  </si>
  <si>
    <t>29/10/2020</t>
  </si>
  <si>
    <t>30/10/2020</t>
  </si>
  <si>
    <t>02/11/2020</t>
  </si>
  <si>
    <t>Nov 20</t>
  </si>
  <si>
    <t>03/11/2020</t>
  </si>
  <si>
    <t>04/11/2020</t>
  </si>
  <si>
    <t>05/11/2020</t>
  </si>
  <si>
    <t>06/11/2020</t>
  </si>
  <si>
    <t>09/11/2020</t>
  </si>
  <si>
    <t>10/11/2020</t>
  </si>
  <si>
    <t>11/11/2020</t>
  </si>
  <si>
    <t>12/11/2020</t>
  </si>
  <si>
    <t>13/11/2020</t>
  </si>
  <si>
    <t>16/11/2020</t>
  </si>
  <si>
    <t>17/11/2020</t>
  </si>
  <si>
    <t>18/11/2020</t>
  </si>
  <si>
    <t>19/11/2020</t>
  </si>
  <si>
    <t>20/11/2020</t>
  </si>
  <si>
    <t>23/11/2020</t>
  </si>
  <si>
    <t>24/11/2020</t>
  </si>
  <si>
    <t>25/11/2020</t>
  </si>
  <si>
    <t>27/11/2020</t>
  </si>
  <si>
    <t>30/11/2020</t>
  </si>
  <si>
    <t>01/12/2020</t>
  </si>
  <si>
    <t>Dec 20</t>
  </si>
  <si>
    <t>02/12/2020</t>
  </si>
  <si>
    <t>03/12/2020</t>
  </si>
  <si>
    <t>04/12/2020</t>
  </si>
  <si>
    <t>07/12/2020</t>
  </si>
  <si>
    <t>08/12/2020</t>
  </si>
  <si>
    <t>09/12/2020</t>
  </si>
  <si>
    <t>10/12/2020</t>
  </si>
  <si>
    <t>11/12/2020</t>
  </si>
  <si>
    <t>14/12/2020</t>
  </si>
  <si>
    <t>15/12/2020</t>
  </si>
  <si>
    <t>16/12/2020</t>
  </si>
  <si>
    <t>17/12/2020</t>
  </si>
  <si>
    <t>18/12/2020</t>
  </si>
  <si>
    <t>21/12/2020</t>
  </si>
  <si>
    <t>22/12/2020</t>
  </si>
  <si>
    <t>23/12/2020</t>
  </si>
  <si>
    <t>24/12/2020</t>
  </si>
  <si>
    <t>28/12/2020</t>
  </si>
  <si>
    <t>29/12/2020</t>
  </si>
  <si>
    <t>30/12/2020</t>
  </si>
  <si>
    <t>31/12/2020</t>
  </si>
  <si>
    <t>04/01/2021</t>
  </si>
  <si>
    <t>Jan 21</t>
  </si>
  <si>
    <t>05/01/2021</t>
  </si>
  <si>
    <t>06/01/2021</t>
  </si>
  <si>
    <t>07/01/2021</t>
  </si>
  <si>
    <t>08/01/2021</t>
  </si>
  <si>
    <t>11/01/2021</t>
  </si>
  <si>
    <t>12/01/2021</t>
  </si>
  <si>
    <t>13/01/2021</t>
  </si>
  <si>
    <t>14/01/2021</t>
  </si>
  <si>
    <t>15/01/2021</t>
  </si>
  <si>
    <t>19/01/2021</t>
  </si>
  <si>
    <t>20/01/2021</t>
  </si>
  <si>
    <t>21/01/2021</t>
  </si>
  <si>
    <t>22/01/2021</t>
  </si>
  <si>
    <t>25/01/2021</t>
  </si>
  <si>
    <t>26/01/2021</t>
  </si>
  <si>
    <t>27/01/2021</t>
  </si>
  <si>
    <t>28/01/2021</t>
  </si>
  <si>
    <t>29/01/2021</t>
  </si>
  <si>
    <t>01/02/2021</t>
  </si>
  <si>
    <t>Feb 21</t>
  </si>
  <si>
    <t>02/02/2021</t>
  </si>
  <si>
    <t>03/02/2021</t>
  </si>
  <si>
    <t>04/02/2021</t>
  </si>
  <si>
    <t>05/02/2021</t>
  </si>
  <si>
    <t>08/02/2021</t>
  </si>
  <si>
    <t>09/02/2021</t>
  </si>
  <si>
    <t>10/02/2021</t>
  </si>
  <si>
    <t>11/02/2021</t>
  </si>
  <si>
    <t>12/02/2021</t>
  </si>
  <si>
    <t>16/02/2021</t>
  </si>
  <si>
    <t>17/02/2021</t>
  </si>
  <si>
    <t>18/02/2021</t>
  </si>
  <si>
    <t>19/02/2021</t>
  </si>
  <si>
    <t>22/02/2021</t>
  </si>
  <si>
    <t>23/02/2021</t>
  </si>
  <si>
    <t>24/02/2021</t>
  </si>
  <si>
    <t>25/02/2021</t>
  </si>
  <si>
    <t>26/02/2021</t>
  </si>
  <si>
    <t>01/03/2021</t>
  </si>
  <si>
    <t>Mar 21</t>
  </si>
  <si>
    <t>02/03/2021</t>
  </si>
  <si>
    <t>03/03/2021</t>
  </si>
  <si>
    <t>04/03/2021</t>
  </si>
  <si>
    <t>05/03/2021</t>
  </si>
  <si>
    <t>08/03/2021</t>
  </si>
  <si>
    <t>09/03/2021</t>
  </si>
  <si>
    <t>10/03/2021</t>
  </si>
  <si>
    <t>11/03/2021</t>
  </si>
  <si>
    <t>12/03/2021</t>
  </si>
  <si>
    <t>15/03/2021</t>
  </si>
  <si>
    <t>16/03/2021</t>
  </si>
  <si>
    <t>17/03/2021</t>
  </si>
  <si>
    <t>18/03/2021</t>
  </si>
  <si>
    <t>19/03/2021</t>
  </si>
  <si>
    <t>22/03/2021</t>
  </si>
  <si>
    <t>23/03/2021</t>
  </si>
  <si>
    <t>24/03/2021</t>
  </si>
  <si>
    <t>25/03/2021</t>
  </si>
  <si>
    <t>26/03/2021</t>
  </si>
  <si>
    <t>29/03/2021</t>
  </si>
  <si>
    <t>30/03/2021</t>
  </si>
  <si>
    <t>31/03/2021</t>
  </si>
  <si>
    <t>01/04/2021</t>
  </si>
  <si>
    <t>Apr 21</t>
  </si>
  <si>
    <t>05/04/2021</t>
  </si>
  <si>
    <t>06/04/2021</t>
  </si>
  <si>
    <t>07/04/2021</t>
  </si>
  <si>
    <t>08/04/2021</t>
  </si>
  <si>
    <t>09/04/2021</t>
  </si>
  <si>
    <t>12/04/2021</t>
  </si>
  <si>
    <t>13/04/2021</t>
  </si>
  <si>
    <t>14/04/2021</t>
  </si>
  <si>
    <t>15/04/2021</t>
  </si>
  <si>
    <t>16/04/2021</t>
  </si>
  <si>
    <t>19/04/2021</t>
  </si>
  <si>
    <t>20/04/2021</t>
  </si>
  <si>
    <t>21/04/2021</t>
  </si>
  <si>
    <t>22/04/2021</t>
  </si>
  <si>
    <t>23/04/2021</t>
  </si>
  <si>
    <t>26/04/2021</t>
  </si>
  <si>
    <t>27/04/2021</t>
  </si>
  <si>
    <t>28/04/2021</t>
  </si>
  <si>
    <t>29/04/2021</t>
  </si>
  <si>
    <t>30/04/2021</t>
  </si>
  <si>
    <t>03/05/2021</t>
  </si>
  <si>
    <t>May 21</t>
  </si>
  <si>
    <t>04/05/2021</t>
  </si>
  <si>
    <t>05/05/2021</t>
  </si>
  <si>
    <t>06/05/2021</t>
  </si>
  <si>
    <t>07/05/2021</t>
  </si>
  <si>
    <t>10/05/2021</t>
  </si>
  <si>
    <t>11/05/2021</t>
  </si>
  <si>
    <t>12/05/2021</t>
  </si>
  <si>
    <t>13/05/2021</t>
  </si>
  <si>
    <t>14/05/2021</t>
  </si>
  <si>
    <t>17/05/2021</t>
  </si>
  <si>
    <t>18/05/2021</t>
  </si>
  <si>
    <t>19/05/2021</t>
  </si>
  <si>
    <t>20/05/2021</t>
  </si>
  <si>
    <t>21/05/2021</t>
  </si>
  <si>
    <t>24/05/2021</t>
  </si>
  <si>
    <t>25/05/2021</t>
  </si>
  <si>
    <t>26/05/2021</t>
  </si>
  <si>
    <t>27/05/2021</t>
  </si>
  <si>
    <t>28/05/2021</t>
  </si>
  <si>
    <t>01/06/2021</t>
  </si>
  <si>
    <t>Jun 21</t>
  </si>
  <si>
    <t>02/06/2021</t>
  </si>
  <si>
    <t>03/06/2021</t>
  </si>
  <si>
    <t>04/06/2021</t>
  </si>
  <si>
    <t>07/06/2021</t>
  </si>
  <si>
    <t>08/06/2021</t>
  </si>
  <si>
    <t>09/06/2021</t>
  </si>
  <si>
    <t>10/06/2021</t>
  </si>
  <si>
    <t>11/06/2021</t>
  </si>
  <si>
    <t>14/06/2021</t>
  </si>
  <si>
    <t>15/06/2021</t>
  </si>
  <si>
    <t>16/06/2021</t>
  </si>
  <si>
    <t>17/06/2021</t>
  </si>
  <si>
    <t>18/06/2021</t>
  </si>
  <si>
    <t>21/06/2021</t>
  </si>
  <si>
    <t>22/06/2021</t>
  </si>
  <si>
    <t>23/06/2021</t>
  </si>
  <si>
    <t>24/06/2021</t>
  </si>
  <si>
    <t>25/06/2021</t>
  </si>
  <si>
    <t>28/06/2021</t>
  </si>
  <si>
    <t>29/06/2021</t>
  </si>
  <si>
    <t>30/06/2021</t>
  </si>
  <si>
    <t>01/07/2021</t>
  </si>
  <si>
    <t>Jul 21</t>
  </si>
  <si>
    <t>02/07/2021</t>
  </si>
  <si>
    <t>06/07/2021</t>
  </si>
  <si>
    <t>07/07/2021</t>
  </si>
  <si>
    <t>08/07/2021</t>
  </si>
  <si>
    <t>09/07/2021</t>
  </si>
  <si>
    <t>12/07/2021</t>
  </si>
  <si>
    <t>13/07/2021</t>
  </si>
  <si>
    <t>14/07/2021</t>
  </si>
  <si>
    <t>15/07/2021</t>
  </si>
  <si>
    <t>16/07/2021</t>
  </si>
  <si>
    <t>19/07/2021</t>
  </si>
  <si>
    <t>20/07/2021</t>
  </si>
  <si>
    <t>21/07/2021</t>
  </si>
  <si>
    <t>22/07/2021</t>
  </si>
  <si>
    <t>23/07/2021</t>
  </si>
  <si>
    <t>26/07/2021</t>
  </si>
  <si>
    <t>27/07/2021</t>
  </si>
  <si>
    <t>28/07/2021</t>
  </si>
  <si>
    <t>29/07/2021</t>
  </si>
  <si>
    <t>30/07/2021</t>
  </si>
  <si>
    <t>02/08/2021</t>
  </si>
  <si>
    <t>Aug 21</t>
  </si>
  <si>
    <t>03/08/2021</t>
  </si>
  <si>
    <t>04/08/2021</t>
  </si>
  <si>
    <t>05/08/2021</t>
  </si>
  <si>
    <t>06/08/2021</t>
  </si>
  <si>
    <t>09/08/2021</t>
  </si>
  <si>
    <t>10/08/2021</t>
  </si>
  <si>
    <t>11/08/2021</t>
  </si>
  <si>
    <t>12/08/2021</t>
  </si>
  <si>
    <t>13/08/2021</t>
  </si>
  <si>
    <t>16/08/2021</t>
  </si>
  <si>
    <t>17/08/2021</t>
  </si>
  <si>
    <t>18/08/2021</t>
  </si>
  <si>
    <t>19/08/2021</t>
  </si>
  <si>
    <t>20/08/2021</t>
  </si>
  <si>
    <t>23/08/2021</t>
  </si>
  <si>
    <t>24/08/2021</t>
  </si>
  <si>
    <t>25/08/2021</t>
  </si>
  <si>
    <t>26/08/2021</t>
  </si>
  <si>
    <t>27/08/2021</t>
  </si>
  <si>
    <t>30/08/2021</t>
  </si>
  <si>
    <t>31/08/2021</t>
  </si>
  <si>
    <t>01/09/2021</t>
  </si>
  <si>
    <t>Sep 21</t>
  </si>
  <si>
    <t>02/09/2021</t>
  </si>
  <si>
    <t>03/09/2021</t>
  </si>
  <si>
    <t>07/09/2021</t>
  </si>
  <si>
    <t>08/09/2021</t>
  </si>
  <si>
    <t>09/09/2021</t>
  </si>
  <si>
    <t>10/09/2021</t>
  </si>
  <si>
    <t>13/09/2021</t>
  </si>
  <si>
    <t>14/09/2021</t>
  </si>
  <si>
    <t>15/09/2021</t>
  </si>
  <si>
    <t>16/09/2021</t>
  </si>
  <si>
    <t>17/09/2021</t>
  </si>
  <si>
    <t>20/09/2021</t>
  </si>
  <si>
    <t>21/09/2021</t>
  </si>
  <si>
    <t>22/09/2021</t>
  </si>
  <si>
    <t>23/09/2021</t>
  </si>
  <si>
    <t>24/09/2021</t>
  </si>
  <si>
    <t>27/09/2021</t>
  </si>
  <si>
    <t>28/09/2021</t>
  </si>
  <si>
    <t>29/09/2021</t>
  </si>
  <si>
    <t>30/09/2021</t>
  </si>
  <si>
    <t>01/10/2021</t>
  </si>
  <si>
    <t>Oct 21</t>
  </si>
  <si>
    <t>04/10/2021</t>
  </si>
  <si>
    <t>05/10/2021</t>
  </si>
  <si>
    <t>06/10/2021</t>
  </si>
  <si>
    <t>07/10/2021</t>
  </si>
  <si>
    <t>08/10/2021</t>
  </si>
  <si>
    <t>11/10/2021</t>
  </si>
  <si>
    <t>12/10/2021</t>
  </si>
  <si>
    <t>13/10/2021</t>
  </si>
  <si>
    <t>14/10/2021</t>
  </si>
  <si>
    <t>15/10/2021</t>
  </si>
  <si>
    <t>18/10/2021</t>
  </si>
  <si>
    <t>19/10/2021</t>
  </si>
  <si>
    <t>20/10/2021</t>
  </si>
  <si>
    <t>21/10/2021</t>
  </si>
  <si>
    <t>22/10/2021</t>
  </si>
  <si>
    <t>25/10/2021</t>
  </si>
  <si>
    <t>26/10/2021</t>
  </si>
  <si>
    <t>27/10/2021</t>
  </si>
  <si>
    <t>28/10/2021</t>
  </si>
  <si>
    <t>29/10/2021</t>
  </si>
  <si>
    <t>01/11/2021</t>
  </si>
  <si>
    <t>Nov 21</t>
  </si>
  <si>
    <t>02/11/2021</t>
  </si>
  <si>
    <t>03/11/2021</t>
  </si>
  <si>
    <t>04/11/2021</t>
  </si>
  <si>
    <t>05/11/2021</t>
  </si>
  <si>
    <t>08/11/2021</t>
  </si>
  <si>
    <t>09/11/2021</t>
  </si>
  <si>
    <t>10/11/2021</t>
  </si>
  <si>
    <t>11/11/2021</t>
  </si>
  <si>
    <t>12/11/2021</t>
  </si>
  <si>
    <t>15/11/2021</t>
  </si>
  <si>
    <t>16/11/2021</t>
  </si>
  <si>
    <t>17/11/2021</t>
  </si>
  <si>
    <t>18/11/2021</t>
  </si>
  <si>
    <t>19/11/2021</t>
  </si>
  <si>
    <t>22/11/2021</t>
  </si>
  <si>
    <t>23/11/2021</t>
  </si>
  <si>
    <t>24/11/2021</t>
  </si>
  <si>
    <t>26/11/2021</t>
  </si>
  <si>
    <t>29/11/2021</t>
  </si>
  <si>
    <t>30/11/2021</t>
  </si>
  <si>
    <t>01/12/2021</t>
  </si>
  <si>
    <t>Dec 21</t>
  </si>
  <si>
    <t>02/12/2021</t>
  </si>
  <si>
    <t>03/12/2021</t>
  </si>
  <si>
    <t>06/12/2021</t>
  </si>
  <si>
    <t>07/12/2021</t>
  </si>
  <si>
    <t>08/12/2021</t>
  </si>
  <si>
    <t>09/12/2021</t>
  </si>
  <si>
    <t>10/12/2021</t>
  </si>
  <si>
    <t>13/12/2021</t>
  </si>
  <si>
    <t>14/12/2021</t>
  </si>
  <si>
    <t>15/12/2021</t>
  </si>
  <si>
    <t>16/12/2021</t>
  </si>
  <si>
    <t>17/12/2021</t>
  </si>
  <si>
    <t>20/12/2021</t>
  </si>
  <si>
    <t>21/12/2021</t>
  </si>
  <si>
    <t>22/12/2021</t>
  </si>
  <si>
    <t>23/12/2021</t>
  </si>
  <si>
    <t>27/12/2021</t>
  </si>
  <si>
    <t>28/12/2021</t>
  </si>
  <si>
    <t>29/12/2021</t>
  </si>
  <si>
    <t>30/12/2021</t>
  </si>
  <si>
    <t>31/12/2021</t>
  </si>
  <si>
    <t>03/01/2022</t>
  </si>
  <si>
    <t>Jan 22</t>
  </si>
  <si>
    <t>04/01/2022</t>
  </si>
  <si>
    <t>05/01/2022</t>
  </si>
  <si>
    <t>06/01/2022</t>
  </si>
  <si>
    <t>07/01/2022</t>
  </si>
  <si>
    <t>10/01/2022</t>
  </si>
  <si>
    <t>11/01/2022</t>
  </si>
  <si>
    <t>12/01/2022</t>
  </si>
  <si>
    <t>13/01/2022</t>
  </si>
  <si>
    <t>14/01/2022</t>
  </si>
  <si>
    <t>18/01/2022</t>
  </si>
  <si>
    <t>19/01/2022</t>
  </si>
  <si>
    <t>20/01/2022</t>
  </si>
  <si>
    <t>21/01/2022</t>
  </si>
  <si>
    <t>24/01/2022</t>
  </si>
  <si>
    <t>25/01/2022</t>
  </si>
  <si>
    <t>26/01/2022</t>
  </si>
  <si>
    <t>27/01/2022</t>
  </si>
  <si>
    <t>28/01/2022</t>
  </si>
  <si>
    <t>31/01/2022</t>
  </si>
  <si>
    <t>01/02/2022</t>
  </si>
  <si>
    <t>Feb 22</t>
  </si>
  <si>
    <t>02/02/2022</t>
  </si>
  <si>
    <t>03/02/2022</t>
  </si>
  <si>
    <t>04/02/2022</t>
  </si>
  <si>
    <t>07/02/2022</t>
  </si>
  <si>
    <t>08/02/2022</t>
  </si>
  <si>
    <t>09/02/2022</t>
  </si>
  <si>
    <t>10/02/2022</t>
  </si>
  <si>
    <t>11/02/2022</t>
  </si>
  <si>
    <t>14/02/2022</t>
  </si>
  <si>
    <t>15/02/2022</t>
  </si>
  <si>
    <t>16/02/2022</t>
  </si>
  <si>
    <t>17/02/2022</t>
  </si>
  <si>
    <t>18/02/2022</t>
  </si>
  <si>
    <t>22/02/2022</t>
  </si>
  <si>
    <t>23/02/2022</t>
  </si>
  <si>
    <t>24/02/2022</t>
  </si>
  <si>
    <t>25/02/2022</t>
  </si>
  <si>
    <t>28/02/2022</t>
  </si>
  <si>
    <t>01/03/2022</t>
  </si>
  <si>
    <t>Mar 22</t>
  </si>
  <si>
    <t>02/03/2022</t>
  </si>
  <si>
    <t>03/03/2022</t>
  </si>
  <si>
    <t>04/03/2022</t>
  </si>
  <si>
    <t>07/03/2022</t>
  </si>
  <si>
    <t>08/03/2022</t>
  </si>
  <si>
    <t>09/03/2022</t>
  </si>
  <si>
    <t>10/03/2022</t>
  </si>
  <si>
    <t>11/03/2022</t>
  </si>
  <si>
    <t>14/03/2022</t>
  </si>
  <si>
    <t>15/03/2022</t>
  </si>
  <si>
    <t>16/03/2022</t>
  </si>
  <si>
    <t>17/03/2022</t>
  </si>
  <si>
    <t>18/03/2022</t>
  </si>
  <si>
    <t>21/03/2022</t>
  </si>
  <si>
    <t>22/03/2022</t>
  </si>
  <si>
    <t>23/03/2022</t>
  </si>
  <si>
    <t>24/03/2022</t>
  </si>
  <si>
    <t>25/03/2022</t>
  </si>
  <si>
    <t>28/03/2022</t>
  </si>
  <si>
    <t>29/03/2022</t>
  </si>
  <si>
    <t>30/03/2022</t>
  </si>
  <si>
    <t>31/03/2022</t>
  </si>
  <si>
    <t>01/04/2022</t>
  </si>
  <si>
    <t>Apr 22</t>
  </si>
  <si>
    <t>04/04/2022</t>
  </si>
  <si>
    <t>05/04/2022</t>
  </si>
  <si>
    <t>06/04/2022</t>
  </si>
  <si>
    <t>07/04/2022</t>
  </si>
  <si>
    <t>08/04/2022</t>
  </si>
  <si>
    <t>11/04/2022</t>
  </si>
  <si>
    <t>12/04/2022</t>
  </si>
  <si>
    <t>13/04/2022</t>
  </si>
  <si>
    <t>14/04/2022</t>
  </si>
  <si>
    <t>18/04/2022</t>
  </si>
  <si>
    <t>19/04/2022</t>
  </si>
  <si>
    <t>20/04/2022</t>
  </si>
  <si>
    <t>21/04/2022</t>
  </si>
  <si>
    <t>22/04/2022</t>
  </si>
  <si>
    <t>25/04/2022</t>
  </si>
  <si>
    <t>26/04/2022</t>
  </si>
  <si>
    <t>27/04/2022</t>
  </si>
  <si>
    <t>28/04/2022</t>
  </si>
  <si>
    <t>29/04/2022</t>
  </si>
  <si>
    <t>02/05/2022</t>
  </si>
  <si>
    <t>May 22</t>
  </si>
  <si>
    <t>03/05/2022</t>
  </si>
  <si>
    <t>04/05/2022</t>
  </si>
  <si>
    <t>05/05/2022</t>
  </si>
  <si>
    <t>06/05/2022</t>
  </si>
  <si>
    <t>09/05/2022</t>
  </si>
  <si>
    <t>10/05/2022</t>
  </si>
  <si>
    <t>11/05/2022</t>
  </si>
  <si>
    <t>12/05/2022</t>
  </si>
  <si>
    <t>13/05/2022</t>
  </si>
  <si>
    <t>16/05/2022</t>
  </si>
  <si>
    <t>17/05/2022</t>
  </si>
  <si>
    <t>18/05/2022</t>
  </si>
  <si>
    <t>19/05/2022</t>
  </si>
  <si>
    <t>20/05/2022</t>
  </si>
  <si>
    <t>23/05/2022</t>
  </si>
  <si>
    <t>24/05/2022</t>
  </si>
  <si>
    <t>25/05/2022</t>
  </si>
  <si>
    <t>26/05/2022</t>
  </si>
  <si>
    <t>27/05/2022</t>
  </si>
  <si>
    <t>31/05/2022</t>
  </si>
  <si>
    <t>01/06/2022</t>
  </si>
  <si>
    <t>Jun 22</t>
  </si>
  <si>
    <t>02/06/2022</t>
  </si>
  <si>
    <t>03/06/2022</t>
  </si>
  <si>
    <t>06/06/2022</t>
  </si>
  <si>
    <t>07/06/2022</t>
  </si>
  <si>
    <t>08/06/2022</t>
  </si>
  <si>
    <t>09/06/2022</t>
  </si>
  <si>
    <t>10/06/2022</t>
  </si>
  <si>
    <t>13/06/2022</t>
  </si>
  <si>
    <t>14/06/2022</t>
  </si>
  <si>
    <t>15/06/2022</t>
  </si>
  <si>
    <t>16/06/2022</t>
  </si>
  <si>
    <t>17/06/2022</t>
  </si>
  <si>
    <t>21/06/2022</t>
  </si>
  <si>
    <t>22/06/2022</t>
  </si>
  <si>
    <t>23/06/2022</t>
  </si>
  <si>
    <t>24/06/2022</t>
  </si>
  <si>
    <t>27/06/2022</t>
  </si>
  <si>
    <t>28/06/2022</t>
  </si>
  <si>
    <t>29/06/2022</t>
  </si>
  <si>
    <t>30/06/2022</t>
  </si>
  <si>
    <t>01/07/2022</t>
  </si>
  <si>
    <t>Jul 22</t>
  </si>
  <si>
    <t>05/07/2022</t>
  </si>
  <si>
    <t>06/07/2022</t>
  </si>
  <si>
    <t>07/07/2022</t>
  </si>
  <si>
    <t>08/07/2022</t>
  </si>
  <si>
    <t>11/07/2022</t>
  </si>
  <si>
    <t>12/07/2022</t>
  </si>
  <si>
    <t>13/07/2022</t>
  </si>
  <si>
    <t>14/07/2022</t>
  </si>
  <si>
    <t>15/07/2022</t>
  </si>
  <si>
    <t>18/07/2022</t>
  </si>
  <si>
    <t>19/07/2022</t>
  </si>
  <si>
    <t>20/07/2022</t>
  </si>
  <si>
    <t>21/07/2022</t>
  </si>
  <si>
    <t>22/07/2022</t>
  </si>
  <si>
    <t>25/07/2022</t>
  </si>
  <si>
    <t>26/07/2022</t>
  </si>
  <si>
    <t>27/07/2022</t>
  </si>
  <si>
    <t>28/07/2022</t>
  </si>
  <si>
    <t>29/07/2022</t>
  </si>
  <si>
    <t>01/08/2022</t>
  </si>
  <si>
    <t>Aug 22</t>
  </si>
  <si>
    <t>02/08/2022</t>
  </si>
  <si>
    <t>03/08/2022</t>
  </si>
  <si>
    <t>04/08/2022</t>
  </si>
  <si>
    <t>05/08/2022</t>
  </si>
  <si>
    <t>08/08/2022</t>
  </si>
  <si>
    <t>09/08/2022</t>
  </si>
  <si>
    <t>10/08/2022</t>
  </si>
  <si>
    <t>11/08/2022</t>
  </si>
  <si>
    <t>12/08/2022</t>
  </si>
  <si>
    <t>15/08/2022</t>
  </si>
  <si>
    <t>16/08/2022</t>
  </si>
  <si>
    <t>17/08/2022</t>
  </si>
  <si>
    <t>18/08/2022</t>
  </si>
  <si>
    <t>19/08/2022</t>
  </si>
  <si>
    <t>22/08/2022</t>
  </si>
  <si>
    <t>23/08/2022</t>
  </si>
  <si>
    <t>24/08/2022</t>
  </si>
  <si>
    <t>25/08/2022</t>
  </si>
  <si>
    <t>26/08/2022</t>
  </si>
  <si>
    <t>29/08/2022</t>
  </si>
  <si>
    <t>30/08/2022</t>
  </si>
  <si>
    <t>31/08/2022</t>
  </si>
  <si>
    <t>01/09/2022</t>
  </si>
  <si>
    <t>Sep 22</t>
  </si>
  <si>
    <t>02/09/2022</t>
  </si>
  <si>
    <t>06/09/2022</t>
  </si>
  <si>
    <t>07/09/2022</t>
  </si>
  <si>
    <t>08/09/2022</t>
  </si>
  <si>
    <t>09/09/2022</t>
  </si>
  <si>
    <t>12/09/2022</t>
  </si>
  <si>
    <t>13/09/2022</t>
  </si>
  <si>
    <t>14/09/2022</t>
  </si>
  <si>
    <t>15/09/2022</t>
  </si>
  <si>
    <t>16/09/2022</t>
  </si>
  <si>
    <t>19/09/2022</t>
  </si>
  <si>
    <t>20/09/2022</t>
  </si>
  <si>
    <t>21/09/2022</t>
  </si>
  <si>
    <t>22/09/2022</t>
  </si>
  <si>
    <t>23/09/2022</t>
  </si>
  <si>
    <t>26/09/2022</t>
  </si>
  <si>
    <t>27/09/2022</t>
  </si>
  <si>
    <t>28/09/2022</t>
  </si>
  <si>
    <t>29/09/2022</t>
  </si>
  <si>
    <t>30/09/2022</t>
  </si>
  <si>
    <t>03/10/2022</t>
  </si>
  <si>
    <t>Oct 22</t>
  </si>
  <si>
    <t>04/10/2022</t>
  </si>
  <si>
    <t>05/10/2022</t>
  </si>
  <si>
    <t>06/10/2022</t>
  </si>
  <si>
    <t>07/10/2022</t>
  </si>
  <si>
    <t>10/10/2022</t>
  </si>
  <si>
    <t>11/10/2022</t>
  </si>
  <si>
    <t>12/10/2022</t>
  </si>
  <si>
    <t>13/10/2022</t>
  </si>
  <si>
    <t>14/10/2022</t>
  </si>
  <si>
    <t>17/10/2022</t>
  </si>
  <si>
    <t>18/10/2022</t>
  </si>
  <si>
    <t>19/10/2022</t>
  </si>
  <si>
    <t>20/10/2022</t>
  </si>
  <si>
    <t>21/10/2022</t>
  </si>
  <si>
    <t>24/10/2022</t>
  </si>
  <si>
    <t>25/10/2022</t>
  </si>
  <si>
    <t>26/10/2022</t>
  </si>
  <si>
    <t>27/10/2022</t>
  </si>
  <si>
    <t>28/10/2022</t>
  </si>
  <si>
    <t>31/10/2022</t>
  </si>
  <si>
    <t>01/11/2022</t>
  </si>
  <si>
    <t>Nov 22</t>
  </si>
  <si>
    <t>02/11/2022</t>
  </si>
  <si>
    <t>03/11/2022</t>
  </si>
  <si>
    <t>04/11/2022</t>
  </si>
  <si>
    <t>07/11/2022</t>
  </si>
  <si>
    <t>08/11/2022</t>
  </si>
  <si>
    <t>09/11/2022</t>
  </si>
  <si>
    <t>10/11/2022</t>
  </si>
  <si>
    <t>11/11/2022</t>
  </si>
  <si>
    <t>14/11/2022</t>
  </si>
  <si>
    <t>15/11/2022</t>
  </si>
  <si>
    <t>16/11/2022</t>
  </si>
  <si>
    <t>17/11/2022</t>
  </si>
  <si>
    <t>18/11/2022</t>
  </si>
  <si>
    <t>21/11/2022</t>
  </si>
  <si>
    <t>22/11/2022</t>
  </si>
  <si>
    <t>23/11/2022</t>
  </si>
  <si>
    <t>25/11/2022</t>
  </si>
  <si>
    <t>28/11/2022</t>
  </si>
  <si>
    <t>29/11/2022</t>
  </si>
  <si>
    <t>30/11/2022</t>
  </si>
  <si>
    <t>01/12/2022</t>
  </si>
  <si>
    <t>Dec 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</si>
  <si>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</si>
  <si>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</si>
  <si>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</si>
  <si>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</si>
  <si>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</si>
  <si>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</si>
  <si>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</si>
  <si>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</si>
  <si>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</si>
  <si>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</si>
  <si>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</si>
  <si>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</si>
  <si>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</si>
  <si>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</si>
  <si>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</si>
  <si>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</si>
  <si>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27/12/2022</t>
  </si>
  <si>
    <t>28/12/2022</t>
  </si>
  <si>
    <t>29/12/2022</t>
  </si>
  <si>
    <t>30/12/2022</t>
  </si>
  <si>
    <t>03/01/2023</t>
  </si>
  <si>
    <t>Jan 23</t>
  </si>
  <si>
    <t>04/01/2023</t>
  </si>
  <si>
    <t>05/01/2023</t>
  </si>
  <si>
    <t>06/01/2023</t>
  </si>
  <si>
    <t>09/01/2023</t>
  </si>
  <si>
    <t>10/01/2023</t>
  </si>
  <si>
    <t>11/01/2023</t>
  </si>
  <si>
    <t>12/01/2023</t>
  </si>
  <si>
    <t>13/01/2023</t>
  </si>
  <si>
    <t>17/01/2023</t>
  </si>
  <si>
    <t>18/01/2023</t>
  </si>
  <si>
    <t>19/01/2023</t>
  </si>
  <si>
    <t>20/01/2023</t>
  </si>
  <si>
    <t>23/01/2023</t>
  </si>
  <si>
    <t>24/01/2023</t>
  </si>
  <si>
    <t>25/01/2023</t>
  </si>
  <si>
    <t>26/01/2023</t>
  </si>
  <si>
    <t>27/01/2023</t>
  </si>
  <si>
    <t>30/01/2023</t>
  </si>
  <si>
    <t>31/01/2023</t>
  </si>
  <si>
    <t>01/02/2023</t>
  </si>
  <si>
    <t>Feb 23</t>
  </si>
  <si>
    <t>02/02/2023</t>
  </si>
  <si>
    <t>03/02/2023</t>
  </si>
  <si>
    <t>06/02/2023</t>
  </si>
  <si>
    <t>07/02/2023</t>
  </si>
  <si>
    <t>08/02/2023</t>
  </si>
  <si>
    <t>09/02/2023</t>
  </si>
  <si>
    <t>10/02/2023</t>
  </si>
  <si>
    <t>13/02/2023</t>
  </si>
  <si>
    <t>14/02/2023</t>
  </si>
  <si>
    <t>15/02/2023</t>
  </si>
  <si>
    <t>16/02/2023</t>
  </si>
  <si>
    <t>17/02/2023</t>
  </si>
  <si>
    <t>21/02/2023</t>
  </si>
  <si>
    <t>22/02/2023</t>
  </si>
  <si>
    <t>23/02/2023</t>
  </si>
  <si>
    <t>24/02/2023</t>
  </si>
  <si>
    <t>27/02/2023</t>
  </si>
  <si>
    <t>28/02/2023</t>
  </si>
  <si>
    <t>01/03/2023</t>
  </si>
  <si>
    <t>Mar 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</si>
  <si>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</si>
  <si>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</si>
  <si>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</si>
  <si>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</si>
  <si>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</si>
  <si>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</si>
  <si>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</si>
  <si>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</si>
  <si>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</si>
  <si>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</si>
  <si>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</si>
  <si>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</si>
  <si>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</si>
  <si>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</si>
  <si>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</si>
  <si>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</si>
  <si>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</si>
  <si>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</si>
  <si>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</si>
  <si>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</si>
  <si>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</si>
  <si>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</si>
  <si>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</si>
  <si>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Apr 23</t>
  </si>
  <si>
    <t>04/04/2023</t>
  </si>
  <si>
    <t>05/04/2023</t>
  </si>
  <si>
    <t>06/04/2023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</si>
  <si>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</si>
  <si>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</si>
  <si>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</si>
  <si>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</si>
  <si>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</si>
  <si>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</si>
  <si>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</si>
  <si>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</si>
  <si>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</si>
  <si>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</si>
  <si>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</si>
  <si>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</si>
  <si>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</si>
  <si>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</si>
  <si>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</si>
  <si>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</si>
  <si>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May 23</t>
  </si>
  <si>
    <t>02/05/2023</t>
  </si>
  <si>
    <t>03/05/2023</t>
  </si>
  <si>
    <t>04/05/2023</t>
  </si>
  <si>
    <t>05/05/2023</t>
  </si>
  <si>
    <t>08/05/2023</t>
  </si>
  <si>
    <t>09/05/2023</t>
  </si>
  <si>
    <t>10/05/2023</t>
  </si>
  <si>
    <t>11/05/2023</t>
  </si>
  <si>
    <t>12/05/2023</t>
  </si>
  <si>
    <t>15/05/2023</t>
  </si>
  <si>
    <t>16/05/2023</t>
  </si>
  <si>
    <t>17/05/2023</t>
  </si>
  <si>
    <t>18/05/2023</t>
  </si>
  <si>
    <t>19/05/2023</t>
  </si>
  <si>
    <t>22/05/2023</t>
  </si>
  <si>
    <t>23/05/2023</t>
  </si>
  <si>
    <t>24/05/2023</t>
  </si>
  <si>
    <t>25/05/2023</t>
  </si>
  <si>
    <t>26/05/2023</t>
  </si>
  <si>
    <t>30/05/2023</t>
  </si>
  <si>
    <t>31/05/2023</t>
  </si>
  <si>
    <t>01/06/2023</t>
  </si>
  <si>
    <t>Jun 23</t>
  </si>
  <si>
    <t>02/06/2023</t>
  </si>
  <si>
    <t>05/06/2023</t>
  </si>
  <si>
    <t>06/06/2023</t>
  </si>
  <si>
    <t>07/06/2023</t>
  </si>
  <si>
    <t>08/06/2023</t>
  </si>
  <si>
    <t>09/06/2023</t>
  </si>
  <si>
    <t>12/06/2023</t>
  </si>
  <si>
    <t>13/06/2023</t>
  </si>
  <si>
    <t>14/06/2023</t>
  </si>
  <si>
    <t>15/06/2023</t>
  </si>
  <si>
    <t>16/06/2023</t>
  </si>
  <si>
    <t>20/06/2023</t>
  </si>
  <si>
    <t>21/06/2023</t>
  </si>
  <si>
    <t>22/06/2023</t>
  </si>
  <si>
    <t>23/06/2023</t>
  </si>
  <si>
    <t>26/06/2023</t>
  </si>
  <si>
    <t>27/06/2023</t>
  </si>
  <si>
    <t>28/06/2023</t>
  </si>
  <si>
    <t>29/06/2023</t>
  </si>
  <si>
    <t>30/06/2023</t>
  </si>
  <si>
    <t>03/07/2023</t>
  </si>
  <si>
    <t>Jul 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</si>
  <si>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</si>
  <si>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</si>
  <si>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</si>
  <si>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</si>
  <si>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</si>
  <si>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</si>
  <si>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</si>
  <si>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</si>
  <si>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</si>
  <si>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</si>
  <si>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</si>
  <si>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</si>
  <si>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</si>
  <si>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</si>
  <si>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</si>
  <si>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</si>
  <si>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</si>
  <si>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</si>
  <si>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</si>
  <si>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</si>
  <si>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Aug 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</si>
  <si>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</si>
  <si>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</si>
  <si>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</si>
  <si>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</si>
  <si>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</si>
  <si>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</si>
  <si>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</si>
  <si>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</si>
  <si>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</si>
  <si>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</si>
  <si>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</si>
  <si>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</si>
  <si>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</si>
  <si>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</si>
  <si>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</si>
  <si>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</si>
  <si>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</si>
  <si>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</si>
  <si>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</si>
  <si>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</si>
  <si>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</si>
  <si>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</si>
  <si>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</si>
  <si>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Sep 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</si>
  <si>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</si>
  <si>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</si>
  <si>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</si>
  <si>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</si>
  <si>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</si>
  <si>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</si>
  <si>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</si>
  <si>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</si>
  <si>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</si>
  <si>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</si>
  <si>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</si>
  <si>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</si>
  <si>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</si>
  <si>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</si>
  <si>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</si>
  <si>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</si>
  <si>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</si>
  <si>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</si>
  <si>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</si>
  <si>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</si>
  <si>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Oct 23</t>
  </si>
  <si>
    <t>03/10/2023</t>
  </si>
  <si>
    <t>04/10/2023</t>
  </si>
  <si>
    <t>05/10/2023</t>
  </si>
  <si>
    <t>06/10/2023</t>
  </si>
  <si>
    <t>09/10/2023</t>
  </si>
  <si>
    <t>10/10/2023</t>
  </si>
  <si>
    <t>11/10/2023</t>
  </si>
  <si>
    <t>12/10/2023</t>
  </si>
  <si>
    <t>13/10/2023</t>
  </si>
  <si>
    <t>16/10/2023</t>
  </si>
  <si>
    <t>17/10/2023</t>
  </si>
  <si>
    <t>18/10/2023</t>
  </si>
  <si>
    <t>19/10/2023</t>
  </si>
  <si>
    <t>20/10/2023</t>
  </si>
  <si>
    <t>23/10/2023</t>
  </si>
  <si>
    <t>24/10/2023</t>
  </si>
  <si>
    <t>25/10/2023</t>
  </si>
  <si>
    <t>26/10/2023</t>
  </si>
  <si>
    <t>27/10/2023</t>
  </si>
  <si>
    <t>30/10/2023</t>
  </si>
  <si>
    <t>31/10/2023</t>
  </si>
  <si>
    <t>01/11/2023</t>
  </si>
  <si>
    <t>Nov 23</t>
  </si>
  <si>
    <t>02/11/2023</t>
  </si>
  <si>
    <t>03/11/2023</t>
  </si>
  <si>
    <t>06/11/2023</t>
  </si>
  <si>
    <t>07/11/2023</t>
  </si>
  <si>
    <t>08/11/2023</t>
  </si>
  <si>
    <t>09/11/2023</t>
  </si>
  <si>
    <t>10/11/2023</t>
  </si>
  <si>
    <t>13/11/2023</t>
  </si>
  <si>
    <t>14/11/2023</t>
  </si>
  <si>
    <t>15/11/2023</t>
  </si>
  <si>
    <t>16/11/2023</t>
  </si>
  <si>
    <t>17/11/2023</t>
  </si>
  <si>
    <t>20/11/2023</t>
  </si>
  <si>
    <t>21/11/2023</t>
  </si>
  <si>
    <t>22/11/2023</t>
  </si>
  <si>
    <t>24/11/2023</t>
  </si>
  <si>
    <t>27/11/2023</t>
  </si>
  <si>
    <t>28/11/2023</t>
  </si>
  <si>
    <t>29/11/2023</t>
  </si>
  <si>
    <t>30/11/2023</t>
  </si>
  <si>
    <t>01/12/2023</t>
  </si>
  <si>
    <t>Dec 23</t>
  </si>
  <si>
    <t>04/12/2023</t>
  </si>
  <si>
    <t>05/12/2023</t>
  </si>
  <si>
    <t>06/12/2023</t>
  </si>
  <si>
    <t>07/12/2023</t>
  </si>
  <si>
    <t>08/12/2023</t>
  </si>
  <si>
    <t>11/12/2023</t>
  </si>
  <si>
    <t>12/12/2023</t>
  </si>
  <si>
    <t>13/12/2023</t>
  </si>
  <si>
    <t>14/12/2023</t>
  </si>
  <si>
    <t>15/12/2023</t>
  </si>
  <si>
    <t>18/12/2023</t>
  </si>
  <si>
    <t>19/12/2023</t>
  </si>
  <si>
    <t>20/12/2023</t>
  </si>
  <si>
    <t>21/12/2023</t>
  </si>
  <si>
    <t>22/12/2023</t>
  </si>
  <si>
    <t>26/12/2023</t>
  </si>
  <si>
    <t>27/12/2023</t>
  </si>
  <si>
    <t>28/12/2023</t>
  </si>
  <si>
    <t>29/12/2023</t>
  </si>
  <si>
    <t>02/01/2024</t>
  </si>
  <si>
    <t>Jan 24</t>
  </si>
  <si>
    <t>03/01/2024</t>
  </si>
  <si>
    <t>04/01/2024</t>
  </si>
  <si>
    <t>05/01/2024</t>
  </si>
  <si>
    <t>08/01/2024</t>
  </si>
  <si>
    <t>09/01/2024</t>
  </si>
  <si>
    <t>10/01/2024</t>
  </si>
  <si>
    <t>11/01/2024</t>
  </si>
  <si>
    <t>12/01/2024</t>
  </si>
  <si>
    <t>16/01/2024</t>
  </si>
  <si>
    <t>17/01/2024</t>
  </si>
  <si>
    <t>18/01/2024</t>
  </si>
  <si>
    <t>19/01/2024</t>
  </si>
  <si>
    <t>22/01/2024</t>
  </si>
  <si>
    <t>23/01/2024</t>
  </si>
  <si>
    <t>24/01/2024</t>
  </si>
  <si>
    <t>25/01/2024</t>
  </si>
  <si>
    <t>26/01/2024</t>
  </si>
  <si>
    <t>29/01/2024</t>
  </si>
  <si>
    <t>30/01/2024</t>
  </si>
  <si>
    <t>31/01/2024</t>
  </si>
  <si>
    <t>01/02/2024</t>
  </si>
  <si>
    <t>Feb 24</t>
  </si>
  <si>
    <t>02/02/2024</t>
  </si>
  <si>
    <t>05/02/2024</t>
  </si>
  <si>
    <t>06/02/2024</t>
  </si>
  <si>
    <t>07/02/2024</t>
  </si>
  <si>
    <t>08/02/2024</t>
  </si>
  <si>
    <t>09/02/2024</t>
  </si>
  <si>
    <t>12/02/2024</t>
  </si>
  <si>
    <t>13/02/2024</t>
  </si>
  <si>
    <t>14/02/2024</t>
  </si>
  <si>
    <t>15/02/2024</t>
  </si>
  <si>
    <t>16/02/2024</t>
  </si>
  <si>
    <t>20/02/2024</t>
  </si>
  <si>
    <t>21/02/2024</t>
  </si>
  <si>
    <t>22/02/2024</t>
  </si>
  <si>
    <t>23/02/2024</t>
  </si>
  <si>
    <t>26/02/2024</t>
  </si>
  <si>
    <t>27/02/2024</t>
  </si>
  <si>
    <t>28/02/2024</t>
  </si>
  <si>
    <t>29/02/2024</t>
  </si>
  <si>
    <t>01/03/2024</t>
  </si>
  <si>
    <t>Mar 24</t>
  </si>
  <si>
    <t>04/03/2024</t>
  </si>
  <si>
    <t>05/03/2024</t>
  </si>
  <si>
    <t>06/03/2024</t>
  </si>
  <si>
    <t>07/03/2024</t>
  </si>
  <si>
    <t>08/03/2024</t>
  </si>
  <si>
    <t>11/03/2024</t>
  </si>
  <si>
    <t>12/03/2024</t>
  </si>
  <si>
    <t>13/03/2024</t>
  </si>
  <si>
    <t>14/03/2024</t>
  </si>
  <si>
    <t>15/03/2024</t>
  </si>
  <si>
    <t>18/03/2024</t>
  </si>
  <si>
    <t>19/03/2024</t>
  </si>
  <si>
    <t>20/03/2024</t>
  </si>
  <si>
    <t>21/03/2024</t>
  </si>
  <si>
    <t>22/03/2024</t>
  </si>
  <si>
    <t>25/03/2024</t>
  </si>
  <si>
    <t>26/03/2024</t>
  </si>
  <si>
    <t>27/03/2024</t>
  </si>
  <si>
    <t>28/03/2024</t>
  </si>
  <si>
    <t>01/04/2024</t>
  </si>
  <si>
    <t>Apr 24</t>
  </si>
  <si>
    <t>02/04/2024</t>
  </si>
  <si>
    <t>03/04/2024</t>
  </si>
  <si>
    <t>04/04/2024</t>
  </si>
  <si>
    <t>05/04/2024</t>
  </si>
  <si>
    <t>08/04/2024</t>
  </si>
  <si>
    <t>09/04/2024</t>
  </si>
  <si>
    <t>10/04/2024</t>
  </si>
  <si>
    <t>11/04/2024</t>
  </si>
  <si>
    <t>12/04/2024</t>
  </si>
  <si>
    <t>15/04/2024</t>
  </si>
  <si>
    <t>16/04/2024</t>
  </si>
  <si>
    <t>17/04/2024</t>
  </si>
  <si>
    <t>18/04/2024</t>
  </si>
  <si>
    <t>19/04/2024</t>
  </si>
  <si>
    <t>22/04/2024</t>
  </si>
  <si>
    <t>23/04/2024</t>
  </si>
  <si>
    <t>24/04/2024</t>
  </si>
  <si>
    <t>25/04/2024</t>
  </si>
  <si>
    <t>26/04/2024</t>
  </si>
  <si>
    <t>29/04/2024</t>
  </si>
  <si>
    <t>30/04/2024</t>
  </si>
  <si>
    <t>01/05/2024</t>
  </si>
  <si>
    <t>May 24</t>
  </si>
  <si>
    <t>02/05/2024</t>
  </si>
  <si>
    <t>03/05/2024</t>
  </si>
  <si>
    <t>06/05/2024</t>
  </si>
  <si>
    <t>07/05/2024</t>
  </si>
  <si>
    <t>08/05/2024</t>
  </si>
  <si>
    <t>09/05/2024</t>
  </si>
  <si>
    <t>10/05/2024</t>
  </si>
  <si>
    <t>13/05/2024</t>
  </si>
  <si>
    <t>14/05/2024</t>
  </si>
  <si>
    <t>15/05/2024</t>
  </si>
  <si>
    <t>16/05/2024</t>
  </si>
  <si>
    <t>17/05/2024</t>
  </si>
  <si>
    <t>20/05/2024</t>
  </si>
  <si>
    <t>21/05/2024</t>
  </si>
  <si>
    <t>22/05/2024</t>
  </si>
  <si>
    <t>23/05/2024</t>
  </si>
  <si>
    <t>24/05/2024</t>
  </si>
  <si>
    <t>28/05/2024</t>
  </si>
  <si>
    <t>29/05/2024</t>
  </si>
  <si>
    <t>30/05/2024</t>
  </si>
  <si>
    <t>31/05/2024</t>
  </si>
  <si>
    <t>03/06/2024</t>
  </si>
  <si>
    <t>Jun 24</t>
  </si>
  <si>
    <t>04/06/2024</t>
  </si>
  <si>
    <t>05/06/2024</t>
  </si>
  <si>
    <t>06/06/2024</t>
  </si>
  <si>
    <t>07/06/2024</t>
  </si>
  <si>
    <t>10/06/2024</t>
  </si>
  <si>
    <t>11/06/2024</t>
  </si>
  <si>
    <t>12/06/2024</t>
  </si>
  <si>
    <t>13/06/2024</t>
  </si>
  <si>
    <t>14/06/2024</t>
  </si>
  <si>
    <t>17/06/2024</t>
  </si>
  <si>
    <t>18/06/2024</t>
  </si>
  <si>
    <t>20/06/2024</t>
  </si>
  <si>
    <t>21/06/2024</t>
  </si>
  <si>
    <t>24/06/2024</t>
  </si>
  <si>
    <t>25/06/2024</t>
  </si>
  <si>
    <t>26/06/2024</t>
  </si>
  <si>
    <t>27/06/2024</t>
  </si>
  <si>
    <t>28/06/2024</t>
  </si>
  <si>
    <t>01/07/2024</t>
  </si>
  <si>
    <t>Jul 24</t>
  </si>
  <si>
    <t>02/07/2024</t>
  </si>
  <si>
    <t>03/07/2024</t>
  </si>
  <si>
    <t>05/07/2024</t>
  </si>
  <si>
    <t>08/07/2024</t>
  </si>
  <si>
    <t>09/07/2024</t>
  </si>
  <si>
    <t>10/07/2024</t>
  </si>
  <si>
    <t>11/07/2024</t>
  </si>
  <si>
    <t>12/07/2024</t>
  </si>
  <si>
    <t>15/07/2024</t>
  </si>
  <si>
    <t>16/07/2024</t>
  </si>
  <si>
    <t>17/07/2024</t>
  </si>
  <si>
    <t>18/07/2024</t>
  </si>
  <si>
    <t>19/07/2024</t>
  </si>
  <si>
    <t>22/07/2024</t>
  </si>
  <si>
    <t>23/07/2024</t>
  </si>
  <si>
    <t>24/07/2024</t>
  </si>
  <si>
    <t>25/07/2024</t>
  </si>
  <si>
    <t>26/07/2024</t>
  </si>
  <si>
    <t>29/07/2024</t>
  </si>
  <si>
    <t>30/07/2024</t>
  </si>
  <si>
    <t>31/07/2024</t>
  </si>
  <si>
    <t>01/08/2024</t>
  </si>
  <si>
    <t>Aug 24</t>
  </si>
  <si>
    <t>02/08/2024</t>
  </si>
  <si>
    <t>05/08/2024</t>
  </si>
  <si>
    <t>06/08/2024</t>
  </si>
  <si>
    <t>07/08/2024</t>
  </si>
  <si>
    <t>08/08/2024</t>
  </si>
  <si>
    <t>09/08/2024</t>
  </si>
  <si>
    <t>12/08/2024</t>
  </si>
  <si>
    <t>13/08/2024</t>
  </si>
  <si>
    <t>14/08/2024</t>
  </si>
  <si>
    <t>15/08/2024</t>
  </si>
  <si>
    <t>16/08/2024</t>
  </si>
  <si>
    <t>19/08/2024</t>
  </si>
  <si>
    <t>20/08/2024</t>
  </si>
  <si>
    <t>21/08/2024</t>
  </si>
  <si>
    <t>22/08/2024</t>
  </si>
  <si>
    <t>23/08/2024</t>
  </si>
  <si>
    <t>26/08/2024</t>
  </si>
  <si>
    <t>27/08/2024</t>
  </si>
  <si>
    <t>28/08/2024</t>
  </si>
  <si>
    <t>29/08/2024</t>
  </si>
  <si>
    <t>30/08/2024</t>
  </si>
  <si>
    <t>03/09/2024</t>
  </si>
  <si>
    <t>Sep 24</t>
  </si>
  <si>
    <t>04/09/2024</t>
  </si>
  <si>
    <t>05/09/2024</t>
  </si>
  <si>
    <t>06/09/2024</t>
  </si>
  <si>
    <t>09/09/2024</t>
  </si>
  <si>
    <t>10/09/2024</t>
  </si>
  <si>
    <t>11/09/2024</t>
  </si>
  <si>
    <t>12/09/2024</t>
  </si>
  <si>
    <t>13/09/2024</t>
  </si>
  <si>
    <t>16/09/2024</t>
  </si>
  <si>
    <t>17/09/2024</t>
  </si>
  <si>
    <t>18/09/2024</t>
  </si>
  <si>
    <t>19/09/2024</t>
  </si>
  <si>
    <t>20/09/2024</t>
  </si>
  <si>
    <t>23/09/2024</t>
  </si>
  <si>
    <t>24/09/2024</t>
  </si>
  <si>
    <t>25/09/2024</t>
  </si>
  <si>
    <t>26/09/2024</t>
  </si>
  <si>
    <t>27/09/2024</t>
  </si>
  <si>
    <t>30/09/2024</t>
  </si>
  <si>
    <t>01/10/2024</t>
  </si>
  <si>
    <t>Oct 24</t>
  </si>
  <si>
    <t>02/10/2024</t>
  </si>
  <si>
    <t>03/10/2024</t>
  </si>
  <si>
    <t>04/10/2024</t>
  </si>
  <si>
    <t>07/10/2024</t>
  </si>
  <si>
    <t>08/10/2024</t>
  </si>
  <si>
    <t>09/10/2024</t>
  </si>
  <si>
    <t>10/10/2024</t>
  </si>
  <si>
    <t>11/10/2024</t>
  </si>
  <si>
    <t>14/10/2024</t>
  </si>
  <si>
    <t>15/10/2024</t>
  </si>
  <si>
    <t>16/10/2024</t>
  </si>
  <si>
    <t>17/10/2024</t>
  </si>
  <si>
    <t>18/10/2024</t>
  </si>
  <si>
    <t>21/10/2024</t>
  </si>
  <si>
    <t>22/10/2024</t>
  </si>
  <si>
    <t>23/10/2024</t>
  </si>
  <si>
    <t>24/10/2024</t>
  </si>
  <si>
    <t>25/10/2024</t>
  </si>
  <si>
    <t>28/10/2024</t>
  </si>
  <si>
    <t>29/10/2024</t>
  </si>
  <si>
    <t>30/10/2024</t>
  </si>
  <si>
    <t>31/10/2024</t>
  </si>
  <si>
    <t>01/11/2024</t>
  </si>
  <si>
    <t>Nov 24</t>
  </si>
  <si>
    <t>04/11/2024</t>
  </si>
  <si>
    <t>05/11/2024</t>
  </si>
  <si>
    <t>06/11/2024</t>
  </si>
  <si>
    <t>07/11/2024</t>
  </si>
  <si>
    <t>08/11/2024</t>
  </si>
  <si>
    <t>11/11/2024</t>
  </si>
  <si>
    <t>12/11/2024</t>
  </si>
  <si>
    <t>13/11/2024</t>
  </si>
  <si>
    <t>14/11/2024</t>
  </si>
  <si>
    <t>15/11/2024</t>
  </si>
  <si>
    <t>18/11/2024</t>
  </si>
  <si>
    <t>19/11/2024</t>
  </si>
  <si>
    <t>20/11/2024</t>
  </si>
  <si>
    <t>21/11/2024</t>
  </si>
  <si>
    <t>22/11/2024</t>
  </si>
  <si>
    <t>25/11/2024</t>
  </si>
  <si>
    <t>26/11/2024</t>
  </si>
  <si>
    <t>27/11/2024</t>
  </si>
  <si>
    <t>29/11/2024</t>
  </si>
  <si>
    <t>02/12/2024</t>
  </si>
  <si>
    <t>Dec 24</t>
  </si>
  <si>
    <t>03/12/2024</t>
  </si>
  <si>
    <t>04/12/2024</t>
  </si>
  <si>
    <t>05/12/2024</t>
  </si>
  <si>
    <t>S&amp;P 500 Benchmark Levels</t>
  </si>
  <si>
    <t>Level</t>
  </si>
  <si>
    <t>Latest Stock Gradings</t>
  </si>
  <si>
    <t xml:space="preserve"> </t>
  </si>
  <si>
    <t>RBC Capital</t>
  </si>
  <si>
    <t>Outperform</t>
  </si>
  <si>
    <t>Piper Sandler</t>
  </si>
  <si>
    <t>Overweight</t>
  </si>
  <si>
    <t>Truist Securities</t>
  </si>
  <si>
    <t>Bernstein</t>
  </si>
  <si>
    <t>Citigroup</t>
  </si>
  <si>
    <t>Keybanc</t>
  </si>
  <si>
    <t>Goldman Sachs</t>
  </si>
  <si>
    <t>DA Davidson</t>
  </si>
  <si>
    <t>Neutral</t>
  </si>
  <si>
    <t>Morgan Stanley</t>
  </si>
  <si>
    <t>TD Cowen</t>
  </si>
  <si>
    <t>Wedbush</t>
  </si>
  <si>
    <t>Mizuho</t>
  </si>
  <si>
    <t>Argus Research</t>
  </si>
  <si>
    <t>Treasury Yields (05/12/2024)</t>
  </si>
  <si>
    <t>1M</t>
  </si>
  <si>
    <t>2M</t>
  </si>
  <si>
    <t>3M</t>
  </si>
  <si>
    <t>6M</t>
  </si>
  <si>
    <t>1Y</t>
  </si>
  <si>
    <t>2Y</t>
  </si>
  <si>
    <t>3Y</t>
  </si>
  <si>
    <t>5Y</t>
  </si>
  <si>
    <t>7Y</t>
  </si>
  <si>
    <t>10Y</t>
  </si>
  <si>
    <t>20Y</t>
  </si>
  <si>
    <t>30Y</t>
  </si>
  <si>
    <t>Macroeconomic Indicators</t>
  </si>
  <si>
    <t>Business Cycle</t>
  </si>
  <si>
    <t>Inflation</t>
  </si>
  <si>
    <t>Retail Sales</t>
  </si>
  <si>
    <t>Durable Goods</t>
  </si>
  <si>
    <t>Consumer Sentiment</t>
  </si>
  <si>
    <t>Recession Probability</t>
  </si>
  <si>
    <t>Unemployment Rate</t>
  </si>
  <si>
    <t>Initial Claims</t>
  </si>
  <si>
    <t>Non-Farm Payroll</t>
  </si>
  <si>
    <t>Industrial Production</t>
  </si>
  <si>
    <t>New Housing Units</t>
  </si>
  <si>
    <t>Credit Card Rates</t>
  </si>
  <si>
    <t>Late Bull</t>
  </si>
  <si>
    <t>Risk Premia</t>
  </si>
  <si>
    <t>Total</t>
  </si>
  <si>
    <t>United States</t>
  </si>
  <si>
    <t>Europe Avg.</t>
  </si>
  <si>
    <t>Asia Avg.</t>
  </si>
  <si>
    <t>Enterprise Value</t>
  </si>
  <si>
    <t>Oustanding Shares (M)</t>
  </si>
  <si>
    <t>Market Cap (M)</t>
  </si>
  <si>
    <t>(+) Minority Interest</t>
  </si>
  <si>
    <t>(+) Total Debt</t>
  </si>
  <si>
    <t>(-) Cash and Equivalents</t>
  </si>
  <si>
    <t>Enterprise Value (EV)</t>
  </si>
  <si>
    <t>Fundamental Pricing</t>
  </si>
  <si>
    <t>Price/ Earnings</t>
  </si>
  <si>
    <t>Dividend Yield</t>
  </si>
  <si>
    <t>EV/ EBITDA</t>
  </si>
  <si>
    <t>Price/ Sales</t>
  </si>
  <si>
    <t>Price/ Book</t>
  </si>
  <si>
    <t>Price/ FCF</t>
  </si>
  <si>
    <t>Price/ CFO</t>
  </si>
  <si>
    <t>Sales/ Share</t>
  </si>
  <si>
    <t>BV/ Share</t>
  </si>
  <si>
    <t>FCF/ Share</t>
  </si>
  <si>
    <t>CFO/ Share</t>
  </si>
  <si>
    <t>ESG Ratings</t>
  </si>
  <si>
    <t>Environmental</t>
  </si>
  <si>
    <t>Social</t>
  </si>
  <si>
    <t>Governance</t>
  </si>
  <si>
    <t>ESG Score</t>
  </si>
  <si>
    <t>Largest Equity Holders</t>
  </si>
  <si>
    <t>% Held</t>
  </si>
  <si>
    <t>DuPont Analysis</t>
  </si>
  <si>
    <t>Tax Burden</t>
  </si>
  <si>
    <t>Interest Burden</t>
  </si>
  <si>
    <t>Operating Margin</t>
  </si>
  <si>
    <t>Total Assets Turnover</t>
  </si>
  <si>
    <t>Financial Leverage</t>
  </si>
  <si>
    <t>ROE</t>
  </si>
  <si>
    <t>R3 Valuation Metrics</t>
  </si>
  <si>
    <t>ROA</t>
  </si>
  <si>
    <t>ROIC</t>
  </si>
  <si>
    <t>P/ Revenue</t>
  </si>
  <si>
    <t>EV/ Revenue</t>
  </si>
  <si>
    <t>Revenue %Growth</t>
  </si>
  <si>
    <t>Debt-to-Equity</t>
  </si>
  <si>
    <t>Interest Coverage</t>
  </si>
  <si>
    <t>Beta</t>
  </si>
  <si>
    <t>EBITDA Metrics</t>
  </si>
  <si>
    <t>TTM EBITDA</t>
  </si>
  <si>
    <t>Est. Fwd EBITDA</t>
  </si>
  <si>
    <t>EV/ TTM EBITDA</t>
  </si>
  <si>
    <t>EV/ Fwd EBITDA</t>
  </si>
  <si>
    <t>2026 Est.</t>
  </si>
  <si>
    <t>Revenue</t>
  </si>
  <si>
    <t>EBITDA</t>
  </si>
  <si>
    <t>EPS</t>
  </si>
  <si>
    <t>High</t>
  </si>
  <si>
    <t>Medium</t>
  </si>
  <si>
    <t>Low</t>
  </si>
  <si>
    <t>Dividend Metrics</t>
  </si>
  <si>
    <t>Dividend/ Share</t>
  </si>
  <si>
    <t>Div. Payout Ratio</t>
  </si>
  <si>
    <t>Cash Dividend (M)</t>
  </si>
  <si>
    <t>Cash Div. Coverage</t>
  </si>
  <si>
    <t>Cash Pref. Dividend</t>
  </si>
  <si>
    <t>Dividend Data</t>
  </si>
  <si>
    <t>Adj. Dividend</t>
  </si>
  <si>
    <t>Liquidity Metrics</t>
  </si>
  <si>
    <t>CFO</t>
  </si>
  <si>
    <t>CapEx</t>
  </si>
  <si>
    <t>Cash</t>
  </si>
  <si>
    <t>Available Credit</t>
  </si>
  <si>
    <t>Total Liquidity</t>
  </si>
  <si>
    <t>CFO/ Net Income</t>
  </si>
  <si>
    <t>Cash Gen./ Cash Req.</t>
  </si>
  <si>
    <t>CFO/ Sales</t>
  </si>
  <si>
    <t>24FY</t>
  </si>
  <si>
    <t>23FY</t>
  </si>
  <si>
    <t>22FY</t>
  </si>
  <si>
    <t>21FY</t>
  </si>
  <si>
    <t>20FY</t>
  </si>
  <si>
    <t>revenue</t>
  </si>
  <si>
    <t>costOfRevenue</t>
  </si>
  <si>
    <t>grossProfit</t>
  </si>
  <si>
    <t>costAndExpenses</t>
  </si>
  <si>
    <t>operatingIncome</t>
  </si>
  <si>
    <t>ebitda</t>
  </si>
  <si>
    <t>incomeBeforeTax</t>
  </si>
  <si>
    <t>netIncome</t>
  </si>
  <si>
    <t>eps</t>
  </si>
  <si>
    <t>epsdiluted</t>
  </si>
  <si>
    <t>Financials Summary</t>
  </si>
  <si>
    <t>Common Size Analysis</t>
  </si>
  <si>
    <t>Income Statements</t>
  </si>
  <si>
    <t>TTM</t>
  </si>
  <si>
    <t>Cost of Revenue</t>
  </si>
  <si>
    <t>Gross Profit</t>
  </si>
  <si>
    <t>Cost and Expenses</t>
  </si>
  <si>
    <t>EBIT</t>
  </si>
  <si>
    <t>EBT</t>
  </si>
  <si>
    <t>Net Income</t>
  </si>
  <si>
    <t>Diluted EPS</t>
  </si>
  <si>
    <t>Gross Profit Margin</t>
  </si>
  <si>
    <t>EBITDA Margin</t>
  </si>
  <si>
    <t>Conversion Margin</t>
  </si>
  <si>
    <t>Net Investment Margin</t>
  </si>
  <si>
    <t>Revenue Growth</t>
  </si>
  <si>
    <t>EBITDA Growth</t>
  </si>
  <si>
    <t>Asset Turnover</t>
  </si>
  <si>
    <t>Balance Sheets</t>
  </si>
  <si>
    <t>totalCurrentAssets</t>
  </si>
  <si>
    <t>totalNonCurrentAssets</t>
  </si>
  <si>
    <t>totalAssets</t>
  </si>
  <si>
    <t>totalCurrentLiabilities</t>
  </si>
  <si>
    <t>totalNonCurrentLiabilities</t>
  </si>
  <si>
    <t>totalLiabilities</t>
  </si>
  <si>
    <t>totalStockholdersEquity</t>
  </si>
  <si>
    <t>cashAndCashEquivalents</t>
  </si>
  <si>
    <t>totalDebt</t>
  </si>
  <si>
    <t>Net Working Capital</t>
  </si>
  <si>
    <t>Total Current Assets</t>
  </si>
  <si>
    <t>Total Non-Current Assets</t>
  </si>
  <si>
    <t>Total Assets</t>
  </si>
  <si>
    <t>Total Current Liabilities</t>
  </si>
  <si>
    <t>Total Non-Current Liabilities</t>
  </si>
  <si>
    <t>Total Liabilities</t>
  </si>
  <si>
    <t>Total Shareholder's Equity</t>
  </si>
  <si>
    <t>Cash and Cash Equivalents</t>
  </si>
  <si>
    <t>Total Debt</t>
  </si>
  <si>
    <t>Current Ratio</t>
  </si>
  <si>
    <t>Debt-to-Equity Ratio</t>
  </si>
  <si>
    <t>Cash Ratio</t>
  </si>
  <si>
    <t>Cash Flows</t>
  </si>
  <si>
    <t>netCashProvidedByOperatingActivities</t>
  </si>
  <si>
    <t>depreciationAndAmortization</t>
  </si>
  <si>
    <t>netCashUsedForInvestingActivites</t>
  </si>
  <si>
    <t>netCashUsedProvidedByFinancingActivities</t>
  </si>
  <si>
    <t>cashAtBeginningOfPeriod</t>
  </si>
  <si>
    <t>cashAtEndOfPeriod</t>
  </si>
  <si>
    <t>netChangeInCash</t>
  </si>
  <si>
    <t>operatingCashFlow</t>
  </si>
  <si>
    <t>capitalExpenditure</t>
  </si>
  <si>
    <t>freeCashFlow</t>
  </si>
  <si>
    <t xml:space="preserve">   Depreciation and Amortization</t>
  </si>
  <si>
    <t>CFI</t>
  </si>
  <si>
    <t>CFF</t>
  </si>
  <si>
    <t>Cash at Beginning</t>
  </si>
  <si>
    <t>Cash at End</t>
  </si>
  <si>
    <t>Net Change in Cash</t>
  </si>
  <si>
    <t>Operating Cash Flow</t>
  </si>
  <si>
    <t>Free Cash Flow</t>
  </si>
  <si>
    <t>Operating Cash Margin</t>
  </si>
  <si>
    <t>Cash-to-Revenue</t>
  </si>
  <si>
    <t>Cash-to-Debt</t>
  </si>
  <si>
    <t>Cash Flow Margin</t>
  </si>
  <si>
    <t>CapEx Margin</t>
  </si>
  <si>
    <t>Cash Return on Assets</t>
  </si>
  <si>
    <t>Geographic Segmentation</t>
  </si>
  <si>
    <t>Non Us</t>
  </si>
  <si>
    <t>UNITED STATES</t>
  </si>
  <si>
    <t>2024 Revenue by Geography (USD M)</t>
  </si>
  <si>
    <t>Product Segmentation</t>
  </si>
  <si>
    <t>Devices</t>
  </si>
  <si>
    <t>Dynamics Products And Cloud Services</t>
  </si>
  <si>
    <t>Enterprise Services</t>
  </si>
  <si>
    <t>Gaming</t>
  </si>
  <si>
    <t>Linked In Corporation</t>
  </si>
  <si>
    <t>Microsoft Office System</t>
  </si>
  <si>
    <t>Other Products And Services</t>
  </si>
  <si>
    <t>Search And News Advertising</t>
  </si>
  <si>
    <t>Server Products And Tools</t>
  </si>
  <si>
    <t>Windows</t>
  </si>
  <si>
    <t>2024 Revenue by Product (USD M)</t>
  </si>
  <si>
    <t>Other</t>
  </si>
  <si>
    <t>Microsoft Corporation Income Statements</t>
  </si>
  <si>
    <t>reportingPeriod</t>
  </si>
  <si>
    <t>25Q1</t>
  </si>
  <si>
    <t>24Q4</t>
  </si>
  <si>
    <t>24Q3</t>
  </si>
  <si>
    <t>24Q2</t>
  </si>
  <si>
    <t>24Q1</t>
  </si>
  <si>
    <t>23Q4</t>
  </si>
  <si>
    <t>23Q3</t>
  </si>
  <si>
    <t>23Q2</t>
  </si>
  <si>
    <t>23Q1</t>
  </si>
  <si>
    <t>22Q4</t>
  </si>
  <si>
    <t>22Q3</t>
  </si>
  <si>
    <t>22Q2</t>
  </si>
  <si>
    <t>22Q1</t>
  </si>
  <si>
    <t>21Q4</t>
  </si>
  <si>
    <t>21Q3</t>
  </si>
  <si>
    <t>21Q2</t>
  </si>
  <si>
    <t>21Q1</t>
  </si>
  <si>
    <t>20Q4</t>
  </si>
  <si>
    <t>20Q3</t>
  </si>
  <si>
    <t>20Q2</t>
  </si>
  <si>
    <t>20Q1</t>
  </si>
  <si>
    <t>19FY</t>
  </si>
  <si>
    <t>19Q4</t>
  </si>
  <si>
    <t>19Q3</t>
  </si>
  <si>
    <t>date</t>
  </si>
  <si>
    <t>30/06/2024</t>
  </si>
  <si>
    <t>31/03/2024</t>
  </si>
  <si>
    <t>31/12/2023</t>
  </si>
  <si>
    <t>30/09/2023</t>
  </si>
  <si>
    <t>31/12/2022</t>
  </si>
  <si>
    <t>30/06/2019</t>
  </si>
  <si>
    <t>31/03/2019</t>
  </si>
  <si>
    <t>fillingDate</t>
  </si>
  <si>
    <t>revenueGrowth</t>
  </si>
  <si>
    <t>costOfRevenueGrowth</t>
  </si>
  <si>
    <t>grossProfitGrowth</t>
  </si>
  <si>
    <t>costAndExpensesGrowth</t>
  </si>
  <si>
    <t>operatingIncomeGrowth</t>
  </si>
  <si>
    <t>ebitdaGrowth</t>
  </si>
  <si>
    <t>totalOtherIncomeExpensesNet</t>
  </si>
  <si>
    <t>taxExpense</t>
  </si>
  <si>
    <t>netIncomeGrowth</t>
  </si>
  <si>
    <t>epsGrowth</t>
  </si>
  <si>
    <t>epsDilutedGrowth</t>
  </si>
  <si>
    <t>grossProfitRatio</t>
  </si>
  <si>
    <t>ebitdaratio</t>
  </si>
  <si>
    <t>operatingIncomeRatio</t>
  </si>
  <si>
    <t>incomeBeforeTaxRatio</t>
  </si>
  <si>
    <t>netIncomeRatio</t>
  </si>
  <si>
    <t>Values in USD Millions, except for per share, and per unit data.</t>
  </si>
  <si>
    <t>Growth values are quarter on quarter, and year on year.</t>
  </si>
  <si>
    <t>Reporting Period</t>
  </si>
  <si>
    <t>Filing Date</t>
  </si>
  <si>
    <t>Reporting Date</t>
  </si>
  <si>
    <t xml:space="preserve">      %Growth</t>
  </si>
  <si>
    <t>(-) Cost of Revenue</t>
  </si>
  <si>
    <t>(-) Total Cost and Expenses</t>
  </si>
  <si>
    <t>Operating Income</t>
  </si>
  <si>
    <t>(-/+) Other Expenses Net</t>
  </si>
  <si>
    <t>Income Before Tax</t>
  </si>
  <si>
    <t>(-) Tax Expense</t>
  </si>
  <si>
    <t xml:space="preserve">Operating Profit Margin </t>
  </si>
  <si>
    <t>EBT Margin</t>
  </si>
  <si>
    <t>Net Income Margin</t>
  </si>
  <si>
    <t>Microsoft Corporation Balance Sheets</t>
  </si>
  <si>
    <t>ticker</t>
  </si>
  <si>
    <t>MSFT</t>
  </si>
  <si>
    <t>currency</t>
  </si>
  <si>
    <t>USD</t>
  </si>
  <si>
    <t>cik</t>
  </si>
  <si>
    <t>0000789019</t>
  </si>
  <si>
    <t>acceptedDate</t>
  </si>
  <si>
    <t>2024-01-30 16:05:46</t>
  </si>
  <si>
    <t>2023-01-24 16:34:20</t>
  </si>
  <si>
    <t>2022-01-25 16:09:04</t>
  </si>
  <si>
    <t>2021-01-26 16:09:34</t>
  </si>
  <si>
    <t>2020-01-29 16:08:43</t>
  </si>
  <si>
    <t>2024-04-25 16:06:24</t>
  </si>
  <si>
    <t>2023-04-25 16:07:43</t>
  </si>
  <si>
    <t>2022-04-26 16:08:55</t>
  </si>
  <si>
    <t>2021-04-27 16:09:38</t>
  </si>
  <si>
    <t>2020-04-29 16:11:11</t>
  </si>
  <si>
    <t>2019-04-24 16:10:10</t>
  </si>
  <si>
    <t>2024-10-30 16:07:17</t>
  </si>
  <si>
    <t>2023-10-24 16:07:40</t>
  </si>
  <si>
    <t>2022-10-25 16:08:55</t>
  </si>
  <si>
    <t>2021-10-26 16:11:30</t>
  </si>
  <si>
    <t>2020-10-27 16:21:58</t>
  </si>
  <si>
    <t>2019-10-23 16:09:48</t>
  </si>
  <si>
    <t>2024-07-30 16:06:22</t>
  </si>
  <si>
    <t>2023-07-27 16:01:56</t>
  </si>
  <si>
    <t>2022-07-28 16:06:19</t>
  </si>
  <si>
    <t>2021-07-29 16:21:55</t>
  </si>
  <si>
    <t>2020-07-30 20:44:46</t>
  </si>
  <si>
    <t>2019-08-01 16:09:55</t>
  </si>
  <si>
    <t>calendarYear</t>
  </si>
  <si>
    <t>2024</t>
  </si>
  <si>
    <t>2023</t>
  </si>
  <si>
    <t>2022</t>
  </si>
  <si>
    <t>2021</t>
  </si>
  <si>
    <t>2020</t>
  </si>
  <si>
    <t>2019</t>
  </si>
  <si>
    <t>2025</t>
  </si>
  <si>
    <t>period</t>
  </si>
  <si>
    <t>Q2</t>
  </si>
  <si>
    <t>Q3</t>
  </si>
  <si>
    <t>Q1</t>
  </si>
  <si>
    <t>FY</t>
  </si>
  <si>
    <t>Q4</t>
  </si>
  <si>
    <t>shortTermInvestments</t>
  </si>
  <si>
    <t>cashAndShortTermInvestments</t>
  </si>
  <si>
    <t>netReceivables</t>
  </si>
  <si>
    <t>inventory</t>
  </si>
  <si>
    <t>otherCurrentAssets</t>
  </si>
  <si>
    <t>propertyPlantEquipmentNet</t>
  </si>
  <si>
    <t>goodwill</t>
  </si>
  <si>
    <t>intangibleAssets</t>
  </si>
  <si>
    <t>goodwillAndIntangibleAssets</t>
  </si>
  <si>
    <t>longTermInvestments</t>
  </si>
  <si>
    <t>taxAssets</t>
  </si>
  <si>
    <t>otherNonCurrentAssets</t>
  </si>
  <si>
    <t>otherAssets</t>
  </si>
  <si>
    <t>accountPayables</t>
  </si>
  <si>
    <t>shortTermDebt</t>
  </si>
  <si>
    <t>taxPayables</t>
  </si>
  <si>
    <t>deferredRevenue</t>
  </si>
  <si>
    <t>otherCurrentLiabilities</t>
  </si>
  <si>
    <t>longTermDebt</t>
  </si>
  <si>
    <t>deferredRevenueNonCurrent</t>
  </si>
  <si>
    <t>deferredTaxLiabilitiesNonCurrent</t>
  </si>
  <si>
    <t>otherNonCurrentLiabilities</t>
  </si>
  <si>
    <t>otherLiabilities</t>
  </si>
  <si>
    <t>capitalLeaseObligations</t>
  </si>
  <si>
    <t>preferredStock</t>
  </si>
  <si>
    <t>commonStock</t>
  </si>
  <si>
    <t>retainedEarnings</t>
  </si>
  <si>
    <t>accumulatedOtherComprehensiveIncomeLoss</t>
  </si>
  <si>
    <t>othertotalStockholdersEquity</t>
  </si>
  <si>
    <t>totalEquity</t>
  </si>
  <si>
    <t>totalLiabilitiesAndStockholdersEquity</t>
  </si>
  <si>
    <t>minorityInterest</t>
  </si>
  <si>
    <t>totalLiabilitiesAndTotalEquity</t>
  </si>
  <si>
    <t>totalInvestments</t>
  </si>
  <si>
    <t>netDebt</t>
  </si>
  <si>
    <t>link</t>
  </si>
  <si>
    <t>https://www.sec.gov/Archives/edgar/data/789019/000095017024008814/0000950170-24-008814-index.htm</t>
  </si>
  <si>
    <t>https://www.sec.gov/Archives/edgar/data/789019/000156459023000733/0001564590-23-000733-index.htm</t>
  </si>
  <si>
    <t>https://www.sec.gov/Archives/edgar/data/789019/000156459022002324/0001564590-22-002324-index.htm</t>
  </si>
  <si>
    <t>https://www.sec.gov/Archives/edgar/data/789019/000156459021002316/0001564590-21-002316-index.htm</t>
  </si>
  <si>
    <t>https://www.sec.gov/Archives/edgar/data/789019/000156459020002450/0001564590-20-002450-index.htm</t>
  </si>
  <si>
    <t>https://www.sec.gov/Archives/edgar/data/789019/000095017024048288/0000950170-24-048288-index.htm</t>
  </si>
  <si>
    <t>https://www.sec.gov/Archives/edgar/data/789019/000095017023014423/0000950170-23-014423-index.htm</t>
  </si>
  <si>
    <t>https://www.sec.gov/Archives/edgar/data/789019/000156459022015675/0001564590-22-015675-index.htm</t>
  </si>
  <si>
    <t>https://www.sec.gov/Archives/edgar/data/789019/000156459021020891/0001564590-21-020891-index.htm</t>
  </si>
  <si>
    <t>https://www.sec.gov/Archives/edgar/data/789019/000156459020019706/0001564590-20-019706-index.htm</t>
  </si>
  <si>
    <t>https://www.sec.gov/Archives/edgar/data/789019/000156459019012709/0001564590-19-012709-index.htm</t>
  </si>
  <si>
    <t>https://www.sec.gov/Archives/edgar/data/789019/000095017024118967/0000950170-24-118967-index.htm</t>
  </si>
  <si>
    <t>https://www.sec.gov/Archives/edgar/data/789019/000095017023054855/0000950170-23-054855-index.htm</t>
  </si>
  <si>
    <t>https://www.sec.gov/Archives/edgar/data/789019/000156459022035087/0001564590-22-035087-index.htm</t>
  </si>
  <si>
    <t>https://www.sec.gov/Archives/edgar/data/789019/000156459021051992/0001564590-21-051992-index.htm</t>
  </si>
  <si>
    <t>https://www.sec.gov/Archives/edgar/data/789019/000156459020047996/0001564590-20-047996-index.htm</t>
  </si>
  <si>
    <t>https://www.sec.gov/Archives/edgar/data/789019/000156459019037549/0001564590-19-037549-index.htm</t>
  </si>
  <si>
    <t>https://www.sec.gov/Archives/edgar/data/789019/000095017024087843/0000950170-24-087843-index.htm</t>
  </si>
  <si>
    <t>https://www.sec.gov/Archives/edgar/data/789019/000095017023035122/0000950170-23-035122-index.htm</t>
  </si>
  <si>
    <t>https://www.sec.gov/Archives/edgar/data/789019/000156459022026876/0001564590-22-026876-index.htm</t>
  </si>
  <si>
    <t>https://www.sec.gov/Archives/edgar/data/789019/000156459021039151/0001564590-21-039151-index.htm</t>
  </si>
  <si>
    <t>https://www.sec.gov/Archives/edgar/data/789019/000156459020034944/0001564590-20-034944-index.htm</t>
  </si>
  <si>
    <t>https://www.sec.gov/Archives/edgar/data/789019/000156459019027952/0001564590-19-027952-index.htm</t>
  </si>
  <si>
    <t>finalLink</t>
  </si>
  <si>
    <t>https://www.sec.gov/Archives/edgar/data/789019/000095017024008814/msft-20231231.htm</t>
  </si>
  <si>
    <t>https://www.sec.gov/Archives/edgar/data/789019/000156459023000733/msft-10q_20221231.htm</t>
  </si>
  <si>
    <t>https://www.sec.gov/Archives/edgar/data/789019/000156459022002324/msft-10q_20211231.htm</t>
  </si>
  <si>
    <t>https://www.sec.gov/Archives/edgar/data/789019/000156459021002316/msft-10q_20201231.htm</t>
  </si>
  <si>
    <t>https://www.sec.gov/Archives/edgar/data/789019/000156459020002450/msft-10q_20191231.htm</t>
  </si>
  <si>
    <t>https://www.sec.gov/Archives/edgar/data/789019/000095017024048288/msft-20240331.htm</t>
  </si>
  <si>
    <t>https://www.sec.gov/Archives/edgar/data/789019/000095017023014423/msft-20230331.htm</t>
  </si>
  <si>
    <t>https://www.sec.gov/Archives/edgar/data/789019/000156459022015675/msft-10q_20220331.htm</t>
  </si>
  <si>
    <t>https://www.sec.gov/Archives/edgar/data/789019/000156459021020891/msft-10q_20210331.htm</t>
  </si>
  <si>
    <t>https://www.sec.gov/Archives/edgar/data/789019/000156459020019706/msft-10q_20200331.htm</t>
  </si>
  <si>
    <t>https://www.sec.gov/Archives/edgar/data/789019/000156459019012709/msft-10q_20190331.htm</t>
  </si>
  <si>
    <t>https://www.sec.gov/Archives/edgar/data/789019/000095017024118967/msft-20240930.htm</t>
  </si>
  <si>
    <t>https://www.sec.gov/Archives/edgar/data/789019/000095017023054855/msft-20230930.htm</t>
  </si>
  <si>
    <t>https://www.sec.gov/Archives/edgar/data/789019/000156459022035087/msft-10q_20220930.htm</t>
  </si>
  <si>
    <t>https://www.sec.gov/Archives/edgar/data/789019/000156459021051992/msft-10q_20210930.htm</t>
  </si>
  <si>
    <t>https://www.sec.gov/Archives/edgar/data/789019/000156459020047996/msft-10q_20200930.htm</t>
  </si>
  <si>
    <t>https://www.sec.gov/Archives/edgar/data/789019/000156459019037549/msft-10q_20190930.htm</t>
  </si>
  <si>
    <t>https://www.sec.gov/Archives/edgar/data/789019/000095017024087843/msft-20240630.htm</t>
  </si>
  <si>
    <t>https://www.sec.gov/Archives/edgar/data/789019/000095017023035122/msft-20230630.htm</t>
  </si>
  <si>
    <t>https://www.sec.gov/Archives/edgar/data/789019/000156459022026876/msft-10k_20220630.htm</t>
  </si>
  <si>
    <t>https://www.sec.gov/Archives/edgar/data/789019/000156459021039151/msft-10k_20210630.htm</t>
  </si>
  <si>
    <t>https://www.sec.gov/Archives/edgar/data/789019/000156459020034944/msft-10k_20200630.htm</t>
  </si>
  <si>
    <t>https://www.sec.gov/Archives/edgar/data/789019/000156459019027952/msft-10k_20190630.htm</t>
  </si>
  <si>
    <t>Microsoft Corporation Cash Flow Statements</t>
  </si>
  <si>
    <t>deferredIncomeTax</t>
  </si>
  <si>
    <t>stockBasedCompensation</t>
  </si>
  <si>
    <t>changeInWorkingCapital</t>
  </si>
  <si>
    <t>accountsReceivables</t>
  </si>
  <si>
    <t>accountsPayables</t>
  </si>
  <si>
    <t>otherWorkingCapital</t>
  </si>
  <si>
    <t>otherNonCashItems</t>
  </si>
  <si>
    <t>investmentsInPropertyPlantAndEquipment</t>
  </si>
  <si>
    <t>acquisitionsNet</t>
  </si>
  <si>
    <t>purchasesOfInvestments</t>
  </si>
  <si>
    <t>salesMaturitiesOfInvestments</t>
  </si>
  <si>
    <t>otherInvestingActivites</t>
  </si>
  <si>
    <t>debtRepayment</t>
  </si>
  <si>
    <t>commonStockIssued</t>
  </si>
  <si>
    <t>commonStockRepurchased</t>
  </si>
  <si>
    <t>dividendsPaid</t>
  </si>
  <si>
    <t>otherFinancingActivites</t>
  </si>
  <si>
    <t>effectOfForexChangesOnCash</t>
  </si>
</sst>
</file>

<file path=xl/styles.xml><?xml version="1.0" encoding="utf-8"?>
<styleSheet xmlns="http://schemas.openxmlformats.org/spreadsheetml/2006/main">
  <numFmts count="7">
    <numFmt numFmtId="164" formatCode="dd/mm/yyyy"/>
    <numFmt numFmtId="165" formatCode="#,##0"/>
    <numFmt numFmtId="166" formatCode="0.00"/>
    <numFmt numFmtId="167" formatCode="0.000%"/>
    <numFmt numFmtId="168" formatCode="0.00%"/>
    <numFmt numFmtId="169" formatCode="#,##0.00"/>
    <numFmt numFmtId="170" formatCode="0.0000"/>
  </numFmts>
  <fonts count="13">
    <font>
      <sz val="11"/>
      <color theme="1"/>
      <name val="Calibri"/>
      <family val="2"/>
      <scheme val="minor"/>
    </font>
    <font>
      <sz val="10"/>
      <color rgb="FFFFFFFF"/>
      <name val="Calibri"/>
      <family val="2"/>
      <scheme val="minor"/>
    </font>
    <font>
      <sz val="10"/>
      <color rgb="FF000000"/>
      <name val="Calibri"/>
      <family val="2"/>
      <scheme val="minor"/>
    </font>
    <font>
      <b/>
      <sz val="12"/>
      <color theme="1"/>
      <name val="Calibri"/>
      <family val="2"/>
      <scheme val="minor"/>
    </font>
    <font>
      <b/>
      <sz val="18"/>
      <color theme="1"/>
      <name val="Calibri"/>
      <family val="2"/>
      <scheme val="minor"/>
    </font>
    <font>
      <b/>
      <sz val="11"/>
      <color rgb="FF000000"/>
      <name val="Calibri"/>
      <family val="2"/>
      <scheme val="minor"/>
    </font>
    <font>
      <b/>
      <sz val="12"/>
      <color rgb="FF000000"/>
      <name val="Calibri"/>
      <family val="2"/>
      <scheme val="minor"/>
    </font>
    <font>
      <b/>
      <sz val="11"/>
      <color theme="1"/>
      <name val="Calibri"/>
      <family val="2"/>
      <scheme val="minor"/>
    </font>
    <font>
      <sz val="12"/>
      <color rgb="FFFFFFFF"/>
      <name val="Calibri"/>
      <family val="2"/>
      <scheme val="minor"/>
    </font>
    <font>
      <sz val="11"/>
      <color rgb="FFFFFFFF"/>
      <name val="Calibri"/>
      <family val="2"/>
      <scheme val="minor"/>
    </font>
    <font>
      <sz val="11"/>
      <color rgb="FF008000"/>
      <name val="Calibri"/>
      <family val="2"/>
      <scheme val="minor"/>
    </font>
    <font>
      <b/>
      <sz val="16"/>
      <color theme="1"/>
      <name val="Calibri"/>
      <family val="2"/>
      <scheme val="minor"/>
    </font>
    <font>
      <i/>
      <sz val="10"/>
      <color theme="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rgb="FF8CB9E7"/>
        <bgColor indexed="64"/>
      </patternFill>
    </fill>
    <fill>
      <patternFill patternType="solid">
        <fgColor rgb="FFFFFFFF"/>
        <bgColor indexed="64"/>
      </patternFill>
    </fill>
    <fill>
      <patternFill patternType="solid">
        <fgColor rgb="FFD6D6D6"/>
        <bgColor indexed="64"/>
      </patternFill>
    </fill>
    <fill>
      <patternFill patternType="solid">
        <fgColor rgb="FF0A2E53"/>
        <bgColor indexed="64"/>
      </patternFill>
    </fill>
    <fill>
      <patternFill patternType="solid">
        <fgColor rgb="FFD7EBFF"/>
        <bgColor indexed="64"/>
      </patternFill>
    </fill>
  </fills>
  <borders count="2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dashed">
        <color auto="1"/>
      </left>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thin">
        <color auto="1"/>
      </left>
      <right style="dashed">
        <color auto="1"/>
      </right>
      <top/>
      <bottom style="dashed">
        <color auto="1"/>
      </bottom>
      <diagonal/>
    </border>
    <border>
      <left/>
      <right style="dashed">
        <color auto="1"/>
      </right>
      <top/>
      <bottom style="dashed">
        <color auto="1"/>
      </bottom>
      <diagonal/>
    </border>
    <border>
      <left/>
      <right style="thin">
        <color auto="1"/>
      </right>
      <top/>
      <bottom style="dashed">
        <color auto="1"/>
      </bottom>
      <diagonal/>
    </border>
    <border>
      <left/>
      <right style="dashed">
        <color auto="1"/>
      </right>
      <top/>
      <bottom style="thin">
        <color auto="1"/>
      </bottom>
      <diagonal/>
    </border>
    <border>
      <left style="dashed">
        <color auto="1"/>
      </left>
      <right/>
      <top/>
      <bottom style="thin">
        <color auto="1"/>
      </bottom>
      <diagonal/>
    </border>
  </borders>
  <cellStyleXfs count="1">
    <xf numFmtId="0" fontId="0" fillId="0" borderId="0"/>
  </cellStyleXfs>
  <cellXfs count="98">
    <xf numFmtId="0" fontId="0" fillId="0" borderId="0" xfId="0"/>
    <xf numFmtId="0" fontId="1"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right" vertical="center"/>
    </xf>
    <xf numFmtId="0" fontId="3" fillId="3" borderId="0" xfId="0" applyFont="1" applyFill="1" applyAlignment="1">
      <alignment horizontal="left" vertical="center"/>
    </xf>
    <xf numFmtId="0" fontId="4" fillId="3" borderId="0" xfId="0" applyFont="1" applyFill="1" applyAlignment="1">
      <alignment horizontal="center" vertical="center"/>
    </xf>
    <xf numFmtId="0" fontId="3" fillId="3" borderId="0" xfId="0" applyFont="1" applyFill="1" applyAlignment="1">
      <alignment horizontal="right" vertical="center"/>
    </xf>
    <xf numFmtId="0" fontId="5" fillId="4" borderId="0" xfId="0" applyFont="1" applyFill="1"/>
    <xf numFmtId="0" fontId="0" fillId="4" borderId="0" xfId="0" applyFill="1"/>
    <xf numFmtId="0" fontId="6" fillId="5" borderId="0" xfId="0" applyFont="1" applyFill="1" applyAlignment="1">
      <alignment horizontal="center" vertical="center"/>
    </xf>
    <xf numFmtId="164" fontId="0" fillId="4" borderId="0" xfId="0" applyNumberFormat="1" applyFill="1"/>
    <xf numFmtId="0" fontId="7" fillId="0" borderId="1" xfId="0" applyFont="1" applyBorder="1" applyAlignment="1">
      <alignment horizontal="center" vertical="center"/>
    </xf>
    <xf numFmtId="0" fontId="7" fillId="0" borderId="0" xfId="0" applyFont="1" applyAlignment="1">
      <alignment horizontal="center" vertical="center"/>
    </xf>
    <xf numFmtId="165" fontId="0" fillId="4" borderId="0" xfId="0" applyNumberFormat="1" applyFill="1"/>
    <xf numFmtId="166" fontId="0" fillId="4" borderId="1" xfId="0" applyNumberFormat="1" applyFill="1" applyBorder="1" applyAlignment="1">
      <alignment horizontal="center" vertical="center"/>
    </xf>
    <xf numFmtId="166" fontId="0" fillId="4" borderId="0" xfId="0" applyNumberFormat="1" applyFill="1" applyAlignment="1">
      <alignment horizontal="center" vertical="center"/>
    </xf>
    <xf numFmtId="0" fontId="0" fillId="0" borderId="2" xfId="0" applyBorder="1" applyAlignment="1">
      <alignment vertical="top" wrapText="1"/>
    </xf>
    <xf numFmtId="0" fontId="8" fillId="6" borderId="3" xfId="0" applyFont="1" applyFill="1" applyBorder="1"/>
    <xf numFmtId="0" fontId="9" fillId="6" borderId="4" xfId="0" applyFont="1" applyFill="1" applyBorder="1" applyAlignment="1">
      <alignment horizontal="right"/>
    </xf>
    <xf numFmtId="0" fontId="0" fillId="4" borderId="5" xfId="0" applyFill="1" applyBorder="1"/>
    <xf numFmtId="165" fontId="0" fillId="4" borderId="1" xfId="0" applyNumberFormat="1" applyFill="1" applyBorder="1"/>
    <xf numFmtId="0" fontId="5" fillId="4" borderId="0" xfId="0" applyFont="1" applyFill="1" applyAlignment="1">
      <alignment horizontal="right"/>
    </xf>
    <xf numFmtId="0" fontId="0" fillId="4" borderId="1" xfId="0" applyFill="1" applyBorder="1"/>
    <xf numFmtId="166" fontId="0" fillId="4" borderId="0" xfId="0" applyNumberFormat="1" applyFill="1"/>
    <xf numFmtId="167" fontId="0" fillId="4" borderId="1" xfId="0" applyNumberFormat="1" applyFill="1" applyBorder="1"/>
    <xf numFmtId="165" fontId="0" fillId="4" borderId="0" xfId="0" applyNumberFormat="1" applyFill="1" applyAlignment="1">
      <alignment horizontal="right"/>
    </xf>
    <xf numFmtId="166" fontId="0" fillId="4" borderId="0" xfId="0" applyNumberFormat="1" applyFill="1" applyAlignment="1">
      <alignment horizontal="right"/>
    </xf>
    <xf numFmtId="0" fontId="0" fillId="4" borderId="1" xfId="0" applyFill="1" applyBorder="1" applyAlignment="1">
      <alignment horizontal="right"/>
    </xf>
    <xf numFmtId="168" fontId="0" fillId="4" borderId="0" xfId="0" applyNumberFormat="1" applyFill="1" applyAlignment="1">
      <alignment horizontal="right"/>
    </xf>
    <xf numFmtId="0" fontId="0" fillId="4" borderId="6" xfId="0" applyFill="1" applyBorder="1"/>
    <xf numFmtId="0" fontId="0" fillId="4" borderId="7" xfId="0" applyFill="1" applyBorder="1"/>
    <xf numFmtId="0" fontId="0" fillId="4" borderId="8" xfId="0" applyFill="1" applyBorder="1" applyAlignment="1">
      <alignment horizontal="right"/>
    </xf>
    <xf numFmtId="0" fontId="8" fillId="6" borderId="9" xfId="0" applyFont="1" applyFill="1" applyBorder="1"/>
    <xf numFmtId="168" fontId="0" fillId="4" borderId="7" xfId="0" applyNumberFormat="1" applyFill="1" applyBorder="1"/>
    <xf numFmtId="168" fontId="0" fillId="4" borderId="8" xfId="0" applyNumberFormat="1" applyFill="1" applyBorder="1" applyAlignment="1">
      <alignment horizontal="right"/>
    </xf>
    <xf numFmtId="0" fontId="9" fillId="6" borderId="10" xfId="0" applyFont="1" applyFill="1" applyBorder="1" applyAlignment="1">
      <alignment horizontal="right"/>
    </xf>
    <xf numFmtId="166" fontId="0" fillId="4" borderId="1" xfId="0" applyNumberFormat="1" applyFill="1" applyBorder="1"/>
    <xf numFmtId="166" fontId="0" fillId="4" borderId="7" xfId="0" applyNumberFormat="1" applyFill="1" applyBorder="1"/>
    <xf numFmtId="166" fontId="0" fillId="4" borderId="8" xfId="0" applyNumberFormat="1" applyFill="1" applyBorder="1" applyAlignment="1">
      <alignment horizontal="right"/>
    </xf>
    <xf numFmtId="165" fontId="0" fillId="4" borderId="7" xfId="0" applyNumberFormat="1" applyFill="1" applyBorder="1"/>
    <xf numFmtId="0" fontId="0" fillId="4" borderId="8" xfId="0" applyFill="1" applyBorder="1"/>
    <xf numFmtId="169" fontId="0" fillId="4" borderId="1" xfId="0" applyNumberFormat="1" applyFill="1" applyBorder="1" applyAlignment="1">
      <alignment horizontal="right"/>
    </xf>
    <xf numFmtId="170" fontId="0" fillId="4" borderId="1" xfId="0" applyNumberFormat="1" applyFill="1" applyBorder="1"/>
    <xf numFmtId="0" fontId="7" fillId="4" borderId="6" xfId="0" applyFont="1" applyFill="1" applyBorder="1"/>
    <xf numFmtId="169" fontId="7" fillId="4" borderId="8" xfId="0" applyNumberFormat="1" applyFont="1" applyFill="1" applyBorder="1" applyAlignment="1">
      <alignment horizontal="right"/>
    </xf>
    <xf numFmtId="167" fontId="10" fillId="4" borderId="1" xfId="0" applyNumberFormat="1" applyFont="1" applyFill="1" applyBorder="1"/>
    <xf numFmtId="166" fontId="7" fillId="4" borderId="1" xfId="0" applyNumberFormat="1" applyFont="1" applyFill="1" applyBorder="1"/>
    <xf numFmtId="167" fontId="7" fillId="4" borderId="1" xfId="0" applyNumberFormat="1" applyFont="1" applyFill="1" applyBorder="1"/>
    <xf numFmtId="0" fontId="9" fillId="6" borderId="4" xfId="0" applyFont="1" applyFill="1" applyBorder="1" applyAlignment="1">
      <alignment horizontal="left"/>
    </xf>
    <xf numFmtId="0" fontId="7" fillId="7" borderId="5" xfId="0" applyFont="1" applyFill="1" applyBorder="1" applyAlignment="1">
      <alignment horizontal="left"/>
    </xf>
    <xf numFmtId="0" fontId="7" fillId="7" borderId="0" xfId="0" applyFont="1" applyFill="1" applyAlignment="1">
      <alignment horizontal="right"/>
    </xf>
    <xf numFmtId="0" fontId="7" fillId="7" borderId="11" xfId="0" applyFont="1" applyFill="1" applyBorder="1" applyAlignment="1">
      <alignment horizontal="right"/>
    </xf>
    <xf numFmtId="0" fontId="7" fillId="7" borderId="1" xfId="0" applyFont="1" applyFill="1" applyBorder="1" applyAlignment="1">
      <alignment horizontal="right"/>
    </xf>
    <xf numFmtId="169" fontId="0" fillId="4" borderId="0" xfId="0" applyNumberFormat="1" applyFill="1" applyAlignment="1">
      <alignment horizontal="right"/>
    </xf>
    <xf numFmtId="168" fontId="0" fillId="4" borderId="11" xfId="0" applyNumberFormat="1" applyFill="1" applyBorder="1" applyAlignment="1">
      <alignment horizontal="right"/>
    </xf>
    <xf numFmtId="168" fontId="0" fillId="4" borderId="1" xfId="0" applyNumberFormat="1" applyFill="1" applyBorder="1" applyAlignment="1">
      <alignment horizontal="right"/>
    </xf>
    <xf numFmtId="0" fontId="7" fillId="4" borderId="8" xfId="0" applyFont="1" applyFill="1" applyBorder="1"/>
    <xf numFmtId="0" fontId="0" fillId="4" borderId="11" xfId="0" applyFill="1" applyBorder="1"/>
    <xf numFmtId="0" fontId="0" fillId="7" borderId="12" xfId="0" applyFill="1" applyBorder="1" applyAlignment="1">
      <alignment horizontal="center" vertical="center" wrapText="1"/>
    </xf>
    <xf numFmtId="0" fontId="0" fillId="7" borderId="13" xfId="0" applyFill="1" applyBorder="1" applyAlignment="1">
      <alignment horizontal="center" vertical="center" wrapText="1"/>
    </xf>
    <xf numFmtId="0" fontId="7" fillId="7" borderId="14" xfId="0" applyFont="1" applyFill="1" applyBorder="1" applyAlignment="1">
      <alignment horizontal="center" vertical="center" wrapText="1"/>
    </xf>
    <xf numFmtId="170" fontId="0" fillId="4" borderId="0" xfId="0" applyNumberFormat="1" applyFill="1"/>
    <xf numFmtId="168" fontId="0" fillId="4" borderId="15" xfId="0" applyNumberFormat="1" applyFill="1" applyBorder="1" applyAlignment="1">
      <alignment horizontal="center" vertical="center" wrapText="1"/>
    </xf>
    <xf numFmtId="168" fontId="0" fillId="4" borderId="16" xfId="0" applyNumberFormat="1" applyFill="1" applyBorder="1" applyAlignment="1">
      <alignment horizontal="center" vertical="center" wrapText="1"/>
    </xf>
    <xf numFmtId="168" fontId="7" fillId="4" borderId="17" xfId="0" applyNumberFormat="1" applyFont="1" applyFill="1" applyBorder="1" applyAlignment="1">
      <alignment horizontal="center" vertical="center" wrapText="1"/>
    </xf>
    <xf numFmtId="0" fontId="0" fillId="7" borderId="14" xfId="0" applyFill="1" applyBorder="1" applyAlignment="1">
      <alignment horizontal="center" vertical="center" wrapText="1"/>
    </xf>
    <xf numFmtId="0" fontId="7" fillId="4" borderId="0" xfId="0" applyFont="1" applyFill="1" applyAlignment="1">
      <alignment horizontal="right"/>
    </xf>
    <xf numFmtId="170" fontId="0" fillId="4" borderId="16" xfId="0" applyNumberFormat="1" applyFill="1" applyBorder="1" applyAlignment="1">
      <alignment horizontal="center" vertical="center" wrapText="1"/>
    </xf>
    <xf numFmtId="0" fontId="0" fillId="7" borderId="18" xfId="0" applyFill="1" applyBorder="1" applyAlignment="1">
      <alignment horizontal="center" vertical="center" wrapText="1"/>
    </xf>
    <xf numFmtId="169" fontId="0" fillId="4" borderId="19" xfId="0" applyNumberFormat="1" applyFill="1" applyBorder="1"/>
    <xf numFmtId="169" fontId="0" fillId="4" borderId="20" xfId="0" applyNumberFormat="1" applyFill="1" applyBorder="1"/>
    <xf numFmtId="169" fontId="0" fillId="4" borderId="15" xfId="0" applyNumberFormat="1" applyFill="1" applyBorder="1" applyAlignment="1">
      <alignment horizontal="center" vertical="center" wrapText="1"/>
    </xf>
    <xf numFmtId="169" fontId="0" fillId="4" borderId="16" xfId="0" applyNumberFormat="1" applyFill="1" applyBorder="1" applyAlignment="1">
      <alignment horizontal="center" vertical="center" wrapText="1"/>
    </xf>
    <xf numFmtId="170" fontId="0" fillId="4" borderId="17" xfId="0" applyNumberFormat="1" applyFill="1" applyBorder="1" applyAlignment="1">
      <alignment horizontal="center" vertical="center" wrapText="1"/>
    </xf>
    <xf numFmtId="0" fontId="0" fillId="7" borderId="15" xfId="0" applyFill="1" applyBorder="1" applyAlignment="1">
      <alignment horizontal="center" vertical="center" wrapText="1"/>
    </xf>
    <xf numFmtId="169" fontId="0" fillId="4" borderId="21" xfId="0" applyNumberFormat="1" applyFill="1" applyBorder="1"/>
    <xf numFmtId="169" fontId="0" fillId="4" borderId="8" xfId="0" applyNumberFormat="1" applyFill="1" applyBorder="1"/>
    <xf numFmtId="169" fontId="0" fillId="4" borderId="12" xfId="0" applyNumberFormat="1" applyFill="1" applyBorder="1" applyAlignment="1">
      <alignment horizontal="center" vertical="center" wrapText="1"/>
    </xf>
    <xf numFmtId="167" fontId="0" fillId="4" borderId="13" xfId="0" applyNumberFormat="1" applyFill="1" applyBorder="1" applyAlignment="1">
      <alignment horizontal="center" vertical="center" wrapText="1"/>
    </xf>
    <xf numFmtId="169" fontId="0" fillId="4" borderId="13" xfId="0" applyNumberFormat="1" applyFill="1" applyBorder="1" applyAlignment="1">
      <alignment horizontal="center" vertical="center" wrapText="1"/>
    </xf>
    <xf numFmtId="168" fontId="0" fillId="4" borderId="13" xfId="0" applyNumberFormat="1" applyFill="1" applyBorder="1" applyAlignment="1">
      <alignment horizontal="center" vertical="center" wrapText="1"/>
    </xf>
    <xf numFmtId="168" fontId="0" fillId="4" borderId="14" xfId="0" applyNumberFormat="1" applyFill="1" applyBorder="1" applyAlignment="1">
      <alignment horizontal="center" vertical="center" wrapText="1"/>
    </xf>
    <xf numFmtId="166" fontId="0" fillId="4" borderId="16" xfId="0" applyNumberFormat="1" applyFill="1" applyBorder="1" applyAlignment="1">
      <alignment horizontal="center" vertical="center" wrapText="1"/>
    </xf>
    <xf numFmtId="0" fontId="0" fillId="4" borderId="22" xfId="0" applyFill="1" applyBorder="1"/>
    <xf numFmtId="0" fontId="11" fillId="3" borderId="0" xfId="0" applyFont="1" applyFill="1" applyAlignment="1">
      <alignment horizontal="left"/>
    </xf>
    <xf numFmtId="0" fontId="7" fillId="4" borderId="0" xfId="0" applyFont="1" applyFill="1" applyAlignment="1">
      <alignment horizontal="left"/>
    </xf>
    <xf numFmtId="169" fontId="7" fillId="4" borderId="0" xfId="0" applyNumberFormat="1" applyFont="1" applyFill="1" applyAlignment="1">
      <alignment horizontal="right"/>
    </xf>
    <xf numFmtId="0" fontId="12" fillId="4" borderId="0" xfId="0" applyFont="1" applyFill="1" applyAlignment="1">
      <alignment horizontal="left"/>
    </xf>
    <xf numFmtId="168" fontId="12" fillId="4" borderId="0" xfId="0" applyNumberFormat="1" applyFont="1" applyFill="1" applyAlignment="1">
      <alignment horizontal="right"/>
    </xf>
    <xf numFmtId="170" fontId="7" fillId="4" borderId="0" xfId="0" applyNumberFormat="1" applyFont="1" applyFill="1" applyAlignment="1">
      <alignment horizontal="right"/>
    </xf>
    <xf numFmtId="0" fontId="5" fillId="3" borderId="0" xfId="0" applyFont="1" applyFill="1" applyAlignment="1">
      <alignment horizontal="center"/>
    </xf>
    <xf numFmtId="0" fontId="5" fillId="0" borderId="0" xfId="0" applyFont="1"/>
    <xf numFmtId="165" fontId="0" fillId="0" borderId="0" xfId="0" applyNumberFormat="1"/>
    <xf numFmtId="168" fontId="0" fillId="0" borderId="0" xfId="0" applyNumberFormat="1" applyAlignment="1">
      <alignment horizontal="right"/>
    </xf>
    <xf numFmtId="166" fontId="0" fillId="0" borderId="0" xfId="0" applyNumberFormat="1"/>
    <xf numFmtId="164" fontId="0" fillId="0" borderId="0" xfId="0" applyNumberFormat="1" applyAlignment="1">
      <alignment horizontal="left"/>
    </xf>
    <xf numFmtId="164" fontId="0" fillId="0" borderId="0" xfId="0" applyNumberFormat="1"/>
    <xf numFmtId="165" fontId="0" fillId="0" borderId="0" xfId="0" applyNumberFormat="1" applyAlignment="1">
      <alignment horizontal="right"/>
    </xf>
  </cellXfs>
  <cellStyles count="1">
    <cellStyle name="Normal" xfId="0" builtinId="0"/>
  </cellStyles>
  <dxfs count="1">
    <dxf>
      <fill>
        <patternFill>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1"/>
          <c:y val="1"/>
          <c:w val="1"/>
          <c:h val="1"/>
        </c:manualLayout>
      </c:layout>
      <c:barChart>
        <c:barDir val="bar"/>
        <c:grouping val="clustered"/>
        <c:ser>
          <c:idx val="0"/>
          <c:order val="0"/>
          <c:tx>
            <c:v>Strong Buy</c:v>
          </c:tx>
          <c:spPr>
            <a:solidFill>
              <a:srgbClr val="007000"/>
            </a:solidFill>
          </c:spPr>
          <c:cat>
            <c:strRef>
              <c:f>Summary!$M$22</c:f>
              <c:strCache>
                <c:ptCount val="1"/>
                <c:pt idx="0">
                  <c:v>Strong Buy</c:v>
                </c:pt>
              </c:strCache>
            </c:strRef>
          </c:cat>
          <c:val>
            <c:numRef>
              <c:f>Summary!$N$22</c:f>
              <c:numCache>
                <c:formatCode>General</c:formatCode>
                <c:ptCount val="1"/>
                <c:pt idx="0">
                  <c:v>13</c:v>
                </c:pt>
              </c:numCache>
            </c:numRef>
          </c:val>
        </c:ser>
        <c:ser>
          <c:idx val="1"/>
          <c:order val="1"/>
          <c:tx>
            <c:v>Buy</c:v>
          </c:tx>
          <c:spPr>
            <a:solidFill>
              <a:srgbClr val="238823"/>
            </a:solidFill>
          </c:spPr>
          <c:cat>
            <c:strRef>
              <c:f>Summary!$M$23</c:f>
              <c:strCache>
                <c:ptCount val="1"/>
                <c:pt idx="0">
                  <c:v>Buy</c:v>
                </c:pt>
              </c:strCache>
            </c:strRef>
          </c:cat>
          <c:val>
            <c:numRef>
              <c:f>Summary!$N$23</c:f>
              <c:numCache>
                <c:formatCode>General</c:formatCode>
                <c:ptCount val="1"/>
                <c:pt idx="0">
                  <c:v>37</c:v>
                </c:pt>
              </c:numCache>
            </c:numRef>
          </c:val>
        </c:ser>
        <c:ser>
          <c:idx val="2"/>
          <c:order val="2"/>
          <c:tx>
            <c:v>Hold</c:v>
          </c:tx>
          <c:spPr>
            <a:solidFill>
              <a:srgbClr val="539ED6"/>
            </a:solidFill>
          </c:spPr>
          <c:cat>
            <c:strRef>
              <c:f>Summary!$M$24</c:f>
              <c:strCache>
                <c:ptCount val="1"/>
                <c:pt idx="0">
                  <c:v>Hold</c:v>
                </c:pt>
              </c:strCache>
            </c:strRef>
          </c:cat>
          <c:val>
            <c:numRef>
              <c:f>Summary!$N$24</c:f>
              <c:numCache>
                <c:formatCode>General</c:formatCode>
                <c:ptCount val="1"/>
                <c:pt idx="0">
                  <c:v>5</c:v>
                </c:pt>
              </c:numCache>
            </c:numRef>
          </c:val>
        </c:ser>
        <c:ser>
          <c:idx val="3"/>
          <c:order val="3"/>
          <c:tx>
            <c:v>Sell</c:v>
          </c:tx>
          <c:spPr>
            <a:solidFill>
              <a:srgbClr val="FFBF00"/>
            </a:solidFill>
          </c:spPr>
          <c:cat>
            <c:strRef>
              <c:f>Summary!$M$25</c:f>
              <c:strCache>
                <c:ptCount val="1"/>
                <c:pt idx="0">
                  <c:v>Sell</c:v>
                </c:pt>
              </c:strCache>
            </c:strRef>
          </c:cat>
          <c:val>
            <c:numRef>
              <c:f>Summary!$N$25</c:f>
              <c:numCache>
                <c:formatCode>General</c:formatCode>
                <c:ptCount val="1"/>
                <c:pt idx="0">
                  <c:v>0</c:v>
                </c:pt>
              </c:numCache>
            </c:numRef>
          </c:val>
        </c:ser>
        <c:ser>
          <c:idx val="4"/>
          <c:order val="4"/>
          <c:tx>
            <c:v>Strong Sell</c:v>
          </c:tx>
          <c:spPr>
            <a:solidFill>
              <a:srgbClr val="D2222D"/>
            </a:solidFill>
          </c:spPr>
          <c:cat>
            <c:strRef>
              <c:f>Summary!$M$26</c:f>
              <c:strCache>
                <c:ptCount val="1"/>
                <c:pt idx="0">
                  <c:v>Strong Sell</c:v>
                </c:pt>
              </c:strCache>
            </c:strRef>
          </c:cat>
          <c:val>
            <c:numRef>
              <c:f>Summary!$N$26</c:f>
              <c:numCache>
                <c:formatCode>General</c:formatCode>
                <c:ptCount val="1"/>
                <c:pt idx="0">
                  <c:v>0</c:v>
                </c:pt>
              </c:numCache>
            </c:numRef>
          </c:val>
        </c:ser>
        <c:gapWidth val="0"/>
        <c:axId val="50010001"/>
        <c:axId val="50010002"/>
      </c:barChart>
      <c:catAx>
        <c:axId val="50010001"/>
        <c:scaling>
          <c:orientation val="maxMin"/>
        </c:scaling>
        <c:delete val="1"/>
        <c:axPos val="l"/>
        <c:tickLblPos val="nextTo"/>
        <c:crossAx val="50010002"/>
        <c:auto val="1"/>
        <c:lblAlgn val="ctr"/>
        <c:lblOffset val="100"/>
      </c:catAx>
      <c:valAx>
        <c:axId val="50010002"/>
        <c:scaling>
          <c:orientation val="minMax"/>
        </c:scaling>
        <c:delete val="1"/>
        <c:axPos val="t"/>
        <c:majorGridlines/>
        <c:numFmt formatCode="General" sourceLinked="1"/>
        <c:tickLblPos val="nextTo"/>
        <c:crossAx val="50010001"/>
        <c:crosses val="autoZero"/>
        <c:crossBetween val="between"/>
      </c:valAx>
    </c:plotArea>
    <c:plotVisOnly val="1"/>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Volume</c:v>
          </c:tx>
          <c:spPr>
            <a:solidFill>
              <a:srgbClr val="D0D0D0"/>
            </a:solidFill>
          </c:spPr>
          <c:cat>
            <c:strRef>
              <c:f>'Data'!$B$3:$B$1494</c:f>
              <c:strCache>
                <c:ptCount val="1492"/>
                <c:pt idx="0">
                  <c:v>Jan 19</c:v>
                </c:pt>
                <c:pt idx="1">
                  <c:v>Jan 19</c:v>
                </c:pt>
                <c:pt idx="2">
                  <c:v>Jan 19</c:v>
                </c:pt>
                <c:pt idx="3">
                  <c:v>Jan 19</c:v>
                </c:pt>
                <c:pt idx="4">
                  <c:v>Jan 19</c:v>
                </c:pt>
                <c:pt idx="5">
                  <c:v>Jan 19</c:v>
                </c:pt>
                <c:pt idx="6">
                  <c:v>Jan 19</c:v>
                </c:pt>
                <c:pt idx="7">
                  <c:v>Jan 19</c:v>
                </c:pt>
                <c:pt idx="8">
                  <c:v>Jan 19</c:v>
                </c:pt>
                <c:pt idx="9">
                  <c:v>Jan 19</c:v>
                </c:pt>
                <c:pt idx="10">
                  <c:v>Jan 19</c:v>
                </c:pt>
                <c:pt idx="11">
                  <c:v>Jan 19</c:v>
                </c:pt>
                <c:pt idx="12">
                  <c:v>Jan 19</c:v>
                </c:pt>
                <c:pt idx="13">
                  <c:v>Jan 19</c:v>
                </c:pt>
                <c:pt idx="14">
                  <c:v>Jan 19</c:v>
                </c:pt>
                <c:pt idx="15">
                  <c:v>Jan 19</c:v>
                </c:pt>
                <c:pt idx="16">
                  <c:v>Jan 19</c:v>
                </c:pt>
                <c:pt idx="17">
                  <c:v>Jan 19</c:v>
                </c:pt>
                <c:pt idx="18">
                  <c:v>Jan 19</c:v>
                </c:pt>
                <c:pt idx="19">
                  <c:v>Jan 19</c:v>
                </c:pt>
                <c:pt idx="20">
                  <c:v>Jan 19</c:v>
                </c:pt>
                <c:pt idx="21">
                  <c:v>Feb 19</c:v>
                </c:pt>
                <c:pt idx="22">
                  <c:v>Feb 19</c:v>
                </c:pt>
                <c:pt idx="23">
                  <c:v>Feb 19</c:v>
                </c:pt>
                <c:pt idx="24">
                  <c:v>Feb 19</c:v>
                </c:pt>
                <c:pt idx="25">
                  <c:v>Feb 19</c:v>
                </c:pt>
                <c:pt idx="26">
                  <c:v>Feb 19</c:v>
                </c:pt>
                <c:pt idx="27">
                  <c:v>Feb 19</c:v>
                </c:pt>
                <c:pt idx="28">
                  <c:v>Feb 19</c:v>
                </c:pt>
                <c:pt idx="29">
                  <c:v>Feb 19</c:v>
                </c:pt>
                <c:pt idx="30">
                  <c:v>Feb 19</c:v>
                </c:pt>
                <c:pt idx="31">
                  <c:v>Feb 19</c:v>
                </c:pt>
                <c:pt idx="32">
                  <c:v>Feb 19</c:v>
                </c:pt>
                <c:pt idx="33">
                  <c:v>Feb 19</c:v>
                </c:pt>
                <c:pt idx="34">
                  <c:v>Feb 19</c:v>
                </c:pt>
                <c:pt idx="35">
                  <c:v>Feb 19</c:v>
                </c:pt>
                <c:pt idx="36">
                  <c:v>Feb 19</c:v>
                </c:pt>
                <c:pt idx="37">
                  <c:v>Feb 19</c:v>
                </c:pt>
                <c:pt idx="38">
                  <c:v>Feb 19</c:v>
                </c:pt>
                <c:pt idx="39">
                  <c:v>Feb 19</c:v>
                </c:pt>
                <c:pt idx="40">
                  <c:v>Mar 19</c:v>
                </c:pt>
                <c:pt idx="41">
                  <c:v>Mar 19</c:v>
                </c:pt>
                <c:pt idx="42">
                  <c:v>Mar 19</c:v>
                </c:pt>
                <c:pt idx="43">
                  <c:v>Mar 19</c:v>
                </c:pt>
                <c:pt idx="44">
                  <c:v>Mar 19</c:v>
                </c:pt>
                <c:pt idx="45">
                  <c:v>Mar 19</c:v>
                </c:pt>
                <c:pt idx="46">
                  <c:v>Mar 19</c:v>
                </c:pt>
                <c:pt idx="47">
                  <c:v>Mar 19</c:v>
                </c:pt>
                <c:pt idx="48">
                  <c:v>Mar 19</c:v>
                </c:pt>
                <c:pt idx="49">
                  <c:v>Mar 19</c:v>
                </c:pt>
                <c:pt idx="50">
                  <c:v>Mar 19</c:v>
                </c:pt>
                <c:pt idx="51">
                  <c:v>Mar 19</c:v>
                </c:pt>
                <c:pt idx="52">
                  <c:v>Mar 19</c:v>
                </c:pt>
                <c:pt idx="53">
                  <c:v>Mar 19</c:v>
                </c:pt>
                <c:pt idx="54">
                  <c:v>Mar 19</c:v>
                </c:pt>
                <c:pt idx="55">
                  <c:v>Mar 19</c:v>
                </c:pt>
                <c:pt idx="56">
                  <c:v>Mar 19</c:v>
                </c:pt>
                <c:pt idx="57">
                  <c:v>Mar 19</c:v>
                </c:pt>
                <c:pt idx="58">
                  <c:v>Mar 19</c:v>
                </c:pt>
                <c:pt idx="59">
                  <c:v>Mar 19</c:v>
                </c:pt>
                <c:pt idx="60">
                  <c:v>Mar 19</c:v>
                </c:pt>
                <c:pt idx="61">
                  <c:v>Apr 19</c:v>
                </c:pt>
                <c:pt idx="62">
                  <c:v>Apr 19</c:v>
                </c:pt>
                <c:pt idx="63">
                  <c:v>Apr 19</c:v>
                </c:pt>
                <c:pt idx="64">
                  <c:v>Apr 19</c:v>
                </c:pt>
                <c:pt idx="65">
                  <c:v>Apr 19</c:v>
                </c:pt>
                <c:pt idx="66">
                  <c:v>Apr 19</c:v>
                </c:pt>
                <c:pt idx="67">
                  <c:v>Apr 19</c:v>
                </c:pt>
                <c:pt idx="68">
                  <c:v>Apr 19</c:v>
                </c:pt>
                <c:pt idx="69">
                  <c:v>Apr 19</c:v>
                </c:pt>
                <c:pt idx="70">
                  <c:v>Apr 19</c:v>
                </c:pt>
                <c:pt idx="71">
                  <c:v>Apr 19</c:v>
                </c:pt>
                <c:pt idx="72">
                  <c:v>Apr 19</c:v>
                </c:pt>
                <c:pt idx="73">
                  <c:v>Apr 19</c:v>
                </c:pt>
                <c:pt idx="74">
                  <c:v>Apr 19</c:v>
                </c:pt>
                <c:pt idx="75">
                  <c:v>Apr 19</c:v>
                </c:pt>
                <c:pt idx="76">
                  <c:v>Apr 19</c:v>
                </c:pt>
                <c:pt idx="77">
                  <c:v>Apr 19</c:v>
                </c:pt>
                <c:pt idx="78">
                  <c:v>Apr 19</c:v>
                </c:pt>
                <c:pt idx="79">
                  <c:v>Apr 19</c:v>
                </c:pt>
                <c:pt idx="80">
                  <c:v>Apr 19</c:v>
                </c:pt>
                <c:pt idx="81">
                  <c:v>Apr 19</c:v>
                </c:pt>
                <c:pt idx="82">
                  <c:v>May 19</c:v>
                </c:pt>
                <c:pt idx="83">
                  <c:v>May 19</c:v>
                </c:pt>
                <c:pt idx="84">
                  <c:v>May 19</c:v>
                </c:pt>
                <c:pt idx="85">
                  <c:v>May 19</c:v>
                </c:pt>
                <c:pt idx="86">
                  <c:v>May 19</c:v>
                </c:pt>
                <c:pt idx="87">
                  <c:v>May 19</c:v>
                </c:pt>
                <c:pt idx="88">
                  <c:v>May 19</c:v>
                </c:pt>
                <c:pt idx="89">
                  <c:v>May 19</c:v>
                </c:pt>
                <c:pt idx="90">
                  <c:v>May 19</c:v>
                </c:pt>
                <c:pt idx="91">
                  <c:v>May 19</c:v>
                </c:pt>
                <c:pt idx="92">
                  <c:v>May 19</c:v>
                </c:pt>
                <c:pt idx="93">
                  <c:v>May 19</c:v>
                </c:pt>
                <c:pt idx="94">
                  <c:v>May 19</c:v>
                </c:pt>
                <c:pt idx="95">
                  <c:v>May 19</c:v>
                </c:pt>
                <c:pt idx="96">
                  <c:v>May 19</c:v>
                </c:pt>
                <c:pt idx="97">
                  <c:v>May 19</c:v>
                </c:pt>
                <c:pt idx="98">
                  <c:v>May 19</c:v>
                </c:pt>
                <c:pt idx="99">
                  <c:v>May 19</c:v>
                </c:pt>
                <c:pt idx="100">
                  <c:v>May 19</c:v>
                </c:pt>
                <c:pt idx="101">
                  <c:v>May 19</c:v>
                </c:pt>
                <c:pt idx="102">
                  <c:v>May 19</c:v>
                </c:pt>
                <c:pt idx="103">
                  <c:v>May 19</c:v>
                </c:pt>
                <c:pt idx="104">
                  <c:v>Jun 19</c:v>
                </c:pt>
                <c:pt idx="105">
                  <c:v>Jun 19</c:v>
                </c:pt>
                <c:pt idx="106">
                  <c:v>Jun 19</c:v>
                </c:pt>
                <c:pt idx="107">
                  <c:v>Jun 19</c:v>
                </c:pt>
                <c:pt idx="108">
                  <c:v>Jun 19</c:v>
                </c:pt>
                <c:pt idx="109">
                  <c:v>Jun 19</c:v>
                </c:pt>
                <c:pt idx="110">
                  <c:v>Jun 19</c:v>
                </c:pt>
                <c:pt idx="111">
                  <c:v>Jun 19</c:v>
                </c:pt>
                <c:pt idx="112">
                  <c:v>Jun 19</c:v>
                </c:pt>
                <c:pt idx="113">
                  <c:v>Jun 19</c:v>
                </c:pt>
                <c:pt idx="114">
                  <c:v>Jun 19</c:v>
                </c:pt>
                <c:pt idx="115">
                  <c:v>Jun 19</c:v>
                </c:pt>
                <c:pt idx="116">
                  <c:v>Jun 19</c:v>
                </c:pt>
                <c:pt idx="117">
                  <c:v>Jun 19</c:v>
                </c:pt>
                <c:pt idx="118">
                  <c:v>Jun 19</c:v>
                </c:pt>
                <c:pt idx="119">
                  <c:v>Jun 19</c:v>
                </c:pt>
                <c:pt idx="120">
                  <c:v>Jun 19</c:v>
                </c:pt>
                <c:pt idx="121">
                  <c:v>Jun 19</c:v>
                </c:pt>
                <c:pt idx="122">
                  <c:v>Jun 19</c:v>
                </c:pt>
                <c:pt idx="123">
                  <c:v>Jun 19</c:v>
                </c:pt>
                <c:pt idx="124">
                  <c:v>Jul 19</c:v>
                </c:pt>
                <c:pt idx="125">
                  <c:v>Jul 19</c:v>
                </c:pt>
                <c:pt idx="126">
                  <c:v>Jul 19</c:v>
                </c:pt>
                <c:pt idx="127">
                  <c:v>Jul 19</c:v>
                </c:pt>
                <c:pt idx="128">
                  <c:v>Jul 19</c:v>
                </c:pt>
                <c:pt idx="129">
                  <c:v>Jul 19</c:v>
                </c:pt>
                <c:pt idx="130">
                  <c:v>Jul 19</c:v>
                </c:pt>
                <c:pt idx="131">
                  <c:v>Jul 19</c:v>
                </c:pt>
                <c:pt idx="132">
                  <c:v>Jul 19</c:v>
                </c:pt>
                <c:pt idx="133">
                  <c:v>Jul 19</c:v>
                </c:pt>
                <c:pt idx="134">
                  <c:v>Jul 19</c:v>
                </c:pt>
                <c:pt idx="135">
                  <c:v>Jul 19</c:v>
                </c:pt>
                <c:pt idx="136">
                  <c:v>Jul 19</c:v>
                </c:pt>
                <c:pt idx="137">
                  <c:v>Jul 19</c:v>
                </c:pt>
                <c:pt idx="138">
                  <c:v>Jul 19</c:v>
                </c:pt>
                <c:pt idx="139">
                  <c:v>Jul 19</c:v>
                </c:pt>
                <c:pt idx="140">
                  <c:v>Jul 19</c:v>
                </c:pt>
                <c:pt idx="141">
                  <c:v>Jul 19</c:v>
                </c:pt>
                <c:pt idx="142">
                  <c:v>Jul 19</c:v>
                </c:pt>
                <c:pt idx="143">
                  <c:v>Jul 19</c:v>
                </c:pt>
                <c:pt idx="144">
                  <c:v>Jul 19</c:v>
                </c:pt>
                <c:pt idx="145">
                  <c:v>Jul 19</c:v>
                </c:pt>
                <c:pt idx="146">
                  <c:v>Aug 19</c:v>
                </c:pt>
                <c:pt idx="147">
                  <c:v>Aug 19</c:v>
                </c:pt>
                <c:pt idx="148">
                  <c:v>Aug 19</c:v>
                </c:pt>
                <c:pt idx="149">
                  <c:v>Aug 19</c:v>
                </c:pt>
                <c:pt idx="150">
                  <c:v>Aug 19</c:v>
                </c:pt>
                <c:pt idx="151">
                  <c:v>Aug 19</c:v>
                </c:pt>
                <c:pt idx="152">
                  <c:v>Aug 19</c:v>
                </c:pt>
                <c:pt idx="153">
                  <c:v>Aug 19</c:v>
                </c:pt>
                <c:pt idx="154">
                  <c:v>Aug 19</c:v>
                </c:pt>
                <c:pt idx="155">
                  <c:v>Aug 19</c:v>
                </c:pt>
                <c:pt idx="156">
                  <c:v>Aug 19</c:v>
                </c:pt>
                <c:pt idx="157">
                  <c:v>Aug 19</c:v>
                </c:pt>
                <c:pt idx="158">
                  <c:v>Aug 19</c:v>
                </c:pt>
                <c:pt idx="159">
                  <c:v>Aug 19</c:v>
                </c:pt>
                <c:pt idx="160">
                  <c:v>Aug 19</c:v>
                </c:pt>
                <c:pt idx="161">
                  <c:v>Aug 19</c:v>
                </c:pt>
                <c:pt idx="162">
                  <c:v>Aug 19</c:v>
                </c:pt>
                <c:pt idx="163">
                  <c:v>Aug 19</c:v>
                </c:pt>
                <c:pt idx="164">
                  <c:v>Aug 19</c:v>
                </c:pt>
                <c:pt idx="165">
                  <c:v>Aug 19</c:v>
                </c:pt>
                <c:pt idx="166">
                  <c:v>Aug 19</c:v>
                </c:pt>
                <c:pt idx="167">
                  <c:v>Aug 19</c:v>
                </c:pt>
                <c:pt idx="168">
                  <c:v>Sep 19</c:v>
                </c:pt>
                <c:pt idx="169">
                  <c:v>Sep 19</c:v>
                </c:pt>
                <c:pt idx="170">
                  <c:v>Sep 19</c:v>
                </c:pt>
                <c:pt idx="171">
                  <c:v>Sep 19</c:v>
                </c:pt>
                <c:pt idx="172">
                  <c:v>Sep 19</c:v>
                </c:pt>
                <c:pt idx="173">
                  <c:v>Sep 19</c:v>
                </c:pt>
                <c:pt idx="174">
                  <c:v>Sep 19</c:v>
                </c:pt>
                <c:pt idx="175">
                  <c:v>Sep 19</c:v>
                </c:pt>
                <c:pt idx="176">
                  <c:v>Sep 19</c:v>
                </c:pt>
                <c:pt idx="177">
                  <c:v>Sep 19</c:v>
                </c:pt>
                <c:pt idx="178">
                  <c:v>Sep 19</c:v>
                </c:pt>
                <c:pt idx="179">
                  <c:v>Sep 19</c:v>
                </c:pt>
                <c:pt idx="180">
                  <c:v>Sep 19</c:v>
                </c:pt>
                <c:pt idx="181">
                  <c:v>Sep 19</c:v>
                </c:pt>
                <c:pt idx="182">
                  <c:v>Sep 19</c:v>
                </c:pt>
                <c:pt idx="183">
                  <c:v>Sep 19</c:v>
                </c:pt>
                <c:pt idx="184">
                  <c:v>Sep 19</c:v>
                </c:pt>
                <c:pt idx="185">
                  <c:v>Sep 19</c:v>
                </c:pt>
                <c:pt idx="186">
                  <c:v>Sep 19</c:v>
                </c:pt>
                <c:pt idx="187">
                  <c:v>Sep 19</c:v>
                </c:pt>
                <c:pt idx="188">
                  <c:v>Oct 19</c:v>
                </c:pt>
                <c:pt idx="189">
                  <c:v>Oct 19</c:v>
                </c:pt>
                <c:pt idx="190">
                  <c:v>Oct 19</c:v>
                </c:pt>
                <c:pt idx="191">
                  <c:v>Oct 19</c:v>
                </c:pt>
                <c:pt idx="192">
                  <c:v>Oct 19</c:v>
                </c:pt>
                <c:pt idx="193">
                  <c:v>Oct 19</c:v>
                </c:pt>
                <c:pt idx="194">
                  <c:v>Oct 19</c:v>
                </c:pt>
                <c:pt idx="195">
                  <c:v>Oct 19</c:v>
                </c:pt>
                <c:pt idx="196">
                  <c:v>Oct 19</c:v>
                </c:pt>
                <c:pt idx="197">
                  <c:v>Oct 19</c:v>
                </c:pt>
                <c:pt idx="198">
                  <c:v>Oct 19</c:v>
                </c:pt>
                <c:pt idx="199">
                  <c:v>Oct 19</c:v>
                </c:pt>
                <c:pt idx="200">
                  <c:v>Oct 19</c:v>
                </c:pt>
                <c:pt idx="201">
                  <c:v>Oct 19</c:v>
                </c:pt>
                <c:pt idx="202">
                  <c:v>Oct 19</c:v>
                </c:pt>
                <c:pt idx="203">
                  <c:v>Oct 19</c:v>
                </c:pt>
                <c:pt idx="204">
                  <c:v>Oct 19</c:v>
                </c:pt>
                <c:pt idx="205">
                  <c:v>Oct 19</c:v>
                </c:pt>
                <c:pt idx="206">
                  <c:v>Oct 19</c:v>
                </c:pt>
                <c:pt idx="207">
                  <c:v>Oct 19</c:v>
                </c:pt>
                <c:pt idx="208">
                  <c:v>Oct 19</c:v>
                </c:pt>
                <c:pt idx="209">
                  <c:v>Oct 19</c:v>
                </c:pt>
                <c:pt idx="210">
                  <c:v>Oct 19</c:v>
                </c:pt>
                <c:pt idx="211">
                  <c:v>Nov 19</c:v>
                </c:pt>
                <c:pt idx="212">
                  <c:v>Nov 19</c:v>
                </c:pt>
                <c:pt idx="213">
                  <c:v>Nov 19</c:v>
                </c:pt>
                <c:pt idx="214">
                  <c:v>Nov 19</c:v>
                </c:pt>
                <c:pt idx="215">
                  <c:v>Nov 19</c:v>
                </c:pt>
                <c:pt idx="216">
                  <c:v>Nov 19</c:v>
                </c:pt>
                <c:pt idx="217">
                  <c:v>Nov 19</c:v>
                </c:pt>
                <c:pt idx="218">
                  <c:v>Nov 19</c:v>
                </c:pt>
                <c:pt idx="219">
                  <c:v>Nov 19</c:v>
                </c:pt>
                <c:pt idx="220">
                  <c:v>Nov 19</c:v>
                </c:pt>
                <c:pt idx="221">
                  <c:v>Nov 19</c:v>
                </c:pt>
                <c:pt idx="222">
                  <c:v>Nov 19</c:v>
                </c:pt>
                <c:pt idx="223">
                  <c:v>Nov 19</c:v>
                </c:pt>
                <c:pt idx="224">
                  <c:v>Nov 19</c:v>
                </c:pt>
                <c:pt idx="225">
                  <c:v>Nov 19</c:v>
                </c:pt>
                <c:pt idx="226">
                  <c:v>Nov 19</c:v>
                </c:pt>
                <c:pt idx="227">
                  <c:v>Nov 19</c:v>
                </c:pt>
                <c:pt idx="228">
                  <c:v>Nov 19</c:v>
                </c:pt>
                <c:pt idx="229">
                  <c:v>Nov 19</c:v>
                </c:pt>
                <c:pt idx="230">
                  <c:v>Nov 19</c:v>
                </c:pt>
                <c:pt idx="231">
                  <c:v>Dec 19</c:v>
                </c:pt>
                <c:pt idx="232">
                  <c:v>Dec 19</c:v>
                </c:pt>
                <c:pt idx="233">
                  <c:v>Dec 19</c:v>
                </c:pt>
                <c:pt idx="234">
                  <c:v>Dec 19</c:v>
                </c:pt>
                <c:pt idx="235">
                  <c:v>Dec 19</c:v>
                </c:pt>
                <c:pt idx="236">
                  <c:v>Dec 19</c:v>
                </c:pt>
                <c:pt idx="237">
                  <c:v>Dec 19</c:v>
                </c:pt>
                <c:pt idx="238">
                  <c:v>Dec 19</c:v>
                </c:pt>
                <c:pt idx="239">
                  <c:v>Dec 19</c:v>
                </c:pt>
                <c:pt idx="240">
                  <c:v>Dec 19</c:v>
                </c:pt>
                <c:pt idx="241">
                  <c:v>Dec 19</c:v>
                </c:pt>
                <c:pt idx="242">
                  <c:v>Dec 19</c:v>
                </c:pt>
                <c:pt idx="243">
                  <c:v>Dec 19</c:v>
                </c:pt>
                <c:pt idx="244">
                  <c:v>Dec 19</c:v>
                </c:pt>
                <c:pt idx="245">
                  <c:v>Dec 19</c:v>
                </c:pt>
                <c:pt idx="246">
                  <c:v>Dec 19</c:v>
                </c:pt>
                <c:pt idx="247">
                  <c:v>Dec 19</c:v>
                </c:pt>
                <c:pt idx="248">
                  <c:v>Dec 19</c:v>
                </c:pt>
                <c:pt idx="249">
                  <c:v>Dec 19</c:v>
                </c:pt>
                <c:pt idx="250">
                  <c:v>Dec 19</c:v>
                </c:pt>
                <c:pt idx="251">
                  <c:v>Dec 19</c:v>
                </c:pt>
                <c:pt idx="252">
                  <c:v>Jan 20</c:v>
                </c:pt>
                <c:pt idx="253">
                  <c:v>Jan 20</c:v>
                </c:pt>
                <c:pt idx="254">
                  <c:v>Jan 20</c:v>
                </c:pt>
                <c:pt idx="255">
                  <c:v>Jan 20</c:v>
                </c:pt>
                <c:pt idx="256">
                  <c:v>Jan 20</c:v>
                </c:pt>
                <c:pt idx="257">
                  <c:v>Jan 20</c:v>
                </c:pt>
                <c:pt idx="258">
                  <c:v>Jan 20</c:v>
                </c:pt>
                <c:pt idx="259">
                  <c:v>Jan 20</c:v>
                </c:pt>
                <c:pt idx="260">
                  <c:v>Jan 20</c:v>
                </c:pt>
                <c:pt idx="261">
                  <c:v>Jan 20</c:v>
                </c:pt>
                <c:pt idx="262">
                  <c:v>Jan 20</c:v>
                </c:pt>
                <c:pt idx="263">
                  <c:v>Jan 20</c:v>
                </c:pt>
                <c:pt idx="264">
                  <c:v>Jan 20</c:v>
                </c:pt>
                <c:pt idx="265">
                  <c:v>Jan 20</c:v>
                </c:pt>
                <c:pt idx="266">
                  <c:v>Jan 20</c:v>
                </c:pt>
                <c:pt idx="267">
                  <c:v>Jan 20</c:v>
                </c:pt>
                <c:pt idx="268">
                  <c:v>Jan 20</c:v>
                </c:pt>
                <c:pt idx="269">
                  <c:v>Jan 20</c:v>
                </c:pt>
                <c:pt idx="270">
                  <c:v>Jan 20</c:v>
                </c:pt>
                <c:pt idx="271">
                  <c:v>Jan 20</c:v>
                </c:pt>
                <c:pt idx="272">
                  <c:v>Jan 20</c:v>
                </c:pt>
                <c:pt idx="273">
                  <c:v>Feb 20</c:v>
                </c:pt>
                <c:pt idx="274">
                  <c:v>Feb 20</c:v>
                </c:pt>
                <c:pt idx="275">
                  <c:v>Feb 20</c:v>
                </c:pt>
                <c:pt idx="276">
                  <c:v>Feb 20</c:v>
                </c:pt>
                <c:pt idx="277">
                  <c:v>Feb 20</c:v>
                </c:pt>
                <c:pt idx="278">
                  <c:v>Feb 20</c:v>
                </c:pt>
                <c:pt idx="279">
                  <c:v>Feb 20</c:v>
                </c:pt>
                <c:pt idx="280">
                  <c:v>Feb 20</c:v>
                </c:pt>
                <c:pt idx="281">
                  <c:v>Feb 20</c:v>
                </c:pt>
                <c:pt idx="282">
                  <c:v>Feb 20</c:v>
                </c:pt>
                <c:pt idx="283">
                  <c:v>Feb 20</c:v>
                </c:pt>
                <c:pt idx="284">
                  <c:v>Feb 20</c:v>
                </c:pt>
                <c:pt idx="285">
                  <c:v>Feb 20</c:v>
                </c:pt>
                <c:pt idx="286">
                  <c:v>Feb 20</c:v>
                </c:pt>
                <c:pt idx="287">
                  <c:v>Feb 20</c:v>
                </c:pt>
                <c:pt idx="288">
                  <c:v>Feb 20</c:v>
                </c:pt>
                <c:pt idx="289">
                  <c:v>Feb 20</c:v>
                </c:pt>
                <c:pt idx="290">
                  <c:v>Feb 20</c:v>
                </c:pt>
                <c:pt idx="291">
                  <c:v>Feb 20</c:v>
                </c:pt>
                <c:pt idx="292">
                  <c:v>Mar 20</c:v>
                </c:pt>
                <c:pt idx="293">
                  <c:v>Mar 20</c:v>
                </c:pt>
                <c:pt idx="294">
                  <c:v>Mar 20</c:v>
                </c:pt>
                <c:pt idx="295">
                  <c:v>Mar 20</c:v>
                </c:pt>
                <c:pt idx="296">
                  <c:v>Mar 20</c:v>
                </c:pt>
                <c:pt idx="297">
                  <c:v>Mar 20</c:v>
                </c:pt>
                <c:pt idx="298">
                  <c:v>Mar 20</c:v>
                </c:pt>
                <c:pt idx="299">
                  <c:v>Mar 20</c:v>
                </c:pt>
                <c:pt idx="300">
                  <c:v>Mar 20</c:v>
                </c:pt>
                <c:pt idx="301">
                  <c:v>Mar 20</c:v>
                </c:pt>
                <c:pt idx="302">
                  <c:v>Mar 20</c:v>
                </c:pt>
                <c:pt idx="303">
                  <c:v>Mar 20</c:v>
                </c:pt>
                <c:pt idx="304">
                  <c:v>Mar 20</c:v>
                </c:pt>
                <c:pt idx="305">
                  <c:v>Mar 20</c:v>
                </c:pt>
                <c:pt idx="306">
                  <c:v>Mar 20</c:v>
                </c:pt>
                <c:pt idx="307">
                  <c:v>Mar 20</c:v>
                </c:pt>
                <c:pt idx="308">
                  <c:v>Mar 20</c:v>
                </c:pt>
                <c:pt idx="309">
                  <c:v>Mar 20</c:v>
                </c:pt>
                <c:pt idx="310">
                  <c:v>Mar 20</c:v>
                </c:pt>
                <c:pt idx="311">
                  <c:v>Mar 20</c:v>
                </c:pt>
                <c:pt idx="312">
                  <c:v>Mar 20</c:v>
                </c:pt>
                <c:pt idx="313">
                  <c:v>Mar 20</c:v>
                </c:pt>
                <c:pt idx="314">
                  <c:v>Apr 20</c:v>
                </c:pt>
                <c:pt idx="315">
                  <c:v>Apr 20</c:v>
                </c:pt>
                <c:pt idx="316">
                  <c:v>Apr 20</c:v>
                </c:pt>
                <c:pt idx="317">
                  <c:v>Apr 20</c:v>
                </c:pt>
                <c:pt idx="318">
                  <c:v>Apr 20</c:v>
                </c:pt>
                <c:pt idx="319">
                  <c:v>Apr 20</c:v>
                </c:pt>
                <c:pt idx="320">
                  <c:v>Apr 20</c:v>
                </c:pt>
                <c:pt idx="321">
                  <c:v>Apr 20</c:v>
                </c:pt>
                <c:pt idx="322">
                  <c:v>Apr 20</c:v>
                </c:pt>
                <c:pt idx="323">
                  <c:v>Apr 20</c:v>
                </c:pt>
                <c:pt idx="324">
                  <c:v>Apr 20</c:v>
                </c:pt>
                <c:pt idx="325">
                  <c:v>Apr 20</c:v>
                </c:pt>
                <c:pt idx="326">
                  <c:v>Apr 20</c:v>
                </c:pt>
                <c:pt idx="327">
                  <c:v>Apr 20</c:v>
                </c:pt>
                <c:pt idx="328">
                  <c:v>Apr 20</c:v>
                </c:pt>
                <c:pt idx="329">
                  <c:v>Apr 20</c:v>
                </c:pt>
                <c:pt idx="330">
                  <c:v>Apr 20</c:v>
                </c:pt>
                <c:pt idx="331">
                  <c:v>Apr 20</c:v>
                </c:pt>
                <c:pt idx="332">
                  <c:v>Apr 20</c:v>
                </c:pt>
                <c:pt idx="333">
                  <c:v>Apr 20</c:v>
                </c:pt>
                <c:pt idx="334">
                  <c:v>Apr 20</c:v>
                </c:pt>
                <c:pt idx="335">
                  <c:v>May 20</c:v>
                </c:pt>
                <c:pt idx="336">
                  <c:v>May 20</c:v>
                </c:pt>
                <c:pt idx="337">
                  <c:v>May 20</c:v>
                </c:pt>
                <c:pt idx="338">
                  <c:v>May 20</c:v>
                </c:pt>
                <c:pt idx="339">
                  <c:v>May 20</c:v>
                </c:pt>
                <c:pt idx="340">
                  <c:v>May 20</c:v>
                </c:pt>
                <c:pt idx="341">
                  <c:v>May 20</c:v>
                </c:pt>
                <c:pt idx="342">
                  <c:v>May 20</c:v>
                </c:pt>
                <c:pt idx="343">
                  <c:v>May 20</c:v>
                </c:pt>
                <c:pt idx="344">
                  <c:v>May 20</c:v>
                </c:pt>
                <c:pt idx="345">
                  <c:v>May 20</c:v>
                </c:pt>
                <c:pt idx="346">
                  <c:v>May 20</c:v>
                </c:pt>
                <c:pt idx="347">
                  <c:v>May 20</c:v>
                </c:pt>
                <c:pt idx="348">
                  <c:v>May 20</c:v>
                </c:pt>
                <c:pt idx="349">
                  <c:v>May 20</c:v>
                </c:pt>
                <c:pt idx="350">
                  <c:v>May 20</c:v>
                </c:pt>
                <c:pt idx="351">
                  <c:v>May 20</c:v>
                </c:pt>
                <c:pt idx="352">
                  <c:v>May 20</c:v>
                </c:pt>
                <c:pt idx="353">
                  <c:v>May 20</c:v>
                </c:pt>
                <c:pt idx="354">
                  <c:v>May 20</c:v>
                </c:pt>
                <c:pt idx="355">
                  <c:v>Jun 20</c:v>
                </c:pt>
                <c:pt idx="356">
                  <c:v>Jun 20</c:v>
                </c:pt>
                <c:pt idx="357">
                  <c:v>Jun 20</c:v>
                </c:pt>
                <c:pt idx="358">
                  <c:v>Jun 20</c:v>
                </c:pt>
                <c:pt idx="359">
                  <c:v>Jun 20</c:v>
                </c:pt>
                <c:pt idx="360">
                  <c:v>Jun 20</c:v>
                </c:pt>
                <c:pt idx="361">
                  <c:v>Jun 20</c:v>
                </c:pt>
                <c:pt idx="362">
                  <c:v>Jun 20</c:v>
                </c:pt>
                <c:pt idx="363">
                  <c:v>Jun 20</c:v>
                </c:pt>
                <c:pt idx="364">
                  <c:v>Jun 20</c:v>
                </c:pt>
                <c:pt idx="365">
                  <c:v>Jun 20</c:v>
                </c:pt>
                <c:pt idx="366">
                  <c:v>Jun 20</c:v>
                </c:pt>
                <c:pt idx="367">
                  <c:v>Jun 20</c:v>
                </c:pt>
                <c:pt idx="368">
                  <c:v>Jun 20</c:v>
                </c:pt>
                <c:pt idx="369">
                  <c:v>Jun 20</c:v>
                </c:pt>
                <c:pt idx="370">
                  <c:v>Jun 20</c:v>
                </c:pt>
                <c:pt idx="371">
                  <c:v>Jun 20</c:v>
                </c:pt>
                <c:pt idx="372">
                  <c:v>Jun 20</c:v>
                </c:pt>
                <c:pt idx="373">
                  <c:v>Jun 20</c:v>
                </c:pt>
                <c:pt idx="374">
                  <c:v>Jun 20</c:v>
                </c:pt>
                <c:pt idx="375">
                  <c:v>Jun 20</c:v>
                </c:pt>
                <c:pt idx="376">
                  <c:v>Jun 20</c:v>
                </c:pt>
                <c:pt idx="377">
                  <c:v>Jul 20</c:v>
                </c:pt>
                <c:pt idx="378">
                  <c:v>Jul 20</c:v>
                </c:pt>
                <c:pt idx="379">
                  <c:v>Jul 20</c:v>
                </c:pt>
                <c:pt idx="380">
                  <c:v>Jul 20</c:v>
                </c:pt>
                <c:pt idx="381">
                  <c:v>Jul 20</c:v>
                </c:pt>
                <c:pt idx="382">
                  <c:v>Jul 20</c:v>
                </c:pt>
                <c:pt idx="383">
                  <c:v>Jul 20</c:v>
                </c:pt>
                <c:pt idx="384">
                  <c:v>Jul 20</c:v>
                </c:pt>
                <c:pt idx="385">
                  <c:v>Jul 20</c:v>
                </c:pt>
                <c:pt idx="386">
                  <c:v>Jul 20</c:v>
                </c:pt>
                <c:pt idx="387">
                  <c:v>Jul 20</c:v>
                </c:pt>
                <c:pt idx="388">
                  <c:v>Jul 20</c:v>
                </c:pt>
                <c:pt idx="389">
                  <c:v>Jul 20</c:v>
                </c:pt>
                <c:pt idx="390">
                  <c:v>Jul 20</c:v>
                </c:pt>
                <c:pt idx="391">
                  <c:v>Jul 20</c:v>
                </c:pt>
                <c:pt idx="392">
                  <c:v>Jul 20</c:v>
                </c:pt>
                <c:pt idx="393">
                  <c:v>Jul 20</c:v>
                </c:pt>
                <c:pt idx="394">
                  <c:v>Jul 20</c:v>
                </c:pt>
                <c:pt idx="395">
                  <c:v>Jul 20</c:v>
                </c:pt>
                <c:pt idx="396">
                  <c:v>Jul 20</c:v>
                </c:pt>
                <c:pt idx="397">
                  <c:v>Jul 20</c:v>
                </c:pt>
                <c:pt idx="398">
                  <c:v>Jul 20</c:v>
                </c:pt>
                <c:pt idx="399">
                  <c:v>Aug 20</c:v>
                </c:pt>
                <c:pt idx="400">
                  <c:v>Aug 20</c:v>
                </c:pt>
                <c:pt idx="401">
                  <c:v>Aug 20</c:v>
                </c:pt>
                <c:pt idx="402">
                  <c:v>Aug 20</c:v>
                </c:pt>
                <c:pt idx="403">
                  <c:v>Aug 20</c:v>
                </c:pt>
                <c:pt idx="404">
                  <c:v>Aug 20</c:v>
                </c:pt>
                <c:pt idx="405">
                  <c:v>Aug 20</c:v>
                </c:pt>
                <c:pt idx="406">
                  <c:v>Aug 20</c:v>
                </c:pt>
                <c:pt idx="407">
                  <c:v>Aug 20</c:v>
                </c:pt>
                <c:pt idx="408">
                  <c:v>Aug 20</c:v>
                </c:pt>
                <c:pt idx="409">
                  <c:v>Aug 20</c:v>
                </c:pt>
                <c:pt idx="410">
                  <c:v>Aug 20</c:v>
                </c:pt>
                <c:pt idx="411">
                  <c:v>Aug 20</c:v>
                </c:pt>
                <c:pt idx="412">
                  <c:v>Aug 20</c:v>
                </c:pt>
                <c:pt idx="413">
                  <c:v>Aug 20</c:v>
                </c:pt>
                <c:pt idx="414">
                  <c:v>Aug 20</c:v>
                </c:pt>
                <c:pt idx="415">
                  <c:v>Aug 20</c:v>
                </c:pt>
                <c:pt idx="416">
                  <c:v>Aug 20</c:v>
                </c:pt>
                <c:pt idx="417">
                  <c:v>Aug 20</c:v>
                </c:pt>
                <c:pt idx="418">
                  <c:v>Aug 20</c:v>
                </c:pt>
                <c:pt idx="419">
                  <c:v>Aug 20</c:v>
                </c:pt>
                <c:pt idx="420">
                  <c:v>Sep 20</c:v>
                </c:pt>
                <c:pt idx="421">
                  <c:v>Sep 20</c:v>
                </c:pt>
                <c:pt idx="422">
                  <c:v>Sep 20</c:v>
                </c:pt>
                <c:pt idx="423">
                  <c:v>Sep 20</c:v>
                </c:pt>
                <c:pt idx="424">
                  <c:v>Sep 20</c:v>
                </c:pt>
                <c:pt idx="425">
                  <c:v>Sep 20</c:v>
                </c:pt>
                <c:pt idx="426">
                  <c:v>Sep 20</c:v>
                </c:pt>
                <c:pt idx="427">
                  <c:v>Sep 20</c:v>
                </c:pt>
                <c:pt idx="428">
                  <c:v>Sep 20</c:v>
                </c:pt>
                <c:pt idx="429">
                  <c:v>Sep 20</c:v>
                </c:pt>
                <c:pt idx="430">
                  <c:v>Sep 20</c:v>
                </c:pt>
                <c:pt idx="431">
                  <c:v>Sep 20</c:v>
                </c:pt>
                <c:pt idx="432">
                  <c:v>Sep 20</c:v>
                </c:pt>
                <c:pt idx="433">
                  <c:v>Sep 20</c:v>
                </c:pt>
                <c:pt idx="434">
                  <c:v>Sep 20</c:v>
                </c:pt>
                <c:pt idx="435">
                  <c:v>Sep 20</c:v>
                </c:pt>
                <c:pt idx="436">
                  <c:v>Sep 20</c:v>
                </c:pt>
                <c:pt idx="437">
                  <c:v>Sep 20</c:v>
                </c:pt>
                <c:pt idx="438">
                  <c:v>Sep 20</c:v>
                </c:pt>
                <c:pt idx="439">
                  <c:v>Sep 20</c:v>
                </c:pt>
                <c:pt idx="440">
                  <c:v>Sep 20</c:v>
                </c:pt>
                <c:pt idx="441">
                  <c:v>Oct 20</c:v>
                </c:pt>
                <c:pt idx="442">
                  <c:v>Oct 20</c:v>
                </c:pt>
                <c:pt idx="443">
                  <c:v>Oct 20</c:v>
                </c:pt>
                <c:pt idx="444">
                  <c:v>Oct 20</c:v>
                </c:pt>
                <c:pt idx="445">
                  <c:v>Oct 20</c:v>
                </c:pt>
                <c:pt idx="446">
                  <c:v>Oct 20</c:v>
                </c:pt>
                <c:pt idx="447">
                  <c:v>Oct 20</c:v>
                </c:pt>
                <c:pt idx="448">
                  <c:v>Oct 20</c:v>
                </c:pt>
                <c:pt idx="449">
                  <c:v>Oct 20</c:v>
                </c:pt>
                <c:pt idx="450">
                  <c:v>Oct 20</c:v>
                </c:pt>
                <c:pt idx="451">
                  <c:v>Oct 20</c:v>
                </c:pt>
                <c:pt idx="452">
                  <c:v>Oct 20</c:v>
                </c:pt>
                <c:pt idx="453">
                  <c:v>Oct 20</c:v>
                </c:pt>
                <c:pt idx="454">
                  <c:v>Oct 20</c:v>
                </c:pt>
                <c:pt idx="455">
                  <c:v>Oct 20</c:v>
                </c:pt>
                <c:pt idx="456">
                  <c:v>Oct 20</c:v>
                </c:pt>
                <c:pt idx="457">
                  <c:v>Oct 20</c:v>
                </c:pt>
                <c:pt idx="458">
                  <c:v>Oct 20</c:v>
                </c:pt>
                <c:pt idx="459">
                  <c:v>Oct 20</c:v>
                </c:pt>
                <c:pt idx="460">
                  <c:v>Oct 20</c:v>
                </c:pt>
                <c:pt idx="461">
                  <c:v>Oct 20</c:v>
                </c:pt>
                <c:pt idx="462">
                  <c:v>Oct 20</c:v>
                </c:pt>
                <c:pt idx="463">
                  <c:v>Nov 20</c:v>
                </c:pt>
                <c:pt idx="464">
                  <c:v>Nov 20</c:v>
                </c:pt>
                <c:pt idx="465">
                  <c:v>Nov 20</c:v>
                </c:pt>
                <c:pt idx="466">
                  <c:v>Nov 20</c:v>
                </c:pt>
                <c:pt idx="467">
                  <c:v>Nov 20</c:v>
                </c:pt>
                <c:pt idx="468">
                  <c:v>Nov 20</c:v>
                </c:pt>
                <c:pt idx="469">
                  <c:v>Nov 20</c:v>
                </c:pt>
                <c:pt idx="470">
                  <c:v>Nov 20</c:v>
                </c:pt>
                <c:pt idx="471">
                  <c:v>Nov 20</c:v>
                </c:pt>
                <c:pt idx="472">
                  <c:v>Nov 20</c:v>
                </c:pt>
                <c:pt idx="473">
                  <c:v>Nov 20</c:v>
                </c:pt>
                <c:pt idx="474">
                  <c:v>Nov 20</c:v>
                </c:pt>
                <c:pt idx="475">
                  <c:v>Nov 20</c:v>
                </c:pt>
                <c:pt idx="476">
                  <c:v>Nov 20</c:v>
                </c:pt>
                <c:pt idx="477">
                  <c:v>Nov 20</c:v>
                </c:pt>
                <c:pt idx="478">
                  <c:v>Nov 20</c:v>
                </c:pt>
                <c:pt idx="479">
                  <c:v>Nov 20</c:v>
                </c:pt>
                <c:pt idx="480">
                  <c:v>Nov 20</c:v>
                </c:pt>
                <c:pt idx="481">
                  <c:v>Nov 20</c:v>
                </c:pt>
                <c:pt idx="482">
                  <c:v>Nov 20</c:v>
                </c:pt>
                <c:pt idx="483">
                  <c:v>Dec 20</c:v>
                </c:pt>
                <c:pt idx="484">
                  <c:v>Dec 20</c:v>
                </c:pt>
                <c:pt idx="485">
                  <c:v>Dec 20</c:v>
                </c:pt>
                <c:pt idx="486">
                  <c:v>Dec 20</c:v>
                </c:pt>
                <c:pt idx="487">
                  <c:v>Dec 20</c:v>
                </c:pt>
                <c:pt idx="488">
                  <c:v>Dec 20</c:v>
                </c:pt>
                <c:pt idx="489">
                  <c:v>Dec 20</c:v>
                </c:pt>
                <c:pt idx="490">
                  <c:v>Dec 20</c:v>
                </c:pt>
                <c:pt idx="491">
                  <c:v>Dec 20</c:v>
                </c:pt>
                <c:pt idx="492">
                  <c:v>Dec 20</c:v>
                </c:pt>
                <c:pt idx="493">
                  <c:v>Dec 20</c:v>
                </c:pt>
                <c:pt idx="494">
                  <c:v>Dec 20</c:v>
                </c:pt>
                <c:pt idx="495">
                  <c:v>Dec 20</c:v>
                </c:pt>
                <c:pt idx="496">
                  <c:v>Dec 20</c:v>
                </c:pt>
                <c:pt idx="497">
                  <c:v>Dec 20</c:v>
                </c:pt>
                <c:pt idx="498">
                  <c:v>Dec 20</c:v>
                </c:pt>
                <c:pt idx="499">
                  <c:v>Dec 20</c:v>
                </c:pt>
                <c:pt idx="500">
                  <c:v>Dec 20</c:v>
                </c:pt>
                <c:pt idx="501">
                  <c:v>Dec 20</c:v>
                </c:pt>
                <c:pt idx="502">
                  <c:v>Dec 20</c:v>
                </c:pt>
                <c:pt idx="503">
                  <c:v>Dec 20</c:v>
                </c:pt>
                <c:pt idx="504">
                  <c:v>Dec 20</c:v>
                </c:pt>
                <c:pt idx="505">
                  <c:v>Jan 21</c:v>
                </c:pt>
                <c:pt idx="506">
                  <c:v>Jan 21</c:v>
                </c:pt>
                <c:pt idx="507">
                  <c:v>Jan 21</c:v>
                </c:pt>
                <c:pt idx="508">
                  <c:v>Jan 21</c:v>
                </c:pt>
                <c:pt idx="509">
                  <c:v>Jan 21</c:v>
                </c:pt>
                <c:pt idx="510">
                  <c:v>Jan 21</c:v>
                </c:pt>
                <c:pt idx="511">
                  <c:v>Jan 21</c:v>
                </c:pt>
                <c:pt idx="512">
                  <c:v>Jan 21</c:v>
                </c:pt>
                <c:pt idx="513">
                  <c:v>Jan 21</c:v>
                </c:pt>
                <c:pt idx="514">
                  <c:v>Jan 21</c:v>
                </c:pt>
                <c:pt idx="515">
                  <c:v>Jan 21</c:v>
                </c:pt>
                <c:pt idx="516">
                  <c:v>Jan 21</c:v>
                </c:pt>
                <c:pt idx="517">
                  <c:v>Jan 21</c:v>
                </c:pt>
                <c:pt idx="518">
                  <c:v>Jan 21</c:v>
                </c:pt>
                <c:pt idx="519">
                  <c:v>Jan 21</c:v>
                </c:pt>
                <c:pt idx="520">
                  <c:v>Jan 21</c:v>
                </c:pt>
                <c:pt idx="521">
                  <c:v>Jan 21</c:v>
                </c:pt>
                <c:pt idx="522">
                  <c:v>Jan 21</c:v>
                </c:pt>
                <c:pt idx="523">
                  <c:v>Jan 21</c:v>
                </c:pt>
                <c:pt idx="524">
                  <c:v>Feb 21</c:v>
                </c:pt>
                <c:pt idx="525">
                  <c:v>Feb 21</c:v>
                </c:pt>
                <c:pt idx="526">
                  <c:v>Feb 21</c:v>
                </c:pt>
                <c:pt idx="527">
                  <c:v>Feb 21</c:v>
                </c:pt>
                <c:pt idx="528">
                  <c:v>Feb 21</c:v>
                </c:pt>
                <c:pt idx="529">
                  <c:v>Feb 21</c:v>
                </c:pt>
                <c:pt idx="530">
                  <c:v>Feb 21</c:v>
                </c:pt>
                <c:pt idx="531">
                  <c:v>Feb 21</c:v>
                </c:pt>
                <c:pt idx="532">
                  <c:v>Feb 21</c:v>
                </c:pt>
                <c:pt idx="533">
                  <c:v>Feb 21</c:v>
                </c:pt>
                <c:pt idx="534">
                  <c:v>Feb 21</c:v>
                </c:pt>
                <c:pt idx="535">
                  <c:v>Feb 21</c:v>
                </c:pt>
                <c:pt idx="536">
                  <c:v>Feb 21</c:v>
                </c:pt>
                <c:pt idx="537">
                  <c:v>Feb 21</c:v>
                </c:pt>
                <c:pt idx="538">
                  <c:v>Feb 21</c:v>
                </c:pt>
                <c:pt idx="539">
                  <c:v>Feb 21</c:v>
                </c:pt>
                <c:pt idx="540">
                  <c:v>Feb 21</c:v>
                </c:pt>
                <c:pt idx="541">
                  <c:v>Feb 21</c:v>
                </c:pt>
                <c:pt idx="542">
                  <c:v>Feb 21</c:v>
                </c:pt>
                <c:pt idx="543">
                  <c:v>Mar 21</c:v>
                </c:pt>
                <c:pt idx="544">
                  <c:v>Mar 21</c:v>
                </c:pt>
                <c:pt idx="545">
                  <c:v>Mar 21</c:v>
                </c:pt>
                <c:pt idx="546">
                  <c:v>Mar 21</c:v>
                </c:pt>
                <c:pt idx="547">
                  <c:v>Mar 21</c:v>
                </c:pt>
                <c:pt idx="548">
                  <c:v>Mar 21</c:v>
                </c:pt>
                <c:pt idx="549">
                  <c:v>Mar 21</c:v>
                </c:pt>
                <c:pt idx="550">
                  <c:v>Mar 21</c:v>
                </c:pt>
                <c:pt idx="551">
                  <c:v>Mar 21</c:v>
                </c:pt>
                <c:pt idx="552">
                  <c:v>Mar 21</c:v>
                </c:pt>
                <c:pt idx="553">
                  <c:v>Mar 21</c:v>
                </c:pt>
                <c:pt idx="554">
                  <c:v>Mar 21</c:v>
                </c:pt>
                <c:pt idx="555">
                  <c:v>Mar 21</c:v>
                </c:pt>
                <c:pt idx="556">
                  <c:v>Mar 21</c:v>
                </c:pt>
                <c:pt idx="557">
                  <c:v>Mar 21</c:v>
                </c:pt>
                <c:pt idx="558">
                  <c:v>Mar 21</c:v>
                </c:pt>
                <c:pt idx="559">
                  <c:v>Mar 21</c:v>
                </c:pt>
                <c:pt idx="560">
                  <c:v>Mar 21</c:v>
                </c:pt>
                <c:pt idx="561">
                  <c:v>Mar 21</c:v>
                </c:pt>
                <c:pt idx="562">
                  <c:v>Mar 21</c:v>
                </c:pt>
                <c:pt idx="563">
                  <c:v>Mar 21</c:v>
                </c:pt>
                <c:pt idx="564">
                  <c:v>Mar 21</c:v>
                </c:pt>
                <c:pt idx="565">
                  <c:v>Mar 21</c:v>
                </c:pt>
                <c:pt idx="566">
                  <c:v>Apr 21</c:v>
                </c:pt>
                <c:pt idx="567">
                  <c:v>Apr 21</c:v>
                </c:pt>
                <c:pt idx="568">
                  <c:v>Apr 21</c:v>
                </c:pt>
                <c:pt idx="569">
                  <c:v>Apr 21</c:v>
                </c:pt>
                <c:pt idx="570">
                  <c:v>Apr 21</c:v>
                </c:pt>
                <c:pt idx="571">
                  <c:v>Apr 21</c:v>
                </c:pt>
                <c:pt idx="572">
                  <c:v>Apr 21</c:v>
                </c:pt>
                <c:pt idx="573">
                  <c:v>Apr 21</c:v>
                </c:pt>
                <c:pt idx="574">
                  <c:v>Apr 21</c:v>
                </c:pt>
                <c:pt idx="575">
                  <c:v>Apr 21</c:v>
                </c:pt>
                <c:pt idx="576">
                  <c:v>Apr 21</c:v>
                </c:pt>
                <c:pt idx="577">
                  <c:v>Apr 21</c:v>
                </c:pt>
                <c:pt idx="578">
                  <c:v>Apr 21</c:v>
                </c:pt>
                <c:pt idx="579">
                  <c:v>Apr 21</c:v>
                </c:pt>
                <c:pt idx="580">
                  <c:v>Apr 21</c:v>
                </c:pt>
                <c:pt idx="581">
                  <c:v>Apr 21</c:v>
                </c:pt>
                <c:pt idx="582">
                  <c:v>Apr 21</c:v>
                </c:pt>
                <c:pt idx="583">
                  <c:v>Apr 21</c:v>
                </c:pt>
                <c:pt idx="584">
                  <c:v>Apr 21</c:v>
                </c:pt>
                <c:pt idx="585">
                  <c:v>Apr 21</c:v>
                </c:pt>
                <c:pt idx="586">
                  <c:v>Apr 21</c:v>
                </c:pt>
                <c:pt idx="587">
                  <c:v>May 21</c:v>
                </c:pt>
                <c:pt idx="588">
                  <c:v>May 21</c:v>
                </c:pt>
                <c:pt idx="589">
                  <c:v>May 21</c:v>
                </c:pt>
                <c:pt idx="590">
                  <c:v>May 21</c:v>
                </c:pt>
                <c:pt idx="591">
                  <c:v>May 21</c:v>
                </c:pt>
                <c:pt idx="592">
                  <c:v>May 21</c:v>
                </c:pt>
                <c:pt idx="593">
                  <c:v>May 21</c:v>
                </c:pt>
                <c:pt idx="594">
                  <c:v>May 21</c:v>
                </c:pt>
                <c:pt idx="595">
                  <c:v>May 21</c:v>
                </c:pt>
                <c:pt idx="596">
                  <c:v>May 21</c:v>
                </c:pt>
                <c:pt idx="597">
                  <c:v>May 21</c:v>
                </c:pt>
                <c:pt idx="598">
                  <c:v>May 21</c:v>
                </c:pt>
                <c:pt idx="599">
                  <c:v>May 21</c:v>
                </c:pt>
                <c:pt idx="600">
                  <c:v>May 21</c:v>
                </c:pt>
                <c:pt idx="601">
                  <c:v>May 21</c:v>
                </c:pt>
                <c:pt idx="602">
                  <c:v>May 21</c:v>
                </c:pt>
                <c:pt idx="603">
                  <c:v>May 21</c:v>
                </c:pt>
                <c:pt idx="604">
                  <c:v>May 21</c:v>
                </c:pt>
                <c:pt idx="605">
                  <c:v>May 21</c:v>
                </c:pt>
                <c:pt idx="606">
                  <c:v>May 21</c:v>
                </c:pt>
                <c:pt idx="607">
                  <c:v>Jun 21</c:v>
                </c:pt>
                <c:pt idx="608">
                  <c:v>Jun 21</c:v>
                </c:pt>
                <c:pt idx="609">
                  <c:v>Jun 21</c:v>
                </c:pt>
                <c:pt idx="610">
                  <c:v>Jun 21</c:v>
                </c:pt>
                <c:pt idx="611">
                  <c:v>Jun 21</c:v>
                </c:pt>
                <c:pt idx="612">
                  <c:v>Jun 21</c:v>
                </c:pt>
                <c:pt idx="613">
                  <c:v>Jun 21</c:v>
                </c:pt>
                <c:pt idx="614">
                  <c:v>Jun 21</c:v>
                </c:pt>
                <c:pt idx="615">
                  <c:v>Jun 21</c:v>
                </c:pt>
                <c:pt idx="616">
                  <c:v>Jun 21</c:v>
                </c:pt>
                <c:pt idx="617">
                  <c:v>Jun 21</c:v>
                </c:pt>
                <c:pt idx="618">
                  <c:v>Jun 21</c:v>
                </c:pt>
                <c:pt idx="619">
                  <c:v>Jun 21</c:v>
                </c:pt>
                <c:pt idx="620">
                  <c:v>Jun 21</c:v>
                </c:pt>
                <c:pt idx="621">
                  <c:v>Jun 21</c:v>
                </c:pt>
                <c:pt idx="622">
                  <c:v>Jun 21</c:v>
                </c:pt>
                <c:pt idx="623">
                  <c:v>Jun 21</c:v>
                </c:pt>
                <c:pt idx="624">
                  <c:v>Jun 21</c:v>
                </c:pt>
                <c:pt idx="625">
                  <c:v>Jun 21</c:v>
                </c:pt>
                <c:pt idx="626">
                  <c:v>Jun 21</c:v>
                </c:pt>
                <c:pt idx="627">
                  <c:v>Jun 21</c:v>
                </c:pt>
                <c:pt idx="628">
                  <c:v>Jun 21</c:v>
                </c:pt>
                <c:pt idx="629">
                  <c:v>Jul 21</c:v>
                </c:pt>
                <c:pt idx="630">
                  <c:v>Jul 21</c:v>
                </c:pt>
                <c:pt idx="631">
                  <c:v>Jul 21</c:v>
                </c:pt>
                <c:pt idx="632">
                  <c:v>Jul 21</c:v>
                </c:pt>
                <c:pt idx="633">
                  <c:v>Jul 21</c:v>
                </c:pt>
                <c:pt idx="634">
                  <c:v>Jul 21</c:v>
                </c:pt>
                <c:pt idx="635">
                  <c:v>Jul 21</c:v>
                </c:pt>
                <c:pt idx="636">
                  <c:v>Jul 21</c:v>
                </c:pt>
                <c:pt idx="637">
                  <c:v>Jul 21</c:v>
                </c:pt>
                <c:pt idx="638">
                  <c:v>Jul 21</c:v>
                </c:pt>
                <c:pt idx="639">
                  <c:v>Jul 21</c:v>
                </c:pt>
                <c:pt idx="640">
                  <c:v>Jul 21</c:v>
                </c:pt>
                <c:pt idx="641">
                  <c:v>Jul 21</c:v>
                </c:pt>
                <c:pt idx="642">
                  <c:v>Jul 21</c:v>
                </c:pt>
                <c:pt idx="643">
                  <c:v>Jul 21</c:v>
                </c:pt>
                <c:pt idx="644">
                  <c:v>Jul 21</c:v>
                </c:pt>
                <c:pt idx="645">
                  <c:v>Jul 21</c:v>
                </c:pt>
                <c:pt idx="646">
                  <c:v>Jul 21</c:v>
                </c:pt>
                <c:pt idx="647">
                  <c:v>Jul 21</c:v>
                </c:pt>
                <c:pt idx="648">
                  <c:v>Jul 21</c:v>
                </c:pt>
                <c:pt idx="649">
                  <c:v>Jul 21</c:v>
                </c:pt>
                <c:pt idx="650">
                  <c:v>Aug 21</c:v>
                </c:pt>
                <c:pt idx="651">
                  <c:v>Aug 21</c:v>
                </c:pt>
                <c:pt idx="652">
                  <c:v>Aug 21</c:v>
                </c:pt>
                <c:pt idx="653">
                  <c:v>Aug 21</c:v>
                </c:pt>
                <c:pt idx="654">
                  <c:v>Aug 21</c:v>
                </c:pt>
                <c:pt idx="655">
                  <c:v>Aug 21</c:v>
                </c:pt>
                <c:pt idx="656">
                  <c:v>Aug 21</c:v>
                </c:pt>
                <c:pt idx="657">
                  <c:v>Aug 21</c:v>
                </c:pt>
                <c:pt idx="658">
                  <c:v>Aug 21</c:v>
                </c:pt>
                <c:pt idx="659">
                  <c:v>Aug 21</c:v>
                </c:pt>
                <c:pt idx="660">
                  <c:v>Aug 21</c:v>
                </c:pt>
                <c:pt idx="661">
                  <c:v>Aug 21</c:v>
                </c:pt>
                <c:pt idx="662">
                  <c:v>Aug 21</c:v>
                </c:pt>
                <c:pt idx="663">
                  <c:v>Aug 21</c:v>
                </c:pt>
                <c:pt idx="664">
                  <c:v>Aug 21</c:v>
                </c:pt>
                <c:pt idx="665">
                  <c:v>Aug 21</c:v>
                </c:pt>
                <c:pt idx="666">
                  <c:v>Aug 21</c:v>
                </c:pt>
                <c:pt idx="667">
                  <c:v>Aug 21</c:v>
                </c:pt>
                <c:pt idx="668">
                  <c:v>Aug 21</c:v>
                </c:pt>
                <c:pt idx="669">
                  <c:v>Aug 21</c:v>
                </c:pt>
                <c:pt idx="670">
                  <c:v>Aug 21</c:v>
                </c:pt>
                <c:pt idx="671">
                  <c:v>Aug 21</c:v>
                </c:pt>
                <c:pt idx="672">
                  <c:v>Sep 21</c:v>
                </c:pt>
                <c:pt idx="673">
                  <c:v>Sep 21</c:v>
                </c:pt>
                <c:pt idx="674">
                  <c:v>Sep 21</c:v>
                </c:pt>
                <c:pt idx="675">
                  <c:v>Sep 21</c:v>
                </c:pt>
                <c:pt idx="676">
                  <c:v>Sep 21</c:v>
                </c:pt>
                <c:pt idx="677">
                  <c:v>Sep 21</c:v>
                </c:pt>
                <c:pt idx="678">
                  <c:v>Sep 21</c:v>
                </c:pt>
                <c:pt idx="679">
                  <c:v>Sep 21</c:v>
                </c:pt>
                <c:pt idx="680">
                  <c:v>Sep 21</c:v>
                </c:pt>
                <c:pt idx="681">
                  <c:v>Sep 21</c:v>
                </c:pt>
                <c:pt idx="682">
                  <c:v>Sep 21</c:v>
                </c:pt>
                <c:pt idx="683">
                  <c:v>Sep 21</c:v>
                </c:pt>
                <c:pt idx="684">
                  <c:v>Sep 21</c:v>
                </c:pt>
                <c:pt idx="685">
                  <c:v>Sep 21</c:v>
                </c:pt>
                <c:pt idx="686">
                  <c:v>Sep 21</c:v>
                </c:pt>
                <c:pt idx="687">
                  <c:v>Sep 21</c:v>
                </c:pt>
                <c:pt idx="688">
                  <c:v>Sep 21</c:v>
                </c:pt>
                <c:pt idx="689">
                  <c:v>Sep 21</c:v>
                </c:pt>
                <c:pt idx="690">
                  <c:v>Sep 21</c:v>
                </c:pt>
                <c:pt idx="691">
                  <c:v>Sep 21</c:v>
                </c:pt>
                <c:pt idx="692">
                  <c:v>Sep 21</c:v>
                </c:pt>
                <c:pt idx="693">
                  <c:v>Oct 21</c:v>
                </c:pt>
                <c:pt idx="694">
                  <c:v>Oct 21</c:v>
                </c:pt>
                <c:pt idx="695">
                  <c:v>Oct 21</c:v>
                </c:pt>
                <c:pt idx="696">
                  <c:v>Oct 21</c:v>
                </c:pt>
                <c:pt idx="697">
                  <c:v>Oct 21</c:v>
                </c:pt>
                <c:pt idx="698">
                  <c:v>Oct 21</c:v>
                </c:pt>
                <c:pt idx="699">
                  <c:v>Oct 21</c:v>
                </c:pt>
                <c:pt idx="700">
                  <c:v>Oct 21</c:v>
                </c:pt>
                <c:pt idx="701">
                  <c:v>Oct 21</c:v>
                </c:pt>
                <c:pt idx="702">
                  <c:v>Oct 21</c:v>
                </c:pt>
                <c:pt idx="703">
                  <c:v>Oct 21</c:v>
                </c:pt>
                <c:pt idx="704">
                  <c:v>Oct 21</c:v>
                </c:pt>
                <c:pt idx="705">
                  <c:v>Oct 21</c:v>
                </c:pt>
                <c:pt idx="706">
                  <c:v>Oct 21</c:v>
                </c:pt>
                <c:pt idx="707">
                  <c:v>Oct 21</c:v>
                </c:pt>
                <c:pt idx="708">
                  <c:v>Oct 21</c:v>
                </c:pt>
                <c:pt idx="709">
                  <c:v>Oct 21</c:v>
                </c:pt>
                <c:pt idx="710">
                  <c:v>Oct 21</c:v>
                </c:pt>
                <c:pt idx="711">
                  <c:v>Oct 21</c:v>
                </c:pt>
                <c:pt idx="712">
                  <c:v>Oct 21</c:v>
                </c:pt>
                <c:pt idx="713">
                  <c:v>Oct 21</c:v>
                </c:pt>
                <c:pt idx="714">
                  <c:v>Nov 21</c:v>
                </c:pt>
                <c:pt idx="715">
                  <c:v>Nov 21</c:v>
                </c:pt>
                <c:pt idx="716">
                  <c:v>Nov 21</c:v>
                </c:pt>
                <c:pt idx="717">
                  <c:v>Nov 21</c:v>
                </c:pt>
                <c:pt idx="718">
                  <c:v>Nov 21</c:v>
                </c:pt>
                <c:pt idx="719">
                  <c:v>Nov 21</c:v>
                </c:pt>
                <c:pt idx="720">
                  <c:v>Nov 21</c:v>
                </c:pt>
                <c:pt idx="721">
                  <c:v>Nov 21</c:v>
                </c:pt>
                <c:pt idx="722">
                  <c:v>Nov 21</c:v>
                </c:pt>
                <c:pt idx="723">
                  <c:v>Nov 21</c:v>
                </c:pt>
                <c:pt idx="724">
                  <c:v>Nov 21</c:v>
                </c:pt>
                <c:pt idx="725">
                  <c:v>Nov 21</c:v>
                </c:pt>
                <c:pt idx="726">
                  <c:v>Nov 21</c:v>
                </c:pt>
                <c:pt idx="727">
                  <c:v>Nov 21</c:v>
                </c:pt>
                <c:pt idx="728">
                  <c:v>Nov 21</c:v>
                </c:pt>
                <c:pt idx="729">
                  <c:v>Nov 21</c:v>
                </c:pt>
                <c:pt idx="730">
                  <c:v>Nov 21</c:v>
                </c:pt>
                <c:pt idx="731">
                  <c:v>Nov 21</c:v>
                </c:pt>
                <c:pt idx="732">
                  <c:v>Nov 21</c:v>
                </c:pt>
                <c:pt idx="733">
                  <c:v>Nov 21</c:v>
                </c:pt>
                <c:pt idx="734">
                  <c:v>Nov 21</c:v>
                </c:pt>
                <c:pt idx="735">
                  <c:v>Dec 21</c:v>
                </c:pt>
                <c:pt idx="736">
                  <c:v>Dec 21</c:v>
                </c:pt>
                <c:pt idx="737">
                  <c:v>Dec 21</c:v>
                </c:pt>
                <c:pt idx="738">
                  <c:v>Dec 21</c:v>
                </c:pt>
                <c:pt idx="739">
                  <c:v>Dec 21</c:v>
                </c:pt>
                <c:pt idx="740">
                  <c:v>Dec 21</c:v>
                </c:pt>
                <c:pt idx="741">
                  <c:v>Dec 21</c:v>
                </c:pt>
                <c:pt idx="742">
                  <c:v>Dec 21</c:v>
                </c:pt>
                <c:pt idx="743">
                  <c:v>Dec 21</c:v>
                </c:pt>
                <c:pt idx="744">
                  <c:v>Dec 21</c:v>
                </c:pt>
                <c:pt idx="745">
                  <c:v>Dec 21</c:v>
                </c:pt>
                <c:pt idx="746">
                  <c:v>Dec 21</c:v>
                </c:pt>
                <c:pt idx="747">
                  <c:v>Dec 21</c:v>
                </c:pt>
                <c:pt idx="748">
                  <c:v>Dec 21</c:v>
                </c:pt>
                <c:pt idx="749">
                  <c:v>Dec 21</c:v>
                </c:pt>
                <c:pt idx="750">
                  <c:v>Dec 21</c:v>
                </c:pt>
                <c:pt idx="751">
                  <c:v>Dec 21</c:v>
                </c:pt>
                <c:pt idx="752">
                  <c:v>Dec 21</c:v>
                </c:pt>
                <c:pt idx="753">
                  <c:v>Dec 21</c:v>
                </c:pt>
                <c:pt idx="754">
                  <c:v>Dec 21</c:v>
                </c:pt>
                <c:pt idx="755">
                  <c:v>Dec 21</c:v>
                </c:pt>
                <c:pt idx="756">
                  <c:v>Dec 21</c:v>
                </c:pt>
                <c:pt idx="757">
                  <c:v>Jan 22</c:v>
                </c:pt>
                <c:pt idx="758">
                  <c:v>Jan 22</c:v>
                </c:pt>
                <c:pt idx="759">
                  <c:v>Jan 22</c:v>
                </c:pt>
                <c:pt idx="760">
                  <c:v>Jan 22</c:v>
                </c:pt>
                <c:pt idx="761">
                  <c:v>Jan 22</c:v>
                </c:pt>
                <c:pt idx="762">
                  <c:v>Jan 22</c:v>
                </c:pt>
                <c:pt idx="763">
                  <c:v>Jan 22</c:v>
                </c:pt>
                <c:pt idx="764">
                  <c:v>Jan 22</c:v>
                </c:pt>
                <c:pt idx="765">
                  <c:v>Jan 22</c:v>
                </c:pt>
                <c:pt idx="766">
                  <c:v>Jan 22</c:v>
                </c:pt>
                <c:pt idx="767">
                  <c:v>Jan 22</c:v>
                </c:pt>
                <c:pt idx="768">
                  <c:v>Jan 22</c:v>
                </c:pt>
                <c:pt idx="769">
                  <c:v>Jan 22</c:v>
                </c:pt>
                <c:pt idx="770">
                  <c:v>Jan 22</c:v>
                </c:pt>
                <c:pt idx="771">
                  <c:v>Jan 22</c:v>
                </c:pt>
                <c:pt idx="772">
                  <c:v>Jan 22</c:v>
                </c:pt>
                <c:pt idx="773">
                  <c:v>Jan 22</c:v>
                </c:pt>
                <c:pt idx="774">
                  <c:v>Jan 22</c:v>
                </c:pt>
                <c:pt idx="775">
                  <c:v>Jan 22</c:v>
                </c:pt>
                <c:pt idx="776">
                  <c:v>Jan 22</c:v>
                </c:pt>
                <c:pt idx="777">
                  <c:v>Feb 22</c:v>
                </c:pt>
                <c:pt idx="778">
                  <c:v>Feb 22</c:v>
                </c:pt>
                <c:pt idx="779">
                  <c:v>Feb 22</c:v>
                </c:pt>
                <c:pt idx="780">
                  <c:v>Feb 22</c:v>
                </c:pt>
                <c:pt idx="781">
                  <c:v>Feb 22</c:v>
                </c:pt>
                <c:pt idx="782">
                  <c:v>Feb 22</c:v>
                </c:pt>
                <c:pt idx="783">
                  <c:v>Feb 22</c:v>
                </c:pt>
                <c:pt idx="784">
                  <c:v>Feb 22</c:v>
                </c:pt>
                <c:pt idx="785">
                  <c:v>Feb 22</c:v>
                </c:pt>
                <c:pt idx="786">
                  <c:v>Feb 22</c:v>
                </c:pt>
                <c:pt idx="787">
                  <c:v>Feb 22</c:v>
                </c:pt>
                <c:pt idx="788">
                  <c:v>Feb 22</c:v>
                </c:pt>
                <c:pt idx="789">
                  <c:v>Feb 22</c:v>
                </c:pt>
                <c:pt idx="790">
                  <c:v>Feb 22</c:v>
                </c:pt>
                <c:pt idx="791">
                  <c:v>Feb 22</c:v>
                </c:pt>
                <c:pt idx="792">
                  <c:v>Feb 22</c:v>
                </c:pt>
                <c:pt idx="793">
                  <c:v>Feb 22</c:v>
                </c:pt>
                <c:pt idx="794">
                  <c:v>Feb 22</c:v>
                </c:pt>
                <c:pt idx="795">
                  <c:v>Feb 22</c:v>
                </c:pt>
                <c:pt idx="796">
                  <c:v>Mar 22</c:v>
                </c:pt>
                <c:pt idx="797">
                  <c:v>Mar 22</c:v>
                </c:pt>
                <c:pt idx="798">
                  <c:v>Mar 22</c:v>
                </c:pt>
                <c:pt idx="799">
                  <c:v>Mar 22</c:v>
                </c:pt>
                <c:pt idx="800">
                  <c:v>Mar 22</c:v>
                </c:pt>
                <c:pt idx="801">
                  <c:v>Mar 22</c:v>
                </c:pt>
                <c:pt idx="802">
                  <c:v>Mar 22</c:v>
                </c:pt>
                <c:pt idx="803">
                  <c:v>Mar 22</c:v>
                </c:pt>
                <c:pt idx="804">
                  <c:v>Mar 22</c:v>
                </c:pt>
                <c:pt idx="805">
                  <c:v>Mar 22</c:v>
                </c:pt>
                <c:pt idx="806">
                  <c:v>Mar 22</c:v>
                </c:pt>
                <c:pt idx="807">
                  <c:v>Mar 22</c:v>
                </c:pt>
                <c:pt idx="808">
                  <c:v>Mar 22</c:v>
                </c:pt>
                <c:pt idx="809">
                  <c:v>Mar 22</c:v>
                </c:pt>
                <c:pt idx="810">
                  <c:v>Mar 22</c:v>
                </c:pt>
                <c:pt idx="811">
                  <c:v>Mar 22</c:v>
                </c:pt>
                <c:pt idx="812">
                  <c:v>Mar 22</c:v>
                </c:pt>
                <c:pt idx="813">
                  <c:v>Mar 22</c:v>
                </c:pt>
                <c:pt idx="814">
                  <c:v>Mar 22</c:v>
                </c:pt>
                <c:pt idx="815">
                  <c:v>Mar 22</c:v>
                </c:pt>
                <c:pt idx="816">
                  <c:v>Mar 22</c:v>
                </c:pt>
                <c:pt idx="817">
                  <c:v>Mar 22</c:v>
                </c:pt>
                <c:pt idx="818">
                  <c:v>Mar 22</c:v>
                </c:pt>
                <c:pt idx="819">
                  <c:v>Apr 22</c:v>
                </c:pt>
                <c:pt idx="820">
                  <c:v>Apr 22</c:v>
                </c:pt>
                <c:pt idx="821">
                  <c:v>Apr 22</c:v>
                </c:pt>
                <c:pt idx="822">
                  <c:v>Apr 22</c:v>
                </c:pt>
                <c:pt idx="823">
                  <c:v>Apr 22</c:v>
                </c:pt>
                <c:pt idx="824">
                  <c:v>Apr 22</c:v>
                </c:pt>
                <c:pt idx="825">
                  <c:v>Apr 22</c:v>
                </c:pt>
                <c:pt idx="826">
                  <c:v>Apr 22</c:v>
                </c:pt>
                <c:pt idx="827">
                  <c:v>Apr 22</c:v>
                </c:pt>
                <c:pt idx="828">
                  <c:v>Apr 22</c:v>
                </c:pt>
                <c:pt idx="829">
                  <c:v>Apr 22</c:v>
                </c:pt>
                <c:pt idx="830">
                  <c:v>Apr 22</c:v>
                </c:pt>
                <c:pt idx="831">
                  <c:v>Apr 22</c:v>
                </c:pt>
                <c:pt idx="832">
                  <c:v>Apr 22</c:v>
                </c:pt>
                <c:pt idx="833">
                  <c:v>Apr 22</c:v>
                </c:pt>
                <c:pt idx="834">
                  <c:v>Apr 22</c:v>
                </c:pt>
                <c:pt idx="835">
                  <c:v>Apr 22</c:v>
                </c:pt>
                <c:pt idx="836">
                  <c:v>Apr 22</c:v>
                </c:pt>
                <c:pt idx="837">
                  <c:v>Apr 22</c:v>
                </c:pt>
                <c:pt idx="838">
                  <c:v>Apr 22</c:v>
                </c:pt>
                <c:pt idx="839">
                  <c:v>May 22</c:v>
                </c:pt>
                <c:pt idx="840">
                  <c:v>May 22</c:v>
                </c:pt>
                <c:pt idx="841">
                  <c:v>May 22</c:v>
                </c:pt>
                <c:pt idx="842">
                  <c:v>May 22</c:v>
                </c:pt>
                <c:pt idx="843">
                  <c:v>May 22</c:v>
                </c:pt>
                <c:pt idx="844">
                  <c:v>May 22</c:v>
                </c:pt>
                <c:pt idx="845">
                  <c:v>May 22</c:v>
                </c:pt>
                <c:pt idx="846">
                  <c:v>May 22</c:v>
                </c:pt>
                <c:pt idx="847">
                  <c:v>May 22</c:v>
                </c:pt>
                <c:pt idx="848">
                  <c:v>May 22</c:v>
                </c:pt>
                <c:pt idx="849">
                  <c:v>May 22</c:v>
                </c:pt>
                <c:pt idx="850">
                  <c:v>May 22</c:v>
                </c:pt>
                <c:pt idx="851">
                  <c:v>May 22</c:v>
                </c:pt>
                <c:pt idx="852">
                  <c:v>May 22</c:v>
                </c:pt>
                <c:pt idx="853">
                  <c:v>May 22</c:v>
                </c:pt>
                <c:pt idx="854">
                  <c:v>May 22</c:v>
                </c:pt>
                <c:pt idx="855">
                  <c:v>May 22</c:v>
                </c:pt>
                <c:pt idx="856">
                  <c:v>May 22</c:v>
                </c:pt>
                <c:pt idx="857">
                  <c:v>May 22</c:v>
                </c:pt>
                <c:pt idx="858">
                  <c:v>May 22</c:v>
                </c:pt>
                <c:pt idx="859">
                  <c:v>May 22</c:v>
                </c:pt>
                <c:pt idx="860">
                  <c:v>Jun 22</c:v>
                </c:pt>
                <c:pt idx="861">
                  <c:v>Jun 22</c:v>
                </c:pt>
                <c:pt idx="862">
                  <c:v>Jun 22</c:v>
                </c:pt>
                <c:pt idx="863">
                  <c:v>Jun 22</c:v>
                </c:pt>
                <c:pt idx="864">
                  <c:v>Jun 22</c:v>
                </c:pt>
                <c:pt idx="865">
                  <c:v>Jun 22</c:v>
                </c:pt>
                <c:pt idx="866">
                  <c:v>Jun 22</c:v>
                </c:pt>
                <c:pt idx="867">
                  <c:v>Jun 22</c:v>
                </c:pt>
                <c:pt idx="868">
                  <c:v>Jun 22</c:v>
                </c:pt>
                <c:pt idx="869">
                  <c:v>Jun 22</c:v>
                </c:pt>
                <c:pt idx="870">
                  <c:v>Jun 22</c:v>
                </c:pt>
                <c:pt idx="871">
                  <c:v>Jun 22</c:v>
                </c:pt>
                <c:pt idx="872">
                  <c:v>Jun 22</c:v>
                </c:pt>
                <c:pt idx="873">
                  <c:v>Jun 22</c:v>
                </c:pt>
                <c:pt idx="874">
                  <c:v>Jun 22</c:v>
                </c:pt>
                <c:pt idx="875">
                  <c:v>Jun 22</c:v>
                </c:pt>
                <c:pt idx="876">
                  <c:v>Jun 22</c:v>
                </c:pt>
                <c:pt idx="877">
                  <c:v>Jun 22</c:v>
                </c:pt>
                <c:pt idx="878">
                  <c:v>Jun 22</c:v>
                </c:pt>
                <c:pt idx="879">
                  <c:v>Jun 22</c:v>
                </c:pt>
                <c:pt idx="880">
                  <c:v>Jun 22</c:v>
                </c:pt>
                <c:pt idx="881">
                  <c:v>Jul 22</c:v>
                </c:pt>
                <c:pt idx="882">
                  <c:v>Jul 22</c:v>
                </c:pt>
                <c:pt idx="883">
                  <c:v>Jul 22</c:v>
                </c:pt>
                <c:pt idx="884">
                  <c:v>Jul 22</c:v>
                </c:pt>
                <c:pt idx="885">
                  <c:v>Jul 22</c:v>
                </c:pt>
                <c:pt idx="886">
                  <c:v>Jul 22</c:v>
                </c:pt>
                <c:pt idx="887">
                  <c:v>Jul 22</c:v>
                </c:pt>
                <c:pt idx="888">
                  <c:v>Jul 22</c:v>
                </c:pt>
                <c:pt idx="889">
                  <c:v>Jul 22</c:v>
                </c:pt>
                <c:pt idx="890">
                  <c:v>Jul 22</c:v>
                </c:pt>
                <c:pt idx="891">
                  <c:v>Jul 22</c:v>
                </c:pt>
                <c:pt idx="892">
                  <c:v>Jul 22</c:v>
                </c:pt>
                <c:pt idx="893">
                  <c:v>Jul 22</c:v>
                </c:pt>
                <c:pt idx="894">
                  <c:v>Jul 22</c:v>
                </c:pt>
                <c:pt idx="895">
                  <c:v>Jul 22</c:v>
                </c:pt>
                <c:pt idx="896">
                  <c:v>Jul 22</c:v>
                </c:pt>
                <c:pt idx="897">
                  <c:v>Jul 22</c:v>
                </c:pt>
                <c:pt idx="898">
                  <c:v>Jul 22</c:v>
                </c:pt>
                <c:pt idx="899">
                  <c:v>Jul 22</c:v>
                </c:pt>
                <c:pt idx="900">
                  <c:v>Jul 22</c:v>
                </c:pt>
                <c:pt idx="901">
                  <c:v>Aug 22</c:v>
                </c:pt>
                <c:pt idx="902">
                  <c:v>Aug 22</c:v>
                </c:pt>
                <c:pt idx="903">
                  <c:v>Aug 22</c:v>
                </c:pt>
                <c:pt idx="904">
                  <c:v>Aug 22</c:v>
                </c:pt>
                <c:pt idx="905">
                  <c:v>Aug 22</c:v>
                </c:pt>
                <c:pt idx="906">
                  <c:v>Aug 22</c:v>
                </c:pt>
                <c:pt idx="907">
                  <c:v>Aug 22</c:v>
                </c:pt>
                <c:pt idx="908">
                  <c:v>Aug 22</c:v>
                </c:pt>
                <c:pt idx="909">
                  <c:v>Aug 22</c:v>
                </c:pt>
                <c:pt idx="910">
                  <c:v>Aug 22</c:v>
                </c:pt>
                <c:pt idx="911">
                  <c:v>Aug 22</c:v>
                </c:pt>
                <c:pt idx="912">
                  <c:v>Aug 22</c:v>
                </c:pt>
                <c:pt idx="913">
                  <c:v>Aug 22</c:v>
                </c:pt>
                <c:pt idx="914">
                  <c:v>Aug 22</c:v>
                </c:pt>
                <c:pt idx="915">
                  <c:v>Aug 22</c:v>
                </c:pt>
                <c:pt idx="916">
                  <c:v>Aug 22</c:v>
                </c:pt>
                <c:pt idx="917">
                  <c:v>Aug 22</c:v>
                </c:pt>
                <c:pt idx="918">
                  <c:v>Aug 22</c:v>
                </c:pt>
                <c:pt idx="919">
                  <c:v>Aug 22</c:v>
                </c:pt>
                <c:pt idx="920">
                  <c:v>Aug 22</c:v>
                </c:pt>
                <c:pt idx="921">
                  <c:v>Aug 22</c:v>
                </c:pt>
                <c:pt idx="922">
                  <c:v>Aug 22</c:v>
                </c:pt>
                <c:pt idx="923">
                  <c:v>Aug 22</c:v>
                </c:pt>
                <c:pt idx="924">
                  <c:v>Sep 22</c:v>
                </c:pt>
                <c:pt idx="925">
                  <c:v>Sep 22</c:v>
                </c:pt>
                <c:pt idx="926">
                  <c:v>Sep 22</c:v>
                </c:pt>
                <c:pt idx="927">
                  <c:v>Sep 22</c:v>
                </c:pt>
                <c:pt idx="928">
                  <c:v>Sep 22</c:v>
                </c:pt>
                <c:pt idx="929">
                  <c:v>Sep 22</c:v>
                </c:pt>
                <c:pt idx="930">
                  <c:v>Sep 22</c:v>
                </c:pt>
                <c:pt idx="931">
                  <c:v>Sep 22</c:v>
                </c:pt>
                <c:pt idx="932">
                  <c:v>Sep 22</c:v>
                </c:pt>
                <c:pt idx="933">
                  <c:v>Sep 22</c:v>
                </c:pt>
                <c:pt idx="934">
                  <c:v>Sep 22</c:v>
                </c:pt>
                <c:pt idx="935">
                  <c:v>Sep 22</c:v>
                </c:pt>
                <c:pt idx="936">
                  <c:v>Sep 22</c:v>
                </c:pt>
                <c:pt idx="937">
                  <c:v>Sep 22</c:v>
                </c:pt>
                <c:pt idx="938">
                  <c:v>Sep 22</c:v>
                </c:pt>
                <c:pt idx="939">
                  <c:v>Sep 22</c:v>
                </c:pt>
                <c:pt idx="940">
                  <c:v>Sep 22</c:v>
                </c:pt>
                <c:pt idx="941">
                  <c:v>Sep 22</c:v>
                </c:pt>
                <c:pt idx="942">
                  <c:v>Sep 22</c:v>
                </c:pt>
                <c:pt idx="943">
                  <c:v>Sep 22</c:v>
                </c:pt>
                <c:pt idx="944">
                  <c:v>Sep 22</c:v>
                </c:pt>
                <c:pt idx="945">
                  <c:v>Oct 22</c:v>
                </c:pt>
                <c:pt idx="946">
                  <c:v>Oct 22</c:v>
                </c:pt>
                <c:pt idx="947">
                  <c:v>Oct 22</c:v>
                </c:pt>
                <c:pt idx="948">
                  <c:v>Oct 22</c:v>
                </c:pt>
                <c:pt idx="949">
                  <c:v>Oct 22</c:v>
                </c:pt>
                <c:pt idx="950">
                  <c:v>Oct 22</c:v>
                </c:pt>
                <c:pt idx="951">
                  <c:v>Oct 22</c:v>
                </c:pt>
                <c:pt idx="952">
                  <c:v>Oct 22</c:v>
                </c:pt>
                <c:pt idx="953">
                  <c:v>Oct 22</c:v>
                </c:pt>
                <c:pt idx="954">
                  <c:v>Oct 22</c:v>
                </c:pt>
                <c:pt idx="955">
                  <c:v>Oct 22</c:v>
                </c:pt>
                <c:pt idx="956">
                  <c:v>Oct 22</c:v>
                </c:pt>
                <c:pt idx="957">
                  <c:v>Oct 22</c:v>
                </c:pt>
                <c:pt idx="958">
                  <c:v>Oct 22</c:v>
                </c:pt>
                <c:pt idx="959">
                  <c:v>Oct 22</c:v>
                </c:pt>
                <c:pt idx="960">
                  <c:v>Oct 22</c:v>
                </c:pt>
                <c:pt idx="961">
                  <c:v>Oct 22</c:v>
                </c:pt>
                <c:pt idx="962">
                  <c:v>Oct 22</c:v>
                </c:pt>
                <c:pt idx="963">
                  <c:v>Oct 22</c:v>
                </c:pt>
                <c:pt idx="964">
                  <c:v>Oct 22</c:v>
                </c:pt>
                <c:pt idx="965">
                  <c:v>Oct 22</c:v>
                </c:pt>
                <c:pt idx="966">
                  <c:v>Nov 22</c:v>
                </c:pt>
                <c:pt idx="967">
                  <c:v>Nov 22</c:v>
                </c:pt>
                <c:pt idx="968">
                  <c:v>Nov 22</c:v>
                </c:pt>
                <c:pt idx="969">
                  <c:v>Nov 22</c:v>
                </c:pt>
                <c:pt idx="970">
                  <c:v>Nov 22</c:v>
                </c:pt>
                <c:pt idx="971">
                  <c:v>Nov 22</c:v>
                </c:pt>
                <c:pt idx="972">
                  <c:v>Nov 22</c:v>
                </c:pt>
                <c:pt idx="973">
                  <c:v>Nov 22</c:v>
                </c:pt>
                <c:pt idx="974">
                  <c:v>Nov 22</c:v>
                </c:pt>
                <c:pt idx="975">
                  <c:v>Nov 22</c:v>
                </c:pt>
                <c:pt idx="976">
                  <c:v>Nov 22</c:v>
                </c:pt>
                <c:pt idx="977">
                  <c:v>Nov 22</c:v>
                </c:pt>
                <c:pt idx="978">
                  <c:v>Nov 22</c:v>
                </c:pt>
                <c:pt idx="979">
                  <c:v>Nov 22</c:v>
                </c:pt>
                <c:pt idx="980">
                  <c:v>Nov 22</c:v>
                </c:pt>
                <c:pt idx="981">
                  <c:v>Nov 22</c:v>
                </c:pt>
                <c:pt idx="982">
                  <c:v>Nov 22</c:v>
                </c:pt>
                <c:pt idx="983">
                  <c:v>Nov 22</c:v>
                </c:pt>
                <c:pt idx="984">
                  <c:v>Nov 22</c:v>
                </c:pt>
                <c:pt idx="985">
                  <c:v>Nov 22</c:v>
                </c:pt>
                <c:pt idx="986">
                  <c:v>Nov 22</c:v>
                </c:pt>
                <c:pt idx="987">
                  <c:v>Dec 22</c:v>
                </c:pt>
                <c:pt idx="988">
                  <c:v>Dec 22</c:v>
                </c:pt>
                <c:pt idx="989">
                  <c:v>Dec 22</c:v>
                </c:pt>
                <c:pt idx="990">
                  <c:v>Dec 22</c:v>
                </c:pt>
                <c:pt idx="991">
                  <c:v>Dec 22</c:v>
                </c:pt>
                <c:pt idx="992">
                  <c:v>Dec 22</c:v>
                </c:pt>
                <c:pt idx="993">
                  <c:v>Dec 22</c:v>
                </c:pt>
                <c:pt idx="994">
                  <c:v>Dec 22</c:v>
                </c:pt>
                <c:pt idx="995">
                  <c:v>Dec 22</c:v>
                </c:pt>
                <c:pt idx="996">
                  <c:v>Dec 22</c:v>
                </c:pt>
                <c:pt idx="997">
                  <c:v>Dec 22</c:v>
                </c:pt>
                <c:pt idx="998">
                  <c:v>Dec 22</c:v>
                </c:pt>
                <c:pt idx="999">
                  <c:v>Dec 22</c:v>
                </c:pt>
                <c:pt idx="1000">
                  <c:v>Dec 22</c:v>
                </c:pt>
                <c:pt idx="1001">
                  <c:v>Dec 22</c:v>
                </c:pt>
                <c:pt idx="1002">
                  <c:v>Dec 22</c:v>
                </c:pt>
                <c:pt idx="1003">
                  <c:v>Dec 22</c:v>
                </c:pt>
                <c:pt idx="1004">
                  <c:v>Dec 22</c:v>
                </c:pt>
                <c:pt idx="1005">
                  <c:v>Dec 22</c:v>
                </c:pt>
                <c:pt idx="1006">
                  <c:v>Dec 22</c:v>
                </c:pt>
                <c:pt idx="1007">
                  <c:v>Dec 22</c:v>
                </c:pt>
                <c:pt idx="1008">
                  <c:v>Jan 23</c:v>
                </c:pt>
                <c:pt idx="1009">
                  <c:v>Jan 23</c:v>
                </c:pt>
                <c:pt idx="1010">
                  <c:v>Jan 23</c:v>
                </c:pt>
                <c:pt idx="1011">
                  <c:v>Jan 23</c:v>
                </c:pt>
                <c:pt idx="1012">
                  <c:v>Jan 23</c:v>
                </c:pt>
                <c:pt idx="1013">
                  <c:v>Jan 23</c:v>
                </c:pt>
                <c:pt idx="1014">
                  <c:v>Jan 23</c:v>
                </c:pt>
                <c:pt idx="1015">
                  <c:v>Jan 23</c:v>
                </c:pt>
                <c:pt idx="1016">
                  <c:v>Jan 23</c:v>
                </c:pt>
                <c:pt idx="1017">
                  <c:v>Jan 23</c:v>
                </c:pt>
                <c:pt idx="1018">
                  <c:v>Jan 23</c:v>
                </c:pt>
                <c:pt idx="1019">
                  <c:v>Jan 23</c:v>
                </c:pt>
                <c:pt idx="1020">
                  <c:v>Jan 23</c:v>
                </c:pt>
                <c:pt idx="1021">
                  <c:v>Jan 23</c:v>
                </c:pt>
                <c:pt idx="1022">
                  <c:v>Jan 23</c:v>
                </c:pt>
                <c:pt idx="1023">
                  <c:v>Jan 23</c:v>
                </c:pt>
                <c:pt idx="1024">
                  <c:v>Jan 23</c:v>
                </c:pt>
                <c:pt idx="1025">
                  <c:v>Jan 23</c:v>
                </c:pt>
                <c:pt idx="1026">
                  <c:v>Jan 23</c:v>
                </c:pt>
                <c:pt idx="1027">
                  <c:v>Jan 23</c:v>
                </c:pt>
                <c:pt idx="1028">
                  <c:v>Feb 23</c:v>
                </c:pt>
                <c:pt idx="1029">
                  <c:v>Feb 23</c:v>
                </c:pt>
                <c:pt idx="1030">
                  <c:v>Feb 23</c:v>
                </c:pt>
                <c:pt idx="1031">
                  <c:v>Feb 23</c:v>
                </c:pt>
                <c:pt idx="1032">
                  <c:v>Feb 23</c:v>
                </c:pt>
                <c:pt idx="1033">
                  <c:v>Feb 23</c:v>
                </c:pt>
                <c:pt idx="1034">
                  <c:v>Feb 23</c:v>
                </c:pt>
                <c:pt idx="1035">
                  <c:v>Feb 23</c:v>
                </c:pt>
                <c:pt idx="1036">
                  <c:v>Feb 23</c:v>
                </c:pt>
                <c:pt idx="1037">
                  <c:v>Feb 23</c:v>
                </c:pt>
                <c:pt idx="1038">
                  <c:v>Feb 23</c:v>
                </c:pt>
                <c:pt idx="1039">
                  <c:v>Feb 23</c:v>
                </c:pt>
                <c:pt idx="1040">
                  <c:v>Feb 23</c:v>
                </c:pt>
                <c:pt idx="1041">
                  <c:v>Feb 23</c:v>
                </c:pt>
                <c:pt idx="1042">
                  <c:v>Feb 23</c:v>
                </c:pt>
                <c:pt idx="1043">
                  <c:v>Feb 23</c:v>
                </c:pt>
                <c:pt idx="1044">
                  <c:v>Feb 23</c:v>
                </c:pt>
                <c:pt idx="1045">
                  <c:v>Feb 23</c:v>
                </c:pt>
                <c:pt idx="1046">
                  <c:v>Feb 23</c:v>
                </c:pt>
                <c:pt idx="1047">
                  <c:v>Mar 23</c:v>
                </c:pt>
                <c:pt idx="1048">
                  <c:v>Mar 23</c:v>
                </c:pt>
                <c:pt idx="1049">
                  <c:v>Mar 23</c:v>
                </c:pt>
                <c:pt idx="1050">
                  <c:v>Mar 23</c:v>
                </c:pt>
                <c:pt idx="1051">
                  <c:v>Mar 23</c:v>
                </c:pt>
                <c:pt idx="1052">
                  <c:v>Mar 23</c:v>
                </c:pt>
                <c:pt idx="1053">
                  <c:v>Mar 23</c:v>
                </c:pt>
                <c:pt idx="1054">
                  <c:v>Mar 23</c:v>
                </c:pt>
                <c:pt idx="1055">
                  <c:v>Mar 23</c:v>
                </c:pt>
                <c:pt idx="1056">
                  <c:v>Mar 23</c:v>
                </c:pt>
                <c:pt idx="1057">
                  <c:v>Mar 23</c:v>
                </c:pt>
                <c:pt idx="1058">
                  <c:v>Mar 23</c:v>
                </c:pt>
                <c:pt idx="1059">
                  <c:v>Mar 23</c:v>
                </c:pt>
                <c:pt idx="1060">
                  <c:v>Mar 23</c:v>
                </c:pt>
                <c:pt idx="1061">
                  <c:v>Mar 23</c:v>
                </c:pt>
                <c:pt idx="1062">
                  <c:v>Mar 23</c:v>
                </c:pt>
                <c:pt idx="1063">
                  <c:v>Mar 23</c:v>
                </c:pt>
                <c:pt idx="1064">
                  <c:v>Mar 23</c:v>
                </c:pt>
                <c:pt idx="1065">
                  <c:v>Mar 23</c:v>
                </c:pt>
                <c:pt idx="1066">
                  <c:v>Mar 23</c:v>
                </c:pt>
                <c:pt idx="1067">
                  <c:v>Mar 23</c:v>
                </c:pt>
                <c:pt idx="1068">
                  <c:v>Mar 23</c:v>
                </c:pt>
                <c:pt idx="1069">
                  <c:v>Mar 23</c:v>
                </c:pt>
                <c:pt idx="1070">
                  <c:v>Apr 23</c:v>
                </c:pt>
                <c:pt idx="1071">
                  <c:v>Apr 23</c:v>
                </c:pt>
                <c:pt idx="1072">
                  <c:v>Apr 23</c:v>
                </c:pt>
                <c:pt idx="1073">
                  <c:v>Apr 23</c:v>
                </c:pt>
                <c:pt idx="1074">
                  <c:v>Apr 23</c:v>
                </c:pt>
                <c:pt idx="1075">
                  <c:v>Apr 23</c:v>
                </c:pt>
                <c:pt idx="1076">
                  <c:v>Apr 23</c:v>
                </c:pt>
                <c:pt idx="1077">
                  <c:v>Apr 23</c:v>
                </c:pt>
                <c:pt idx="1078">
                  <c:v>Apr 23</c:v>
                </c:pt>
                <c:pt idx="1079">
                  <c:v>Apr 23</c:v>
                </c:pt>
                <c:pt idx="1080">
                  <c:v>Apr 23</c:v>
                </c:pt>
                <c:pt idx="1081">
                  <c:v>Apr 23</c:v>
                </c:pt>
                <c:pt idx="1082">
                  <c:v>Apr 23</c:v>
                </c:pt>
                <c:pt idx="1083">
                  <c:v>Apr 23</c:v>
                </c:pt>
                <c:pt idx="1084">
                  <c:v>Apr 23</c:v>
                </c:pt>
                <c:pt idx="1085">
                  <c:v>Apr 23</c:v>
                </c:pt>
                <c:pt idx="1086">
                  <c:v>Apr 23</c:v>
                </c:pt>
                <c:pt idx="1087">
                  <c:v>Apr 23</c:v>
                </c:pt>
                <c:pt idx="1088">
                  <c:v>Apr 23</c:v>
                </c:pt>
                <c:pt idx="1089">
                  <c:v>May 23</c:v>
                </c:pt>
                <c:pt idx="1090">
                  <c:v>May 23</c:v>
                </c:pt>
                <c:pt idx="1091">
                  <c:v>May 23</c:v>
                </c:pt>
                <c:pt idx="1092">
                  <c:v>May 23</c:v>
                </c:pt>
                <c:pt idx="1093">
                  <c:v>May 23</c:v>
                </c:pt>
                <c:pt idx="1094">
                  <c:v>May 23</c:v>
                </c:pt>
                <c:pt idx="1095">
                  <c:v>May 23</c:v>
                </c:pt>
                <c:pt idx="1096">
                  <c:v>May 23</c:v>
                </c:pt>
                <c:pt idx="1097">
                  <c:v>May 23</c:v>
                </c:pt>
                <c:pt idx="1098">
                  <c:v>May 23</c:v>
                </c:pt>
                <c:pt idx="1099">
                  <c:v>May 23</c:v>
                </c:pt>
                <c:pt idx="1100">
                  <c:v>May 23</c:v>
                </c:pt>
                <c:pt idx="1101">
                  <c:v>May 23</c:v>
                </c:pt>
                <c:pt idx="1102">
                  <c:v>May 23</c:v>
                </c:pt>
                <c:pt idx="1103">
                  <c:v>May 23</c:v>
                </c:pt>
                <c:pt idx="1104">
                  <c:v>May 23</c:v>
                </c:pt>
                <c:pt idx="1105">
                  <c:v>May 23</c:v>
                </c:pt>
                <c:pt idx="1106">
                  <c:v>May 23</c:v>
                </c:pt>
                <c:pt idx="1107">
                  <c:v>May 23</c:v>
                </c:pt>
                <c:pt idx="1108">
                  <c:v>May 23</c:v>
                </c:pt>
                <c:pt idx="1109">
                  <c:v>May 23</c:v>
                </c:pt>
                <c:pt idx="1110">
                  <c:v>May 23</c:v>
                </c:pt>
                <c:pt idx="1111">
                  <c:v>Jun 23</c:v>
                </c:pt>
                <c:pt idx="1112">
                  <c:v>Jun 23</c:v>
                </c:pt>
                <c:pt idx="1113">
                  <c:v>Jun 23</c:v>
                </c:pt>
                <c:pt idx="1114">
                  <c:v>Jun 23</c:v>
                </c:pt>
                <c:pt idx="1115">
                  <c:v>Jun 23</c:v>
                </c:pt>
                <c:pt idx="1116">
                  <c:v>Jun 23</c:v>
                </c:pt>
                <c:pt idx="1117">
                  <c:v>Jun 23</c:v>
                </c:pt>
                <c:pt idx="1118">
                  <c:v>Jun 23</c:v>
                </c:pt>
                <c:pt idx="1119">
                  <c:v>Jun 23</c:v>
                </c:pt>
                <c:pt idx="1120">
                  <c:v>Jun 23</c:v>
                </c:pt>
                <c:pt idx="1121">
                  <c:v>Jun 23</c:v>
                </c:pt>
                <c:pt idx="1122">
                  <c:v>Jun 23</c:v>
                </c:pt>
                <c:pt idx="1123">
                  <c:v>Jun 23</c:v>
                </c:pt>
                <c:pt idx="1124">
                  <c:v>Jun 23</c:v>
                </c:pt>
                <c:pt idx="1125">
                  <c:v>Jun 23</c:v>
                </c:pt>
                <c:pt idx="1126">
                  <c:v>Jun 23</c:v>
                </c:pt>
                <c:pt idx="1127">
                  <c:v>Jun 23</c:v>
                </c:pt>
                <c:pt idx="1128">
                  <c:v>Jun 23</c:v>
                </c:pt>
                <c:pt idx="1129">
                  <c:v>Jun 23</c:v>
                </c:pt>
                <c:pt idx="1130">
                  <c:v>Jun 23</c:v>
                </c:pt>
                <c:pt idx="1131">
                  <c:v>Jun 23</c:v>
                </c:pt>
                <c:pt idx="1132">
                  <c:v>Jul 23</c:v>
                </c:pt>
                <c:pt idx="1133">
                  <c:v>Jul 23</c:v>
                </c:pt>
                <c:pt idx="1134">
                  <c:v>Jul 23</c:v>
                </c:pt>
                <c:pt idx="1135">
                  <c:v>Jul 23</c:v>
                </c:pt>
                <c:pt idx="1136">
                  <c:v>Jul 23</c:v>
                </c:pt>
                <c:pt idx="1137">
                  <c:v>Jul 23</c:v>
                </c:pt>
                <c:pt idx="1138">
                  <c:v>Jul 23</c:v>
                </c:pt>
                <c:pt idx="1139">
                  <c:v>Jul 23</c:v>
                </c:pt>
                <c:pt idx="1140">
                  <c:v>Jul 23</c:v>
                </c:pt>
                <c:pt idx="1141">
                  <c:v>Jul 23</c:v>
                </c:pt>
                <c:pt idx="1142">
                  <c:v>Jul 23</c:v>
                </c:pt>
                <c:pt idx="1143">
                  <c:v>Jul 23</c:v>
                </c:pt>
                <c:pt idx="1144">
                  <c:v>Jul 23</c:v>
                </c:pt>
                <c:pt idx="1145">
                  <c:v>Jul 23</c:v>
                </c:pt>
                <c:pt idx="1146">
                  <c:v>Jul 23</c:v>
                </c:pt>
                <c:pt idx="1147">
                  <c:v>Jul 23</c:v>
                </c:pt>
                <c:pt idx="1148">
                  <c:v>Jul 23</c:v>
                </c:pt>
                <c:pt idx="1149">
                  <c:v>Jul 23</c:v>
                </c:pt>
                <c:pt idx="1150">
                  <c:v>Jul 23</c:v>
                </c:pt>
                <c:pt idx="1151">
                  <c:v>Jul 23</c:v>
                </c:pt>
                <c:pt idx="1152">
                  <c:v>Aug 23</c:v>
                </c:pt>
                <c:pt idx="1153">
                  <c:v>Aug 23</c:v>
                </c:pt>
                <c:pt idx="1154">
                  <c:v>Aug 23</c:v>
                </c:pt>
                <c:pt idx="1155">
                  <c:v>Aug 23</c:v>
                </c:pt>
                <c:pt idx="1156">
                  <c:v>Aug 23</c:v>
                </c:pt>
                <c:pt idx="1157">
                  <c:v>Aug 23</c:v>
                </c:pt>
                <c:pt idx="1158">
                  <c:v>Aug 23</c:v>
                </c:pt>
                <c:pt idx="1159">
                  <c:v>Aug 23</c:v>
                </c:pt>
                <c:pt idx="1160">
                  <c:v>Aug 23</c:v>
                </c:pt>
                <c:pt idx="1161">
                  <c:v>Aug 23</c:v>
                </c:pt>
                <c:pt idx="1162">
                  <c:v>Aug 23</c:v>
                </c:pt>
                <c:pt idx="1163">
                  <c:v>Aug 23</c:v>
                </c:pt>
                <c:pt idx="1164">
                  <c:v>Aug 23</c:v>
                </c:pt>
                <c:pt idx="1165">
                  <c:v>Aug 23</c:v>
                </c:pt>
                <c:pt idx="1166">
                  <c:v>Aug 23</c:v>
                </c:pt>
                <c:pt idx="1167">
                  <c:v>Aug 23</c:v>
                </c:pt>
                <c:pt idx="1168">
                  <c:v>Aug 23</c:v>
                </c:pt>
                <c:pt idx="1169">
                  <c:v>Aug 23</c:v>
                </c:pt>
                <c:pt idx="1170">
                  <c:v>Aug 23</c:v>
                </c:pt>
                <c:pt idx="1171">
                  <c:v>Aug 23</c:v>
                </c:pt>
                <c:pt idx="1172">
                  <c:v>Aug 23</c:v>
                </c:pt>
                <c:pt idx="1173">
                  <c:v>Aug 23</c:v>
                </c:pt>
                <c:pt idx="1174">
                  <c:v>Aug 23</c:v>
                </c:pt>
                <c:pt idx="1175">
                  <c:v>Sep 23</c:v>
                </c:pt>
                <c:pt idx="1176">
                  <c:v>Sep 23</c:v>
                </c:pt>
                <c:pt idx="1177">
                  <c:v>Sep 23</c:v>
                </c:pt>
                <c:pt idx="1178">
                  <c:v>Sep 23</c:v>
                </c:pt>
                <c:pt idx="1179">
                  <c:v>Sep 23</c:v>
                </c:pt>
                <c:pt idx="1180">
                  <c:v>Sep 23</c:v>
                </c:pt>
                <c:pt idx="1181">
                  <c:v>Sep 23</c:v>
                </c:pt>
                <c:pt idx="1182">
                  <c:v>Sep 23</c:v>
                </c:pt>
                <c:pt idx="1183">
                  <c:v>Sep 23</c:v>
                </c:pt>
                <c:pt idx="1184">
                  <c:v>Sep 23</c:v>
                </c:pt>
                <c:pt idx="1185">
                  <c:v>Sep 23</c:v>
                </c:pt>
                <c:pt idx="1186">
                  <c:v>Sep 23</c:v>
                </c:pt>
                <c:pt idx="1187">
                  <c:v>Sep 23</c:v>
                </c:pt>
                <c:pt idx="1188">
                  <c:v>Sep 23</c:v>
                </c:pt>
                <c:pt idx="1189">
                  <c:v>Sep 23</c:v>
                </c:pt>
                <c:pt idx="1190">
                  <c:v>Sep 23</c:v>
                </c:pt>
                <c:pt idx="1191">
                  <c:v>Sep 23</c:v>
                </c:pt>
                <c:pt idx="1192">
                  <c:v>Sep 23</c:v>
                </c:pt>
                <c:pt idx="1193">
                  <c:v>Sep 23</c:v>
                </c:pt>
                <c:pt idx="1194">
                  <c:v>Sep 23</c:v>
                </c:pt>
                <c:pt idx="1195">
                  <c:v>Oct 23</c:v>
                </c:pt>
                <c:pt idx="1196">
                  <c:v>Oct 23</c:v>
                </c:pt>
                <c:pt idx="1197">
                  <c:v>Oct 23</c:v>
                </c:pt>
                <c:pt idx="1198">
                  <c:v>Oct 23</c:v>
                </c:pt>
                <c:pt idx="1199">
                  <c:v>Oct 23</c:v>
                </c:pt>
                <c:pt idx="1200">
                  <c:v>Oct 23</c:v>
                </c:pt>
                <c:pt idx="1201">
                  <c:v>Oct 23</c:v>
                </c:pt>
                <c:pt idx="1202">
                  <c:v>Oct 23</c:v>
                </c:pt>
                <c:pt idx="1203">
                  <c:v>Oct 23</c:v>
                </c:pt>
                <c:pt idx="1204">
                  <c:v>Oct 23</c:v>
                </c:pt>
                <c:pt idx="1205">
                  <c:v>Oct 23</c:v>
                </c:pt>
                <c:pt idx="1206">
                  <c:v>Oct 23</c:v>
                </c:pt>
                <c:pt idx="1207">
                  <c:v>Oct 23</c:v>
                </c:pt>
                <c:pt idx="1208">
                  <c:v>Oct 23</c:v>
                </c:pt>
                <c:pt idx="1209">
                  <c:v>Oct 23</c:v>
                </c:pt>
                <c:pt idx="1210">
                  <c:v>Oct 23</c:v>
                </c:pt>
                <c:pt idx="1211">
                  <c:v>Oct 23</c:v>
                </c:pt>
                <c:pt idx="1212">
                  <c:v>Oct 23</c:v>
                </c:pt>
                <c:pt idx="1213">
                  <c:v>Oct 23</c:v>
                </c:pt>
                <c:pt idx="1214">
                  <c:v>Oct 23</c:v>
                </c:pt>
                <c:pt idx="1215">
                  <c:v>Oct 23</c:v>
                </c:pt>
                <c:pt idx="1216">
                  <c:v>Oct 23</c:v>
                </c:pt>
                <c:pt idx="1217">
                  <c:v>Nov 23</c:v>
                </c:pt>
                <c:pt idx="1218">
                  <c:v>Nov 23</c:v>
                </c:pt>
                <c:pt idx="1219">
                  <c:v>Nov 23</c:v>
                </c:pt>
                <c:pt idx="1220">
                  <c:v>Nov 23</c:v>
                </c:pt>
                <c:pt idx="1221">
                  <c:v>Nov 23</c:v>
                </c:pt>
                <c:pt idx="1222">
                  <c:v>Nov 23</c:v>
                </c:pt>
                <c:pt idx="1223">
                  <c:v>Nov 23</c:v>
                </c:pt>
                <c:pt idx="1224">
                  <c:v>Nov 23</c:v>
                </c:pt>
                <c:pt idx="1225">
                  <c:v>Nov 23</c:v>
                </c:pt>
                <c:pt idx="1226">
                  <c:v>Nov 23</c:v>
                </c:pt>
                <c:pt idx="1227">
                  <c:v>Nov 23</c:v>
                </c:pt>
                <c:pt idx="1228">
                  <c:v>Nov 23</c:v>
                </c:pt>
                <c:pt idx="1229">
                  <c:v>Nov 23</c:v>
                </c:pt>
                <c:pt idx="1230">
                  <c:v>Nov 23</c:v>
                </c:pt>
                <c:pt idx="1231">
                  <c:v>Nov 23</c:v>
                </c:pt>
                <c:pt idx="1232">
                  <c:v>Nov 23</c:v>
                </c:pt>
                <c:pt idx="1233">
                  <c:v>Nov 23</c:v>
                </c:pt>
                <c:pt idx="1234">
                  <c:v>Nov 23</c:v>
                </c:pt>
                <c:pt idx="1235">
                  <c:v>Nov 23</c:v>
                </c:pt>
                <c:pt idx="1236">
                  <c:v>Nov 23</c:v>
                </c:pt>
                <c:pt idx="1237">
                  <c:v>Nov 23</c:v>
                </c:pt>
                <c:pt idx="1238">
                  <c:v>Dec 23</c:v>
                </c:pt>
                <c:pt idx="1239">
                  <c:v>Dec 23</c:v>
                </c:pt>
                <c:pt idx="1240">
                  <c:v>Dec 23</c:v>
                </c:pt>
                <c:pt idx="1241">
                  <c:v>Dec 23</c:v>
                </c:pt>
                <c:pt idx="1242">
                  <c:v>Dec 23</c:v>
                </c:pt>
                <c:pt idx="1243">
                  <c:v>Dec 23</c:v>
                </c:pt>
                <c:pt idx="1244">
                  <c:v>Dec 23</c:v>
                </c:pt>
                <c:pt idx="1245">
                  <c:v>Dec 23</c:v>
                </c:pt>
                <c:pt idx="1246">
                  <c:v>Dec 23</c:v>
                </c:pt>
                <c:pt idx="1247">
                  <c:v>Dec 23</c:v>
                </c:pt>
                <c:pt idx="1248">
                  <c:v>Dec 23</c:v>
                </c:pt>
                <c:pt idx="1249">
                  <c:v>Dec 23</c:v>
                </c:pt>
                <c:pt idx="1250">
                  <c:v>Dec 23</c:v>
                </c:pt>
                <c:pt idx="1251">
                  <c:v>Dec 23</c:v>
                </c:pt>
                <c:pt idx="1252">
                  <c:v>Dec 23</c:v>
                </c:pt>
                <c:pt idx="1253">
                  <c:v>Dec 23</c:v>
                </c:pt>
                <c:pt idx="1254">
                  <c:v>Dec 23</c:v>
                </c:pt>
                <c:pt idx="1255">
                  <c:v>Dec 23</c:v>
                </c:pt>
                <c:pt idx="1256">
                  <c:v>Dec 23</c:v>
                </c:pt>
                <c:pt idx="1257">
                  <c:v>Dec 23</c:v>
                </c:pt>
                <c:pt idx="1258">
                  <c:v>Jan 24</c:v>
                </c:pt>
                <c:pt idx="1259">
                  <c:v>Jan 24</c:v>
                </c:pt>
                <c:pt idx="1260">
                  <c:v>Jan 24</c:v>
                </c:pt>
                <c:pt idx="1261">
                  <c:v>Jan 24</c:v>
                </c:pt>
                <c:pt idx="1262">
                  <c:v>Jan 24</c:v>
                </c:pt>
                <c:pt idx="1263">
                  <c:v>Jan 24</c:v>
                </c:pt>
                <c:pt idx="1264">
                  <c:v>Jan 24</c:v>
                </c:pt>
                <c:pt idx="1265">
                  <c:v>Jan 24</c:v>
                </c:pt>
                <c:pt idx="1266">
                  <c:v>Jan 24</c:v>
                </c:pt>
                <c:pt idx="1267">
                  <c:v>Jan 24</c:v>
                </c:pt>
                <c:pt idx="1268">
                  <c:v>Jan 24</c:v>
                </c:pt>
                <c:pt idx="1269">
                  <c:v>Jan 24</c:v>
                </c:pt>
                <c:pt idx="1270">
                  <c:v>Jan 24</c:v>
                </c:pt>
                <c:pt idx="1271">
                  <c:v>Jan 24</c:v>
                </c:pt>
                <c:pt idx="1272">
                  <c:v>Jan 24</c:v>
                </c:pt>
                <c:pt idx="1273">
                  <c:v>Jan 24</c:v>
                </c:pt>
                <c:pt idx="1274">
                  <c:v>Jan 24</c:v>
                </c:pt>
                <c:pt idx="1275">
                  <c:v>Jan 24</c:v>
                </c:pt>
                <c:pt idx="1276">
                  <c:v>Jan 24</c:v>
                </c:pt>
                <c:pt idx="1277">
                  <c:v>Jan 24</c:v>
                </c:pt>
                <c:pt idx="1278">
                  <c:v>Jan 24</c:v>
                </c:pt>
                <c:pt idx="1279">
                  <c:v>Feb 24</c:v>
                </c:pt>
                <c:pt idx="1280">
                  <c:v>Feb 24</c:v>
                </c:pt>
                <c:pt idx="1281">
                  <c:v>Feb 24</c:v>
                </c:pt>
                <c:pt idx="1282">
                  <c:v>Feb 24</c:v>
                </c:pt>
                <c:pt idx="1283">
                  <c:v>Feb 24</c:v>
                </c:pt>
                <c:pt idx="1284">
                  <c:v>Feb 24</c:v>
                </c:pt>
                <c:pt idx="1285">
                  <c:v>Feb 24</c:v>
                </c:pt>
                <c:pt idx="1286">
                  <c:v>Feb 24</c:v>
                </c:pt>
                <c:pt idx="1287">
                  <c:v>Feb 24</c:v>
                </c:pt>
                <c:pt idx="1288">
                  <c:v>Feb 24</c:v>
                </c:pt>
                <c:pt idx="1289">
                  <c:v>Feb 24</c:v>
                </c:pt>
                <c:pt idx="1290">
                  <c:v>Feb 24</c:v>
                </c:pt>
                <c:pt idx="1291">
                  <c:v>Feb 24</c:v>
                </c:pt>
                <c:pt idx="1292">
                  <c:v>Feb 24</c:v>
                </c:pt>
                <c:pt idx="1293">
                  <c:v>Feb 24</c:v>
                </c:pt>
                <c:pt idx="1294">
                  <c:v>Feb 24</c:v>
                </c:pt>
                <c:pt idx="1295">
                  <c:v>Feb 24</c:v>
                </c:pt>
                <c:pt idx="1296">
                  <c:v>Feb 24</c:v>
                </c:pt>
                <c:pt idx="1297">
                  <c:v>Feb 24</c:v>
                </c:pt>
                <c:pt idx="1298">
                  <c:v>Feb 24</c:v>
                </c:pt>
                <c:pt idx="1299">
                  <c:v>Mar 24</c:v>
                </c:pt>
                <c:pt idx="1300">
                  <c:v>Mar 24</c:v>
                </c:pt>
                <c:pt idx="1301">
                  <c:v>Mar 24</c:v>
                </c:pt>
                <c:pt idx="1302">
                  <c:v>Mar 24</c:v>
                </c:pt>
                <c:pt idx="1303">
                  <c:v>Mar 24</c:v>
                </c:pt>
                <c:pt idx="1304">
                  <c:v>Mar 24</c:v>
                </c:pt>
                <c:pt idx="1305">
                  <c:v>Mar 24</c:v>
                </c:pt>
                <c:pt idx="1306">
                  <c:v>Mar 24</c:v>
                </c:pt>
                <c:pt idx="1307">
                  <c:v>Mar 24</c:v>
                </c:pt>
                <c:pt idx="1308">
                  <c:v>Mar 24</c:v>
                </c:pt>
                <c:pt idx="1309">
                  <c:v>Mar 24</c:v>
                </c:pt>
                <c:pt idx="1310">
                  <c:v>Mar 24</c:v>
                </c:pt>
                <c:pt idx="1311">
                  <c:v>Mar 24</c:v>
                </c:pt>
                <c:pt idx="1312">
                  <c:v>Mar 24</c:v>
                </c:pt>
                <c:pt idx="1313">
                  <c:v>Mar 24</c:v>
                </c:pt>
                <c:pt idx="1314">
                  <c:v>Mar 24</c:v>
                </c:pt>
                <c:pt idx="1315">
                  <c:v>Mar 24</c:v>
                </c:pt>
                <c:pt idx="1316">
                  <c:v>Mar 24</c:v>
                </c:pt>
                <c:pt idx="1317">
                  <c:v>Mar 24</c:v>
                </c:pt>
                <c:pt idx="1318">
                  <c:v>Mar 24</c:v>
                </c:pt>
                <c:pt idx="1319">
                  <c:v>Apr 24</c:v>
                </c:pt>
                <c:pt idx="1320">
                  <c:v>Apr 24</c:v>
                </c:pt>
                <c:pt idx="1321">
                  <c:v>Apr 24</c:v>
                </c:pt>
                <c:pt idx="1322">
                  <c:v>Apr 24</c:v>
                </c:pt>
                <c:pt idx="1323">
                  <c:v>Apr 24</c:v>
                </c:pt>
                <c:pt idx="1324">
                  <c:v>Apr 24</c:v>
                </c:pt>
                <c:pt idx="1325">
                  <c:v>Apr 24</c:v>
                </c:pt>
                <c:pt idx="1326">
                  <c:v>Apr 24</c:v>
                </c:pt>
                <c:pt idx="1327">
                  <c:v>Apr 24</c:v>
                </c:pt>
                <c:pt idx="1328">
                  <c:v>Apr 24</c:v>
                </c:pt>
                <c:pt idx="1329">
                  <c:v>Apr 24</c:v>
                </c:pt>
                <c:pt idx="1330">
                  <c:v>Apr 24</c:v>
                </c:pt>
                <c:pt idx="1331">
                  <c:v>Apr 24</c:v>
                </c:pt>
                <c:pt idx="1332">
                  <c:v>Apr 24</c:v>
                </c:pt>
                <c:pt idx="1333">
                  <c:v>Apr 24</c:v>
                </c:pt>
                <c:pt idx="1334">
                  <c:v>Apr 24</c:v>
                </c:pt>
                <c:pt idx="1335">
                  <c:v>Apr 24</c:v>
                </c:pt>
                <c:pt idx="1336">
                  <c:v>Apr 24</c:v>
                </c:pt>
                <c:pt idx="1337">
                  <c:v>Apr 24</c:v>
                </c:pt>
                <c:pt idx="1338">
                  <c:v>Apr 24</c:v>
                </c:pt>
                <c:pt idx="1339">
                  <c:v>Apr 24</c:v>
                </c:pt>
                <c:pt idx="1340">
                  <c:v>Apr 24</c:v>
                </c:pt>
                <c:pt idx="1341">
                  <c:v>May 24</c:v>
                </c:pt>
                <c:pt idx="1342">
                  <c:v>May 24</c:v>
                </c:pt>
                <c:pt idx="1343">
                  <c:v>May 24</c:v>
                </c:pt>
                <c:pt idx="1344">
                  <c:v>May 24</c:v>
                </c:pt>
                <c:pt idx="1345">
                  <c:v>May 24</c:v>
                </c:pt>
                <c:pt idx="1346">
                  <c:v>May 24</c:v>
                </c:pt>
                <c:pt idx="1347">
                  <c:v>May 24</c:v>
                </c:pt>
                <c:pt idx="1348">
                  <c:v>May 24</c:v>
                </c:pt>
                <c:pt idx="1349">
                  <c:v>May 24</c:v>
                </c:pt>
                <c:pt idx="1350">
                  <c:v>May 24</c:v>
                </c:pt>
                <c:pt idx="1351">
                  <c:v>May 24</c:v>
                </c:pt>
                <c:pt idx="1352">
                  <c:v>May 24</c:v>
                </c:pt>
                <c:pt idx="1353">
                  <c:v>May 24</c:v>
                </c:pt>
                <c:pt idx="1354">
                  <c:v>May 24</c:v>
                </c:pt>
                <c:pt idx="1355">
                  <c:v>May 24</c:v>
                </c:pt>
                <c:pt idx="1356">
                  <c:v>May 24</c:v>
                </c:pt>
                <c:pt idx="1357">
                  <c:v>May 24</c:v>
                </c:pt>
                <c:pt idx="1358">
                  <c:v>May 24</c:v>
                </c:pt>
                <c:pt idx="1359">
                  <c:v>May 24</c:v>
                </c:pt>
                <c:pt idx="1360">
                  <c:v>May 24</c:v>
                </c:pt>
                <c:pt idx="1361">
                  <c:v>May 24</c:v>
                </c:pt>
                <c:pt idx="1362">
                  <c:v>May 24</c:v>
                </c:pt>
                <c:pt idx="1363">
                  <c:v>Jun 24</c:v>
                </c:pt>
                <c:pt idx="1364">
                  <c:v>Jun 24</c:v>
                </c:pt>
                <c:pt idx="1365">
                  <c:v>Jun 24</c:v>
                </c:pt>
                <c:pt idx="1366">
                  <c:v>Jun 24</c:v>
                </c:pt>
                <c:pt idx="1367">
                  <c:v>Jun 24</c:v>
                </c:pt>
                <c:pt idx="1368">
                  <c:v>Jun 24</c:v>
                </c:pt>
                <c:pt idx="1369">
                  <c:v>Jun 24</c:v>
                </c:pt>
                <c:pt idx="1370">
                  <c:v>Jun 24</c:v>
                </c:pt>
                <c:pt idx="1371">
                  <c:v>Jun 24</c:v>
                </c:pt>
                <c:pt idx="1372">
                  <c:v>Jun 24</c:v>
                </c:pt>
                <c:pt idx="1373">
                  <c:v>Jun 24</c:v>
                </c:pt>
                <c:pt idx="1374">
                  <c:v>Jun 24</c:v>
                </c:pt>
                <c:pt idx="1375">
                  <c:v>Jun 24</c:v>
                </c:pt>
                <c:pt idx="1376">
                  <c:v>Jun 24</c:v>
                </c:pt>
                <c:pt idx="1377">
                  <c:v>Jun 24</c:v>
                </c:pt>
                <c:pt idx="1378">
                  <c:v>Jun 24</c:v>
                </c:pt>
                <c:pt idx="1379">
                  <c:v>Jun 24</c:v>
                </c:pt>
                <c:pt idx="1380">
                  <c:v>Jun 24</c:v>
                </c:pt>
                <c:pt idx="1381">
                  <c:v>Jun 24</c:v>
                </c:pt>
                <c:pt idx="1382">
                  <c:v>Jul 24</c:v>
                </c:pt>
                <c:pt idx="1383">
                  <c:v>Jul 24</c:v>
                </c:pt>
                <c:pt idx="1384">
                  <c:v>Jul 24</c:v>
                </c:pt>
                <c:pt idx="1385">
                  <c:v>Jul 24</c:v>
                </c:pt>
                <c:pt idx="1386">
                  <c:v>Jul 24</c:v>
                </c:pt>
                <c:pt idx="1387">
                  <c:v>Jul 24</c:v>
                </c:pt>
                <c:pt idx="1388">
                  <c:v>Jul 24</c:v>
                </c:pt>
                <c:pt idx="1389">
                  <c:v>Jul 24</c:v>
                </c:pt>
                <c:pt idx="1390">
                  <c:v>Jul 24</c:v>
                </c:pt>
                <c:pt idx="1391">
                  <c:v>Jul 24</c:v>
                </c:pt>
                <c:pt idx="1392">
                  <c:v>Jul 24</c:v>
                </c:pt>
                <c:pt idx="1393">
                  <c:v>Jul 24</c:v>
                </c:pt>
                <c:pt idx="1394">
                  <c:v>Jul 24</c:v>
                </c:pt>
                <c:pt idx="1395">
                  <c:v>Jul 24</c:v>
                </c:pt>
                <c:pt idx="1396">
                  <c:v>Jul 24</c:v>
                </c:pt>
                <c:pt idx="1397">
                  <c:v>Jul 24</c:v>
                </c:pt>
                <c:pt idx="1398">
                  <c:v>Jul 24</c:v>
                </c:pt>
                <c:pt idx="1399">
                  <c:v>Jul 24</c:v>
                </c:pt>
                <c:pt idx="1400">
                  <c:v>Jul 24</c:v>
                </c:pt>
                <c:pt idx="1401">
                  <c:v>Jul 24</c:v>
                </c:pt>
                <c:pt idx="1402">
                  <c:v>Jul 24</c:v>
                </c:pt>
                <c:pt idx="1403">
                  <c:v>Jul 24</c:v>
                </c:pt>
                <c:pt idx="1404">
                  <c:v>Aug 24</c:v>
                </c:pt>
                <c:pt idx="1405">
                  <c:v>Aug 24</c:v>
                </c:pt>
                <c:pt idx="1406">
                  <c:v>Aug 24</c:v>
                </c:pt>
                <c:pt idx="1407">
                  <c:v>Aug 24</c:v>
                </c:pt>
                <c:pt idx="1408">
                  <c:v>Aug 24</c:v>
                </c:pt>
                <c:pt idx="1409">
                  <c:v>Aug 24</c:v>
                </c:pt>
                <c:pt idx="1410">
                  <c:v>Aug 24</c:v>
                </c:pt>
                <c:pt idx="1411">
                  <c:v>Aug 24</c:v>
                </c:pt>
                <c:pt idx="1412">
                  <c:v>Aug 24</c:v>
                </c:pt>
                <c:pt idx="1413">
                  <c:v>Aug 24</c:v>
                </c:pt>
                <c:pt idx="1414">
                  <c:v>Aug 24</c:v>
                </c:pt>
                <c:pt idx="1415">
                  <c:v>Aug 24</c:v>
                </c:pt>
                <c:pt idx="1416">
                  <c:v>Aug 24</c:v>
                </c:pt>
                <c:pt idx="1417">
                  <c:v>Aug 24</c:v>
                </c:pt>
                <c:pt idx="1418">
                  <c:v>Aug 24</c:v>
                </c:pt>
                <c:pt idx="1419">
                  <c:v>Aug 24</c:v>
                </c:pt>
                <c:pt idx="1420">
                  <c:v>Aug 24</c:v>
                </c:pt>
                <c:pt idx="1421">
                  <c:v>Aug 24</c:v>
                </c:pt>
                <c:pt idx="1422">
                  <c:v>Aug 24</c:v>
                </c:pt>
                <c:pt idx="1423">
                  <c:v>Aug 24</c:v>
                </c:pt>
                <c:pt idx="1424">
                  <c:v>Aug 24</c:v>
                </c:pt>
                <c:pt idx="1425">
                  <c:v>Aug 24</c:v>
                </c:pt>
                <c:pt idx="1426">
                  <c:v>Sep 24</c:v>
                </c:pt>
                <c:pt idx="1427">
                  <c:v>Sep 24</c:v>
                </c:pt>
                <c:pt idx="1428">
                  <c:v>Sep 24</c:v>
                </c:pt>
                <c:pt idx="1429">
                  <c:v>Sep 24</c:v>
                </c:pt>
                <c:pt idx="1430">
                  <c:v>Sep 24</c:v>
                </c:pt>
                <c:pt idx="1431">
                  <c:v>Sep 24</c:v>
                </c:pt>
                <c:pt idx="1432">
                  <c:v>Sep 24</c:v>
                </c:pt>
                <c:pt idx="1433">
                  <c:v>Sep 24</c:v>
                </c:pt>
                <c:pt idx="1434">
                  <c:v>Sep 24</c:v>
                </c:pt>
                <c:pt idx="1435">
                  <c:v>Sep 24</c:v>
                </c:pt>
                <c:pt idx="1436">
                  <c:v>Sep 24</c:v>
                </c:pt>
                <c:pt idx="1437">
                  <c:v>Sep 24</c:v>
                </c:pt>
                <c:pt idx="1438">
                  <c:v>Sep 24</c:v>
                </c:pt>
                <c:pt idx="1439">
                  <c:v>Sep 24</c:v>
                </c:pt>
                <c:pt idx="1440">
                  <c:v>Sep 24</c:v>
                </c:pt>
                <c:pt idx="1441">
                  <c:v>Sep 24</c:v>
                </c:pt>
                <c:pt idx="1442">
                  <c:v>Sep 24</c:v>
                </c:pt>
                <c:pt idx="1443">
                  <c:v>Sep 24</c:v>
                </c:pt>
                <c:pt idx="1444">
                  <c:v>Sep 24</c:v>
                </c:pt>
                <c:pt idx="1445">
                  <c:v>Sep 24</c:v>
                </c:pt>
                <c:pt idx="1446">
                  <c:v>Oct 24</c:v>
                </c:pt>
                <c:pt idx="1447">
                  <c:v>Oct 24</c:v>
                </c:pt>
                <c:pt idx="1448">
                  <c:v>Oct 24</c:v>
                </c:pt>
                <c:pt idx="1449">
                  <c:v>Oct 24</c:v>
                </c:pt>
                <c:pt idx="1450">
                  <c:v>Oct 24</c:v>
                </c:pt>
                <c:pt idx="1451">
                  <c:v>Oct 24</c:v>
                </c:pt>
                <c:pt idx="1452">
                  <c:v>Oct 24</c:v>
                </c:pt>
                <c:pt idx="1453">
                  <c:v>Oct 24</c:v>
                </c:pt>
                <c:pt idx="1454">
                  <c:v>Oct 24</c:v>
                </c:pt>
                <c:pt idx="1455">
                  <c:v>Oct 24</c:v>
                </c:pt>
                <c:pt idx="1456">
                  <c:v>Oct 24</c:v>
                </c:pt>
                <c:pt idx="1457">
                  <c:v>Oct 24</c:v>
                </c:pt>
                <c:pt idx="1458">
                  <c:v>Oct 24</c:v>
                </c:pt>
                <c:pt idx="1459">
                  <c:v>Oct 24</c:v>
                </c:pt>
                <c:pt idx="1460">
                  <c:v>Oct 24</c:v>
                </c:pt>
                <c:pt idx="1461">
                  <c:v>Oct 24</c:v>
                </c:pt>
                <c:pt idx="1462">
                  <c:v>Oct 24</c:v>
                </c:pt>
                <c:pt idx="1463">
                  <c:v>Oct 24</c:v>
                </c:pt>
                <c:pt idx="1464">
                  <c:v>Oct 24</c:v>
                </c:pt>
                <c:pt idx="1465">
                  <c:v>Oct 24</c:v>
                </c:pt>
                <c:pt idx="1466">
                  <c:v>Oct 24</c:v>
                </c:pt>
                <c:pt idx="1467">
                  <c:v>Oct 24</c:v>
                </c:pt>
                <c:pt idx="1468">
                  <c:v>Oct 24</c:v>
                </c:pt>
                <c:pt idx="1469">
                  <c:v>Nov 24</c:v>
                </c:pt>
                <c:pt idx="1470">
                  <c:v>Nov 24</c:v>
                </c:pt>
                <c:pt idx="1471">
                  <c:v>Nov 24</c:v>
                </c:pt>
                <c:pt idx="1472">
                  <c:v>Nov 24</c:v>
                </c:pt>
                <c:pt idx="1473">
                  <c:v>Nov 24</c:v>
                </c:pt>
                <c:pt idx="1474">
                  <c:v>Nov 24</c:v>
                </c:pt>
                <c:pt idx="1475">
                  <c:v>Nov 24</c:v>
                </c:pt>
                <c:pt idx="1476">
                  <c:v>Nov 24</c:v>
                </c:pt>
                <c:pt idx="1477">
                  <c:v>Nov 24</c:v>
                </c:pt>
                <c:pt idx="1478">
                  <c:v>Nov 24</c:v>
                </c:pt>
                <c:pt idx="1479">
                  <c:v>Nov 24</c:v>
                </c:pt>
                <c:pt idx="1480">
                  <c:v>Nov 24</c:v>
                </c:pt>
                <c:pt idx="1481">
                  <c:v>Nov 24</c:v>
                </c:pt>
                <c:pt idx="1482">
                  <c:v>Nov 24</c:v>
                </c:pt>
                <c:pt idx="1483">
                  <c:v>Nov 24</c:v>
                </c:pt>
                <c:pt idx="1484">
                  <c:v>Nov 24</c:v>
                </c:pt>
                <c:pt idx="1485">
                  <c:v>Nov 24</c:v>
                </c:pt>
                <c:pt idx="1486">
                  <c:v>Nov 24</c:v>
                </c:pt>
                <c:pt idx="1487">
                  <c:v>Nov 24</c:v>
                </c:pt>
                <c:pt idx="1488">
                  <c:v>Nov 24</c:v>
                </c:pt>
                <c:pt idx="1489">
                  <c:v>Dec 24</c:v>
                </c:pt>
                <c:pt idx="1490">
                  <c:v>Dec 24</c:v>
                </c:pt>
                <c:pt idx="1491">
                  <c:v>Dec 24</c:v>
                </c:pt>
              </c:strCache>
            </c:strRef>
          </c:cat>
          <c:val>
            <c:numRef>
              <c:f>'Data'!$D$3:$D$1494</c:f>
              <c:numCache>
                <c:formatCode>General</c:formatCode>
                <c:ptCount val="1492"/>
                <c:pt idx="0">
                  <c:v>35329345</c:v>
                </c:pt>
                <c:pt idx="1">
                  <c:v>42578410</c:v>
                </c:pt>
                <c:pt idx="2">
                  <c:v>44060620</c:v>
                </c:pt>
                <c:pt idx="3">
                  <c:v>35656136</c:v>
                </c:pt>
                <c:pt idx="4">
                  <c:v>31514415</c:v>
                </c:pt>
                <c:pt idx="5">
                  <c:v>32280840</c:v>
                </c:pt>
                <c:pt idx="6">
                  <c:v>30067556</c:v>
                </c:pt>
                <c:pt idx="7">
                  <c:v>28314202</c:v>
                </c:pt>
                <c:pt idx="8">
                  <c:v>28437079</c:v>
                </c:pt>
                <c:pt idx="9">
                  <c:v>31587616</c:v>
                </c:pt>
                <c:pt idx="10">
                  <c:v>29853865</c:v>
                </c:pt>
                <c:pt idx="11">
                  <c:v>28393015</c:v>
                </c:pt>
                <c:pt idx="12">
                  <c:v>37427587</c:v>
                </c:pt>
                <c:pt idx="13">
                  <c:v>32371253</c:v>
                </c:pt>
                <c:pt idx="14">
                  <c:v>25874294</c:v>
                </c:pt>
                <c:pt idx="15">
                  <c:v>23164838</c:v>
                </c:pt>
                <c:pt idx="16">
                  <c:v>31218193</c:v>
                </c:pt>
                <c:pt idx="17">
                  <c:v>29476719</c:v>
                </c:pt>
                <c:pt idx="18">
                  <c:v>31490547</c:v>
                </c:pt>
                <c:pt idx="19">
                  <c:v>49471866</c:v>
                </c:pt>
                <c:pt idx="20">
                  <c:v>55636391</c:v>
                </c:pt>
                <c:pt idx="21">
                  <c:v>35535690</c:v>
                </c:pt>
                <c:pt idx="22">
                  <c:v>31315282</c:v>
                </c:pt>
                <c:pt idx="23">
                  <c:v>27325365</c:v>
                </c:pt>
                <c:pt idx="24">
                  <c:v>20609759</c:v>
                </c:pt>
                <c:pt idx="25">
                  <c:v>29760697</c:v>
                </c:pt>
                <c:pt idx="26">
                  <c:v>21461093</c:v>
                </c:pt>
                <c:pt idx="27">
                  <c:v>18914123</c:v>
                </c:pt>
                <c:pt idx="28">
                  <c:v>25056595</c:v>
                </c:pt>
                <c:pt idx="29">
                  <c:v>18394869</c:v>
                </c:pt>
                <c:pt idx="30">
                  <c:v>21784703</c:v>
                </c:pt>
                <c:pt idx="31">
                  <c:v>26606886</c:v>
                </c:pt>
                <c:pt idx="32">
                  <c:v>18038460</c:v>
                </c:pt>
                <c:pt idx="33">
                  <c:v>21607671</c:v>
                </c:pt>
                <c:pt idx="34">
                  <c:v>29063231</c:v>
                </c:pt>
                <c:pt idx="35">
                  <c:v>27763218</c:v>
                </c:pt>
                <c:pt idx="36">
                  <c:v>23750599</c:v>
                </c:pt>
                <c:pt idx="37">
                  <c:v>21536733</c:v>
                </c:pt>
                <c:pt idx="38">
                  <c:v>21487062</c:v>
                </c:pt>
                <c:pt idx="39">
                  <c:v>29083934</c:v>
                </c:pt>
                <c:pt idx="40">
                  <c:v>23501169</c:v>
                </c:pt>
                <c:pt idx="41">
                  <c:v>26608014</c:v>
                </c:pt>
                <c:pt idx="42">
                  <c:v>19538318</c:v>
                </c:pt>
                <c:pt idx="43">
                  <c:v>17686996</c:v>
                </c:pt>
                <c:pt idx="44">
                  <c:v>25338954</c:v>
                </c:pt>
                <c:pt idx="45">
                  <c:v>22818430</c:v>
                </c:pt>
                <c:pt idx="46">
                  <c:v>26491618</c:v>
                </c:pt>
                <c:pt idx="47">
                  <c:v>26132717</c:v>
                </c:pt>
                <c:pt idx="48">
                  <c:v>35513771</c:v>
                </c:pt>
                <c:pt idx="49">
                  <c:v>30763367</c:v>
                </c:pt>
                <c:pt idx="50">
                  <c:v>54630661</c:v>
                </c:pt>
                <c:pt idx="51">
                  <c:v>31207596</c:v>
                </c:pt>
                <c:pt idx="52">
                  <c:v>37588697</c:v>
                </c:pt>
                <c:pt idx="53">
                  <c:v>28113343</c:v>
                </c:pt>
                <c:pt idx="54">
                  <c:v>29854446</c:v>
                </c:pt>
                <c:pt idx="55">
                  <c:v>33624528</c:v>
                </c:pt>
                <c:pt idx="56">
                  <c:v>27067117</c:v>
                </c:pt>
                <c:pt idx="57">
                  <c:v>26097665</c:v>
                </c:pt>
                <c:pt idx="58">
                  <c:v>22733427</c:v>
                </c:pt>
                <c:pt idx="59">
                  <c:v>18334755</c:v>
                </c:pt>
                <c:pt idx="60">
                  <c:v>25399752</c:v>
                </c:pt>
                <c:pt idx="61">
                  <c:v>22789103</c:v>
                </c:pt>
                <c:pt idx="62">
                  <c:v>18142297</c:v>
                </c:pt>
                <c:pt idx="63">
                  <c:v>22860744</c:v>
                </c:pt>
                <c:pt idx="64">
                  <c:v>20112848</c:v>
                </c:pt>
                <c:pt idx="65">
                  <c:v>15826245</c:v>
                </c:pt>
                <c:pt idx="66">
                  <c:v>15116186</c:v>
                </c:pt>
                <c:pt idx="67">
                  <c:v>17611981</c:v>
                </c:pt>
                <c:pt idx="68">
                  <c:v>16477169</c:v>
                </c:pt>
                <c:pt idx="69">
                  <c:v>14209121</c:v>
                </c:pt>
                <c:pt idx="70">
                  <c:v>19745143</c:v>
                </c:pt>
                <c:pt idx="71">
                  <c:v>15792572</c:v>
                </c:pt>
                <c:pt idx="72">
                  <c:v>14071787</c:v>
                </c:pt>
                <c:pt idx="73">
                  <c:v>19300938</c:v>
                </c:pt>
                <c:pt idx="74">
                  <c:v>27990998</c:v>
                </c:pt>
                <c:pt idx="75">
                  <c:v>15648724</c:v>
                </c:pt>
                <c:pt idx="76">
                  <c:v>24025521</c:v>
                </c:pt>
                <c:pt idx="77">
                  <c:v>31256980</c:v>
                </c:pt>
                <c:pt idx="78">
                  <c:v>38033892</c:v>
                </c:pt>
                <c:pt idx="79">
                  <c:v>23654933</c:v>
                </c:pt>
                <c:pt idx="80">
                  <c:v>16324183</c:v>
                </c:pt>
                <c:pt idx="81">
                  <c:v>24166503</c:v>
                </c:pt>
                <c:pt idx="82">
                  <c:v>26821692</c:v>
                </c:pt>
                <c:pt idx="83">
                  <c:v>27350161</c:v>
                </c:pt>
                <c:pt idx="84">
                  <c:v>24911126</c:v>
                </c:pt>
                <c:pt idx="85">
                  <c:v>24239464</c:v>
                </c:pt>
                <c:pt idx="86">
                  <c:v>36017661</c:v>
                </c:pt>
                <c:pt idx="87">
                  <c:v>28418996</c:v>
                </c:pt>
                <c:pt idx="88">
                  <c:v>27235835</c:v>
                </c:pt>
                <c:pt idx="89">
                  <c:v>30915084</c:v>
                </c:pt>
                <c:pt idx="90">
                  <c:v>33944923</c:v>
                </c:pt>
                <c:pt idx="91">
                  <c:v>25266315</c:v>
                </c:pt>
                <c:pt idx="92">
                  <c:v>24722708</c:v>
                </c:pt>
                <c:pt idx="93">
                  <c:v>30112216</c:v>
                </c:pt>
                <c:pt idx="94">
                  <c:v>25770539</c:v>
                </c:pt>
                <c:pt idx="95">
                  <c:v>23706934</c:v>
                </c:pt>
                <c:pt idx="96">
                  <c:v>15293260</c:v>
                </c:pt>
                <c:pt idx="97">
                  <c:v>15396485</c:v>
                </c:pt>
                <c:pt idx="98">
                  <c:v>23603810</c:v>
                </c:pt>
                <c:pt idx="99">
                  <c:v>14123358</c:v>
                </c:pt>
                <c:pt idx="100">
                  <c:v>23128359</c:v>
                </c:pt>
                <c:pt idx="101">
                  <c:v>22763140</c:v>
                </c:pt>
                <c:pt idx="102">
                  <c:v>16829613</c:v>
                </c:pt>
                <c:pt idx="103">
                  <c:v>26646769</c:v>
                </c:pt>
                <c:pt idx="104">
                  <c:v>37983637</c:v>
                </c:pt>
                <c:pt idx="105">
                  <c:v>29382642</c:v>
                </c:pt>
                <c:pt idx="106">
                  <c:v>24926140</c:v>
                </c:pt>
                <c:pt idx="107">
                  <c:v>21458961</c:v>
                </c:pt>
                <c:pt idx="108">
                  <c:v>33885588</c:v>
                </c:pt>
                <c:pt idx="109">
                  <c:v>26477098</c:v>
                </c:pt>
                <c:pt idx="110">
                  <c:v>23913731</c:v>
                </c:pt>
                <c:pt idx="111">
                  <c:v>17092464</c:v>
                </c:pt>
                <c:pt idx="112">
                  <c:v>17200848</c:v>
                </c:pt>
                <c:pt idx="113">
                  <c:v>17821703</c:v>
                </c:pt>
                <c:pt idx="114">
                  <c:v>14517785</c:v>
                </c:pt>
                <c:pt idx="115">
                  <c:v>25934458</c:v>
                </c:pt>
                <c:pt idx="116">
                  <c:v>23744441</c:v>
                </c:pt>
                <c:pt idx="117">
                  <c:v>33042592</c:v>
                </c:pt>
                <c:pt idx="118">
                  <c:v>36727892</c:v>
                </c:pt>
                <c:pt idx="119">
                  <c:v>20628841</c:v>
                </c:pt>
                <c:pt idx="120">
                  <c:v>33327420</c:v>
                </c:pt>
                <c:pt idx="121">
                  <c:v>23657745</c:v>
                </c:pt>
                <c:pt idx="122">
                  <c:v>16557482</c:v>
                </c:pt>
                <c:pt idx="123">
                  <c:v>30042969</c:v>
                </c:pt>
                <c:pt idx="124">
                  <c:v>22654160</c:v>
                </c:pt>
                <c:pt idx="125">
                  <c:v>15237843</c:v>
                </c:pt>
                <c:pt idx="126">
                  <c:v>13629296</c:v>
                </c:pt>
                <c:pt idx="127">
                  <c:v>18141140</c:v>
                </c:pt>
                <c:pt idx="128">
                  <c:v>16779748</c:v>
                </c:pt>
                <c:pt idx="129">
                  <c:v>19953097</c:v>
                </c:pt>
                <c:pt idx="130">
                  <c:v>24204362</c:v>
                </c:pt>
                <c:pt idx="131">
                  <c:v>22327942</c:v>
                </c:pt>
                <c:pt idx="132">
                  <c:v>18936832</c:v>
                </c:pt>
                <c:pt idx="133">
                  <c:v>16651457</c:v>
                </c:pt>
                <c:pt idx="134">
                  <c:v>22726128</c:v>
                </c:pt>
                <c:pt idx="135">
                  <c:v>20210956</c:v>
                </c:pt>
                <c:pt idx="136">
                  <c:v>30808707</c:v>
                </c:pt>
                <c:pt idx="137">
                  <c:v>48992364</c:v>
                </c:pt>
                <c:pt idx="138">
                  <c:v>25080760</c:v>
                </c:pt>
                <c:pt idx="139">
                  <c:v>18034589</c:v>
                </c:pt>
                <c:pt idx="140">
                  <c:v>20738275</c:v>
                </c:pt>
                <c:pt idx="141">
                  <c:v>18356883</c:v>
                </c:pt>
                <c:pt idx="142">
                  <c:v>19037600</c:v>
                </c:pt>
                <c:pt idx="143">
                  <c:v>16605870</c:v>
                </c:pt>
                <c:pt idx="144">
                  <c:v>16846528</c:v>
                </c:pt>
                <c:pt idx="145">
                  <c:v>38598786</c:v>
                </c:pt>
                <c:pt idx="146">
                  <c:v>40557502</c:v>
                </c:pt>
                <c:pt idx="147">
                  <c:v>30791624</c:v>
                </c:pt>
                <c:pt idx="148">
                  <c:v>42749551</c:v>
                </c:pt>
                <c:pt idx="149">
                  <c:v>32696651</c:v>
                </c:pt>
                <c:pt idx="150">
                  <c:v>33414539</c:v>
                </c:pt>
                <c:pt idx="151">
                  <c:v>27496508</c:v>
                </c:pt>
                <c:pt idx="152">
                  <c:v>23466701</c:v>
                </c:pt>
                <c:pt idx="153">
                  <c:v>20484348</c:v>
                </c:pt>
                <c:pt idx="154">
                  <c:v>25496593</c:v>
                </c:pt>
                <c:pt idx="155">
                  <c:v>32527251</c:v>
                </c:pt>
                <c:pt idx="156">
                  <c:v>28125416</c:v>
                </c:pt>
                <c:pt idx="157">
                  <c:v>25026151</c:v>
                </c:pt>
                <c:pt idx="158">
                  <c:v>24370543</c:v>
                </c:pt>
                <c:pt idx="159">
                  <c:v>21188998</c:v>
                </c:pt>
                <c:pt idx="160">
                  <c:v>14982314</c:v>
                </c:pt>
                <c:pt idx="161">
                  <c:v>18709662</c:v>
                </c:pt>
                <c:pt idx="162">
                  <c:v>38515386</c:v>
                </c:pt>
                <c:pt idx="163">
                  <c:v>20325271</c:v>
                </c:pt>
                <c:pt idx="164">
                  <c:v>23115635</c:v>
                </c:pt>
                <c:pt idx="165">
                  <c:v>17410828</c:v>
                </c:pt>
                <c:pt idx="166">
                  <c:v>20179716</c:v>
                </c:pt>
                <c:pt idx="167">
                  <c:v>23946123</c:v>
                </c:pt>
                <c:pt idx="168">
                  <c:v>18880773</c:v>
                </c:pt>
                <c:pt idx="169">
                  <c:v>18015310</c:v>
                </c:pt>
                <c:pt idx="170">
                  <c:v>26119520</c:v>
                </c:pt>
                <c:pt idx="171">
                  <c:v>20824504</c:v>
                </c:pt>
                <c:pt idx="172">
                  <c:v>25773932</c:v>
                </c:pt>
                <c:pt idx="173">
                  <c:v>28903378</c:v>
                </c:pt>
                <c:pt idx="174">
                  <c:v>24726117</c:v>
                </c:pt>
                <c:pt idx="175">
                  <c:v>27009981</c:v>
                </c:pt>
                <c:pt idx="176">
                  <c:v>23363057</c:v>
                </c:pt>
                <c:pt idx="177">
                  <c:v>16731440</c:v>
                </c:pt>
                <c:pt idx="178">
                  <c:v>17976285</c:v>
                </c:pt>
                <c:pt idx="179">
                  <c:v>24473386</c:v>
                </c:pt>
                <c:pt idx="180">
                  <c:v>36095413</c:v>
                </c:pt>
                <c:pt idx="181">
                  <c:v>40040766</c:v>
                </c:pt>
                <c:pt idx="182">
                  <c:v>17408374</c:v>
                </c:pt>
                <c:pt idx="183">
                  <c:v>30016670</c:v>
                </c:pt>
                <c:pt idx="184">
                  <c:v>22544054</c:v>
                </c:pt>
                <c:pt idx="185">
                  <c:v>17813512</c:v>
                </c:pt>
                <c:pt idx="186">
                  <c:v>22498958</c:v>
                </c:pt>
                <c:pt idx="187">
                  <c:v>18430390</c:v>
                </c:pt>
                <c:pt idx="188">
                  <c:v>22581929</c:v>
                </c:pt>
                <c:pt idx="189">
                  <c:v>32001763</c:v>
                </c:pt>
                <c:pt idx="190">
                  <c:v>26379798</c:v>
                </c:pt>
                <c:pt idx="191">
                  <c:v>23839548</c:v>
                </c:pt>
                <c:pt idx="192">
                  <c:v>16601284</c:v>
                </c:pt>
                <c:pt idx="193">
                  <c:v>26783336</c:v>
                </c:pt>
                <c:pt idx="194">
                  <c:v>20178482</c:v>
                </c:pt>
                <c:pt idx="195">
                  <c:v>18396605</c:v>
                </c:pt>
                <c:pt idx="196">
                  <c:v>25551065</c:v>
                </c:pt>
                <c:pt idx="197">
                  <c:v>13591639</c:v>
                </c:pt>
                <c:pt idx="198">
                  <c:v>19917762</c:v>
                </c:pt>
                <c:pt idx="199">
                  <c:v>20841687</c:v>
                </c:pt>
                <c:pt idx="200">
                  <c:v>22102797</c:v>
                </c:pt>
                <c:pt idx="201">
                  <c:v>32284428</c:v>
                </c:pt>
                <c:pt idx="202">
                  <c:v>20716039</c:v>
                </c:pt>
                <c:pt idx="203">
                  <c:v>27935270</c:v>
                </c:pt>
                <c:pt idx="204">
                  <c:v>31380309</c:v>
                </c:pt>
                <c:pt idx="205">
                  <c:v>37278399</c:v>
                </c:pt>
                <c:pt idx="206">
                  <c:v>25959724</c:v>
                </c:pt>
                <c:pt idx="207">
                  <c:v>35280137</c:v>
                </c:pt>
                <c:pt idx="208">
                  <c:v>20589469</c:v>
                </c:pt>
                <c:pt idx="209">
                  <c:v>18496591</c:v>
                </c:pt>
                <c:pt idx="210">
                  <c:v>24605135</c:v>
                </c:pt>
                <c:pt idx="211">
                  <c:v>33128366</c:v>
                </c:pt>
                <c:pt idx="212">
                  <c:v>16911999</c:v>
                </c:pt>
                <c:pt idx="213">
                  <c:v>18250172</c:v>
                </c:pt>
                <c:pt idx="214">
                  <c:v>16575798</c:v>
                </c:pt>
                <c:pt idx="215">
                  <c:v>17786715</c:v>
                </c:pt>
                <c:pt idx="216">
                  <c:v>16752939</c:v>
                </c:pt>
                <c:pt idx="217">
                  <c:v>14370178</c:v>
                </c:pt>
                <c:pt idx="218">
                  <c:v>18648712</c:v>
                </c:pt>
                <c:pt idx="219">
                  <c:v>17444230</c:v>
                </c:pt>
                <c:pt idx="220">
                  <c:v>19755100</c:v>
                </c:pt>
                <c:pt idx="221">
                  <c:v>23508807</c:v>
                </c:pt>
                <c:pt idx="222">
                  <c:v>21554762</c:v>
                </c:pt>
                <c:pt idx="223">
                  <c:v>23960164</c:v>
                </c:pt>
                <c:pt idx="224">
                  <c:v>25720060</c:v>
                </c:pt>
                <c:pt idx="225">
                  <c:v>18576083</c:v>
                </c:pt>
                <c:pt idx="226">
                  <c:v>15841680</c:v>
                </c:pt>
                <c:pt idx="227">
                  <c:v>22428585</c:v>
                </c:pt>
                <c:pt idx="228">
                  <c:v>24635100</c:v>
                </c:pt>
                <c:pt idx="229">
                  <c:v>15201293</c:v>
                </c:pt>
                <c:pt idx="230">
                  <c:v>11977300</c:v>
                </c:pt>
                <c:pt idx="231">
                  <c:v>27473616</c:v>
                </c:pt>
                <c:pt idx="232">
                  <c:v>25192145</c:v>
                </c:pt>
                <c:pt idx="233">
                  <c:v>17580617</c:v>
                </c:pt>
                <c:pt idx="234">
                  <c:v>17880601</c:v>
                </c:pt>
                <c:pt idx="235">
                  <c:v>16410400</c:v>
                </c:pt>
                <c:pt idx="236">
                  <c:v>16741350</c:v>
                </c:pt>
                <c:pt idx="237">
                  <c:v>16481060</c:v>
                </c:pt>
                <c:pt idx="238">
                  <c:v>18860001</c:v>
                </c:pt>
                <c:pt idx="239">
                  <c:v>24645366</c:v>
                </c:pt>
                <c:pt idx="240">
                  <c:v>23850062</c:v>
                </c:pt>
                <c:pt idx="241">
                  <c:v>24152770</c:v>
                </c:pt>
                <c:pt idx="242">
                  <c:v>25443527</c:v>
                </c:pt>
                <c:pt idx="243">
                  <c:v>24132379</c:v>
                </c:pt>
                <c:pt idx="244">
                  <c:v>25813825</c:v>
                </c:pt>
                <c:pt idx="245">
                  <c:v>53599613</c:v>
                </c:pt>
                <c:pt idx="246">
                  <c:v>17726283</c:v>
                </c:pt>
                <c:pt idx="247">
                  <c:v>8989150</c:v>
                </c:pt>
                <c:pt idx="248">
                  <c:v>14526927</c:v>
                </c:pt>
                <c:pt idx="249">
                  <c:v>18414352</c:v>
                </c:pt>
                <c:pt idx="250">
                  <c:v>16356720</c:v>
                </c:pt>
                <c:pt idx="251">
                  <c:v>18393383</c:v>
                </c:pt>
                <c:pt idx="252">
                  <c:v>22634546</c:v>
                </c:pt>
                <c:pt idx="253">
                  <c:v>21121681</c:v>
                </c:pt>
                <c:pt idx="254">
                  <c:v>20826702</c:v>
                </c:pt>
                <c:pt idx="255">
                  <c:v>21881740</c:v>
                </c:pt>
                <c:pt idx="256">
                  <c:v>27762026</c:v>
                </c:pt>
                <c:pt idx="257">
                  <c:v>21399951</c:v>
                </c:pt>
                <c:pt idx="258">
                  <c:v>20733946</c:v>
                </c:pt>
                <c:pt idx="259">
                  <c:v>21637007</c:v>
                </c:pt>
                <c:pt idx="260">
                  <c:v>23500783</c:v>
                </c:pt>
                <c:pt idx="261">
                  <c:v>21417871</c:v>
                </c:pt>
                <c:pt idx="262">
                  <c:v>23865360</c:v>
                </c:pt>
                <c:pt idx="263">
                  <c:v>34371659</c:v>
                </c:pt>
                <c:pt idx="264">
                  <c:v>29517191</c:v>
                </c:pt>
                <c:pt idx="265">
                  <c:v>24138777</c:v>
                </c:pt>
                <c:pt idx="266">
                  <c:v>19680766</c:v>
                </c:pt>
                <c:pt idx="267">
                  <c:v>24918117</c:v>
                </c:pt>
                <c:pt idx="268">
                  <c:v>32078067</c:v>
                </c:pt>
                <c:pt idx="269">
                  <c:v>24899940</c:v>
                </c:pt>
                <c:pt idx="270">
                  <c:v>35127771</c:v>
                </c:pt>
                <c:pt idx="271">
                  <c:v>51597470</c:v>
                </c:pt>
                <c:pt idx="272">
                  <c:v>36142690</c:v>
                </c:pt>
                <c:pt idx="273">
                  <c:v>30149052</c:v>
                </c:pt>
                <c:pt idx="274">
                  <c:v>36433339</c:v>
                </c:pt>
                <c:pt idx="275">
                  <c:v>39186324</c:v>
                </c:pt>
                <c:pt idx="276">
                  <c:v>27751381</c:v>
                </c:pt>
                <c:pt idx="277">
                  <c:v>33529074</c:v>
                </c:pt>
                <c:pt idx="278">
                  <c:v>35844267</c:v>
                </c:pt>
                <c:pt idx="279">
                  <c:v>53159906</c:v>
                </c:pt>
                <c:pt idx="280">
                  <c:v>47062921</c:v>
                </c:pt>
                <c:pt idx="281">
                  <c:v>35295834</c:v>
                </c:pt>
                <c:pt idx="282">
                  <c:v>23149516</c:v>
                </c:pt>
                <c:pt idx="283">
                  <c:v>27853113</c:v>
                </c:pt>
                <c:pt idx="284">
                  <c:v>29997471</c:v>
                </c:pt>
                <c:pt idx="285">
                  <c:v>36862376</c:v>
                </c:pt>
                <c:pt idx="286">
                  <c:v>48600385</c:v>
                </c:pt>
                <c:pt idx="287">
                  <c:v>68311066</c:v>
                </c:pt>
                <c:pt idx="288">
                  <c:v>68073295</c:v>
                </c:pt>
                <c:pt idx="289">
                  <c:v>56387148</c:v>
                </c:pt>
                <c:pt idx="290">
                  <c:v>93174906</c:v>
                </c:pt>
                <c:pt idx="291">
                  <c:v>97073557</c:v>
                </c:pt>
                <c:pt idx="292">
                  <c:v>71030810</c:v>
                </c:pt>
                <c:pt idx="293">
                  <c:v>71677019</c:v>
                </c:pt>
                <c:pt idx="294">
                  <c:v>49814383</c:v>
                </c:pt>
                <c:pt idx="295">
                  <c:v>47817251</c:v>
                </c:pt>
                <c:pt idx="296">
                  <c:v>72821057</c:v>
                </c:pt>
                <c:pt idx="297">
                  <c:v>70419274</c:v>
                </c:pt>
                <c:pt idx="298">
                  <c:v>65354385</c:v>
                </c:pt>
                <c:pt idx="299">
                  <c:v>56504304</c:v>
                </c:pt>
                <c:pt idx="300">
                  <c:v>93226366</c:v>
                </c:pt>
                <c:pt idx="301">
                  <c:v>92727446</c:v>
                </c:pt>
                <c:pt idx="302">
                  <c:v>87905868</c:v>
                </c:pt>
                <c:pt idx="303">
                  <c:v>81059817</c:v>
                </c:pt>
                <c:pt idx="304">
                  <c:v>81593173</c:v>
                </c:pt>
                <c:pt idx="305">
                  <c:v>85922661</c:v>
                </c:pt>
                <c:pt idx="306">
                  <c:v>84866215</c:v>
                </c:pt>
                <c:pt idx="307">
                  <c:v>78975176</c:v>
                </c:pt>
                <c:pt idx="308">
                  <c:v>82516727</c:v>
                </c:pt>
                <c:pt idx="309">
                  <c:v>75638224</c:v>
                </c:pt>
                <c:pt idx="310">
                  <c:v>64694427</c:v>
                </c:pt>
                <c:pt idx="311">
                  <c:v>57042291</c:v>
                </c:pt>
                <c:pt idx="312">
                  <c:v>63420326</c:v>
                </c:pt>
                <c:pt idx="313">
                  <c:v>77927186</c:v>
                </c:pt>
                <c:pt idx="314">
                  <c:v>57969926</c:v>
                </c:pt>
                <c:pt idx="315">
                  <c:v>49630735</c:v>
                </c:pt>
                <c:pt idx="316">
                  <c:v>41243284</c:v>
                </c:pt>
                <c:pt idx="317">
                  <c:v>67111697</c:v>
                </c:pt>
                <c:pt idx="318">
                  <c:v>62769038</c:v>
                </c:pt>
                <c:pt idx="319">
                  <c:v>48318234</c:v>
                </c:pt>
                <c:pt idx="320">
                  <c:v>51431775</c:v>
                </c:pt>
                <c:pt idx="321">
                  <c:v>41905264</c:v>
                </c:pt>
                <c:pt idx="322">
                  <c:v>52874338</c:v>
                </c:pt>
                <c:pt idx="323">
                  <c:v>40940833</c:v>
                </c:pt>
                <c:pt idx="324">
                  <c:v>50479610</c:v>
                </c:pt>
                <c:pt idx="325">
                  <c:v>52765625</c:v>
                </c:pt>
                <c:pt idx="326">
                  <c:v>36669595</c:v>
                </c:pt>
                <c:pt idx="327">
                  <c:v>56203749</c:v>
                </c:pt>
                <c:pt idx="328">
                  <c:v>34651604</c:v>
                </c:pt>
                <c:pt idx="329">
                  <c:v>32790804</c:v>
                </c:pt>
                <c:pt idx="330">
                  <c:v>34305320</c:v>
                </c:pt>
                <c:pt idx="331">
                  <c:v>33194384</c:v>
                </c:pt>
                <c:pt idx="332">
                  <c:v>34392694</c:v>
                </c:pt>
                <c:pt idx="333">
                  <c:v>51286559</c:v>
                </c:pt>
                <c:pt idx="334">
                  <c:v>53875857</c:v>
                </c:pt>
                <c:pt idx="335">
                  <c:v>39370474</c:v>
                </c:pt>
                <c:pt idx="336">
                  <c:v>30372862</c:v>
                </c:pt>
                <c:pt idx="337">
                  <c:v>36839168</c:v>
                </c:pt>
                <c:pt idx="338">
                  <c:v>32139299</c:v>
                </c:pt>
                <c:pt idx="339">
                  <c:v>28315992</c:v>
                </c:pt>
                <c:pt idx="340">
                  <c:v>30912638</c:v>
                </c:pt>
                <c:pt idx="341">
                  <c:v>30892660</c:v>
                </c:pt>
                <c:pt idx="342">
                  <c:v>32038199</c:v>
                </c:pt>
                <c:pt idx="343">
                  <c:v>44711488</c:v>
                </c:pt>
                <c:pt idx="344">
                  <c:v>41873911</c:v>
                </c:pt>
                <c:pt idx="345">
                  <c:v>46610382</c:v>
                </c:pt>
                <c:pt idx="346">
                  <c:v>35306620</c:v>
                </c:pt>
                <c:pt idx="347">
                  <c:v>26799116</c:v>
                </c:pt>
                <c:pt idx="348">
                  <c:v>31261334</c:v>
                </c:pt>
                <c:pt idx="349">
                  <c:v>29119513</c:v>
                </c:pt>
                <c:pt idx="350">
                  <c:v>20826898</c:v>
                </c:pt>
                <c:pt idx="351">
                  <c:v>36073609</c:v>
                </c:pt>
                <c:pt idx="352">
                  <c:v>39517146</c:v>
                </c:pt>
                <c:pt idx="353">
                  <c:v>33831824</c:v>
                </c:pt>
                <c:pt idx="354">
                  <c:v>42146720</c:v>
                </c:pt>
                <c:pt idx="355">
                  <c:v>22668821</c:v>
                </c:pt>
                <c:pt idx="356">
                  <c:v>30794585</c:v>
                </c:pt>
                <c:pt idx="357">
                  <c:v>27311016</c:v>
                </c:pt>
                <c:pt idx="358">
                  <c:v>28761809</c:v>
                </c:pt>
                <c:pt idx="359">
                  <c:v>39893643</c:v>
                </c:pt>
                <c:pt idx="360">
                  <c:v>33211590</c:v>
                </c:pt>
                <c:pt idx="361">
                  <c:v>29783916</c:v>
                </c:pt>
                <c:pt idx="362">
                  <c:v>43872329</c:v>
                </c:pt>
                <c:pt idx="363">
                  <c:v>52854672</c:v>
                </c:pt>
                <c:pt idx="364">
                  <c:v>43373587</c:v>
                </c:pt>
                <c:pt idx="365">
                  <c:v>32770189</c:v>
                </c:pt>
                <c:pt idx="366">
                  <c:v>42556656</c:v>
                </c:pt>
                <c:pt idx="367">
                  <c:v>25687822</c:v>
                </c:pt>
                <c:pt idx="368">
                  <c:v>23061648</c:v>
                </c:pt>
                <c:pt idx="369">
                  <c:v>44441141</c:v>
                </c:pt>
                <c:pt idx="370">
                  <c:v>32818929</c:v>
                </c:pt>
                <c:pt idx="371">
                  <c:v>30917447</c:v>
                </c:pt>
                <c:pt idx="372">
                  <c:v>36740647</c:v>
                </c:pt>
                <c:pt idx="373">
                  <c:v>27803933</c:v>
                </c:pt>
                <c:pt idx="374">
                  <c:v>54675780</c:v>
                </c:pt>
                <c:pt idx="375">
                  <c:v>26701586</c:v>
                </c:pt>
                <c:pt idx="376">
                  <c:v>34310283</c:v>
                </c:pt>
                <c:pt idx="377">
                  <c:v>32061206</c:v>
                </c:pt>
                <c:pt idx="378">
                  <c:v>29315762</c:v>
                </c:pt>
                <c:pt idx="379">
                  <c:v>31897629</c:v>
                </c:pt>
                <c:pt idx="380">
                  <c:v>33600732</c:v>
                </c:pt>
                <c:pt idx="381">
                  <c:v>33600025</c:v>
                </c:pt>
                <c:pt idx="382">
                  <c:v>33121681</c:v>
                </c:pt>
                <c:pt idx="383">
                  <c:v>26177633</c:v>
                </c:pt>
                <c:pt idx="384">
                  <c:v>38135606</c:v>
                </c:pt>
                <c:pt idx="385">
                  <c:v>37591820</c:v>
                </c:pt>
                <c:pt idx="386">
                  <c:v>32179409</c:v>
                </c:pt>
                <c:pt idx="387">
                  <c:v>29940653</c:v>
                </c:pt>
                <c:pt idx="388">
                  <c:v>31635281</c:v>
                </c:pt>
                <c:pt idx="389">
                  <c:v>36884836</c:v>
                </c:pt>
                <c:pt idx="390">
                  <c:v>38105777</c:v>
                </c:pt>
                <c:pt idx="391">
                  <c:v>49605692</c:v>
                </c:pt>
                <c:pt idx="392">
                  <c:v>67457035</c:v>
                </c:pt>
                <c:pt idx="393">
                  <c:v>39826989</c:v>
                </c:pt>
                <c:pt idx="394">
                  <c:v>30160867</c:v>
                </c:pt>
                <c:pt idx="395">
                  <c:v>23251388</c:v>
                </c:pt>
                <c:pt idx="396">
                  <c:v>19632602</c:v>
                </c:pt>
                <c:pt idx="397">
                  <c:v>25079596</c:v>
                </c:pt>
                <c:pt idx="398">
                  <c:v>51247969</c:v>
                </c:pt>
                <c:pt idx="399">
                  <c:v>78983009</c:v>
                </c:pt>
                <c:pt idx="400">
                  <c:v>49280056</c:v>
                </c:pt>
                <c:pt idx="401">
                  <c:v>28858621</c:v>
                </c:pt>
                <c:pt idx="402">
                  <c:v>32656843</c:v>
                </c:pt>
                <c:pt idx="403">
                  <c:v>27820421</c:v>
                </c:pt>
                <c:pt idx="404">
                  <c:v>36716462</c:v>
                </c:pt>
                <c:pt idx="405">
                  <c:v>36446459</c:v>
                </c:pt>
                <c:pt idx="406">
                  <c:v>28041364</c:v>
                </c:pt>
                <c:pt idx="407">
                  <c:v>22588870</c:v>
                </c:pt>
                <c:pt idx="408">
                  <c:v>17958936</c:v>
                </c:pt>
                <c:pt idx="409">
                  <c:v>20184757</c:v>
                </c:pt>
                <c:pt idx="410">
                  <c:v>21336167</c:v>
                </c:pt>
                <c:pt idx="411">
                  <c:v>27627561</c:v>
                </c:pt>
                <c:pt idx="412">
                  <c:v>26981478</c:v>
                </c:pt>
                <c:pt idx="413">
                  <c:v>36249319</c:v>
                </c:pt>
                <c:pt idx="414">
                  <c:v>25460147</c:v>
                </c:pt>
                <c:pt idx="415">
                  <c:v>23043696</c:v>
                </c:pt>
                <c:pt idx="416">
                  <c:v>39600828</c:v>
                </c:pt>
                <c:pt idx="417">
                  <c:v>57602195</c:v>
                </c:pt>
                <c:pt idx="418">
                  <c:v>26292896</c:v>
                </c:pt>
                <c:pt idx="419">
                  <c:v>28774156</c:v>
                </c:pt>
                <c:pt idx="420">
                  <c:v>25791235</c:v>
                </c:pt>
                <c:pt idx="421">
                  <c:v>34080839</c:v>
                </c:pt>
                <c:pt idx="422">
                  <c:v>58400288</c:v>
                </c:pt>
                <c:pt idx="423">
                  <c:v>59664072</c:v>
                </c:pt>
                <c:pt idx="424">
                  <c:v>52924330</c:v>
                </c:pt>
                <c:pt idx="425">
                  <c:v>45678986</c:v>
                </c:pt>
                <c:pt idx="426">
                  <c:v>35461514</c:v>
                </c:pt>
                <c:pt idx="427">
                  <c:v>33620073</c:v>
                </c:pt>
                <c:pt idx="428">
                  <c:v>30375768</c:v>
                </c:pt>
                <c:pt idx="429">
                  <c:v>21823942</c:v>
                </c:pt>
                <c:pt idx="430">
                  <c:v>26372464</c:v>
                </c:pt>
                <c:pt idx="431">
                  <c:v>34011257</c:v>
                </c:pt>
                <c:pt idx="432">
                  <c:v>55225326</c:v>
                </c:pt>
                <c:pt idx="433">
                  <c:v>39839657</c:v>
                </c:pt>
                <c:pt idx="434">
                  <c:v>33517065</c:v>
                </c:pt>
                <c:pt idx="435">
                  <c:v>30803780</c:v>
                </c:pt>
                <c:pt idx="436">
                  <c:v>31202493</c:v>
                </c:pt>
                <c:pt idx="437">
                  <c:v>29437312</c:v>
                </c:pt>
                <c:pt idx="438">
                  <c:v>32004936</c:v>
                </c:pt>
                <c:pt idx="439">
                  <c:v>24464472</c:v>
                </c:pt>
                <c:pt idx="440">
                  <c:v>33829088</c:v>
                </c:pt>
                <c:pt idx="441">
                  <c:v>27158418</c:v>
                </c:pt>
                <c:pt idx="442">
                  <c:v>33154781</c:v>
                </c:pt>
                <c:pt idx="443">
                  <c:v>21331561</c:v>
                </c:pt>
                <c:pt idx="444">
                  <c:v>28554261</c:v>
                </c:pt>
                <c:pt idx="445">
                  <c:v>25681054</c:v>
                </c:pt>
                <c:pt idx="446">
                  <c:v>19925837</c:v>
                </c:pt>
                <c:pt idx="447">
                  <c:v>26458047</c:v>
                </c:pt>
                <c:pt idx="448">
                  <c:v>40461368</c:v>
                </c:pt>
                <c:pt idx="449">
                  <c:v>28950843</c:v>
                </c:pt>
                <c:pt idx="450">
                  <c:v>23451713</c:v>
                </c:pt>
                <c:pt idx="451">
                  <c:v>22733064</c:v>
                </c:pt>
                <c:pt idx="452">
                  <c:v>26057882</c:v>
                </c:pt>
                <c:pt idx="453">
                  <c:v>27625841</c:v>
                </c:pt>
                <c:pt idx="454">
                  <c:v>22753511</c:v>
                </c:pt>
                <c:pt idx="455">
                  <c:v>22724906</c:v>
                </c:pt>
                <c:pt idx="456">
                  <c:v>22351450</c:v>
                </c:pt>
                <c:pt idx="457">
                  <c:v>18879608</c:v>
                </c:pt>
                <c:pt idx="458">
                  <c:v>37111561</c:v>
                </c:pt>
                <c:pt idx="459">
                  <c:v>36700325</c:v>
                </c:pt>
                <c:pt idx="460">
                  <c:v>51195593</c:v>
                </c:pt>
                <c:pt idx="461">
                  <c:v>31432563</c:v>
                </c:pt>
                <c:pt idx="462">
                  <c:v>36980111</c:v>
                </c:pt>
                <c:pt idx="463">
                  <c:v>30842163</c:v>
                </c:pt>
                <c:pt idx="464">
                  <c:v>27512030</c:v>
                </c:pt>
                <c:pt idx="465">
                  <c:v>42311777</c:v>
                </c:pt>
                <c:pt idx="466">
                  <c:v>36080137</c:v>
                </c:pt>
                <c:pt idx="467">
                  <c:v>25231895</c:v>
                </c:pt>
                <c:pt idx="468">
                  <c:v>44394950</c:v>
                </c:pt>
                <c:pt idx="469">
                  <c:v>44045120</c:v>
                </c:pt>
                <c:pt idx="470">
                  <c:v>29440788</c:v>
                </c:pt>
                <c:pt idx="471">
                  <c:v>21616115</c:v>
                </c:pt>
                <c:pt idx="472">
                  <c:v>18630307</c:v>
                </c:pt>
                <c:pt idx="473">
                  <c:v>24953344</c:v>
                </c:pt>
                <c:pt idx="474">
                  <c:v>24154112</c:v>
                </c:pt>
                <c:pt idx="475">
                  <c:v>28372789</c:v>
                </c:pt>
                <c:pt idx="476">
                  <c:v>24792746</c:v>
                </c:pt>
                <c:pt idx="477">
                  <c:v>22843119</c:v>
                </c:pt>
                <c:pt idx="478">
                  <c:v>25683507</c:v>
                </c:pt>
                <c:pt idx="479">
                  <c:v>33979731</c:v>
                </c:pt>
                <c:pt idx="480">
                  <c:v>21012887</c:v>
                </c:pt>
                <c:pt idx="481">
                  <c:v>14512213</c:v>
                </c:pt>
                <c:pt idx="482">
                  <c:v>33064753</c:v>
                </c:pt>
                <c:pt idx="483">
                  <c:v>30931318</c:v>
                </c:pt>
                <c:pt idx="484">
                  <c:v>23724509</c:v>
                </c:pt>
                <c:pt idx="485">
                  <c:v>25120922</c:v>
                </c:pt>
                <c:pt idx="486">
                  <c:v>24666039</c:v>
                </c:pt>
                <c:pt idx="487">
                  <c:v>24619997</c:v>
                </c:pt>
                <c:pt idx="488">
                  <c:v>23284094</c:v>
                </c:pt>
                <c:pt idx="489">
                  <c:v>32440603</c:v>
                </c:pt>
                <c:pt idx="490">
                  <c:v>26467017</c:v>
                </c:pt>
                <c:pt idx="491">
                  <c:v>30979440</c:v>
                </c:pt>
                <c:pt idx="492">
                  <c:v>28798379</c:v>
                </c:pt>
                <c:pt idx="493">
                  <c:v>27018106</c:v>
                </c:pt>
                <c:pt idx="494">
                  <c:v>35023253</c:v>
                </c:pt>
                <c:pt idx="495">
                  <c:v>32515784</c:v>
                </c:pt>
                <c:pt idx="496">
                  <c:v>63354922</c:v>
                </c:pt>
                <c:pt idx="497">
                  <c:v>37181886</c:v>
                </c:pt>
                <c:pt idx="498">
                  <c:v>22643397</c:v>
                </c:pt>
                <c:pt idx="499">
                  <c:v>18699638</c:v>
                </c:pt>
                <c:pt idx="500">
                  <c:v>10550572</c:v>
                </c:pt>
                <c:pt idx="501">
                  <c:v>17933496</c:v>
                </c:pt>
                <c:pt idx="502">
                  <c:v>17403213</c:v>
                </c:pt>
                <c:pt idx="503">
                  <c:v>20272337</c:v>
                </c:pt>
                <c:pt idx="504">
                  <c:v>20942132</c:v>
                </c:pt>
                <c:pt idx="505">
                  <c:v>37130139</c:v>
                </c:pt>
                <c:pt idx="506">
                  <c:v>23822953</c:v>
                </c:pt>
                <c:pt idx="507">
                  <c:v>35930653</c:v>
                </c:pt>
                <c:pt idx="508">
                  <c:v>27694480</c:v>
                </c:pt>
                <c:pt idx="509">
                  <c:v>22956206</c:v>
                </c:pt>
                <c:pt idx="510">
                  <c:v>23047029</c:v>
                </c:pt>
                <c:pt idx="511">
                  <c:v>23249336</c:v>
                </c:pt>
                <c:pt idx="512">
                  <c:v>20087080</c:v>
                </c:pt>
                <c:pt idx="513">
                  <c:v>29346737</c:v>
                </c:pt>
                <c:pt idx="514">
                  <c:v>31746512</c:v>
                </c:pt>
                <c:pt idx="515">
                  <c:v>30480859</c:v>
                </c:pt>
                <c:pt idx="516">
                  <c:v>37777260</c:v>
                </c:pt>
                <c:pt idx="517">
                  <c:v>30749553</c:v>
                </c:pt>
                <c:pt idx="518">
                  <c:v>30172663</c:v>
                </c:pt>
                <c:pt idx="519">
                  <c:v>33152095</c:v>
                </c:pt>
                <c:pt idx="520">
                  <c:v>49169601</c:v>
                </c:pt>
                <c:pt idx="521">
                  <c:v>69870638</c:v>
                </c:pt>
                <c:pt idx="522">
                  <c:v>49111159</c:v>
                </c:pt>
                <c:pt idx="523">
                  <c:v>42503138</c:v>
                </c:pt>
                <c:pt idx="524">
                  <c:v>33314193</c:v>
                </c:pt>
                <c:pt idx="525">
                  <c:v>25916337</c:v>
                </c:pt>
                <c:pt idx="526">
                  <c:v>27158104</c:v>
                </c:pt>
                <c:pt idx="527">
                  <c:v>25296100</c:v>
                </c:pt>
                <c:pt idx="528">
                  <c:v>18054752</c:v>
                </c:pt>
                <c:pt idx="529">
                  <c:v>22211929</c:v>
                </c:pt>
                <c:pt idx="530">
                  <c:v>23564953</c:v>
                </c:pt>
                <c:pt idx="531">
                  <c:v>22186706</c:v>
                </c:pt>
                <c:pt idx="532">
                  <c:v>15751059</c:v>
                </c:pt>
                <c:pt idx="533">
                  <c:v>16561079</c:v>
                </c:pt>
                <c:pt idx="534">
                  <c:v>26728487</c:v>
                </c:pt>
                <c:pt idx="535">
                  <c:v>21673109</c:v>
                </c:pt>
                <c:pt idx="536">
                  <c:v>16925563</c:v>
                </c:pt>
                <c:pt idx="537">
                  <c:v>25262600</c:v>
                </c:pt>
                <c:pt idx="538">
                  <c:v>36446936</c:v>
                </c:pt>
                <c:pt idx="539">
                  <c:v>30228704</c:v>
                </c:pt>
                <c:pt idx="540">
                  <c:v>26339746</c:v>
                </c:pt>
                <c:pt idx="541">
                  <c:v>39542235</c:v>
                </c:pt>
                <c:pt idx="542">
                  <c:v>37819227</c:v>
                </c:pt>
                <c:pt idx="543">
                  <c:v>25332837</c:v>
                </c:pt>
                <c:pt idx="544">
                  <c:v>22812459</c:v>
                </c:pt>
                <c:pt idx="545">
                  <c:v>34029526</c:v>
                </c:pt>
                <c:pt idx="546">
                  <c:v>44727785</c:v>
                </c:pt>
                <c:pt idx="547">
                  <c:v>41872770</c:v>
                </c:pt>
                <c:pt idx="548">
                  <c:v>35267440</c:v>
                </c:pt>
                <c:pt idx="549">
                  <c:v>33080531</c:v>
                </c:pt>
                <c:pt idx="550">
                  <c:v>29746812</c:v>
                </c:pt>
                <c:pt idx="551">
                  <c:v>29907586</c:v>
                </c:pt>
                <c:pt idx="552">
                  <c:v>22653662</c:v>
                </c:pt>
                <c:pt idx="553">
                  <c:v>26042669</c:v>
                </c:pt>
                <c:pt idx="554">
                  <c:v>28092196</c:v>
                </c:pt>
                <c:pt idx="555">
                  <c:v>29562100</c:v>
                </c:pt>
                <c:pt idx="556">
                  <c:v>34852251</c:v>
                </c:pt>
                <c:pt idx="557">
                  <c:v>46430730</c:v>
                </c:pt>
                <c:pt idx="558">
                  <c:v>30127005</c:v>
                </c:pt>
                <c:pt idx="559">
                  <c:v>31638376</c:v>
                </c:pt>
                <c:pt idx="560">
                  <c:v>25620127</c:v>
                </c:pt>
                <c:pt idx="561">
                  <c:v>34061853</c:v>
                </c:pt>
                <c:pt idx="562">
                  <c:v>25479853</c:v>
                </c:pt>
                <c:pt idx="563">
                  <c:v>25227455</c:v>
                </c:pt>
                <c:pt idx="564">
                  <c:v>24792012</c:v>
                </c:pt>
                <c:pt idx="565">
                  <c:v>43623471</c:v>
                </c:pt>
                <c:pt idx="566">
                  <c:v>30337982</c:v>
                </c:pt>
                <c:pt idx="567">
                  <c:v>36910609</c:v>
                </c:pt>
                <c:pt idx="568">
                  <c:v>22931923</c:v>
                </c:pt>
                <c:pt idx="569">
                  <c:v>22719835</c:v>
                </c:pt>
                <c:pt idx="570">
                  <c:v>23625197</c:v>
                </c:pt>
                <c:pt idx="571">
                  <c:v>24326833</c:v>
                </c:pt>
                <c:pt idx="572">
                  <c:v>27148668</c:v>
                </c:pt>
                <c:pt idx="573">
                  <c:v>23837469</c:v>
                </c:pt>
                <c:pt idx="574">
                  <c:v>23070938</c:v>
                </c:pt>
                <c:pt idx="575">
                  <c:v>25627481</c:v>
                </c:pt>
                <c:pt idx="576">
                  <c:v>24878582</c:v>
                </c:pt>
                <c:pt idx="577">
                  <c:v>23209260</c:v>
                </c:pt>
                <c:pt idx="578">
                  <c:v>19722875</c:v>
                </c:pt>
                <c:pt idx="579">
                  <c:v>24030383</c:v>
                </c:pt>
                <c:pt idx="580">
                  <c:v>25606152</c:v>
                </c:pt>
                <c:pt idx="581">
                  <c:v>21499286</c:v>
                </c:pt>
                <c:pt idx="582">
                  <c:v>19763346</c:v>
                </c:pt>
                <c:pt idx="583">
                  <c:v>31014213</c:v>
                </c:pt>
                <c:pt idx="584">
                  <c:v>46903119</c:v>
                </c:pt>
                <c:pt idx="585">
                  <c:v>40589023</c:v>
                </c:pt>
                <c:pt idx="586">
                  <c:v>30945098</c:v>
                </c:pt>
                <c:pt idx="587">
                  <c:v>19626568</c:v>
                </c:pt>
                <c:pt idx="588">
                  <c:v>32756052</c:v>
                </c:pt>
                <c:pt idx="589">
                  <c:v>21901325</c:v>
                </c:pt>
                <c:pt idx="590">
                  <c:v>26491085</c:v>
                </c:pt>
                <c:pt idx="591">
                  <c:v>27032912</c:v>
                </c:pt>
                <c:pt idx="592">
                  <c:v>29299890</c:v>
                </c:pt>
                <c:pt idx="593">
                  <c:v>33641589</c:v>
                </c:pt>
                <c:pt idx="594">
                  <c:v>36684370</c:v>
                </c:pt>
                <c:pt idx="595">
                  <c:v>29624298</c:v>
                </c:pt>
                <c:pt idx="596">
                  <c:v>23901081</c:v>
                </c:pt>
                <c:pt idx="597">
                  <c:v>24970168</c:v>
                </c:pt>
                <c:pt idx="598">
                  <c:v>20167975</c:v>
                </c:pt>
                <c:pt idx="599">
                  <c:v>25739807</c:v>
                </c:pt>
                <c:pt idx="600">
                  <c:v>21800716</c:v>
                </c:pt>
                <c:pt idx="601">
                  <c:v>21863058</c:v>
                </c:pt>
                <c:pt idx="602">
                  <c:v>21411547</c:v>
                </c:pt>
                <c:pt idx="603">
                  <c:v>17704303</c:v>
                </c:pt>
                <c:pt idx="604">
                  <c:v>17771600</c:v>
                </c:pt>
                <c:pt idx="605">
                  <c:v>24426244</c:v>
                </c:pt>
                <c:pt idx="606">
                  <c:v>18274942</c:v>
                </c:pt>
                <c:pt idx="607">
                  <c:v>23213310</c:v>
                </c:pt>
                <c:pt idx="608">
                  <c:v>19406705</c:v>
                </c:pt>
                <c:pt idx="609">
                  <c:v>25307711</c:v>
                </c:pt>
                <c:pt idx="610">
                  <c:v>25281094</c:v>
                </c:pt>
                <c:pt idx="611">
                  <c:v>23079167</c:v>
                </c:pt>
                <c:pt idx="612">
                  <c:v>22454998</c:v>
                </c:pt>
                <c:pt idx="613">
                  <c:v>17937634</c:v>
                </c:pt>
                <c:pt idx="614">
                  <c:v>24563619</c:v>
                </c:pt>
                <c:pt idx="615">
                  <c:v>18999731</c:v>
                </c:pt>
                <c:pt idx="616">
                  <c:v>19150507</c:v>
                </c:pt>
                <c:pt idx="617">
                  <c:v>18038931</c:v>
                </c:pt>
                <c:pt idx="618">
                  <c:v>27219956</c:v>
                </c:pt>
                <c:pt idx="619">
                  <c:v>27565537</c:v>
                </c:pt>
                <c:pt idx="620">
                  <c:v>37202217</c:v>
                </c:pt>
                <c:pt idx="621">
                  <c:v>26696119</c:v>
                </c:pt>
                <c:pt idx="622">
                  <c:v>24694090</c:v>
                </c:pt>
                <c:pt idx="623">
                  <c:v>19518681</c:v>
                </c:pt>
                <c:pt idx="624">
                  <c:v>21446867</c:v>
                </c:pt>
                <c:pt idx="625">
                  <c:v>25611113</c:v>
                </c:pt>
                <c:pt idx="626">
                  <c:v>19590024</c:v>
                </c:pt>
                <c:pt idx="627">
                  <c:v>19937811</c:v>
                </c:pt>
                <c:pt idx="628">
                  <c:v>21656457</c:v>
                </c:pt>
                <c:pt idx="629">
                  <c:v>16725323</c:v>
                </c:pt>
                <c:pt idx="630">
                  <c:v>26474408</c:v>
                </c:pt>
                <c:pt idx="631">
                  <c:v>31565560</c:v>
                </c:pt>
                <c:pt idx="632">
                  <c:v>23260031</c:v>
                </c:pt>
                <c:pt idx="633">
                  <c:v>24618591</c:v>
                </c:pt>
                <c:pt idx="634">
                  <c:v>23916665</c:v>
                </c:pt>
                <c:pt idx="635">
                  <c:v>18931695</c:v>
                </c:pt>
                <c:pt idx="636">
                  <c:v>26120128</c:v>
                </c:pt>
                <c:pt idx="637">
                  <c:v>23113662</c:v>
                </c:pt>
                <c:pt idx="638">
                  <c:v>22604227</c:v>
                </c:pt>
                <c:pt idx="639">
                  <c:v>26186848</c:v>
                </c:pt>
                <c:pt idx="640">
                  <c:v>32935634</c:v>
                </c:pt>
                <c:pt idx="641">
                  <c:v>26259741</c:v>
                </c:pt>
                <c:pt idx="642">
                  <c:v>24364320</c:v>
                </c:pt>
                <c:pt idx="643">
                  <c:v>23384059</c:v>
                </c:pt>
                <c:pt idx="644">
                  <c:v>22768071</c:v>
                </c:pt>
                <c:pt idx="645">
                  <c:v>23176073</c:v>
                </c:pt>
                <c:pt idx="646">
                  <c:v>33604073</c:v>
                </c:pt>
                <c:pt idx="647">
                  <c:v>33566853</c:v>
                </c:pt>
                <c:pt idx="648">
                  <c:v>18168294</c:v>
                </c:pt>
                <c:pt idx="649">
                  <c:v>20944846</c:v>
                </c:pt>
                <c:pt idx="650">
                  <c:v>16267357</c:v>
                </c:pt>
                <c:pt idx="651">
                  <c:v>17879048</c:v>
                </c:pt>
                <c:pt idx="652">
                  <c:v>16191301</c:v>
                </c:pt>
                <c:pt idx="653">
                  <c:v>13900167</c:v>
                </c:pt>
                <c:pt idx="654">
                  <c:v>16589336</c:v>
                </c:pt>
                <c:pt idx="655">
                  <c:v>16117629</c:v>
                </c:pt>
                <c:pt idx="656">
                  <c:v>18616578</c:v>
                </c:pt>
                <c:pt idx="657">
                  <c:v>13955934</c:v>
                </c:pt>
                <c:pt idx="658">
                  <c:v>14570391</c:v>
                </c:pt>
                <c:pt idx="659">
                  <c:v>18249046</c:v>
                </c:pt>
                <c:pt idx="660">
                  <c:v>22516027</c:v>
                </c:pt>
                <c:pt idx="661">
                  <c:v>20075250</c:v>
                </c:pt>
                <c:pt idx="662">
                  <c:v>21812985</c:v>
                </c:pt>
                <c:pt idx="663">
                  <c:v>29850461</c:v>
                </c:pt>
                <c:pt idx="664">
                  <c:v>40817646</c:v>
                </c:pt>
                <c:pt idx="665">
                  <c:v>22830157</c:v>
                </c:pt>
                <c:pt idx="666">
                  <c:v>18175774</c:v>
                </c:pt>
                <c:pt idx="667">
                  <c:v>20006057</c:v>
                </c:pt>
                <c:pt idx="668">
                  <c:v>17666084</c:v>
                </c:pt>
                <c:pt idx="669">
                  <c:v>22605726</c:v>
                </c:pt>
                <c:pt idx="670">
                  <c:v>16348072</c:v>
                </c:pt>
                <c:pt idx="671">
                  <c:v>26285338</c:v>
                </c:pt>
                <c:pt idx="672">
                  <c:v>18983826</c:v>
                </c:pt>
                <c:pt idx="673">
                  <c:v>16290545</c:v>
                </c:pt>
                <c:pt idx="674">
                  <c:v>14751610</c:v>
                </c:pt>
                <c:pt idx="675">
                  <c:v>17184083</c:v>
                </c:pt>
                <c:pt idx="676">
                  <c:v>15046819</c:v>
                </c:pt>
                <c:pt idx="677">
                  <c:v>19927000</c:v>
                </c:pt>
                <c:pt idx="678">
                  <c:v>19633363</c:v>
                </c:pt>
                <c:pt idx="679">
                  <c:v>23652949</c:v>
                </c:pt>
                <c:pt idx="680">
                  <c:v>21853433</c:v>
                </c:pt>
                <c:pt idx="681">
                  <c:v>28356304</c:v>
                </c:pt>
                <c:pt idx="682">
                  <c:v>19550815</c:v>
                </c:pt>
                <c:pt idx="683">
                  <c:v>41372457</c:v>
                </c:pt>
                <c:pt idx="684">
                  <c:v>38278661</c:v>
                </c:pt>
                <c:pt idx="685">
                  <c:v>22364103</c:v>
                </c:pt>
                <c:pt idx="686">
                  <c:v>26626342</c:v>
                </c:pt>
                <c:pt idx="687">
                  <c:v>18604601</c:v>
                </c:pt>
                <c:pt idx="688">
                  <c:v>14998978</c:v>
                </c:pt>
                <c:pt idx="689">
                  <c:v>23571742</c:v>
                </c:pt>
                <c:pt idx="690">
                  <c:v>43186237</c:v>
                </c:pt>
                <c:pt idx="691">
                  <c:v>26353696</c:v>
                </c:pt>
                <c:pt idx="692">
                  <c:v>32343635</c:v>
                </c:pt>
                <c:pt idx="693">
                  <c:v>30086280</c:v>
                </c:pt>
                <c:pt idx="694">
                  <c:v>31350747</c:v>
                </c:pt>
                <c:pt idx="695">
                  <c:v>24993024</c:v>
                </c:pt>
                <c:pt idx="696">
                  <c:v>28002559</c:v>
                </c:pt>
                <c:pt idx="697">
                  <c:v>20430471</c:v>
                </c:pt>
                <c:pt idx="698">
                  <c:v>17685700</c:v>
                </c:pt>
                <c:pt idx="699">
                  <c:v>19298634</c:v>
                </c:pt>
                <c:pt idx="700">
                  <c:v>17974143</c:v>
                </c:pt>
                <c:pt idx="701">
                  <c:v>23424025</c:v>
                </c:pt>
                <c:pt idx="702">
                  <c:v>27262902</c:v>
                </c:pt>
                <c:pt idx="703">
                  <c:v>25384803</c:v>
                </c:pt>
                <c:pt idx="704">
                  <c:v>22729297</c:v>
                </c:pt>
                <c:pt idx="705">
                  <c:v>17682139</c:v>
                </c:pt>
                <c:pt idx="706">
                  <c:v>16537069</c:v>
                </c:pt>
                <c:pt idx="707">
                  <c:v>16918100</c:v>
                </c:pt>
                <c:pt idx="708">
                  <c:v>17449332</c:v>
                </c:pt>
                <c:pt idx="709">
                  <c:v>17554469</c:v>
                </c:pt>
                <c:pt idx="710">
                  <c:v>28107349</c:v>
                </c:pt>
                <c:pt idx="711">
                  <c:v>52588690</c:v>
                </c:pt>
                <c:pt idx="712">
                  <c:v>26297943</c:v>
                </c:pt>
                <c:pt idx="713">
                  <c:v>34765982</c:v>
                </c:pt>
                <c:pt idx="714">
                  <c:v>27073182</c:v>
                </c:pt>
                <c:pt idx="715">
                  <c:v>26487109</c:v>
                </c:pt>
                <c:pt idx="716">
                  <c:v>21500082</c:v>
                </c:pt>
                <c:pt idx="717">
                  <c:v>23992202</c:v>
                </c:pt>
                <c:pt idx="718">
                  <c:v>22570098</c:v>
                </c:pt>
                <c:pt idx="719">
                  <c:v>20897001</c:v>
                </c:pt>
                <c:pt idx="720">
                  <c:v>21307370</c:v>
                </c:pt>
                <c:pt idx="721">
                  <c:v>25500938</c:v>
                </c:pt>
                <c:pt idx="722">
                  <c:v>16849844</c:v>
                </c:pt>
                <c:pt idx="723">
                  <c:v>23831049</c:v>
                </c:pt>
                <c:pt idx="724">
                  <c:v>16723009</c:v>
                </c:pt>
                <c:pt idx="725">
                  <c:v>20886832</c:v>
                </c:pt>
                <c:pt idx="726">
                  <c:v>19053380</c:v>
                </c:pt>
                <c:pt idx="727">
                  <c:v>22463533</c:v>
                </c:pt>
                <c:pt idx="728">
                  <c:v>21963403</c:v>
                </c:pt>
                <c:pt idx="729">
                  <c:v>31031113</c:v>
                </c:pt>
                <c:pt idx="730">
                  <c:v>30427563</c:v>
                </c:pt>
                <c:pt idx="731">
                  <c:v>21661307</c:v>
                </c:pt>
                <c:pt idx="732">
                  <c:v>24217242</c:v>
                </c:pt>
                <c:pt idx="733">
                  <c:v>28563481</c:v>
                </c:pt>
                <c:pt idx="734">
                  <c:v>42885609</c:v>
                </c:pt>
                <c:pt idx="735">
                  <c:v>33401146</c:v>
                </c:pt>
                <c:pt idx="736">
                  <c:v>30765980</c:v>
                </c:pt>
                <c:pt idx="737">
                  <c:v>41779279</c:v>
                </c:pt>
                <c:pt idx="738">
                  <c:v>30032556</c:v>
                </c:pt>
                <c:pt idx="739">
                  <c:v>31021936</c:v>
                </c:pt>
                <c:pt idx="740">
                  <c:v>24760988</c:v>
                </c:pt>
                <c:pt idx="741">
                  <c:v>22214158</c:v>
                </c:pt>
                <c:pt idx="742">
                  <c:v>38095694</c:v>
                </c:pt>
                <c:pt idx="743">
                  <c:v>28899431</c:v>
                </c:pt>
                <c:pt idx="744">
                  <c:v>44438699</c:v>
                </c:pt>
                <c:pt idx="745">
                  <c:v>35381122</c:v>
                </c:pt>
                <c:pt idx="746">
                  <c:v>35034831</c:v>
                </c:pt>
                <c:pt idx="747">
                  <c:v>47983713</c:v>
                </c:pt>
                <c:pt idx="748">
                  <c:v>28326532</c:v>
                </c:pt>
                <c:pt idx="749">
                  <c:v>24740597</c:v>
                </c:pt>
                <c:pt idx="750">
                  <c:v>24831493</c:v>
                </c:pt>
                <c:pt idx="751">
                  <c:v>19617848</c:v>
                </c:pt>
                <c:pt idx="752">
                  <c:v>19947029</c:v>
                </c:pt>
                <c:pt idx="753">
                  <c:v>15661467</c:v>
                </c:pt>
                <c:pt idx="754">
                  <c:v>15041956</c:v>
                </c:pt>
                <c:pt idx="755">
                  <c:v>15994471</c:v>
                </c:pt>
                <c:pt idx="756">
                  <c:v>18000797</c:v>
                </c:pt>
                <c:pt idx="757">
                  <c:v>28918013</c:v>
                </c:pt>
                <c:pt idx="758">
                  <c:v>32674306</c:v>
                </c:pt>
                <c:pt idx="759">
                  <c:v>40054327</c:v>
                </c:pt>
                <c:pt idx="760">
                  <c:v>39646148</c:v>
                </c:pt>
                <c:pt idx="761">
                  <c:v>32720018</c:v>
                </c:pt>
                <c:pt idx="762">
                  <c:v>44289467</c:v>
                </c:pt>
                <c:pt idx="763">
                  <c:v>29386774</c:v>
                </c:pt>
                <c:pt idx="764">
                  <c:v>34372217</c:v>
                </c:pt>
                <c:pt idx="765">
                  <c:v>45365979</c:v>
                </c:pt>
                <c:pt idx="766">
                  <c:v>39846414</c:v>
                </c:pt>
                <c:pt idx="767">
                  <c:v>42434112</c:v>
                </c:pt>
                <c:pt idx="768">
                  <c:v>45933855</c:v>
                </c:pt>
                <c:pt idx="769">
                  <c:v>35380675</c:v>
                </c:pt>
                <c:pt idx="770">
                  <c:v>57984403</c:v>
                </c:pt>
                <c:pt idx="771">
                  <c:v>86035393</c:v>
                </c:pt>
                <c:pt idx="772">
                  <c:v>72848638</c:v>
                </c:pt>
                <c:pt idx="773">
                  <c:v>90428853</c:v>
                </c:pt>
                <c:pt idx="774">
                  <c:v>53481317</c:v>
                </c:pt>
                <c:pt idx="775">
                  <c:v>49743698</c:v>
                </c:pt>
                <c:pt idx="776">
                  <c:v>46444536</c:v>
                </c:pt>
                <c:pt idx="777">
                  <c:v>40950396</c:v>
                </c:pt>
                <c:pt idx="778">
                  <c:v>36635989</c:v>
                </c:pt>
                <c:pt idx="779">
                  <c:v>43729972</c:v>
                </c:pt>
                <c:pt idx="780">
                  <c:v>35096488</c:v>
                </c:pt>
                <c:pt idx="781">
                  <c:v>28533286</c:v>
                </c:pt>
                <c:pt idx="782">
                  <c:v>32421188</c:v>
                </c:pt>
                <c:pt idx="783">
                  <c:v>31284671</c:v>
                </c:pt>
                <c:pt idx="784">
                  <c:v>45386199</c:v>
                </c:pt>
                <c:pt idx="785">
                  <c:v>39175620</c:v>
                </c:pt>
                <c:pt idx="786">
                  <c:v>36359487</c:v>
                </c:pt>
                <c:pt idx="787">
                  <c:v>27379488</c:v>
                </c:pt>
                <c:pt idx="788">
                  <c:v>29982121</c:v>
                </c:pt>
                <c:pt idx="789">
                  <c:v>32461580</c:v>
                </c:pt>
                <c:pt idx="790">
                  <c:v>34264008</c:v>
                </c:pt>
                <c:pt idx="791">
                  <c:v>41736117</c:v>
                </c:pt>
                <c:pt idx="792">
                  <c:v>37811167</c:v>
                </c:pt>
                <c:pt idx="793">
                  <c:v>56989686</c:v>
                </c:pt>
                <c:pt idx="794">
                  <c:v>32546721</c:v>
                </c:pt>
                <c:pt idx="795">
                  <c:v>34627457</c:v>
                </c:pt>
                <c:pt idx="796">
                  <c:v>31217778</c:v>
                </c:pt>
                <c:pt idx="797">
                  <c:v>31873007</c:v>
                </c:pt>
                <c:pt idx="798">
                  <c:v>27314469</c:v>
                </c:pt>
                <c:pt idx="799">
                  <c:v>32369655</c:v>
                </c:pt>
                <c:pt idx="800">
                  <c:v>43157178</c:v>
                </c:pt>
                <c:pt idx="801">
                  <c:v>48159475</c:v>
                </c:pt>
                <c:pt idx="802">
                  <c:v>35204480</c:v>
                </c:pt>
                <c:pt idx="803">
                  <c:v>30628012</c:v>
                </c:pt>
                <c:pt idx="804">
                  <c:v>27209330</c:v>
                </c:pt>
                <c:pt idx="805">
                  <c:v>30660747</c:v>
                </c:pt>
                <c:pt idx="806">
                  <c:v>34245085</c:v>
                </c:pt>
                <c:pt idx="807">
                  <c:v>37826329</c:v>
                </c:pt>
                <c:pt idx="808">
                  <c:v>30816633</c:v>
                </c:pt>
                <c:pt idx="809">
                  <c:v>43390625</c:v>
                </c:pt>
                <c:pt idx="810">
                  <c:v>28351245</c:v>
                </c:pt>
                <c:pt idx="811">
                  <c:v>27599689</c:v>
                </c:pt>
                <c:pt idx="812">
                  <c:v>25715377</c:v>
                </c:pt>
                <c:pt idx="813">
                  <c:v>24484456</c:v>
                </c:pt>
                <c:pt idx="814">
                  <c:v>22566453</c:v>
                </c:pt>
                <c:pt idx="815">
                  <c:v>29578188</c:v>
                </c:pt>
                <c:pt idx="816">
                  <c:v>30393403</c:v>
                </c:pt>
                <c:pt idx="817">
                  <c:v>28163555</c:v>
                </c:pt>
                <c:pt idx="818">
                  <c:v>33422070</c:v>
                </c:pt>
                <c:pt idx="819">
                  <c:v>27110529</c:v>
                </c:pt>
                <c:pt idx="820">
                  <c:v>24335868</c:v>
                </c:pt>
                <c:pt idx="821">
                  <c:v>23156719</c:v>
                </c:pt>
                <c:pt idx="822">
                  <c:v>40110372</c:v>
                </c:pt>
                <c:pt idx="823">
                  <c:v>31411155</c:v>
                </c:pt>
                <c:pt idx="824">
                  <c:v>24361917</c:v>
                </c:pt>
                <c:pt idx="825">
                  <c:v>34569264</c:v>
                </c:pt>
                <c:pt idx="826">
                  <c:v>30966721</c:v>
                </c:pt>
                <c:pt idx="827">
                  <c:v>21907176</c:v>
                </c:pt>
                <c:pt idx="828">
                  <c:v>28221607</c:v>
                </c:pt>
                <c:pt idx="829">
                  <c:v>20778000</c:v>
                </c:pt>
                <c:pt idx="830">
                  <c:v>22297720</c:v>
                </c:pt>
                <c:pt idx="831">
                  <c:v>22906667</c:v>
                </c:pt>
                <c:pt idx="832">
                  <c:v>29454587</c:v>
                </c:pt>
                <c:pt idx="833">
                  <c:v>29405798</c:v>
                </c:pt>
                <c:pt idx="834">
                  <c:v>35678852</c:v>
                </c:pt>
                <c:pt idx="835">
                  <c:v>46518445</c:v>
                </c:pt>
                <c:pt idx="836">
                  <c:v>63477694</c:v>
                </c:pt>
                <c:pt idx="837">
                  <c:v>33646570</c:v>
                </c:pt>
                <c:pt idx="838">
                  <c:v>37073923</c:v>
                </c:pt>
                <c:pt idx="839">
                  <c:v>35151105</c:v>
                </c:pt>
                <c:pt idx="840">
                  <c:v>25978605</c:v>
                </c:pt>
                <c:pt idx="841">
                  <c:v>33599320</c:v>
                </c:pt>
                <c:pt idx="842">
                  <c:v>43260386</c:v>
                </c:pt>
                <c:pt idx="843">
                  <c:v>37780322</c:v>
                </c:pt>
                <c:pt idx="844">
                  <c:v>47725952</c:v>
                </c:pt>
                <c:pt idx="845">
                  <c:v>39336424</c:v>
                </c:pt>
                <c:pt idx="846">
                  <c:v>48975898</c:v>
                </c:pt>
                <c:pt idx="847">
                  <c:v>51033802</c:v>
                </c:pt>
                <c:pt idx="848">
                  <c:v>34925093</c:v>
                </c:pt>
                <c:pt idx="849">
                  <c:v>32550933</c:v>
                </c:pt>
                <c:pt idx="850">
                  <c:v>28828799</c:v>
                </c:pt>
                <c:pt idx="851">
                  <c:v>31355985</c:v>
                </c:pt>
                <c:pt idx="852">
                  <c:v>32692286</c:v>
                </c:pt>
                <c:pt idx="853">
                  <c:v>39199279</c:v>
                </c:pt>
                <c:pt idx="854">
                  <c:v>33175379</c:v>
                </c:pt>
                <c:pt idx="855">
                  <c:v>29043904</c:v>
                </c:pt>
                <c:pt idx="856">
                  <c:v>28547947</c:v>
                </c:pt>
                <c:pt idx="857">
                  <c:v>25002105</c:v>
                </c:pt>
                <c:pt idx="858">
                  <c:v>26910806</c:v>
                </c:pt>
                <c:pt idx="859">
                  <c:v>37827695</c:v>
                </c:pt>
                <c:pt idx="860">
                  <c:v>25292174</c:v>
                </c:pt>
                <c:pt idx="861">
                  <c:v>44008209</c:v>
                </c:pt>
                <c:pt idx="862">
                  <c:v>28058958</c:v>
                </c:pt>
                <c:pt idx="863">
                  <c:v>22400342</c:v>
                </c:pt>
                <c:pt idx="864">
                  <c:v>22860677</c:v>
                </c:pt>
                <c:pt idx="865">
                  <c:v>17372341</c:v>
                </c:pt>
                <c:pt idx="866">
                  <c:v>26439728</c:v>
                </c:pt>
                <c:pt idx="867">
                  <c:v>31445841</c:v>
                </c:pt>
                <c:pt idx="868">
                  <c:v>46135788</c:v>
                </c:pt>
                <c:pt idx="869">
                  <c:v>28651487</c:v>
                </c:pt>
                <c:pt idx="870">
                  <c:v>33111729</c:v>
                </c:pt>
                <c:pt idx="871">
                  <c:v>33169160</c:v>
                </c:pt>
                <c:pt idx="872">
                  <c:v>43084780</c:v>
                </c:pt>
                <c:pt idx="873">
                  <c:v>29928297</c:v>
                </c:pt>
                <c:pt idx="874">
                  <c:v>25961215</c:v>
                </c:pt>
                <c:pt idx="875">
                  <c:v>25861449</c:v>
                </c:pt>
                <c:pt idx="876">
                  <c:v>33923231</c:v>
                </c:pt>
                <c:pt idx="877">
                  <c:v>24615114</c:v>
                </c:pt>
                <c:pt idx="878">
                  <c:v>27380247</c:v>
                </c:pt>
                <c:pt idx="879">
                  <c:v>20069839</c:v>
                </c:pt>
                <c:pt idx="880">
                  <c:v>31730868</c:v>
                </c:pt>
                <c:pt idx="881">
                  <c:v>22837692</c:v>
                </c:pt>
                <c:pt idx="882">
                  <c:v>22971634</c:v>
                </c:pt>
                <c:pt idx="883">
                  <c:v>23824419</c:v>
                </c:pt>
                <c:pt idx="884">
                  <c:v>20859874</c:v>
                </c:pt>
                <c:pt idx="885">
                  <c:v>19658751</c:v>
                </c:pt>
                <c:pt idx="886">
                  <c:v>19519108</c:v>
                </c:pt>
                <c:pt idx="887">
                  <c:v>35868450</c:v>
                </c:pt>
                <c:pt idx="888">
                  <c:v>29497423</c:v>
                </c:pt>
                <c:pt idx="889">
                  <c:v>25102823</c:v>
                </c:pt>
                <c:pt idx="890">
                  <c:v>29774050</c:v>
                </c:pt>
                <c:pt idx="891">
                  <c:v>20975034</c:v>
                </c:pt>
                <c:pt idx="892">
                  <c:v>25012562</c:v>
                </c:pt>
                <c:pt idx="893">
                  <c:v>22788282</c:v>
                </c:pt>
                <c:pt idx="894">
                  <c:v>22404675</c:v>
                </c:pt>
                <c:pt idx="895">
                  <c:v>21881290</c:v>
                </c:pt>
                <c:pt idx="896">
                  <c:v>21055998</c:v>
                </c:pt>
                <c:pt idx="897">
                  <c:v>39347957</c:v>
                </c:pt>
                <c:pt idx="898">
                  <c:v>45994049</c:v>
                </c:pt>
                <c:pt idx="899">
                  <c:v>33459327</c:v>
                </c:pt>
                <c:pt idx="900">
                  <c:v>32152752</c:v>
                </c:pt>
                <c:pt idx="901">
                  <c:v>21539580</c:v>
                </c:pt>
                <c:pt idx="902">
                  <c:v>22754184</c:v>
                </c:pt>
                <c:pt idx="903">
                  <c:v>23518874</c:v>
                </c:pt>
                <c:pt idx="904">
                  <c:v>18098668</c:v>
                </c:pt>
                <c:pt idx="905">
                  <c:v>16774606</c:v>
                </c:pt>
                <c:pt idx="906">
                  <c:v>18757818</c:v>
                </c:pt>
                <c:pt idx="907">
                  <c:v>23405238</c:v>
                </c:pt>
                <c:pt idx="908">
                  <c:v>24687845</c:v>
                </c:pt>
                <c:pt idx="909">
                  <c:v>20065938</c:v>
                </c:pt>
                <c:pt idx="910">
                  <c:v>22619675</c:v>
                </c:pt>
                <c:pt idx="911">
                  <c:v>18085654</c:v>
                </c:pt>
                <c:pt idx="912">
                  <c:v>18102882</c:v>
                </c:pt>
                <c:pt idx="913">
                  <c:v>18253358</c:v>
                </c:pt>
                <c:pt idx="914">
                  <c:v>17186192</c:v>
                </c:pt>
                <c:pt idx="915">
                  <c:v>20570033</c:v>
                </c:pt>
                <c:pt idx="916">
                  <c:v>25061070</c:v>
                </c:pt>
                <c:pt idx="917">
                  <c:v>17527409</c:v>
                </c:pt>
                <c:pt idx="918">
                  <c:v>18137019</c:v>
                </c:pt>
                <c:pt idx="919">
                  <c:v>16583407</c:v>
                </c:pt>
                <c:pt idx="920">
                  <c:v>27549307</c:v>
                </c:pt>
                <c:pt idx="921">
                  <c:v>20338544</c:v>
                </c:pt>
                <c:pt idx="922">
                  <c:v>22767071</c:v>
                </c:pt>
                <c:pt idx="923">
                  <c:v>24791834</c:v>
                </c:pt>
                <c:pt idx="924">
                  <c:v>23263431</c:v>
                </c:pt>
                <c:pt idx="925">
                  <c:v>22855380</c:v>
                </c:pt>
                <c:pt idx="926">
                  <c:v>21328242</c:v>
                </c:pt>
                <c:pt idx="927">
                  <c:v>24126700</c:v>
                </c:pt>
                <c:pt idx="928">
                  <c:v>20319911</c:v>
                </c:pt>
                <c:pt idx="929">
                  <c:v>22093190</c:v>
                </c:pt>
                <c:pt idx="930">
                  <c:v>18747690</c:v>
                </c:pt>
                <c:pt idx="931">
                  <c:v>33353318</c:v>
                </c:pt>
                <c:pt idx="932">
                  <c:v>23912954</c:v>
                </c:pt>
                <c:pt idx="933">
                  <c:v>31530948</c:v>
                </c:pt>
                <c:pt idx="934">
                  <c:v>39791768</c:v>
                </c:pt>
                <c:pt idx="935">
                  <c:v>26826931</c:v>
                </c:pt>
                <c:pt idx="936">
                  <c:v>26660299</c:v>
                </c:pt>
                <c:pt idx="937">
                  <c:v>28625557</c:v>
                </c:pt>
                <c:pt idx="938">
                  <c:v>31061162</c:v>
                </c:pt>
                <c:pt idx="939">
                  <c:v>34176048</c:v>
                </c:pt>
                <c:pt idx="940">
                  <c:v>27694190</c:v>
                </c:pt>
                <c:pt idx="941">
                  <c:v>27018732</c:v>
                </c:pt>
                <c:pt idx="942">
                  <c:v>29029679</c:v>
                </c:pt>
                <c:pt idx="943">
                  <c:v>27484233</c:v>
                </c:pt>
                <c:pt idx="944">
                  <c:v>35694832</c:v>
                </c:pt>
                <c:pt idx="945">
                  <c:v>28880357</c:v>
                </c:pt>
                <c:pt idx="946">
                  <c:v>34888416</c:v>
                </c:pt>
                <c:pt idx="947">
                  <c:v>20347136</c:v>
                </c:pt>
                <c:pt idx="948">
                  <c:v>20239886</c:v>
                </c:pt>
                <c:pt idx="949">
                  <c:v>37769602</c:v>
                </c:pt>
                <c:pt idx="950">
                  <c:v>29743608</c:v>
                </c:pt>
                <c:pt idx="951">
                  <c:v>30473954</c:v>
                </c:pt>
                <c:pt idx="952">
                  <c:v>21903937</c:v>
                </c:pt>
                <c:pt idx="953">
                  <c:v>42551818</c:v>
                </c:pt>
                <c:pt idx="954">
                  <c:v>30198588</c:v>
                </c:pt>
                <c:pt idx="955">
                  <c:v>28142268</c:v>
                </c:pt>
                <c:pt idx="956">
                  <c:v>26329591</c:v>
                </c:pt>
                <c:pt idx="957">
                  <c:v>19985698</c:v>
                </c:pt>
                <c:pt idx="958">
                  <c:v>21811015</c:v>
                </c:pt>
                <c:pt idx="959">
                  <c:v>26299733</c:v>
                </c:pt>
                <c:pt idx="960">
                  <c:v>24911212</c:v>
                </c:pt>
                <c:pt idx="961">
                  <c:v>34775505</c:v>
                </c:pt>
                <c:pt idx="962">
                  <c:v>82684846</c:v>
                </c:pt>
                <c:pt idx="963">
                  <c:v>40424645</c:v>
                </c:pt>
                <c:pt idx="964">
                  <c:v>40647724</c:v>
                </c:pt>
                <c:pt idx="965">
                  <c:v>28357265</c:v>
                </c:pt>
                <c:pt idx="966">
                  <c:v>30592271</c:v>
                </c:pt>
                <c:pt idx="967">
                  <c:v>38407008</c:v>
                </c:pt>
                <c:pt idx="968">
                  <c:v>36633922</c:v>
                </c:pt>
                <c:pt idx="969">
                  <c:v>36789063</c:v>
                </c:pt>
                <c:pt idx="970">
                  <c:v>33497979</c:v>
                </c:pt>
                <c:pt idx="971">
                  <c:v>28192548</c:v>
                </c:pt>
                <c:pt idx="972">
                  <c:v>27852910</c:v>
                </c:pt>
                <c:pt idx="973">
                  <c:v>46268021</c:v>
                </c:pt>
                <c:pt idx="974">
                  <c:v>34620246</c:v>
                </c:pt>
                <c:pt idx="975">
                  <c:v>31123340</c:v>
                </c:pt>
                <c:pt idx="976">
                  <c:v>31390117</c:v>
                </c:pt>
                <c:pt idx="977">
                  <c:v>24093272</c:v>
                </c:pt>
                <c:pt idx="978">
                  <c:v>23123544</c:v>
                </c:pt>
                <c:pt idx="979">
                  <c:v>27613523</c:v>
                </c:pt>
                <c:pt idx="980">
                  <c:v>26394700</c:v>
                </c:pt>
                <c:pt idx="981">
                  <c:v>19665699</c:v>
                </c:pt>
                <c:pt idx="982">
                  <c:v>19508462</c:v>
                </c:pt>
                <c:pt idx="983">
                  <c:v>9200772</c:v>
                </c:pt>
                <c:pt idx="984">
                  <c:v>24810271</c:v>
                </c:pt>
                <c:pt idx="985">
                  <c:v>17956313</c:v>
                </c:pt>
                <c:pt idx="986">
                  <c:v>47594239</c:v>
                </c:pt>
                <c:pt idx="987">
                  <c:v>26041524</c:v>
                </c:pt>
                <c:pt idx="988">
                  <c:v>21528520</c:v>
                </c:pt>
                <c:pt idx="989">
                  <c:v>23435294</c:v>
                </c:pt>
                <c:pt idx="990">
                  <c:v>22463727</c:v>
                </c:pt>
                <c:pt idx="991">
                  <c:v>20481522</c:v>
                </c:pt>
                <c:pt idx="992">
                  <c:v>22611757</c:v>
                </c:pt>
                <c:pt idx="993">
                  <c:v>20609743</c:v>
                </c:pt>
                <c:pt idx="994">
                  <c:v>30665069</c:v>
                </c:pt>
                <c:pt idx="995">
                  <c:v>42196884</c:v>
                </c:pt>
                <c:pt idx="996">
                  <c:v>35410933</c:v>
                </c:pt>
                <c:pt idx="997">
                  <c:v>35568093</c:v>
                </c:pt>
                <c:pt idx="998">
                  <c:v>86101994</c:v>
                </c:pt>
                <c:pt idx="999">
                  <c:v>29696436</c:v>
                </c:pt>
                <c:pt idx="1000">
                  <c:v>25150802</c:v>
                </c:pt>
                <c:pt idx="1001">
                  <c:v>23690607</c:v>
                </c:pt>
                <c:pt idx="1002">
                  <c:v>28651664</c:v>
                </c:pt>
                <c:pt idx="1003">
                  <c:v>21206982</c:v>
                </c:pt>
                <c:pt idx="1004">
                  <c:v>16688648</c:v>
                </c:pt>
                <c:pt idx="1005">
                  <c:v>17457104</c:v>
                </c:pt>
                <c:pt idx="1006">
                  <c:v>19770693</c:v>
                </c:pt>
                <c:pt idx="1007">
                  <c:v>21938472</c:v>
                </c:pt>
                <c:pt idx="1008">
                  <c:v>25740036</c:v>
                </c:pt>
                <c:pt idx="1009">
                  <c:v>50623394</c:v>
                </c:pt>
                <c:pt idx="1010">
                  <c:v>39585623</c:v>
                </c:pt>
                <c:pt idx="1011">
                  <c:v>43613574</c:v>
                </c:pt>
                <c:pt idx="1012">
                  <c:v>27369784</c:v>
                </c:pt>
                <c:pt idx="1013">
                  <c:v>27033881</c:v>
                </c:pt>
                <c:pt idx="1014">
                  <c:v>28669331</c:v>
                </c:pt>
                <c:pt idx="1015">
                  <c:v>27269486</c:v>
                </c:pt>
                <c:pt idx="1016">
                  <c:v>21333265</c:v>
                </c:pt>
                <c:pt idx="1017">
                  <c:v>29831257</c:v>
                </c:pt>
                <c:pt idx="1018">
                  <c:v>30028692</c:v>
                </c:pt>
                <c:pt idx="1019">
                  <c:v>28623033</c:v>
                </c:pt>
                <c:pt idx="1020">
                  <c:v>35389809</c:v>
                </c:pt>
                <c:pt idx="1021">
                  <c:v>31933951</c:v>
                </c:pt>
                <c:pt idx="1022">
                  <c:v>40234444</c:v>
                </c:pt>
                <c:pt idx="1023">
                  <c:v>66526641</c:v>
                </c:pt>
                <c:pt idx="1024">
                  <c:v>33454491</c:v>
                </c:pt>
                <c:pt idx="1025">
                  <c:v>26498939</c:v>
                </c:pt>
                <c:pt idx="1026">
                  <c:v>25867365</c:v>
                </c:pt>
                <c:pt idx="1027">
                  <c:v>26541072</c:v>
                </c:pt>
                <c:pt idx="1028">
                  <c:v>31259912</c:v>
                </c:pt>
                <c:pt idx="1029">
                  <c:v>39940437</c:v>
                </c:pt>
                <c:pt idx="1030">
                  <c:v>29077256</c:v>
                </c:pt>
                <c:pt idx="1031">
                  <c:v>22517997</c:v>
                </c:pt>
                <c:pt idx="1032">
                  <c:v>50841365</c:v>
                </c:pt>
                <c:pt idx="1033">
                  <c:v>54686049</c:v>
                </c:pt>
                <c:pt idx="1034">
                  <c:v>42375102</c:v>
                </c:pt>
                <c:pt idx="1035">
                  <c:v>25818489</c:v>
                </c:pt>
                <c:pt idx="1036">
                  <c:v>44630921</c:v>
                </c:pt>
                <c:pt idx="1037">
                  <c:v>37047924</c:v>
                </c:pt>
                <c:pt idx="1038">
                  <c:v>28962163</c:v>
                </c:pt>
                <c:pt idx="1039">
                  <c:v>29603616</c:v>
                </c:pt>
                <c:pt idx="1040">
                  <c:v>30000055</c:v>
                </c:pt>
                <c:pt idx="1041">
                  <c:v>28397444</c:v>
                </c:pt>
                <c:pt idx="1042">
                  <c:v>22491056</c:v>
                </c:pt>
                <c:pt idx="1043">
                  <c:v>29219095</c:v>
                </c:pt>
                <c:pt idx="1044">
                  <c:v>24990905</c:v>
                </c:pt>
                <c:pt idx="1045">
                  <c:v>21190042</c:v>
                </c:pt>
                <c:pt idx="1046">
                  <c:v>22490950</c:v>
                </c:pt>
                <c:pt idx="1047">
                  <c:v>27565259</c:v>
                </c:pt>
                <c:pt idx="1048">
                  <c:v>24833646</c:v>
                </c:pt>
                <c:pt idx="1049">
                  <c:v>30760136</c:v>
                </c:pt>
                <c:pt idx="1050">
                  <c:v>24109849</c:v>
                </c:pt>
                <c:pt idx="1051">
                  <c:v>21473179</c:v>
                </c:pt>
                <c:pt idx="1052">
                  <c:v>17340217</c:v>
                </c:pt>
                <c:pt idx="1053">
                  <c:v>26653387</c:v>
                </c:pt>
                <c:pt idx="1054">
                  <c:v>28333930</c:v>
                </c:pt>
                <c:pt idx="1055">
                  <c:v>33339721</c:v>
                </c:pt>
                <c:pt idx="1056">
                  <c:v>33620293</c:v>
                </c:pt>
                <c:pt idx="1057">
                  <c:v>46028047</c:v>
                </c:pt>
                <c:pt idx="1058">
                  <c:v>54832140</c:v>
                </c:pt>
                <c:pt idx="1059">
                  <c:v>69527371</c:v>
                </c:pt>
                <c:pt idx="1060">
                  <c:v>43466649</c:v>
                </c:pt>
                <c:pt idx="1061">
                  <c:v>34558704</c:v>
                </c:pt>
                <c:pt idx="1062">
                  <c:v>34873330</c:v>
                </c:pt>
                <c:pt idx="1063">
                  <c:v>36610879</c:v>
                </c:pt>
                <c:pt idx="1064">
                  <c:v>28199962</c:v>
                </c:pt>
                <c:pt idx="1065">
                  <c:v>26840212</c:v>
                </c:pt>
                <c:pt idx="1066">
                  <c:v>21878647</c:v>
                </c:pt>
                <c:pt idx="1067">
                  <c:v>25087032</c:v>
                </c:pt>
                <c:pt idx="1068">
                  <c:v>25053410</c:v>
                </c:pt>
                <c:pt idx="1069">
                  <c:v>32765976</c:v>
                </c:pt>
                <c:pt idx="1070">
                  <c:v>24883342</c:v>
                </c:pt>
                <c:pt idx="1071">
                  <c:v>25824299</c:v>
                </c:pt>
                <c:pt idx="1072">
                  <c:v>22064770</c:v>
                </c:pt>
                <c:pt idx="1073">
                  <c:v>29770334</c:v>
                </c:pt>
                <c:pt idx="1074">
                  <c:v>23102994</c:v>
                </c:pt>
                <c:pt idx="1075">
                  <c:v>27276589</c:v>
                </c:pt>
                <c:pt idx="1076">
                  <c:v>27403432</c:v>
                </c:pt>
                <c:pt idx="1077">
                  <c:v>24222678</c:v>
                </c:pt>
                <c:pt idx="1078">
                  <c:v>20987917</c:v>
                </c:pt>
                <c:pt idx="1079">
                  <c:v>23836223</c:v>
                </c:pt>
                <c:pt idx="1080">
                  <c:v>20161845</c:v>
                </c:pt>
                <c:pt idx="1081">
                  <c:v>17150271</c:v>
                </c:pt>
                <c:pt idx="1082">
                  <c:v>23244363</c:v>
                </c:pt>
                <c:pt idx="1083">
                  <c:v>21676387</c:v>
                </c:pt>
                <c:pt idx="1084">
                  <c:v>26611014</c:v>
                </c:pt>
                <c:pt idx="1085">
                  <c:v>45772236</c:v>
                </c:pt>
                <c:pt idx="1086">
                  <c:v>64599182</c:v>
                </c:pt>
                <c:pt idx="1087">
                  <c:v>46462638</c:v>
                </c:pt>
                <c:pt idx="1088">
                  <c:v>36469613</c:v>
                </c:pt>
                <c:pt idx="1089">
                  <c:v>21294115</c:v>
                </c:pt>
                <c:pt idx="1090">
                  <c:v>26404431</c:v>
                </c:pt>
                <c:pt idx="1091">
                  <c:v>22360754</c:v>
                </c:pt>
                <c:pt idx="1092">
                  <c:v>22519907</c:v>
                </c:pt>
                <c:pt idx="1093">
                  <c:v>28197052</c:v>
                </c:pt>
                <c:pt idx="1094">
                  <c:v>21318613</c:v>
                </c:pt>
                <c:pt idx="1095">
                  <c:v>21340829</c:v>
                </c:pt>
                <c:pt idx="1096">
                  <c:v>30078044</c:v>
                </c:pt>
                <c:pt idx="1097">
                  <c:v>31680179</c:v>
                </c:pt>
                <c:pt idx="1098">
                  <c:v>19774696</c:v>
                </c:pt>
                <c:pt idx="1099">
                  <c:v>16336547</c:v>
                </c:pt>
                <c:pt idx="1100">
                  <c:v>26730347</c:v>
                </c:pt>
                <c:pt idx="1101">
                  <c:v>24315012</c:v>
                </c:pt>
                <c:pt idx="1102">
                  <c:v>27275991</c:v>
                </c:pt>
                <c:pt idx="1103">
                  <c:v>27546701</c:v>
                </c:pt>
                <c:pt idx="1104">
                  <c:v>24115664</c:v>
                </c:pt>
                <c:pt idx="1105">
                  <c:v>30797173</c:v>
                </c:pt>
                <c:pt idx="1106">
                  <c:v>23384887</c:v>
                </c:pt>
                <c:pt idx="1107">
                  <c:v>43301743</c:v>
                </c:pt>
                <c:pt idx="1108">
                  <c:v>36630633</c:v>
                </c:pt>
                <c:pt idx="1109">
                  <c:v>29503070</c:v>
                </c:pt>
                <c:pt idx="1110">
                  <c:v>45950553</c:v>
                </c:pt>
                <c:pt idx="1111">
                  <c:v>26773851</c:v>
                </c:pt>
                <c:pt idx="1112">
                  <c:v>25873769</c:v>
                </c:pt>
                <c:pt idx="1113">
                  <c:v>21307053</c:v>
                </c:pt>
                <c:pt idx="1114">
                  <c:v>20396223</c:v>
                </c:pt>
                <c:pt idx="1115">
                  <c:v>40717129</c:v>
                </c:pt>
                <c:pt idx="1116">
                  <c:v>23277708</c:v>
                </c:pt>
                <c:pt idx="1117">
                  <c:v>22528950</c:v>
                </c:pt>
                <c:pt idx="1118">
                  <c:v>24306753</c:v>
                </c:pt>
                <c:pt idx="1119">
                  <c:v>22951279</c:v>
                </c:pt>
                <c:pt idx="1120">
                  <c:v>26003791</c:v>
                </c:pt>
                <c:pt idx="1121">
                  <c:v>38899075</c:v>
                </c:pt>
                <c:pt idx="1122">
                  <c:v>46551985</c:v>
                </c:pt>
                <c:pt idx="1123">
                  <c:v>26375407</c:v>
                </c:pt>
                <c:pt idx="1124">
                  <c:v>25117799</c:v>
                </c:pt>
                <c:pt idx="1125">
                  <c:v>23556764</c:v>
                </c:pt>
                <c:pt idx="1126">
                  <c:v>23146901</c:v>
                </c:pt>
                <c:pt idx="1127">
                  <c:v>21520582</c:v>
                </c:pt>
                <c:pt idx="1128">
                  <c:v>24354110</c:v>
                </c:pt>
                <c:pt idx="1129">
                  <c:v>20259523</c:v>
                </c:pt>
                <c:pt idx="1130">
                  <c:v>16997042</c:v>
                </c:pt>
                <c:pt idx="1131">
                  <c:v>26832756</c:v>
                </c:pt>
                <c:pt idx="1132">
                  <c:v>12508692</c:v>
                </c:pt>
                <c:pt idx="1133">
                  <c:v>18172378</c:v>
                </c:pt>
                <c:pt idx="1134">
                  <c:v>28195534</c:v>
                </c:pt>
                <c:pt idx="1135">
                  <c:v>21214824</c:v>
                </c:pt>
                <c:pt idx="1136">
                  <c:v>32791449</c:v>
                </c:pt>
                <c:pt idx="1137">
                  <c:v>26698218</c:v>
                </c:pt>
                <c:pt idx="1138">
                  <c:v>29995262</c:v>
                </c:pt>
                <c:pt idx="1139">
                  <c:v>20567159</c:v>
                </c:pt>
                <c:pt idx="1140">
                  <c:v>28352729</c:v>
                </c:pt>
                <c:pt idx="1141">
                  <c:v>20363927</c:v>
                </c:pt>
                <c:pt idx="1142">
                  <c:v>64872705</c:v>
                </c:pt>
                <c:pt idx="1143">
                  <c:v>39732901</c:v>
                </c:pt>
                <c:pt idx="1144">
                  <c:v>33778395</c:v>
                </c:pt>
                <c:pt idx="1145">
                  <c:v>69405382</c:v>
                </c:pt>
                <c:pt idx="1146">
                  <c:v>26719207</c:v>
                </c:pt>
                <c:pt idx="1147">
                  <c:v>41637739</c:v>
                </c:pt>
                <c:pt idx="1148">
                  <c:v>58383702</c:v>
                </c:pt>
                <c:pt idx="1149">
                  <c:v>39635262</c:v>
                </c:pt>
                <c:pt idx="1150">
                  <c:v>28484868</c:v>
                </c:pt>
                <c:pt idx="1151">
                  <c:v>25446022</c:v>
                </c:pt>
                <c:pt idx="1152">
                  <c:v>18381253</c:v>
                </c:pt>
                <c:pt idx="1153">
                  <c:v>27761257</c:v>
                </c:pt>
                <c:pt idx="1154">
                  <c:v>18360352</c:v>
                </c:pt>
                <c:pt idx="1155">
                  <c:v>23741484</c:v>
                </c:pt>
                <c:pt idx="1156">
                  <c:v>17741526</c:v>
                </c:pt>
                <c:pt idx="1157">
                  <c:v>22327574</c:v>
                </c:pt>
                <c:pt idx="1158">
                  <c:v>22373268</c:v>
                </c:pt>
                <c:pt idx="1159">
                  <c:v>20113725</c:v>
                </c:pt>
                <c:pt idx="1160">
                  <c:v>24355491</c:v>
                </c:pt>
                <c:pt idx="1161">
                  <c:v>18836139</c:v>
                </c:pt>
                <c:pt idx="1162">
                  <c:v>16966285</c:v>
                </c:pt>
                <c:pt idx="1163">
                  <c:v>20698864</c:v>
                </c:pt>
                <c:pt idx="1164">
                  <c:v>21257161</c:v>
                </c:pt>
                <c:pt idx="1165">
                  <c:v>24755012</c:v>
                </c:pt>
                <c:pt idx="1166">
                  <c:v>24039956</c:v>
                </c:pt>
                <c:pt idx="1167">
                  <c:v>16102024</c:v>
                </c:pt>
                <c:pt idx="1168">
                  <c:v>21166382</c:v>
                </c:pt>
                <c:pt idx="1169">
                  <c:v>23281434</c:v>
                </c:pt>
                <c:pt idx="1170">
                  <c:v>21684104</c:v>
                </c:pt>
                <c:pt idx="1171">
                  <c:v>14808482</c:v>
                </c:pt>
                <c:pt idx="1172">
                  <c:v>19284590</c:v>
                </c:pt>
                <c:pt idx="1173">
                  <c:v>15222110</c:v>
                </c:pt>
                <c:pt idx="1174">
                  <c:v>26410954</c:v>
                </c:pt>
                <c:pt idx="1175">
                  <c:v>14942024</c:v>
                </c:pt>
                <c:pt idx="1176">
                  <c:v>18553859</c:v>
                </c:pt>
                <c:pt idx="1177">
                  <c:v>17535773</c:v>
                </c:pt>
                <c:pt idx="1178">
                  <c:v>18380995</c:v>
                </c:pt>
                <c:pt idx="1179">
                  <c:v>19548165</c:v>
                </c:pt>
                <c:pt idx="1180">
                  <c:v>16583324</c:v>
                </c:pt>
                <c:pt idx="1181">
                  <c:v>17565482</c:v>
                </c:pt>
                <c:pt idx="1182">
                  <c:v>16544412</c:v>
                </c:pt>
                <c:pt idx="1183">
                  <c:v>20267048</c:v>
                </c:pt>
                <c:pt idx="1184">
                  <c:v>37679792</c:v>
                </c:pt>
                <c:pt idx="1185">
                  <c:v>16834208</c:v>
                </c:pt>
                <c:pt idx="1186">
                  <c:v>16514487</c:v>
                </c:pt>
                <c:pt idx="1187">
                  <c:v>21436525</c:v>
                </c:pt>
                <c:pt idx="1188">
                  <c:v>35560362</c:v>
                </c:pt>
                <c:pt idx="1189">
                  <c:v>21447887</c:v>
                </c:pt>
                <c:pt idx="1190">
                  <c:v>17835964</c:v>
                </c:pt>
                <c:pt idx="1191">
                  <c:v>26297573</c:v>
                </c:pt>
                <c:pt idx="1192">
                  <c:v>19410082</c:v>
                </c:pt>
                <c:pt idx="1193">
                  <c:v>19683564</c:v>
                </c:pt>
                <c:pt idx="1194">
                  <c:v>24147298</c:v>
                </c:pt>
                <c:pt idx="1195">
                  <c:v>20570006</c:v>
                </c:pt>
                <c:pt idx="1196">
                  <c:v>21033492</c:v>
                </c:pt>
                <c:pt idx="1197">
                  <c:v>20720144</c:v>
                </c:pt>
                <c:pt idx="1198">
                  <c:v>16965629</c:v>
                </c:pt>
                <c:pt idx="1199">
                  <c:v>25673630</c:v>
                </c:pt>
                <c:pt idx="1200">
                  <c:v>19891180</c:v>
                </c:pt>
                <c:pt idx="1201">
                  <c:v>20557094</c:v>
                </c:pt>
                <c:pt idx="1202">
                  <c:v>20063246</c:v>
                </c:pt>
                <c:pt idx="1203">
                  <c:v>19313098</c:v>
                </c:pt>
                <c:pt idx="1204">
                  <c:v>21085695</c:v>
                </c:pt>
                <c:pt idx="1205">
                  <c:v>22158048</c:v>
                </c:pt>
                <c:pt idx="1206">
                  <c:v>18338523</c:v>
                </c:pt>
                <c:pt idx="1207">
                  <c:v>23153602</c:v>
                </c:pt>
                <c:pt idx="1208">
                  <c:v>25052071</c:v>
                </c:pt>
                <c:pt idx="1209">
                  <c:v>25027715</c:v>
                </c:pt>
                <c:pt idx="1210">
                  <c:v>24374748</c:v>
                </c:pt>
                <c:pt idx="1211">
                  <c:v>31153571</c:v>
                </c:pt>
                <c:pt idx="1212">
                  <c:v>55053828</c:v>
                </c:pt>
                <c:pt idx="1213">
                  <c:v>37828543</c:v>
                </c:pt>
                <c:pt idx="1214">
                  <c:v>29856522</c:v>
                </c:pt>
                <c:pt idx="1215">
                  <c:v>22828082</c:v>
                </c:pt>
                <c:pt idx="1216">
                  <c:v>20265282</c:v>
                </c:pt>
                <c:pt idx="1217">
                  <c:v>28158819</c:v>
                </c:pt>
                <c:pt idx="1218">
                  <c:v>24348072</c:v>
                </c:pt>
                <c:pt idx="1219">
                  <c:v>23637673</c:v>
                </c:pt>
                <c:pt idx="1220">
                  <c:v>23828301</c:v>
                </c:pt>
                <c:pt idx="1221">
                  <c:v>25833931</c:v>
                </c:pt>
                <c:pt idx="1222">
                  <c:v>26767828</c:v>
                </c:pt>
                <c:pt idx="1223">
                  <c:v>24847331</c:v>
                </c:pt>
                <c:pt idx="1224">
                  <c:v>28065164</c:v>
                </c:pt>
                <c:pt idx="1225">
                  <c:v>19986506</c:v>
                </c:pt>
                <c:pt idx="1226">
                  <c:v>27683862</c:v>
                </c:pt>
                <c:pt idx="1227">
                  <c:v>26860095</c:v>
                </c:pt>
                <c:pt idx="1228">
                  <c:v>27182315</c:v>
                </c:pt>
                <c:pt idx="1229">
                  <c:v>40325371</c:v>
                </c:pt>
                <c:pt idx="1230">
                  <c:v>52528964</c:v>
                </c:pt>
                <c:pt idx="1231">
                  <c:v>28423145</c:v>
                </c:pt>
                <c:pt idx="1232">
                  <c:v>23361184</c:v>
                </c:pt>
                <c:pt idx="1233">
                  <c:v>10176649</c:v>
                </c:pt>
                <c:pt idx="1234">
                  <c:v>22179228</c:v>
                </c:pt>
                <c:pt idx="1235">
                  <c:v>20453112</c:v>
                </c:pt>
                <c:pt idx="1236">
                  <c:v>28963399</c:v>
                </c:pt>
                <c:pt idx="1237">
                  <c:v>30554415</c:v>
                </c:pt>
                <c:pt idx="1238">
                  <c:v>33040472</c:v>
                </c:pt>
                <c:pt idx="1239">
                  <c:v>32063305</c:v>
                </c:pt>
                <c:pt idx="1240">
                  <c:v>23065035</c:v>
                </c:pt>
                <c:pt idx="1241">
                  <c:v>21182072</c:v>
                </c:pt>
                <c:pt idx="1242">
                  <c:v>23118864</c:v>
                </c:pt>
                <c:pt idx="1243">
                  <c:v>20154366</c:v>
                </c:pt>
                <c:pt idx="1244">
                  <c:v>27708757</c:v>
                </c:pt>
                <c:pt idx="1245">
                  <c:v>24838253</c:v>
                </c:pt>
                <c:pt idx="1246">
                  <c:v>30955531</c:v>
                </c:pt>
                <c:pt idx="1247">
                  <c:v>43277461</c:v>
                </c:pt>
                <c:pt idx="1248">
                  <c:v>78502324</c:v>
                </c:pt>
                <c:pt idx="1249">
                  <c:v>21802878</c:v>
                </c:pt>
                <c:pt idx="1250">
                  <c:v>20603658</c:v>
                </c:pt>
                <c:pt idx="1251">
                  <c:v>26316650</c:v>
                </c:pt>
                <c:pt idx="1252">
                  <c:v>17708006</c:v>
                </c:pt>
                <c:pt idx="1253">
                  <c:v>17107484</c:v>
                </c:pt>
                <c:pt idx="1254">
                  <c:v>12673050</c:v>
                </c:pt>
                <c:pt idx="1255">
                  <c:v>14905412</c:v>
                </c:pt>
                <c:pt idx="1256">
                  <c:v>14327013</c:v>
                </c:pt>
                <c:pt idx="1257">
                  <c:v>18730838</c:v>
                </c:pt>
                <c:pt idx="1258">
                  <c:v>25258633</c:v>
                </c:pt>
                <c:pt idx="1259">
                  <c:v>23083465</c:v>
                </c:pt>
                <c:pt idx="1260">
                  <c:v>20901502</c:v>
                </c:pt>
                <c:pt idx="1261">
                  <c:v>21004575</c:v>
                </c:pt>
                <c:pt idx="1262">
                  <c:v>23133967</c:v>
                </c:pt>
                <c:pt idx="1263">
                  <c:v>20829953</c:v>
                </c:pt>
                <c:pt idx="1264">
                  <c:v>25514245</c:v>
                </c:pt>
                <c:pt idx="1265">
                  <c:v>27850846</c:v>
                </c:pt>
                <c:pt idx="1266">
                  <c:v>21661153</c:v>
                </c:pt>
                <c:pt idx="1267">
                  <c:v>27202268</c:v>
                </c:pt>
                <c:pt idx="1268">
                  <c:v>22234108</c:v>
                </c:pt>
                <c:pt idx="1269">
                  <c:v>23392068</c:v>
                </c:pt>
                <c:pt idx="1270">
                  <c:v>29331136</c:v>
                </c:pt>
                <c:pt idx="1271">
                  <c:v>27016902</c:v>
                </c:pt>
                <c:pt idx="1272">
                  <c:v>20525882</c:v>
                </c:pt>
                <c:pt idx="1273">
                  <c:v>24866953</c:v>
                </c:pt>
                <c:pt idx="1274">
                  <c:v>21021155</c:v>
                </c:pt>
                <c:pt idx="1275">
                  <c:v>17803271</c:v>
                </c:pt>
                <c:pt idx="1276">
                  <c:v>24510236</c:v>
                </c:pt>
                <c:pt idx="1277">
                  <c:v>33477610</c:v>
                </c:pt>
                <c:pt idx="1278">
                  <c:v>47871097</c:v>
                </c:pt>
                <c:pt idx="1279">
                  <c:v>30657726</c:v>
                </c:pt>
                <c:pt idx="1280">
                  <c:v>28256670</c:v>
                </c:pt>
                <c:pt idx="1281">
                  <c:v>25352286</c:v>
                </c:pt>
                <c:pt idx="1282">
                  <c:v>18382624</c:v>
                </c:pt>
                <c:pt idx="1283">
                  <c:v>22340526</c:v>
                </c:pt>
                <c:pt idx="1284">
                  <c:v>21225257</c:v>
                </c:pt>
                <c:pt idx="1285">
                  <c:v>22032844</c:v>
                </c:pt>
                <c:pt idx="1286">
                  <c:v>21202921</c:v>
                </c:pt>
                <c:pt idx="1287">
                  <c:v>27824936</c:v>
                </c:pt>
                <c:pt idx="1288">
                  <c:v>20401190</c:v>
                </c:pt>
                <c:pt idx="1289">
                  <c:v>21825525</c:v>
                </c:pt>
                <c:pt idx="1290">
                  <c:v>22296495</c:v>
                </c:pt>
                <c:pt idx="1291">
                  <c:v>24307915</c:v>
                </c:pt>
                <c:pt idx="1292">
                  <c:v>18631072</c:v>
                </c:pt>
                <c:pt idx="1293">
                  <c:v>27009869</c:v>
                </c:pt>
                <c:pt idx="1294">
                  <c:v>16295879</c:v>
                </c:pt>
                <c:pt idx="1295">
                  <c:v>16193505</c:v>
                </c:pt>
                <c:pt idx="1296">
                  <c:v>14835827</c:v>
                </c:pt>
                <c:pt idx="1297">
                  <c:v>13183125</c:v>
                </c:pt>
                <c:pt idx="1298">
                  <c:v>31947263</c:v>
                </c:pt>
                <c:pt idx="1299">
                  <c:v>17823445</c:v>
                </c:pt>
                <c:pt idx="1300">
                  <c:v>17595956</c:v>
                </c:pt>
                <c:pt idx="1301">
                  <c:v>26919177</c:v>
                </c:pt>
                <c:pt idx="1302">
                  <c:v>22344149</c:v>
                </c:pt>
                <c:pt idx="1303">
                  <c:v>18718479</c:v>
                </c:pt>
                <c:pt idx="1304">
                  <c:v>18002186</c:v>
                </c:pt>
                <c:pt idx="1305">
                  <c:v>16120752</c:v>
                </c:pt>
                <c:pt idx="1306">
                  <c:v>22457003</c:v>
                </c:pt>
                <c:pt idx="1307">
                  <c:v>17115931</c:v>
                </c:pt>
                <c:pt idx="1308">
                  <c:v>34157299</c:v>
                </c:pt>
                <c:pt idx="1309">
                  <c:v>45079903</c:v>
                </c:pt>
                <c:pt idx="1310">
                  <c:v>20105977</c:v>
                </c:pt>
                <c:pt idx="1311">
                  <c:v>19837915</c:v>
                </c:pt>
                <c:pt idx="1312">
                  <c:v>17860085</c:v>
                </c:pt>
                <c:pt idx="1313">
                  <c:v>21296222</c:v>
                </c:pt>
                <c:pt idx="1314">
                  <c:v>17648473</c:v>
                </c:pt>
                <c:pt idx="1315">
                  <c:v>18060450</c:v>
                </c:pt>
                <c:pt idx="1316">
                  <c:v>16725647</c:v>
                </c:pt>
                <c:pt idx="1317">
                  <c:v>16704978</c:v>
                </c:pt>
                <c:pt idx="1318">
                  <c:v>21871161</c:v>
                </c:pt>
                <c:pt idx="1319">
                  <c:v>16315961</c:v>
                </c:pt>
                <c:pt idx="1320">
                  <c:v>17911992</c:v>
                </c:pt>
                <c:pt idx="1321">
                  <c:v>16502264</c:v>
                </c:pt>
                <c:pt idx="1322">
                  <c:v>19370875</c:v>
                </c:pt>
                <c:pt idx="1323">
                  <c:v>16554761</c:v>
                </c:pt>
                <c:pt idx="1324">
                  <c:v>14272387</c:v>
                </c:pt>
                <c:pt idx="1325">
                  <c:v>12512289</c:v>
                </c:pt>
                <c:pt idx="1326">
                  <c:v>16216581</c:v>
                </c:pt>
                <c:pt idx="1327">
                  <c:v>17966423</c:v>
                </c:pt>
                <c:pt idx="1328">
                  <c:v>19253750</c:v>
                </c:pt>
                <c:pt idx="1329">
                  <c:v>20273538</c:v>
                </c:pt>
                <c:pt idx="1330">
                  <c:v>16765616</c:v>
                </c:pt>
                <c:pt idx="1331">
                  <c:v>15855485</c:v>
                </c:pt>
                <c:pt idx="1332">
                  <c:v>21029917</c:v>
                </c:pt>
                <c:pt idx="1333">
                  <c:v>30565789</c:v>
                </c:pt>
                <c:pt idx="1334">
                  <c:v>20286875</c:v>
                </c:pt>
                <c:pt idx="1335">
                  <c:v>15734501</c:v>
                </c:pt>
                <c:pt idx="1336">
                  <c:v>15065330</c:v>
                </c:pt>
                <c:pt idx="1337">
                  <c:v>40586450</c:v>
                </c:pt>
                <c:pt idx="1338">
                  <c:v>29694654</c:v>
                </c:pt>
                <c:pt idx="1339">
                  <c:v>19582091</c:v>
                </c:pt>
                <c:pt idx="1340">
                  <c:v>28781374</c:v>
                </c:pt>
                <c:pt idx="1341">
                  <c:v>23562481</c:v>
                </c:pt>
                <c:pt idx="1342">
                  <c:v>17709364</c:v>
                </c:pt>
                <c:pt idx="1343">
                  <c:v>17446724</c:v>
                </c:pt>
                <c:pt idx="1344">
                  <c:v>16996639</c:v>
                </c:pt>
                <c:pt idx="1345">
                  <c:v>20018228</c:v>
                </c:pt>
                <c:pt idx="1346">
                  <c:v>11792308</c:v>
                </c:pt>
                <c:pt idx="1347">
                  <c:v>14689727</c:v>
                </c:pt>
                <c:pt idx="1348">
                  <c:v>13402281</c:v>
                </c:pt>
                <c:pt idx="1349">
                  <c:v>15440226</c:v>
                </c:pt>
                <c:pt idx="1350">
                  <c:v>15109306</c:v>
                </c:pt>
                <c:pt idx="1351">
                  <c:v>22239533</c:v>
                </c:pt>
                <c:pt idx="1352">
                  <c:v>17530050</c:v>
                </c:pt>
                <c:pt idx="1353">
                  <c:v>15352239</c:v>
                </c:pt>
                <c:pt idx="1354">
                  <c:v>16272137</c:v>
                </c:pt>
                <c:pt idx="1355">
                  <c:v>21453255</c:v>
                </c:pt>
                <c:pt idx="1356">
                  <c:v>18073698</c:v>
                </c:pt>
                <c:pt idx="1357">
                  <c:v>17211689</c:v>
                </c:pt>
                <c:pt idx="1358">
                  <c:v>11855285</c:v>
                </c:pt>
                <c:pt idx="1359">
                  <c:v>15718024</c:v>
                </c:pt>
                <c:pt idx="1360">
                  <c:v>15517130</c:v>
                </c:pt>
                <c:pt idx="1361">
                  <c:v>28424847</c:v>
                </c:pt>
                <c:pt idx="1362">
                  <c:v>47995250</c:v>
                </c:pt>
                <c:pt idx="1363">
                  <c:v>17484675</c:v>
                </c:pt>
                <c:pt idx="1364">
                  <c:v>14348917</c:v>
                </c:pt>
                <c:pt idx="1365">
                  <c:v>16988038</c:v>
                </c:pt>
                <c:pt idx="1366">
                  <c:v>14861251</c:v>
                </c:pt>
                <c:pt idx="1367">
                  <c:v>13621650</c:v>
                </c:pt>
                <c:pt idx="1368">
                  <c:v>14003034</c:v>
                </c:pt>
                <c:pt idx="1369">
                  <c:v>14551101</c:v>
                </c:pt>
                <c:pt idx="1370">
                  <c:v>22366233</c:v>
                </c:pt>
                <c:pt idx="1371">
                  <c:v>15960565</c:v>
                </c:pt>
                <c:pt idx="1372">
                  <c:v>13581985</c:v>
                </c:pt>
                <c:pt idx="1373">
                  <c:v>20790030</c:v>
                </c:pt>
                <c:pt idx="1374">
                  <c:v>17112504</c:v>
                </c:pt>
                <c:pt idx="1375">
                  <c:v>19877378</c:v>
                </c:pt>
                <c:pt idx="1376">
                  <c:v>34486172</c:v>
                </c:pt>
                <c:pt idx="1377">
                  <c:v>15913719</c:v>
                </c:pt>
                <c:pt idx="1378">
                  <c:v>16747529</c:v>
                </c:pt>
                <c:pt idx="1379">
                  <c:v>16507030</c:v>
                </c:pt>
                <c:pt idx="1380">
                  <c:v>14806324</c:v>
                </c:pt>
                <c:pt idx="1381">
                  <c:v>28362271</c:v>
                </c:pt>
                <c:pt idx="1382">
                  <c:v>17662818</c:v>
                </c:pt>
                <c:pt idx="1383">
                  <c:v>13979779</c:v>
                </c:pt>
                <c:pt idx="1384">
                  <c:v>9932830</c:v>
                </c:pt>
                <c:pt idx="1385">
                  <c:v>16000290</c:v>
                </c:pt>
                <c:pt idx="1386">
                  <c:v>12962321</c:v>
                </c:pt>
                <c:pt idx="1387">
                  <c:v>17228507</c:v>
                </c:pt>
                <c:pt idx="1388">
                  <c:v>18196100</c:v>
                </c:pt>
                <c:pt idx="1389">
                  <c:v>23111175</c:v>
                </c:pt>
                <c:pt idx="1390">
                  <c:v>16324274</c:v>
                </c:pt>
                <c:pt idx="1391">
                  <c:v>14429447</c:v>
                </c:pt>
                <c:pt idx="1392">
                  <c:v>17175679</c:v>
                </c:pt>
                <c:pt idx="1393">
                  <c:v>21754021</c:v>
                </c:pt>
                <c:pt idx="1394">
                  <c:v>20794822</c:v>
                </c:pt>
                <c:pt idx="1395">
                  <c:v>20940417</c:v>
                </c:pt>
                <c:pt idx="1396">
                  <c:v>15808755</c:v>
                </c:pt>
                <c:pt idx="1397">
                  <c:v>13107050</c:v>
                </c:pt>
                <c:pt idx="1398">
                  <c:v>26805800</c:v>
                </c:pt>
                <c:pt idx="1399">
                  <c:v>29943795</c:v>
                </c:pt>
                <c:pt idx="1400">
                  <c:v>23583839</c:v>
                </c:pt>
                <c:pt idx="1401">
                  <c:v>15125836</c:v>
                </c:pt>
                <c:pt idx="1402">
                  <c:v>32687578</c:v>
                </c:pt>
                <c:pt idx="1403">
                  <c:v>42891366</c:v>
                </c:pt>
                <c:pt idx="1404">
                  <c:v>30296400</c:v>
                </c:pt>
                <c:pt idx="1405">
                  <c:v>29437900</c:v>
                </c:pt>
                <c:pt idx="1406">
                  <c:v>40709238</c:v>
                </c:pt>
                <c:pt idx="1407">
                  <c:v>24946525</c:v>
                </c:pt>
                <c:pt idx="1408">
                  <c:v>20650906</c:v>
                </c:pt>
                <c:pt idx="1409">
                  <c:v>20203030</c:v>
                </c:pt>
                <c:pt idx="1410">
                  <c:v>19276700</c:v>
                </c:pt>
                <c:pt idx="1411">
                  <c:v>16762900</c:v>
                </c:pt>
                <c:pt idx="1412">
                  <c:v>19414300</c:v>
                </c:pt>
                <c:pt idx="1413">
                  <c:v>18267000</c:v>
                </c:pt>
                <c:pt idx="1414">
                  <c:v>20752144</c:v>
                </c:pt>
                <c:pt idx="1415">
                  <c:v>22775600</c:v>
                </c:pt>
                <c:pt idx="1416">
                  <c:v>15234000</c:v>
                </c:pt>
                <c:pt idx="1417">
                  <c:v>16387600</c:v>
                </c:pt>
                <c:pt idx="1418">
                  <c:v>16067300</c:v>
                </c:pt>
                <c:pt idx="1419">
                  <c:v>19361901</c:v>
                </c:pt>
                <c:pt idx="1420">
                  <c:v>18493800</c:v>
                </c:pt>
                <c:pt idx="1421">
                  <c:v>13152830</c:v>
                </c:pt>
                <c:pt idx="1422">
                  <c:v>13492911</c:v>
                </c:pt>
                <c:pt idx="1423">
                  <c:v>14882700</c:v>
                </c:pt>
                <c:pt idx="1424">
                  <c:v>17045241</c:v>
                </c:pt>
                <c:pt idx="1425">
                  <c:v>24308324</c:v>
                </c:pt>
                <c:pt idx="1426">
                  <c:v>20313603</c:v>
                </c:pt>
                <c:pt idx="1427">
                  <c:v>15135806</c:v>
                </c:pt>
                <c:pt idx="1428">
                  <c:v>14195516</c:v>
                </c:pt>
                <c:pt idx="1429">
                  <c:v>19609526</c:v>
                </c:pt>
                <c:pt idx="1430">
                  <c:v>15295134</c:v>
                </c:pt>
                <c:pt idx="1431">
                  <c:v>19594300</c:v>
                </c:pt>
                <c:pt idx="1432">
                  <c:v>19266923</c:v>
                </c:pt>
                <c:pt idx="1433">
                  <c:v>17418800</c:v>
                </c:pt>
                <c:pt idx="1434">
                  <c:v>15874600</c:v>
                </c:pt>
                <c:pt idx="1435">
                  <c:v>13834700</c:v>
                </c:pt>
                <c:pt idx="1436">
                  <c:v>18874231</c:v>
                </c:pt>
                <c:pt idx="1437">
                  <c:v>18898042</c:v>
                </c:pt>
                <c:pt idx="1438">
                  <c:v>21706600</c:v>
                </c:pt>
                <c:pt idx="1439">
                  <c:v>55167106</c:v>
                </c:pt>
                <c:pt idx="1440">
                  <c:v>15128900</c:v>
                </c:pt>
                <c:pt idx="1441">
                  <c:v>17015800</c:v>
                </c:pt>
                <c:pt idx="1442">
                  <c:v>13396400</c:v>
                </c:pt>
                <c:pt idx="1443">
                  <c:v>14492044</c:v>
                </c:pt>
                <c:pt idx="1444">
                  <c:v>14896131</c:v>
                </c:pt>
                <c:pt idx="1445">
                  <c:v>16854606</c:v>
                </c:pt>
                <c:pt idx="1446">
                  <c:v>19092945</c:v>
                </c:pt>
                <c:pt idx="1447">
                  <c:v>16582300</c:v>
                </c:pt>
                <c:pt idx="1448">
                  <c:v>13686421</c:v>
                </c:pt>
                <c:pt idx="1449">
                  <c:v>19190913</c:v>
                </c:pt>
                <c:pt idx="1450">
                  <c:v>20919800</c:v>
                </c:pt>
                <c:pt idx="1451">
                  <c:v>19229300</c:v>
                </c:pt>
                <c:pt idx="1452">
                  <c:v>14974300</c:v>
                </c:pt>
                <c:pt idx="1453">
                  <c:v>13848400</c:v>
                </c:pt>
                <c:pt idx="1454">
                  <c:v>14144944</c:v>
                </c:pt>
                <c:pt idx="1455">
                  <c:v>16653100</c:v>
                </c:pt>
                <c:pt idx="1456">
                  <c:v>18900201</c:v>
                </c:pt>
                <c:pt idx="1457">
                  <c:v>15508932</c:v>
                </c:pt>
                <c:pt idx="1458">
                  <c:v>14820004</c:v>
                </c:pt>
                <c:pt idx="1459">
                  <c:v>17145317</c:v>
                </c:pt>
                <c:pt idx="1460">
                  <c:v>14206115</c:v>
                </c:pt>
                <c:pt idx="1461">
                  <c:v>25482200</c:v>
                </c:pt>
                <c:pt idx="1462">
                  <c:v>19654400</c:v>
                </c:pt>
                <c:pt idx="1463">
                  <c:v>13581631</c:v>
                </c:pt>
                <c:pt idx="1464">
                  <c:v>16941195</c:v>
                </c:pt>
                <c:pt idx="1465">
                  <c:v>14003953</c:v>
                </c:pt>
                <c:pt idx="1466">
                  <c:v>3847949</c:v>
                </c:pt>
                <c:pt idx="1467">
                  <c:v>26119221</c:v>
                </c:pt>
                <c:pt idx="1468">
                  <c:v>53355392</c:v>
                </c:pt>
                <c:pt idx="1469">
                  <c:v>15694982</c:v>
                </c:pt>
                <c:pt idx="1470">
                  <c:v>8684544</c:v>
                </c:pt>
                <c:pt idx="1471">
                  <c:v>17429735</c:v>
                </c:pt>
                <c:pt idx="1472">
                  <c:v>26480281</c:v>
                </c:pt>
                <c:pt idx="1473">
                  <c:v>6261505</c:v>
                </c:pt>
                <c:pt idx="1474">
                  <c:v>7548893</c:v>
                </c:pt>
                <c:pt idx="1475">
                  <c:v>19850029</c:v>
                </c:pt>
                <c:pt idx="1476">
                  <c:v>18992362</c:v>
                </c:pt>
                <c:pt idx="1477">
                  <c:v>19144237</c:v>
                </c:pt>
                <c:pt idx="1478">
                  <c:v>30246900</c:v>
                </c:pt>
                <c:pt idx="1479">
                  <c:v>26893883</c:v>
                </c:pt>
                <c:pt idx="1480">
                  <c:v>7132169</c:v>
                </c:pt>
                <c:pt idx="1481">
                  <c:v>18133529</c:v>
                </c:pt>
                <c:pt idx="1482">
                  <c:v>19191700</c:v>
                </c:pt>
                <c:pt idx="1483">
                  <c:v>20780200</c:v>
                </c:pt>
                <c:pt idx="1484">
                  <c:v>22745918</c:v>
                </c:pt>
                <c:pt idx="1485">
                  <c:v>27691100</c:v>
                </c:pt>
                <c:pt idx="1486">
                  <c:v>23458900</c:v>
                </c:pt>
                <c:pt idx="1487">
                  <c:v>18332444</c:v>
                </c:pt>
                <c:pt idx="1488">
                  <c:v>16267584</c:v>
                </c:pt>
                <c:pt idx="1489">
                  <c:v>20207223</c:v>
                </c:pt>
                <c:pt idx="1490">
                  <c:v>18302000</c:v>
                </c:pt>
                <c:pt idx="1491">
                  <c:v>25395842</c:v>
                </c:pt>
              </c:numCache>
            </c:numRef>
          </c:val>
        </c:ser>
        <c:axId val="50020001"/>
        <c:axId val="50020002"/>
      </c:barChart>
      <c:lineChart>
        <c:grouping val="standard"/>
        <c:ser>
          <c:idx val="1"/>
          <c:order val="1"/>
          <c:tx>
            <c:v>Closing Price</c:v>
          </c:tx>
          <c:spPr>
            <a:ln>
              <a:solidFill>
                <a:srgbClr val="CC0000"/>
              </a:solidFill>
            </a:ln>
          </c:spPr>
          <c:marker>
            <c:symbol val="none"/>
          </c:marker>
          <c:cat>
            <c:numRef>
              <c:f>'Data'!$B$3:$A$1494</c:f>
            </c:numRef>
          </c:cat>
          <c:val>
            <c:numRef>
              <c:f>'Data'!$C$3:$C$1494</c:f>
              <c:numCache>
                <c:formatCode>General</c:formatCode>
                <c:ptCount val="1492"/>
                <c:pt idx="0">
                  <c:v>95.67</c:v>
                </c:pt>
                <c:pt idx="1">
                  <c:v>92.15000000000001</c:v>
                </c:pt>
                <c:pt idx="2">
                  <c:v>96.44</c:v>
                </c:pt>
                <c:pt idx="3">
                  <c:v>96.56</c:v>
                </c:pt>
                <c:pt idx="4">
                  <c:v>97.26000000000001</c:v>
                </c:pt>
                <c:pt idx="5">
                  <c:v>98.65000000000001</c:v>
                </c:pt>
                <c:pt idx="6">
                  <c:v>98.02</c:v>
                </c:pt>
                <c:pt idx="7">
                  <c:v>97.26000000000001</c:v>
                </c:pt>
                <c:pt idx="8">
                  <c:v>96.55</c:v>
                </c:pt>
                <c:pt idx="9">
                  <c:v>99.34999999999999</c:v>
                </c:pt>
                <c:pt idx="10">
                  <c:v>99.7</c:v>
                </c:pt>
                <c:pt idx="11">
                  <c:v>100.4</c:v>
                </c:pt>
                <c:pt idx="12">
                  <c:v>101.91</c:v>
                </c:pt>
                <c:pt idx="13">
                  <c:v>99.98999999999999</c:v>
                </c:pt>
                <c:pt idx="14">
                  <c:v>100.96</c:v>
                </c:pt>
                <c:pt idx="15">
                  <c:v>100.48</c:v>
                </c:pt>
                <c:pt idx="16">
                  <c:v>101.4</c:v>
                </c:pt>
                <c:pt idx="17">
                  <c:v>99.42</c:v>
                </c:pt>
                <c:pt idx="18">
                  <c:v>97.40000000000001</c:v>
                </c:pt>
                <c:pt idx="19">
                  <c:v>100.65</c:v>
                </c:pt>
                <c:pt idx="20">
                  <c:v>98.81</c:v>
                </c:pt>
                <c:pt idx="21">
                  <c:v>97.23999999999999</c:v>
                </c:pt>
                <c:pt idx="22">
                  <c:v>100.04</c:v>
                </c:pt>
                <c:pt idx="23">
                  <c:v>101.44</c:v>
                </c:pt>
                <c:pt idx="24">
                  <c:v>100.32</c:v>
                </c:pt>
                <c:pt idx="25">
                  <c:v>99.59999999999999</c:v>
                </c:pt>
                <c:pt idx="26">
                  <c:v>99.98</c:v>
                </c:pt>
                <c:pt idx="27">
                  <c:v>99.58</c:v>
                </c:pt>
                <c:pt idx="28">
                  <c:v>101.13</c:v>
                </c:pt>
                <c:pt idx="29">
                  <c:v>101.06</c:v>
                </c:pt>
                <c:pt idx="30">
                  <c:v>101.14</c:v>
                </c:pt>
                <c:pt idx="31">
                  <c:v>102.39</c:v>
                </c:pt>
                <c:pt idx="32">
                  <c:v>102.34</c:v>
                </c:pt>
                <c:pt idx="33">
                  <c:v>101.81</c:v>
                </c:pt>
                <c:pt idx="34">
                  <c:v>103.96</c:v>
                </c:pt>
                <c:pt idx="35">
                  <c:v>105.44</c:v>
                </c:pt>
                <c:pt idx="36">
                  <c:v>106.03</c:v>
                </c:pt>
                <c:pt idx="37">
                  <c:v>106.76</c:v>
                </c:pt>
                <c:pt idx="38">
                  <c:v>106.58</c:v>
                </c:pt>
                <c:pt idx="39">
                  <c:v>106.45</c:v>
                </c:pt>
                <c:pt idx="40">
                  <c:v>106.92</c:v>
                </c:pt>
                <c:pt idx="41">
                  <c:v>106.67</c:v>
                </c:pt>
                <c:pt idx="42">
                  <c:v>106.13</c:v>
                </c:pt>
                <c:pt idx="43">
                  <c:v>106.18</c:v>
                </c:pt>
                <c:pt idx="44">
                  <c:v>104.89</c:v>
                </c:pt>
                <c:pt idx="45">
                  <c:v>105</c:v>
                </c:pt>
                <c:pt idx="46">
                  <c:v>107.21</c:v>
                </c:pt>
                <c:pt idx="47">
                  <c:v>107.96</c:v>
                </c:pt>
                <c:pt idx="48">
                  <c:v>108.8</c:v>
                </c:pt>
                <c:pt idx="49">
                  <c:v>108.88</c:v>
                </c:pt>
                <c:pt idx="50">
                  <c:v>110.14</c:v>
                </c:pt>
                <c:pt idx="51">
                  <c:v>111.71</c:v>
                </c:pt>
                <c:pt idx="52">
                  <c:v>111.79</c:v>
                </c:pt>
                <c:pt idx="53">
                  <c:v>111.66</c:v>
                </c:pt>
                <c:pt idx="54">
                  <c:v>114.23</c:v>
                </c:pt>
                <c:pt idx="55">
                  <c:v>111.22</c:v>
                </c:pt>
                <c:pt idx="56">
                  <c:v>111.8</c:v>
                </c:pt>
                <c:pt idx="57">
                  <c:v>112.04</c:v>
                </c:pt>
                <c:pt idx="58">
                  <c:v>110.95</c:v>
                </c:pt>
                <c:pt idx="59">
                  <c:v>111.1</c:v>
                </c:pt>
                <c:pt idx="60">
                  <c:v>112.06</c:v>
                </c:pt>
                <c:pt idx="61">
                  <c:v>113.09</c:v>
                </c:pt>
                <c:pt idx="62">
                  <c:v>113.25</c:v>
                </c:pt>
                <c:pt idx="63">
                  <c:v>113.99</c:v>
                </c:pt>
                <c:pt idx="64">
                  <c:v>113.41</c:v>
                </c:pt>
                <c:pt idx="65">
                  <c:v>113.92</c:v>
                </c:pt>
                <c:pt idx="66">
                  <c:v>113.95</c:v>
                </c:pt>
                <c:pt idx="67">
                  <c:v>113.34</c:v>
                </c:pt>
                <c:pt idx="68">
                  <c:v>114.2</c:v>
                </c:pt>
                <c:pt idx="69">
                  <c:v>114.33</c:v>
                </c:pt>
                <c:pt idx="70">
                  <c:v>114.92</c:v>
                </c:pt>
                <c:pt idx="71">
                  <c:v>115.02</c:v>
                </c:pt>
                <c:pt idx="72">
                  <c:v>114.75</c:v>
                </c:pt>
                <c:pt idx="73">
                  <c:v>115.7</c:v>
                </c:pt>
                <c:pt idx="74">
                  <c:v>117.22</c:v>
                </c:pt>
                <c:pt idx="75">
                  <c:v>117.59</c:v>
                </c:pt>
                <c:pt idx="76">
                  <c:v>119.19</c:v>
                </c:pt>
                <c:pt idx="77">
                  <c:v>118.78</c:v>
                </c:pt>
                <c:pt idx="78">
                  <c:v>122.72</c:v>
                </c:pt>
                <c:pt idx="79">
                  <c:v>123.42</c:v>
                </c:pt>
                <c:pt idx="80">
                  <c:v>123.3</c:v>
                </c:pt>
                <c:pt idx="81">
                  <c:v>124.09</c:v>
                </c:pt>
                <c:pt idx="82">
                  <c:v>121.51</c:v>
                </c:pt>
                <c:pt idx="83">
                  <c:v>119.92</c:v>
                </c:pt>
                <c:pt idx="84">
                  <c:v>122.48</c:v>
                </c:pt>
                <c:pt idx="85">
                  <c:v>121.77</c:v>
                </c:pt>
                <c:pt idx="86">
                  <c:v>119.27</c:v>
                </c:pt>
                <c:pt idx="87">
                  <c:v>119.26</c:v>
                </c:pt>
                <c:pt idx="88">
                  <c:v>119.25</c:v>
                </c:pt>
                <c:pt idx="89">
                  <c:v>120.8</c:v>
                </c:pt>
                <c:pt idx="90">
                  <c:v>117.2</c:v>
                </c:pt>
                <c:pt idx="91">
                  <c:v>118.52</c:v>
                </c:pt>
                <c:pt idx="92">
                  <c:v>120.18</c:v>
                </c:pt>
                <c:pt idx="93">
                  <c:v>122.96</c:v>
                </c:pt>
                <c:pt idx="94">
                  <c:v>122.14</c:v>
                </c:pt>
                <c:pt idx="95">
                  <c:v>120.38</c:v>
                </c:pt>
                <c:pt idx="96">
                  <c:v>121.02</c:v>
                </c:pt>
                <c:pt idx="97">
                  <c:v>121.76</c:v>
                </c:pt>
                <c:pt idx="98">
                  <c:v>120.34</c:v>
                </c:pt>
                <c:pt idx="99">
                  <c:v>120.39</c:v>
                </c:pt>
                <c:pt idx="100">
                  <c:v>120.32</c:v>
                </c:pt>
                <c:pt idx="101">
                  <c:v>119.15</c:v>
                </c:pt>
                <c:pt idx="102">
                  <c:v>119.91</c:v>
                </c:pt>
                <c:pt idx="103">
                  <c:v>117.95</c:v>
                </c:pt>
                <c:pt idx="104">
                  <c:v>114.29</c:v>
                </c:pt>
                <c:pt idx="105">
                  <c:v>117.46</c:v>
                </c:pt>
                <c:pt idx="106">
                  <c:v>120</c:v>
                </c:pt>
                <c:pt idx="107">
                  <c:v>121.9</c:v>
                </c:pt>
                <c:pt idx="108">
                  <c:v>125.32</c:v>
                </c:pt>
                <c:pt idx="109">
                  <c:v>126.46</c:v>
                </c:pt>
                <c:pt idx="110">
                  <c:v>125.98</c:v>
                </c:pt>
                <c:pt idx="111">
                  <c:v>125.4</c:v>
                </c:pt>
                <c:pt idx="112">
                  <c:v>126.19</c:v>
                </c:pt>
                <c:pt idx="113">
                  <c:v>126.32</c:v>
                </c:pt>
                <c:pt idx="114">
                  <c:v>126.7</c:v>
                </c:pt>
                <c:pt idx="115">
                  <c:v>128.9</c:v>
                </c:pt>
                <c:pt idx="116">
                  <c:v>129.41</c:v>
                </c:pt>
                <c:pt idx="117">
                  <c:v>130.61</c:v>
                </c:pt>
                <c:pt idx="118">
                  <c:v>130.63</c:v>
                </c:pt>
                <c:pt idx="119">
                  <c:v>131.4</c:v>
                </c:pt>
                <c:pt idx="120">
                  <c:v>127.25</c:v>
                </c:pt>
                <c:pt idx="121">
                  <c:v>127.73</c:v>
                </c:pt>
                <c:pt idx="122">
                  <c:v>127.94</c:v>
                </c:pt>
                <c:pt idx="123">
                  <c:v>127.76</c:v>
                </c:pt>
                <c:pt idx="124">
                  <c:v>129.4</c:v>
                </c:pt>
                <c:pt idx="125">
                  <c:v>130.26</c:v>
                </c:pt>
                <c:pt idx="126">
                  <c:v>131.1</c:v>
                </c:pt>
                <c:pt idx="127">
                  <c:v>130.71</c:v>
                </c:pt>
                <c:pt idx="128">
                  <c:v>130.62</c:v>
                </c:pt>
                <c:pt idx="129">
                  <c:v>130.14</c:v>
                </c:pt>
                <c:pt idx="130">
                  <c:v>131.47</c:v>
                </c:pt>
                <c:pt idx="131">
                  <c:v>131.99</c:v>
                </c:pt>
                <c:pt idx="132">
                  <c:v>132.47</c:v>
                </c:pt>
                <c:pt idx="133">
                  <c:v>132.47</c:v>
                </c:pt>
                <c:pt idx="134">
                  <c:v>130.73</c:v>
                </c:pt>
                <c:pt idx="135">
                  <c:v>129.96</c:v>
                </c:pt>
                <c:pt idx="136">
                  <c:v>130.1</c:v>
                </c:pt>
                <c:pt idx="137">
                  <c:v>130.29</c:v>
                </c:pt>
                <c:pt idx="138">
                  <c:v>132.02</c:v>
                </c:pt>
                <c:pt idx="139">
                  <c:v>132.84</c:v>
                </c:pt>
                <c:pt idx="140">
                  <c:v>134.2</c:v>
                </c:pt>
                <c:pt idx="141">
                  <c:v>133.7</c:v>
                </c:pt>
                <c:pt idx="142">
                  <c:v>134.8</c:v>
                </c:pt>
                <c:pt idx="143">
                  <c:v>134.5</c:v>
                </c:pt>
                <c:pt idx="144">
                  <c:v>133.85</c:v>
                </c:pt>
                <c:pt idx="145">
                  <c:v>129.96</c:v>
                </c:pt>
                <c:pt idx="146">
                  <c:v>131.67</c:v>
                </c:pt>
                <c:pt idx="147">
                  <c:v>130.56</c:v>
                </c:pt>
                <c:pt idx="148">
                  <c:v>126.09</c:v>
                </c:pt>
                <c:pt idx="149">
                  <c:v>128.45</c:v>
                </c:pt>
                <c:pt idx="150">
                  <c:v>129.02</c:v>
                </c:pt>
                <c:pt idx="151">
                  <c:v>132.46</c:v>
                </c:pt>
                <c:pt idx="152">
                  <c:v>131.33</c:v>
                </c:pt>
                <c:pt idx="153">
                  <c:v>129.5</c:v>
                </c:pt>
                <c:pt idx="154">
                  <c:v>132.18</c:v>
                </c:pt>
                <c:pt idx="155">
                  <c:v>128.2</c:v>
                </c:pt>
                <c:pt idx="156">
                  <c:v>127.91</c:v>
                </c:pt>
                <c:pt idx="157">
                  <c:v>130.26</c:v>
                </c:pt>
                <c:pt idx="158">
                  <c:v>132.44</c:v>
                </c:pt>
                <c:pt idx="159">
                  <c:v>131.34</c:v>
                </c:pt>
                <c:pt idx="160">
                  <c:v>132.8</c:v>
                </c:pt>
                <c:pt idx="161">
                  <c:v>131.84</c:v>
                </c:pt>
                <c:pt idx="162">
                  <c:v>127.64</c:v>
                </c:pt>
                <c:pt idx="163">
                  <c:v>129.61</c:v>
                </c:pt>
                <c:pt idx="164">
                  <c:v>129.89</c:v>
                </c:pt>
                <c:pt idx="165">
                  <c:v>129.71</c:v>
                </c:pt>
                <c:pt idx="166">
                  <c:v>132.16</c:v>
                </c:pt>
                <c:pt idx="167">
                  <c:v>131.91</c:v>
                </c:pt>
                <c:pt idx="168">
                  <c:v>130.17</c:v>
                </c:pt>
                <c:pt idx="169">
                  <c:v>131.69</c:v>
                </c:pt>
                <c:pt idx="170">
                  <c:v>134.01</c:v>
                </c:pt>
                <c:pt idx="171">
                  <c:v>133.1</c:v>
                </c:pt>
                <c:pt idx="172">
                  <c:v>131.59</c:v>
                </c:pt>
                <c:pt idx="173">
                  <c:v>130.21</c:v>
                </c:pt>
                <c:pt idx="174">
                  <c:v>130.25</c:v>
                </c:pt>
                <c:pt idx="175">
                  <c:v>131.59</c:v>
                </c:pt>
                <c:pt idx="176">
                  <c:v>131.4</c:v>
                </c:pt>
                <c:pt idx="177">
                  <c:v>130.45</c:v>
                </c:pt>
                <c:pt idx="178">
                  <c:v>131.46</c:v>
                </c:pt>
                <c:pt idx="179">
                  <c:v>132.55</c:v>
                </c:pt>
                <c:pt idx="180">
                  <c:v>134.99</c:v>
                </c:pt>
                <c:pt idx="181">
                  <c:v>133.43</c:v>
                </c:pt>
                <c:pt idx="182">
                  <c:v>133.14</c:v>
                </c:pt>
                <c:pt idx="183">
                  <c:v>131.46</c:v>
                </c:pt>
                <c:pt idx="184">
                  <c:v>133.35</c:v>
                </c:pt>
                <c:pt idx="185">
                  <c:v>133.52</c:v>
                </c:pt>
                <c:pt idx="186">
                  <c:v>131.79</c:v>
                </c:pt>
                <c:pt idx="187">
                  <c:v>133.03</c:v>
                </c:pt>
                <c:pt idx="188">
                  <c:v>131.16</c:v>
                </c:pt>
                <c:pt idx="189">
                  <c:v>128.84</c:v>
                </c:pt>
                <c:pt idx="190">
                  <c:v>130.4</c:v>
                </c:pt>
                <c:pt idx="191">
                  <c:v>132.16</c:v>
                </c:pt>
                <c:pt idx="192">
                  <c:v>131.21</c:v>
                </c:pt>
                <c:pt idx="193">
                  <c:v>129.82</c:v>
                </c:pt>
                <c:pt idx="194">
                  <c:v>132.28</c:v>
                </c:pt>
                <c:pt idx="195">
                  <c:v>133.1</c:v>
                </c:pt>
                <c:pt idx="196">
                  <c:v>133.66</c:v>
                </c:pt>
                <c:pt idx="197">
                  <c:v>133.53</c:v>
                </c:pt>
                <c:pt idx="198">
                  <c:v>135.47</c:v>
                </c:pt>
                <c:pt idx="199">
                  <c:v>134.35</c:v>
                </c:pt>
                <c:pt idx="200">
                  <c:v>133.67</c:v>
                </c:pt>
                <c:pt idx="201">
                  <c:v>131.48</c:v>
                </c:pt>
                <c:pt idx="202">
                  <c:v>132.46</c:v>
                </c:pt>
                <c:pt idx="203">
                  <c:v>130.49</c:v>
                </c:pt>
                <c:pt idx="204">
                  <c:v>131.32</c:v>
                </c:pt>
                <c:pt idx="205">
                  <c:v>133.9</c:v>
                </c:pt>
                <c:pt idx="206">
                  <c:v>134.66</c:v>
                </c:pt>
                <c:pt idx="207">
                  <c:v>137.97</c:v>
                </c:pt>
                <c:pt idx="208">
                  <c:v>136.67</c:v>
                </c:pt>
                <c:pt idx="209">
                  <c:v>138.37</c:v>
                </c:pt>
                <c:pt idx="210">
                  <c:v>137.19</c:v>
                </c:pt>
                <c:pt idx="211">
                  <c:v>137.52</c:v>
                </c:pt>
                <c:pt idx="212">
                  <c:v>138.32</c:v>
                </c:pt>
                <c:pt idx="213">
                  <c:v>138.23</c:v>
                </c:pt>
                <c:pt idx="214">
                  <c:v>137.85</c:v>
                </c:pt>
                <c:pt idx="215">
                  <c:v>138.04</c:v>
                </c:pt>
                <c:pt idx="216">
                  <c:v>139.66</c:v>
                </c:pt>
                <c:pt idx="217">
                  <c:v>139.81</c:v>
                </c:pt>
                <c:pt idx="218">
                  <c:v>140.73</c:v>
                </c:pt>
                <c:pt idx="219">
                  <c:v>140.96</c:v>
                </c:pt>
                <c:pt idx="220">
                  <c:v>141.67</c:v>
                </c:pt>
                <c:pt idx="221">
                  <c:v>143.5</c:v>
                </c:pt>
                <c:pt idx="222">
                  <c:v>143.86</c:v>
                </c:pt>
                <c:pt idx="223">
                  <c:v>143.9</c:v>
                </c:pt>
                <c:pt idx="224">
                  <c:v>143.65</c:v>
                </c:pt>
                <c:pt idx="225">
                  <c:v>143.52</c:v>
                </c:pt>
                <c:pt idx="226">
                  <c:v>143.63</c:v>
                </c:pt>
                <c:pt idx="227">
                  <c:v>145.2</c:v>
                </c:pt>
                <c:pt idx="228">
                  <c:v>145.97</c:v>
                </c:pt>
                <c:pt idx="229">
                  <c:v>146.25</c:v>
                </c:pt>
                <c:pt idx="230">
                  <c:v>145.34</c:v>
                </c:pt>
                <c:pt idx="231">
                  <c:v>143.59</c:v>
                </c:pt>
                <c:pt idx="232">
                  <c:v>143.36</c:v>
                </c:pt>
                <c:pt idx="233">
                  <c:v>143.88</c:v>
                </c:pt>
                <c:pt idx="234">
                  <c:v>143.95</c:v>
                </c:pt>
                <c:pt idx="235">
                  <c:v>145.7</c:v>
                </c:pt>
                <c:pt idx="236">
                  <c:v>145.32</c:v>
                </c:pt>
                <c:pt idx="237">
                  <c:v>145.1</c:v>
                </c:pt>
                <c:pt idx="238">
                  <c:v>145.65</c:v>
                </c:pt>
                <c:pt idx="239">
                  <c:v>147.13</c:v>
                </c:pt>
                <c:pt idx="240">
                  <c:v>148.37</c:v>
                </c:pt>
                <c:pt idx="241">
                  <c:v>149.33</c:v>
                </c:pt>
                <c:pt idx="242">
                  <c:v>148.52</c:v>
                </c:pt>
                <c:pt idx="243">
                  <c:v>148.21</c:v>
                </c:pt>
                <c:pt idx="244">
                  <c:v>149.5</c:v>
                </c:pt>
                <c:pt idx="245">
                  <c:v>151.13</c:v>
                </c:pt>
                <c:pt idx="246">
                  <c:v>151.13</c:v>
                </c:pt>
                <c:pt idx="247">
                  <c:v>151.1</c:v>
                </c:pt>
                <c:pt idx="248">
                  <c:v>152.34</c:v>
                </c:pt>
                <c:pt idx="249">
                  <c:v>152.62</c:v>
                </c:pt>
                <c:pt idx="250">
                  <c:v>151.31</c:v>
                </c:pt>
                <c:pt idx="251">
                  <c:v>151.41</c:v>
                </c:pt>
                <c:pt idx="252">
                  <c:v>154.22</c:v>
                </c:pt>
                <c:pt idx="253">
                  <c:v>152.3</c:v>
                </c:pt>
                <c:pt idx="254">
                  <c:v>152.69</c:v>
                </c:pt>
                <c:pt idx="255">
                  <c:v>151.3</c:v>
                </c:pt>
                <c:pt idx="256">
                  <c:v>153.71</c:v>
                </c:pt>
                <c:pt idx="257">
                  <c:v>155.63</c:v>
                </c:pt>
                <c:pt idx="258">
                  <c:v>154.91</c:v>
                </c:pt>
                <c:pt idx="259">
                  <c:v>156.77</c:v>
                </c:pt>
                <c:pt idx="260">
                  <c:v>155.67</c:v>
                </c:pt>
                <c:pt idx="261">
                  <c:v>156.67</c:v>
                </c:pt>
                <c:pt idx="262">
                  <c:v>159.54</c:v>
                </c:pt>
                <c:pt idx="263">
                  <c:v>160.44</c:v>
                </c:pt>
                <c:pt idx="264">
                  <c:v>159.86</c:v>
                </c:pt>
                <c:pt idx="265">
                  <c:v>159.09</c:v>
                </c:pt>
                <c:pt idx="266">
                  <c:v>160.07</c:v>
                </c:pt>
                <c:pt idx="267">
                  <c:v>158.46</c:v>
                </c:pt>
                <c:pt idx="268">
                  <c:v>155.81</c:v>
                </c:pt>
                <c:pt idx="269">
                  <c:v>158.86</c:v>
                </c:pt>
                <c:pt idx="270">
                  <c:v>161.34</c:v>
                </c:pt>
                <c:pt idx="271">
                  <c:v>165.89</c:v>
                </c:pt>
                <c:pt idx="272">
                  <c:v>163.44</c:v>
                </c:pt>
                <c:pt idx="273">
                  <c:v>167.43</c:v>
                </c:pt>
                <c:pt idx="274">
                  <c:v>172.94</c:v>
                </c:pt>
                <c:pt idx="275">
                  <c:v>172.73</c:v>
                </c:pt>
                <c:pt idx="276">
                  <c:v>176.31</c:v>
                </c:pt>
                <c:pt idx="277">
                  <c:v>176.56</c:v>
                </c:pt>
                <c:pt idx="278">
                  <c:v>181.18</c:v>
                </c:pt>
                <c:pt idx="279">
                  <c:v>177.09</c:v>
                </c:pt>
                <c:pt idx="280">
                  <c:v>177.35</c:v>
                </c:pt>
                <c:pt idx="281">
                  <c:v>176.39</c:v>
                </c:pt>
                <c:pt idx="282">
                  <c:v>177.96</c:v>
                </c:pt>
                <c:pt idx="283">
                  <c:v>179.76</c:v>
                </c:pt>
                <c:pt idx="284">
                  <c:v>180.3</c:v>
                </c:pt>
                <c:pt idx="285">
                  <c:v>177.55</c:v>
                </c:pt>
                <c:pt idx="286">
                  <c:v>171.94</c:v>
                </c:pt>
                <c:pt idx="287">
                  <c:v>164.52</c:v>
                </c:pt>
                <c:pt idx="288">
                  <c:v>161.81</c:v>
                </c:pt>
                <c:pt idx="289">
                  <c:v>163.83</c:v>
                </c:pt>
                <c:pt idx="290">
                  <c:v>152.29</c:v>
                </c:pt>
                <c:pt idx="291">
                  <c:v>155.98</c:v>
                </c:pt>
                <c:pt idx="292">
                  <c:v>166.35</c:v>
                </c:pt>
                <c:pt idx="293">
                  <c:v>158.38</c:v>
                </c:pt>
                <c:pt idx="294">
                  <c:v>164.2</c:v>
                </c:pt>
                <c:pt idx="295">
                  <c:v>160.08</c:v>
                </c:pt>
                <c:pt idx="296">
                  <c:v>155.55</c:v>
                </c:pt>
                <c:pt idx="297">
                  <c:v>145.01</c:v>
                </c:pt>
                <c:pt idx="298">
                  <c:v>154.93</c:v>
                </c:pt>
                <c:pt idx="299">
                  <c:v>147.91</c:v>
                </c:pt>
                <c:pt idx="300">
                  <c:v>133.88</c:v>
                </c:pt>
                <c:pt idx="301">
                  <c:v>152.91</c:v>
                </c:pt>
                <c:pt idx="302">
                  <c:v>130.38</c:v>
                </c:pt>
                <c:pt idx="303">
                  <c:v>141.11</c:v>
                </c:pt>
                <c:pt idx="304">
                  <c:v>135.17</c:v>
                </c:pt>
                <c:pt idx="305">
                  <c:v>137.39</c:v>
                </c:pt>
                <c:pt idx="306">
                  <c:v>132.23</c:v>
                </c:pt>
                <c:pt idx="307">
                  <c:v>130.91</c:v>
                </c:pt>
                <c:pt idx="308">
                  <c:v>142.81</c:v>
                </c:pt>
                <c:pt idx="309">
                  <c:v>141.45</c:v>
                </c:pt>
                <c:pt idx="310">
                  <c:v>150.29</c:v>
                </c:pt>
                <c:pt idx="311">
                  <c:v>144.12</c:v>
                </c:pt>
                <c:pt idx="312">
                  <c:v>154.26</c:v>
                </c:pt>
                <c:pt idx="313">
                  <c:v>151.84</c:v>
                </c:pt>
                <c:pt idx="314">
                  <c:v>146.44</c:v>
                </c:pt>
                <c:pt idx="315">
                  <c:v>149.48</c:v>
                </c:pt>
                <c:pt idx="316">
                  <c:v>148.1</c:v>
                </c:pt>
                <c:pt idx="317">
                  <c:v>159.11</c:v>
                </c:pt>
                <c:pt idx="318">
                  <c:v>157.4</c:v>
                </c:pt>
                <c:pt idx="319">
                  <c:v>158.98</c:v>
                </c:pt>
                <c:pt idx="320">
                  <c:v>158.99</c:v>
                </c:pt>
                <c:pt idx="321">
                  <c:v>159.34</c:v>
                </c:pt>
                <c:pt idx="322">
                  <c:v>167.23</c:v>
                </c:pt>
                <c:pt idx="323">
                  <c:v>165.48</c:v>
                </c:pt>
                <c:pt idx="324">
                  <c:v>170.45</c:v>
                </c:pt>
                <c:pt idx="325">
                  <c:v>171.95</c:v>
                </c:pt>
                <c:pt idx="326">
                  <c:v>168.54</c:v>
                </c:pt>
                <c:pt idx="327">
                  <c:v>161.57</c:v>
                </c:pt>
                <c:pt idx="328">
                  <c:v>167.06</c:v>
                </c:pt>
                <c:pt idx="329">
                  <c:v>165.03</c:v>
                </c:pt>
                <c:pt idx="330">
                  <c:v>168.05</c:v>
                </c:pt>
                <c:pt idx="331">
                  <c:v>167.57</c:v>
                </c:pt>
                <c:pt idx="332">
                  <c:v>163.48</c:v>
                </c:pt>
                <c:pt idx="333">
                  <c:v>170.82</c:v>
                </c:pt>
                <c:pt idx="334">
                  <c:v>172.53</c:v>
                </c:pt>
                <c:pt idx="335">
                  <c:v>168.07</c:v>
                </c:pt>
                <c:pt idx="336">
                  <c:v>172.18</c:v>
                </c:pt>
                <c:pt idx="337">
                  <c:v>174.03</c:v>
                </c:pt>
                <c:pt idx="338">
                  <c:v>175.74</c:v>
                </c:pt>
                <c:pt idx="339">
                  <c:v>176.76</c:v>
                </c:pt>
                <c:pt idx="340">
                  <c:v>177.8</c:v>
                </c:pt>
                <c:pt idx="341">
                  <c:v>179.78</c:v>
                </c:pt>
                <c:pt idx="342">
                  <c:v>175.71</c:v>
                </c:pt>
                <c:pt idx="343">
                  <c:v>173.05</c:v>
                </c:pt>
                <c:pt idx="344">
                  <c:v>173.81</c:v>
                </c:pt>
                <c:pt idx="345">
                  <c:v>176.34</c:v>
                </c:pt>
                <c:pt idx="346">
                  <c:v>178.02</c:v>
                </c:pt>
                <c:pt idx="347">
                  <c:v>176.79</c:v>
                </c:pt>
                <c:pt idx="348">
                  <c:v>179.24</c:v>
                </c:pt>
                <c:pt idx="349">
                  <c:v>177.09</c:v>
                </c:pt>
                <c:pt idx="350">
                  <c:v>177.17</c:v>
                </c:pt>
                <c:pt idx="351">
                  <c:v>175.29</c:v>
                </c:pt>
                <c:pt idx="352">
                  <c:v>175.53</c:v>
                </c:pt>
                <c:pt idx="353">
                  <c:v>175.13</c:v>
                </c:pt>
                <c:pt idx="354">
                  <c:v>176.92</c:v>
                </c:pt>
                <c:pt idx="355">
                  <c:v>176.51</c:v>
                </c:pt>
                <c:pt idx="356">
                  <c:v>178.52</c:v>
                </c:pt>
                <c:pt idx="357">
                  <c:v>178.95</c:v>
                </c:pt>
                <c:pt idx="358">
                  <c:v>176.6</c:v>
                </c:pt>
                <c:pt idx="359">
                  <c:v>180.73</c:v>
                </c:pt>
                <c:pt idx="360">
                  <c:v>181.85</c:v>
                </c:pt>
                <c:pt idx="361">
                  <c:v>183.24</c:v>
                </c:pt>
                <c:pt idx="362">
                  <c:v>190.04</c:v>
                </c:pt>
                <c:pt idx="363">
                  <c:v>179.83</c:v>
                </c:pt>
                <c:pt idx="364">
                  <c:v>181.25</c:v>
                </c:pt>
                <c:pt idx="365">
                  <c:v>182.41</c:v>
                </c:pt>
                <c:pt idx="366">
                  <c:v>186.88</c:v>
                </c:pt>
                <c:pt idx="367">
                  <c:v>187.53</c:v>
                </c:pt>
                <c:pt idx="368">
                  <c:v>189.53</c:v>
                </c:pt>
                <c:pt idx="369">
                  <c:v>188.4</c:v>
                </c:pt>
                <c:pt idx="370">
                  <c:v>193.64</c:v>
                </c:pt>
                <c:pt idx="371">
                  <c:v>194.93</c:v>
                </c:pt>
                <c:pt idx="372">
                  <c:v>191</c:v>
                </c:pt>
                <c:pt idx="373">
                  <c:v>193.41</c:v>
                </c:pt>
                <c:pt idx="374">
                  <c:v>189.54</c:v>
                </c:pt>
                <c:pt idx="375">
                  <c:v>191.58</c:v>
                </c:pt>
                <c:pt idx="376">
                  <c:v>196.47</c:v>
                </c:pt>
                <c:pt idx="377">
                  <c:v>197.62</c:v>
                </c:pt>
                <c:pt idx="378">
                  <c:v>199.13</c:v>
                </c:pt>
                <c:pt idx="379">
                  <c:v>203.42</c:v>
                </c:pt>
                <c:pt idx="380">
                  <c:v>201.05</c:v>
                </c:pt>
                <c:pt idx="381">
                  <c:v>205.47</c:v>
                </c:pt>
                <c:pt idx="382">
                  <c:v>206.91</c:v>
                </c:pt>
                <c:pt idx="383">
                  <c:v>206.28</c:v>
                </c:pt>
                <c:pt idx="384">
                  <c:v>199.91</c:v>
                </c:pt>
                <c:pt idx="385">
                  <c:v>201.15</c:v>
                </c:pt>
                <c:pt idx="386">
                  <c:v>200.85</c:v>
                </c:pt>
                <c:pt idx="387">
                  <c:v>196.87</c:v>
                </c:pt>
                <c:pt idx="388">
                  <c:v>195.87</c:v>
                </c:pt>
                <c:pt idx="389">
                  <c:v>204.29</c:v>
                </c:pt>
                <c:pt idx="390">
                  <c:v>201.53</c:v>
                </c:pt>
                <c:pt idx="391">
                  <c:v>204.43</c:v>
                </c:pt>
                <c:pt idx="392">
                  <c:v>195.54</c:v>
                </c:pt>
                <c:pt idx="393">
                  <c:v>194.34</c:v>
                </c:pt>
                <c:pt idx="394">
                  <c:v>196.8</c:v>
                </c:pt>
                <c:pt idx="395">
                  <c:v>195.04</c:v>
                </c:pt>
                <c:pt idx="396">
                  <c:v>197.01</c:v>
                </c:pt>
                <c:pt idx="397">
                  <c:v>196.85</c:v>
                </c:pt>
                <c:pt idx="398">
                  <c:v>197.92</c:v>
                </c:pt>
                <c:pt idx="399">
                  <c:v>209.05</c:v>
                </c:pt>
                <c:pt idx="400">
                  <c:v>205.92</c:v>
                </c:pt>
                <c:pt idx="401">
                  <c:v>205.58</c:v>
                </c:pt>
                <c:pt idx="402">
                  <c:v>208.87</c:v>
                </c:pt>
                <c:pt idx="403">
                  <c:v>205.13</c:v>
                </c:pt>
                <c:pt idx="404">
                  <c:v>201.05</c:v>
                </c:pt>
                <c:pt idx="405">
                  <c:v>196.35</c:v>
                </c:pt>
                <c:pt idx="406">
                  <c:v>201.96</c:v>
                </c:pt>
                <c:pt idx="407">
                  <c:v>201.49</c:v>
                </c:pt>
                <c:pt idx="408">
                  <c:v>201.68</c:v>
                </c:pt>
                <c:pt idx="409">
                  <c:v>203.01</c:v>
                </c:pt>
                <c:pt idx="410">
                  <c:v>204.18</c:v>
                </c:pt>
                <c:pt idx="411">
                  <c:v>202.94</c:v>
                </c:pt>
                <c:pt idx="412">
                  <c:v>207.66</c:v>
                </c:pt>
                <c:pt idx="413">
                  <c:v>206.15</c:v>
                </c:pt>
                <c:pt idx="414">
                  <c:v>206.8</c:v>
                </c:pt>
                <c:pt idx="415">
                  <c:v>209.49</c:v>
                </c:pt>
                <c:pt idx="416">
                  <c:v>214.02</c:v>
                </c:pt>
                <c:pt idx="417">
                  <c:v>219.28</c:v>
                </c:pt>
                <c:pt idx="418">
                  <c:v>221.53</c:v>
                </c:pt>
                <c:pt idx="419">
                  <c:v>218.26</c:v>
                </c:pt>
                <c:pt idx="420">
                  <c:v>219.94</c:v>
                </c:pt>
                <c:pt idx="421">
                  <c:v>224.18</c:v>
                </c:pt>
                <c:pt idx="422">
                  <c:v>210.3</c:v>
                </c:pt>
                <c:pt idx="423">
                  <c:v>207.34</c:v>
                </c:pt>
                <c:pt idx="424">
                  <c:v>196.13</c:v>
                </c:pt>
                <c:pt idx="425">
                  <c:v>204.48</c:v>
                </c:pt>
                <c:pt idx="426">
                  <c:v>198.75</c:v>
                </c:pt>
                <c:pt idx="427">
                  <c:v>197.45</c:v>
                </c:pt>
                <c:pt idx="428">
                  <c:v>198.79</c:v>
                </c:pt>
                <c:pt idx="429">
                  <c:v>202.05</c:v>
                </c:pt>
                <c:pt idx="430">
                  <c:v>198.44</c:v>
                </c:pt>
                <c:pt idx="431">
                  <c:v>196.37</c:v>
                </c:pt>
                <c:pt idx="432">
                  <c:v>193.93</c:v>
                </c:pt>
                <c:pt idx="433">
                  <c:v>196.01</c:v>
                </c:pt>
                <c:pt idx="434">
                  <c:v>200.73</c:v>
                </c:pt>
                <c:pt idx="435">
                  <c:v>194.12</c:v>
                </c:pt>
                <c:pt idx="436">
                  <c:v>196.64</c:v>
                </c:pt>
                <c:pt idx="437">
                  <c:v>201.12</c:v>
                </c:pt>
                <c:pt idx="438">
                  <c:v>202.69</c:v>
                </c:pt>
                <c:pt idx="439">
                  <c:v>200.58</c:v>
                </c:pt>
                <c:pt idx="440">
                  <c:v>203.55</c:v>
                </c:pt>
                <c:pt idx="441">
                  <c:v>205.61</c:v>
                </c:pt>
                <c:pt idx="442">
                  <c:v>199.54</c:v>
                </c:pt>
                <c:pt idx="443">
                  <c:v>203.6</c:v>
                </c:pt>
                <c:pt idx="444">
                  <c:v>199.27</c:v>
                </c:pt>
                <c:pt idx="445">
                  <c:v>203.07</c:v>
                </c:pt>
                <c:pt idx="446">
                  <c:v>203.79</c:v>
                </c:pt>
                <c:pt idx="447">
                  <c:v>208.85</c:v>
                </c:pt>
                <c:pt idx="448">
                  <c:v>214.26</c:v>
                </c:pt>
                <c:pt idx="449">
                  <c:v>215.68</c:v>
                </c:pt>
                <c:pt idx="450">
                  <c:v>213.74</c:v>
                </c:pt>
                <c:pt idx="451">
                  <c:v>212.58</c:v>
                </c:pt>
                <c:pt idx="452">
                  <c:v>212.58</c:v>
                </c:pt>
                <c:pt idx="453">
                  <c:v>207.31</c:v>
                </c:pt>
                <c:pt idx="454">
                  <c:v>207.73</c:v>
                </c:pt>
                <c:pt idx="455">
                  <c:v>207.88</c:v>
                </c:pt>
                <c:pt idx="456">
                  <c:v>207.96</c:v>
                </c:pt>
                <c:pt idx="457">
                  <c:v>209.26</c:v>
                </c:pt>
                <c:pt idx="458">
                  <c:v>203.31</c:v>
                </c:pt>
                <c:pt idx="459">
                  <c:v>206.38</c:v>
                </c:pt>
                <c:pt idx="460">
                  <c:v>196.15</c:v>
                </c:pt>
                <c:pt idx="461">
                  <c:v>198.12</c:v>
                </c:pt>
                <c:pt idx="462">
                  <c:v>195.94</c:v>
                </c:pt>
                <c:pt idx="463">
                  <c:v>195.81</c:v>
                </c:pt>
                <c:pt idx="464">
                  <c:v>199.78</c:v>
                </c:pt>
                <c:pt idx="465">
                  <c:v>209.41</c:v>
                </c:pt>
                <c:pt idx="466">
                  <c:v>216.09</c:v>
                </c:pt>
                <c:pt idx="467">
                  <c:v>216.51</c:v>
                </c:pt>
                <c:pt idx="468">
                  <c:v>211.35</c:v>
                </c:pt>
                <c:pt idx="469">
                  <c:v>204.21</c:v>
                </c:pt>
                <c:pt idx="470">
                  <c:v>209.57</c:v>
                </c:pt>
                <c:pt idx="471">
                  <c:v>208.5</c:v>
                </c:pt>
                <c:pt idx="472">
                  <c:v>209.53</c:v>
                </c:pt>
                <c:pt idx="473">
                  <c:v>210.23</c:v>
                </c:pt>
                <c:pt idx="474">
                  <c:v>207.55</c:v>
                </c:pt>
                <c:pt idx="475">
                  <c:v>204.81</c:v>
                </c:pt>
                <c:pt idx="476">
                  <c:v>206.11</c:v>
                </c:pt>
                <c:pt idx="477">
                  <c:v>204.14</c:v>
                </c:pt>
                <c:pt idx="478">
                  <c:v>203.87</c:v>
                </c:pt>
                <c:pt idx="479">
                  <c:v>207.51</c:v>
                </c:pt>
                <c:pt idx="480">
                  <c:v>207.52</c:v>
                </c:pt>
                <c:pt idx="481">
                  <c:v>208.84</c:v>
                </c:pt>
                <c:pt idx="482">
                  <c:v>207.71</c:v>
                </c:pt>
                <c:pt idx="483">
                  <c:v>209.79</c:v>
                </c:pt>
                <c:pt idx="484">
                  <c:v>208.97</c:v>
                </c:pt>
                <c:pt idx="485">
                  <c:v>207.88</c:v>
                </c:pt>
                <c:pt idx="486">
                  <c:v>207.99</c:v>
                </c:pt>
                <c:pt idx="487">
                  <c:v>207.93</c:v>
                </c:pt>
                <c:pt idx="488">
                  <c:v>209.59</c:v>
                </c:pt>
                <c:pt idx="489">
                  <c:v>205.51</c:v>
                </c:pt>
                <c:pt idx="490">
                  <c:v>204.27</c:v>
                </c:pt>
                <c:pt idx="491">
                  <c:v>206.93</c:v>
                </c:pt>
                <c:pt idx="492">
                  <c:v>207.84</c:v>
                </c:pt>
                <c:pt idx="493">
                  <c:v>207.77</c:v>
                </c:pt>
                <c:pt idx="494">
                  <c:v>212.77</c:v>
                </c:pt>
                <c:pt idx="495">
                  <c:v>212.9</c:v>
                </c:pt>
                <c:pt idx="496">
                  <c:v>212.1</c:v>
                </c:pt>
                <c:pt idx="497">
                  <c:v>215.98</c:v>
                </c:pt>
                <c:pt idx="498">
                  <c:v>217.29</c:v>
                </c:pt>
                <c:pt idx="499">
                  <c:v>214.46</c:v>
                </c:pt>
                <c:pt idx="500">
                  <c:v>216.13</c:v>
                </c:pt>
                <c:pt idx="501">
                  <c:v>218.28</c:v>
                </c:pt>
                <c:pt idx="502">
                  <c:v>217.49</c:v>
                </c:pt>
                <c:pt idx="503">
                  <c:v>215.1</c:v>
                </c:pt>
                <c:pt idx="504">
                  <c:v>215.81</c:v>
                </c:pt>
                <c:pt idx="505">
                  <c:v>211.22</c:v>
                </c:pt>
                <c:pt idx="506">
                  <c:v>211.43</c:v>
                </c:pt>
                <c:pt idx="507">
                  <c:v>205.95</c:v>
                </c:pt>
                <c:pt idx="508">
                  <c:v>211.81</c:v>
                </c:pt>
                <c:pt idx="509">
                  <c:v>213.1</c:v>
                </c:pt>
                <c:pt idx="510">
                  <c:v>211.03</c:v>
                </c:pt>
                <c:pt idx="511">
                  <c:v>208.55</c:v>
                </c:pt>
                <c:pt idx="512">
                  <c:v>209.91</c:v>
                </c:pt>
                <c:pt idx="513">
                  <c:v>206.69</c:v>
                </c:pt>
                <c:pt idx="514">
                  <c:v>206.33</c:v>
                </c:pt>
                <c:pt idx="515">
                  <c:v>210.01</c:v>
                </c:pt>
                <c:pt idx="516">
                  <c:v>217.68</c:v>
                </c:pt>
                <c:pt idx="517">
                  <c:v>218.29</c:v>
                </c:pt>
                <c:pt idx="518">
                  <c:v>219.24</c:v>
                </c:pt>
                <c:pt idx="519">
                  <c:v>222.71</c:v>
                </c:pt>
                <c:pt idx="520">
                  <c:v>225.43</c:v>
                </c:pt>
                <c:pt idx="521">
                  <c:v>225.98</c:v>
                </c:pt>
                <c:pt idx="522">
                  <c:v>231.83</c:v>
                </c:pt>
                <c:pt idx="523">
                  <c:v>225.07</c:v>
                </c:pt>
                <c:pt idx="524">
                  <c:v>232.53</c:v>
                </c:pt>
                <c:pt idx="525">
                  <c:v>232.4</c:v>
                </c:pt>
                <c:pt idx="526">
                  <c:v>235.78</c:v>
                </c:pt>
                <c:pt idx="527">
                  <c:v>234.82</c:v>
                </c:pt>
                <c:pt idx="528">
                  <c:v>235.01</c:v>
                </c:pt>
                <c:pt idx="529">
                  <c:v>235.27</c:v>
                </c:pt>
                <c:pt idx="530">
                  <c:v>236.53</c:v>
                </c:pt>
                <c:pt idx="531">
                  <c:v>235.61</c:v>
                </c:pt>
                <c:pt idx="532">
                  <c:v>237.23</c:v>
                </c:pt>
                <c:pt idx="533">
                  <c:v>237.71</c:v>
                </c:pt>
                <c:pt idx="534">
                  <c:v>236.46</c:v>
                </c:pt>
                <c:pt idx="535">
                  <c:v>237.49</c:v>
                </c:pt>
                <c:pt idx="536">
                  <c:v>237.09</c:v>
                </c:pt>
                <c:pt idx="537">
                  <c:v>234.35</c:v>
                </c:pt>
                <c:pt idx="538">
                  <c:v>228.07</c:v>
                </c:pt>
                <c:pt idx="539">
                  <c:v>226.86</c:v>
                </c:pt>
                <c:pt idx="540">
                  <c:v>228.11</c:v>
                </c:pt>
                <c:pt idx="541">
                  <c:v>222.7</c:v>
                </c:pt>
                <c:pt idx="542">
                  <c:v>226</c:v>
                </c:pt>
                <c:pt idx="543">
                  <c:v>230.43</c:v>
                </c:pt>
                <c:pt idx="544">
                  <c:v>227.45</c:v>
                </c:pt>
                <c:pt idx="545">
                  <c:v>221.31</c:v>
                </c:pt>
                <c:pt idx="546">
                  <c:v>220.5</c:v>
                </c:pt>
                <c:pt idx="547">
                  <c:v>225.24</c:v>
                </c:pt>
                <c:pt idx="548">
                  <c:v>221.14</c:v>
                </c:pt>
                <c:pt idx="549">
                  <c:v>227.36</c:v>
                </c:pt>
                <c:pt idx="550">
                  <c:v>226.04</c:v>
                </c:pt>
                <c:pt idx="551">
                  <c:v>230.62</c:v>
                </c:pt>
                <c:pt idx="552">
                  <c:v>229.27</c:v>
                </c:pt>
                <c:pt idx="553">
                  <c:v>228.36</c:v>
                </c:pt>
                <c:pt idx="554">
                  <c:v>231.18</c:v>
                </c:pt>
                <c:pt idx="555">
                  <c:v>230.53</c:v>
                </c:pt>
                <c:pt idx="556">
                  <c:v>224.38</c:v>
                </c:pt>
                <c:pt idx="557">
                  <c:v>224.02</c:v>
                </c:pt>
                <c:pt idx="558">
                  <c:v>229.51</c:v>
                </c:pt>
                <c:pt idx="559">
                  <c:v>231.05</c:v>
                </c:pt>
                <c:pt idx="560">
                  <c:v>228.99</c:v>
                </c:pt>
                <c:pt idx="561">
                  <c:v>225.96</c:v>
                </c:pt>
                <c:pt idx="562">
                  <c:v>229.98</c:v>
                </c:pt>
                <c:pt idx="563">
                  <c:v>228.78</c:v>
                </c:pt>
                <c:pt idx="564">
                  <c:v>225.48</c:v>
                </c:pt>
                <c:pt idx="565">
                  <c:v>229.29</c:v>
                </c:pt>
                <c:pt idx="566">
                  <c:v>235.69</c:v>
                </c:pt>
                <c:pt idx="567">
                  <c:v>242.23</c:v>
                </c:pt>
                <c:pt idx="568">
                  <c:v>241.05</c:v>
                </c:pt>
                <c:pt idx="569">
                  <c:v>243.04</c:v>
                </c:pt>
                <c:pt idx="570">
                  <c:v>246.29</c:v>
                </c:pt>
                <c:pt idx="571">
                  <c:v>248.82</c:v>
                </c:pt>
                <c:pt idx="572">
                  <c:v>248.88</c:v>
                </c:pt>
                <c:pt idx="573">
                  <c:v>251.39</c:v>
                </c:pt>
                <c:pt idx="574">
                  <c:v>248.57</c:v>
                </c:pt>
                <c:pt idx="575">
                  <c:v>252.37</c:v>
                </c:pt>
                <c:pt idx="576">
                  <c:v>253.58</c:v>
                </c:pt>
                <c:pt idx="577">
                  <c:v>251.63</c:v>
                </c:pt>
                <c:pt idx="578">
                  <c:v>251.17</c:v>
                </c:pt>
                <c:pt idx="579">
                  <c:v>253.42</c:v>
                </c:pt>
                <c:pt idx="580">
                  <c:v>250.11</c:v>
                </c:pt>
                <c:pt idx="581">
                  <c:v>253.98</c:v>
                </c:pt>
                <c:pt idx="582">
                  <c:v>254.37</c:v>
                </c:pt>
                <c:pt idx="583">
                  <c:v>254.77</c:v>
                </c:pt>
                <c:pt idx="584">
                  <c:v>247.57</c:v>
                </c:pt>
                <c:pt idx="585">
                  <c:v>245.57</c:v>
                </c:pt>
                <c:pt idx="586">
                  <c:v>245.25</c:v>
                </c:pt>
                <c:pt idx="587">
                  <c:v>244.94</c:v>
                </c:pt>
                <c:pt idx="588">
                  <c:v>240.98</c:v>
                </c:pt>
                <c:pt idx="589">
                  <c:v>239.7</c:v>
                </c:pt>
                <c:pt idx="590">
                  <c:v>242.87</c:v>
                </c:pt>
                <c:pt idx="591">
                  <c:v>245.53</c:v>
                </c:pt>
                <c:pt idx="592">
                  <c:v>240.39</c:v>
                </c:pt>
                <c:pt idx="593">
                  <c:v>239.47</c:v>
                </c:pt>
                <c:pt idx="594">
                  <c:v>232.44</c:v>
                </c:pt>
                <c:pt idx="595">
                  <c:v>236.35</c:v>
                </c:pt>
                <c:pt idx="596">
                  <c:v>241.33</c:v>
                </c:pt>
                <c:pt idx="597">
                  <c:v>238.45</c:v>
                </c:pt>
                <c:pt idx="598">
                  <c:v>236.4</c:v>
                </c:pt>
                <c:pt idx="599">
                  <c:v>236.99</c:v>
                </c:pt>
                <c:pt idx="600">
                  <c:v>240.26</c:v>
                </c:pt>
                <c:pt idx="601">
                  <c:v>238.99</c:v>
                </c:pt>
                <c:pt idx="602">
                  <c:v>244.46</c:v>
                </c:pt>
                <c:pt idx="603">
                  <c:v>245.37</c:v>
                </c:pt>
                <c:pt idx="604">
                  <c:v>245.15</c:v>
                </c:pt>
                <c:pt idx="605">
                  <c:v>243.02</c:v>
                </c:pt>
                <c:pt idx="606">
                  <c:v>243.38</c:v>
                </c:pt>
                <c:pt idx="607">
                  <c:v>241.16</c:v>
                </c:pt>
                <c:pt idx="608">
                  <c:v>241.06</c:v>
                </c:pt>
                <c:pt idx="609">
                  <c:v>239.51</c:v>
                </c:pt>
                <c:pt idx="610">
                  <c:v>244.46</c:v>
                </c:pt>
                <c:pt idx="611">
                  <c:v>247.41</c:v>
                </c:pt>
                <c:pt idx="612">
                  <c:v>246.2</c:v>
                </c:pt>
                <c:pt idx="613">
                  <c:v>247.19</c:v>
                </c:pt>
                <c:pt idx="614">
                  <c:v>250.75</c:v>
                </c:pt>
                <c:pt idx="615">
                  <c:v>251.39</c:v>
                </c:pt>
                <c:pt idx="616">
                  <c:v>253.34</c:v>
                </c:pt>
                <c:pt idx="617">
                  <c:v>251.84</c:v>
                </c:pt>
                <c:pt idx="618">
                  <c:v>250.89</c:v>
                </c:pt>
                <c:pt idx="619">
                  <c:v>254.32</c:v>
                </c:pt>
                <c:pt idx="620">
                  <c:v>252.89</c:v>
                </c:pt>
                <c:pt idx="621">
                  <c:v>256.01</c:v>
                </c:pt>
                <c:pt idx="622">
                  <c:v>258.81</c:v>
                </c:pt>
                <c:pt idx="623">
                  <c:v>258.58</c:v>
                </c:pt>
                <c:pt idx="624">
                  <c:v>259.96</c:v>
                </c:pt>
                <c:pt idx="625">
                  <c:v>258.34</c:v>
                </c:pt>
                <c:pt idx="626">
                  <c:v>261.94</c:v>
                </c:pt>
                <c:pt idx="627">
                  <c:v>264.56</c:v>
                </c:pt>
                <c:pt idx="628">
                  <c:v>264.07</c:v>
                </c:pt>
                <c:pt idx="629">
                  <c:v>264.75</c:v>
                </c:pt>
                <c:pt idx="630">
                  <c:v>270.65</c:v>
                </c:pt>
                <c:pt idx="631">
                  <c:v>270.66</c:v>
                </c:pt>
                <c:pt idx="632">
                  <c:v>272.87</c:v>
                </c:pt>
                <c:pt idx="633">
                  <c:v>270.42</c:v>
                </c:pt>
                <c:pt idx="634">
                  <c:v>270.93</c:v>
                </c:pt>
                <c:pt idx="635">
                  <c:v>270.33</c:v>
                </c:pt>
                <c:pt idx="636">
                  <c:v>273.89</c:v>
                </c:pt>
                <c:pt idx="637">
                  <c:v>275.38</c:v>
                </c:pt>
                <c:pt idx="638">
                  <c:v>273.94</c:v>
                </c:pt>
                <c:pt idx="639">
                  <c:v>273.67</c:v>
                </c:pt>
                <c:pt idx="640">
                  <c:v>270.02</c:v>
                </c:pt>
                <c:pt idx="641">
                  <c:v>272.28</c:v>
                </c:pt>
                <c:pt idx="642">
                  <c:v>274.3</c:v>
                </c:pt>
                <c:pt idx="643">
                  <c:v>278.92</c:v>
                </c:pt>
                <c:pt idx="644">
                  <c:v>282.36</c:v>
                </c:pt>
                <c:pt idx="645">
                  <c:v>281.76</c:v>
                </c:pt>
                <c:pt idx="646">
                  <c:v>279.31</c:v>
                </c:pt>
                <c:pt idx="647">
                  <c:v>279</c:v>
                </c:pt>
                <c:pt idx="648">
                  <c:v>279.27</c:v>
                </c:pt>
                <c:pt idx="649">
                  <c:v>277.72</c:v>
                </c:pt>
                <c:pt idx="650">
                  <c:v>277.64</c:v>
                </c:pt>
                <c:pt idx="651">
                  <c:v>279.88</c:v>
                </c:pt>
                <c:pt idx="652">
                  <c:v>279.28</c:v>
                </c:pt>
                <c:pt idx="653">
                  <c:v>282.22</c:v>
                </c:pt>
                <c:pt idx="654">
                  <c:v>282.16</c:v>
                </c:pt>
                <c:pt idx="655">
                  <c:v>281.06</c:v>
                </c:pt>
                <c:pt idx="656">
                  <c:v>279.22</c:v>
                </c:pt>
                <c:pt idx="657">
                  <c:v>279.71</c:v>
                </c:pt>
                <c:pt idx="658">
                  <c:v>282.5</c:v>
                </c:pt>
                <c:pt idx="659">
                  <c:v>285.46</c:v>
                </c:pt>
                <c:pt idx="660">
                  <c:v>287.17</c:v>
                </c:pt>
                <c:pt idx="661">
                  <c:v>285.69</c:v>
                </c:pt>
                <c:pt idx="662">
                  <c:v>283.94</c:v>
                </c:pt>
                <c:pt idx="663">
                  <c:v>289.84</c:v>
                </c:pt>
                <c:pt idx="664">
                  <c:v>297.25</c:v>
                </c:pt>
                <c:pt idx="665">
                  <c:v>297.53</c:v>
                </c:pt>
                <c:pt idx="666">
                  <c:v>295.55</c:v>
                </c:pt>
                <c:pt idx="667">
                  <c:v>294.96</c:v>
                </c:pt>
                <c:pt idx="668">
                  <c:v>292.1</c:v>
                </c:pt>
                <c:pt idx="669">
                  <c:v>292.72</c:v>
                </c:pt>
                <c:pt idx="670">
                  <c:v>296.5</c:v>
                </c:pt>
                <c:pt idx="671">
                  <c:v>294.83</c:v>
                </c:pt>
                <c:pt idx="672">
                  <c:v>294.78</c:v>
                </c:pt>
                <c:pt idx="673">
                  <c:v>294.12</c:v>
                </c:pt>
                <c:pt idx="674">
                  <c:v>294.11</c:v>
                </c:pt>
                <c:pt idx="675">
                  <c:v>293.17</c:v>
                </c:pt>
                <c:pt idx="676">
                  <c:v>293.2</c:v>
                </c:pt>
                <c:pt idx="677">
                  <c:v>290.31</c:v>
                </c:pt>
                <c:pt idx="678">
                  <c:v>288.8</c:v>
                </c:pt>
                <c:pt idx="679">
                  <c:v>290.05</c:v>
                </c:pt>
                <c:pt idx="680">
                  <c:v>292.79</c:v>
                </c:pt>
                <c:pt idx="681">
                  <c:v>297.7</c:v>
                </c:pt>
                <c:pt idx="682">
                  <c:v>298.09</c:v>
                </c:pt>
                <c:pt idx="683">
                  <c:v>292.87</c:v>
                </c:pt>
                <c:pt idx="684">
                  <c:v>287.43</c:v>
                </c:pt>
                <c:pt idx="685">
                  <c:v>287.92</c:v>
                </c:pt>
                <c:pt idx="686">
                  <c:v>291.61</c:v>
                </c:pt>
                <c:pt idx="687">
                  <c:v>292.56</c:v>
                </c:pt>
                <c:pt idx="688">
                  <c:v>292.36</c:v>
                </c:pt>
                <c:pt idx="689">
                  <c:v>287.3</c:v>
                </c:pt>
                <c:pt idx="690">
                  <c:v>276.9</c:v>
                </c:pt>
                <c:pt idx="691">
                  <c:v>277.37</c:v>
                </c:pt>
                <c:pt idx="692">
                  <c:v>275.34</c:v>
                </c:pt>
                <c:pt idx="693">
                  <c:v>282.35</c:v>
                </c:pt>
                <c:pt idx="694">
                  <c:v>276.5</c:v>
                </c:pt>
                <c:pt idx="695">
                  <c:v>282.02</c:v>
                </c:pt>
                <c:pt idx="696">
                  <c:v>286.26</c:v>
                </c:pt>
                <c:pt idx="697">
                  <c:v>287.96</c:v>
                </c:pt>
                <c:pt idx="698">
                  <c:v>287.96</c:v>
                </c:pt>
                <c:pt idx="699">
                  <c:v>287.36</c:v>
                </c:pt>
                <c:pt idx="700">
                  <c:v>286.04</c:v>
                </c:pt>
                <c:pt idx="701">
                  <c:v>289.39</c:v>
                </c:pt>
                <c:pt idx="702">
                  <c:v>295.68</c:v>
                </c:pt>
                <c:pt idx="703">
                  <c:v>297.11</c:v>
                </c:pt>
                <c:pt idx="704">
                  <c:v>300.11</c:v>
                </c:pt>
                <c:pt idx="705">
                  <c:v>301.03</c:v>
                </c:pt>
                <c:pt idx="706">
                  <c:v>300.23</c:v>
                </c:pt>
                <c:pt idx="707">
                  <c:v>303.5</c:v>
                </c:pt>
                <c:pt idx="708">
                  <c:v>301.94</c:v>
                </c:pt>
                <c:pt idx="709">
                  <c:v>300.93</c:v>
                </c:pt>
                <c:pt idx="710">
                  <c:v>302.87</c:v>
                </c:pt>
                <c:pt idx="711">
                  <c:v>315.62</c:v>
                </c:pt>
                <c:pt idx="712">
                  <c:v>316.77</c:v>
                </c:pt>
                <c:pt idx="713">
                  <c:v>323.88</c:v>
                </c:pt>
                <c:pt idx="714">
                  <c:v>321.68</c:v>
                </c:pt>
                <c:pt idx="715">
                  <c:v>325.35</c:v>
                </c:pt>
                <c:pt idx="716">
                  <c:v>326.2</c:v>
                </c:pt>
                <c:pt idx="717">
                  <c:v>328.58</c:v>
                </c:pt>
                <c:pt idx="718">
                  <c:v>328.21</c:v>
                </c:pt>
                <c:pt idx="719">
                  <c:v>329.12</c:v>
                </c:pt>
                <c:pt idx="720">
                  <c:v>328.1</c:v>
                </c:pt>
                <c:pt idx="721">
                  <c:v>323.07</c:v>
                </c:pt>
                <c:pt idx="722">
                  <c:v>324.67</c:v>
                </c:pt>
                <c:pt idx="723">
                  <c:v>328.86</c:v>
                </c:pt>
                <c:pt idx="724">
                  <c:v>328.22</c:v>
                </c:pt>
                <c:pt idx="725">
                  <c:v>331.58</c:v>
                </c:pt>
                <c:pt idx="726">
                  <c:v>331.81</c:v>
                </c:pt>
                <c:pt idx="727">
                  <c:v>333.91</c:v>
                </c:pt>
                <c:pt idx="728">
                  <c:v>335.71</c:v>
                </c:pt>
                <c:pt idx="729">
                  <c:v>332.5</c:v>
                </c:pt>
                <c:pt idx="730">
                  <c:v>330.4</c:v>
                </c:pt>
                <c:pt idx="731">
                  <c:v>330.62</c:v>
                </c:pt>
                <c:pt idx="732">
                  <c:v>322.57</c:v>
                </c:pt>
                <c:pt idx="733">
                  <c:v>329.37</c:v>
                </c:pt>
                <c:pt idx="734">
                  <c:v>323.46</c:v>
                </c:pt>
                <c:pt idx="735">
                  <c:v>322.96</c:v>
                </c:pt>
                <c:pt idx="736">
                  <c:v>322.38</c:v>
                </c:pt>
                <c:pt idx="737">
                  <c:v>316.04</c:v>
                </c:pt>
                <c:pt idx="738">
                  <c:v>319.15</c:v>
                </c:pt>
                <c:pt idx="739">
                  <c:v>327.7</c:v>
                </c:pt>
                <c:pt idx="740">
                  <c:v>327.75</c:v>
                </c:pt>
                <c:pt idx="741">
                  <c:v>325.92</c:v>
                </c:pt>
                <c:pt idx="742">
                  <c:v>335.15</c:v>
                </c:pt>
                <c:pt idx="743">
                  <c:v>332.08</c:v>
                </c:pt>
                <c:pt idx="744">
                  <c:v>321.26</c:v>
                </c:pt>
                <c:pt idx="745">
                  <c:v>327.43</c:v>
                </c:pt>
                <c:pt idx="746">
                  <c:v>317.89</c:v>
                </c:pt>
                <c:pt idx="747">
                  <c:v>316.82</c:v>
                </c:pt>
                <c:pt idx="748">
                  <c:v>313.01</c:v>
                </c:pt>
                <c:pt idx="749">
                  <c:v>320.23</c:v>
                </c:pt>
                <c:pt idx="750">
                  <c:v>326.01</c:v>
                </c:pt>
                <c:pt idx="751">
                  <c:v>327.47</c:v>
                </c:pt>
                <c:pt idx="752">
                  <c:v>335.06</c:v>
                </c:pt>
                <c:pt idx="753">
                  <c:v>333.89</c:v>
                </c:pt>
                <c:pt idx="754">
                  <c:v>334.57</c:v>
                </c:pt>
                <c:pt idx="755">
                  <c:v>332</c:v>
                </c:pt>
                <c:pt idx="756">
                  <c:v>329.07</c:v>
                </c:pt>
                <c:pt idx="757">
                  <c:v>327.53</c:v>
                </c:pt>
                <c:pt idx="758">
                  <c:v>321.91</c:v>
                </c:pt>
                <c:pt idx="759">
                  <c:v>309.56</c:v>
                </c:pt>
                <c:pt idx="760">
                  <c:v>307.11</c:v>
                </c:pt>
                <c:pt idx="761">
                  <c:v>307.27</c:v>
                </c:pt>
                <c:pt idx="762">
                  <c:v>307.49</c:v>
                </c:pt>
                <c:pt idx="763">
                  <c:v>308.19</c:v>
                </c:pt>
                <c:pt idx="764">
                  <c:v>311.41</c:v>
                </c:pt>
                <c:pt idx="765">
                  <c:v>298.23</c:v>
                </c:pt>
                <c:pt idx="766">
                  <c:v>303.51</c:v>
                </c:pt>
                <c:pt idx="767">
                  <c:v>296.12</c:v>
                </c:pt>
                <c:pt idx="768">
                  <c:v>296.79</c:v>
                </c:pt>
                <c:pt idx="769">
                  <c:v>295.1</c:v>
                </c:pt>
                <c:pt idx="770">
                  <c:v>289.65</c:v>
                </c:pt>
                <c:pt idx="771">
                  <c:v>289.98</c:v>
                </c:pt>
                <c:pt idx="772">
                  <c:v>282.27</c:v>
                </c:pt>
                <c:pt idx="773">
                  <c:v>290.31</c:v>
                </c:pt>
                <c:pt idx="774">
                  <c:v>293.37</c:v>
                </c:pt>
                <c:pt idx="775">
                  <c:v>301.61</c:v>
                </c:pt>
                <c:pt idx="776">
                  <c:v>304.27</c:v>
                </c:pt>
                <c:pt idx="777">
                  <c:v>302.1</c:v>
                </c:pt>
                <c:pt idx="778">
                  <c:v>306.7</c:v>
                </c:pt>
                <c:pt idx="779">
                  <c:v>294.75</c:v>
                </c:pt>
                <c:pt idx="780">
                  <c:v>299.34</c:v>
                </c:pt>
                <c:pt idx="781">
                  <c:v>294.46</c:v>
                </c:pt>
                <c:pt idx="782">
                  <c:v>297.99</c:v>
                </c:pt>
                <c:pt idx="783">
                  <c:v>304.5</c:v>
                </c:pt>
                <c:pt idx="784">
                  <c:v>295.86</c:v>
                </c:pt>
                <c:pt idx="785">
                  <c:v>288.68</c:v>
                </c:pt>
                <c:pt idx="786">
                  <c:v>288.64</c:v>
                </c:pt>
                <c:pt idx="787">
                  <c:v>293.99</c:v>
                </c:pt>
                <c:pt idx="788">
                  <c:v>293.65</c:v>
                </c:pt>
                <c:pt idx="789">
                  <c:v>285.05</c:v>
                </c:pt>
                <c:pt idx="790">
                  <c:v>282.3</c:v>
                </c:pt>
                <c:pt idx="791">
                  <c:v>282.1</c:v>
                </c:pt>
                <c:pt idx="792">
                  <c:v>274.79</c:v>
                </c:pt>
                <c:pt idx="793">
                  <c:v>288.83</c:v>
                </c:pt>
                <c:pt idx="794">
                  <c:v>291.5</c:v>
                </c:pt>
                <c:pt idx="795">
                  <c:v>292.95</c:v>
                </c:pt>
                <c:pt idx="796">
                  <c:v>289.19</c:v>
                </c:pt>
                <c:pt idx="797">
                  <c:v>294.32</c:v>
                </c:pt>
                <c:pt idx="798">
                  <c:v>290.14</c:v>
                </c:pt>
                <c:pt idx="799">
                  <c:v>284.19</c:v>
                </c:pt>
                <c:pt idx="800">
                  <c:v>273.46</c:v>
                </c:pt>
                <c:pt idx="801">
                  <c:v>270.46</c:v>
                </c:pt>
                <c:pt idx="802">
                  <c:v>282.86</c:v>
                </c:pt>
                <c:pt idx="803">
                  <c:v>280.01</c:v>
                </c:pt>
                <c:pt idx="804">
                  <c:v>274.6</c:v>
                </c:pt>
                <c:pt idx="805">
                  <c:v>271.04</c:v>
                </c:pt>
                <c:pt idx="806">
                  <c:v>281.54</c:v>
                </c:pt>
                <c:pt idx="807">
                  <c:v>288.64</c:v>
                </c:pt>
                <c:pt idx="808">
                  <c:v>289.45</c:v>
                </c:pt>
                <c:pt idx="809">
                  <c:v>294.56</c:v>
                </c:pt>
                <c:pt idx="810">
                  <c:v>293.31</c:v>
                </c:pt>
                <c:pt idx="811">
                  <c:v>298.12</c:v>
                </c:pt>
                <c:pt idx="812">
                  <c:v>293.64</c:v>
                </c:pt>
                <c:pt idx="813">
                  <c:v>298.16</c:v>
                </c:pt>
                <c:pt idx="814">
                  <c:v>297.74</c:v>
                </c:pt>
                <c:pt idx="815">
                  <c:v>304.63</c:v>
                </c:pt>
                <c:pt idx="816">
                  <c:v>309.25</c:v>
                </c:pt>
                <c:pt idx="817">
                  <c:v>307.73</c:v>
                </c:pt>
                <c:pt idx="818">
                  <c:v>302.28</c:v>
                </c:pt>
                <c:pt idx="819">
                  <c:v>303.37</c:v>
                </c:pt>
                <c:pt idx="820">
                  <c:v>308.81</c:v>
                </c:pt>
                <c:pt idx="821">
                  <c:v>304.8</c:v>
                </c:pt>
                <c:pt idx="822">
                  <c:v>293.65</c:v>
                </c:pt>
                <c:pt idx="823">
                  <c:v>295.48</c:v>
                </c:pt>
                <c:pt idx="824">
                  <c:v>291.17</c:v>
                </c:pt>
                <c:pt idx="825">
                  <c:v>279.68</c:v>
                </c:pt>
                <c:pt idx="826">
                  <c:v>276.55</c:v>
                </c:pt>
                <c:pt idx="827">
                  <c:v>282</c:v>
                </c:pt>
                <c:pt idx="828">
                  <c:v>274.36</c:v>
                </c:pt>
                <c:pt idx="829">
                  <c:v>275.04</c:v>
                </c:pt>
                <c:pt idx="830">
                  <c:v>279.72</c:v>
                </c:pt>
                <c:pt idx="831">
                  <c:v>280.76</c:v>
                </c:pt>
                <c:pt idx="832">
                  <c:v>275.32</c:v>
                </c:pt>
                <c:pt idx="833">
                  <c:v>268.67</c:v>
                </c:pt>
                <c:pt idx="834">
                  <c:v>275.23</c:v>
                </c:pt>
                <c:pt idx="835">
                  <c:v>264.94</c:v>
                </c:pt>
                <c:pt idx="836">
                  <c:v>277.68</c:v>
                </c:pt>
                <c:pt idx="837">
                  <c:v>283.97</c:v>
                </c:pt>
                <c:pt idx="838">
                  <c:v>272.1</c:v>
                </c:pt>
                <c:pt idx="839">
                  <c:v>278.91</c:v>
                </c:pt>
                <c:pt idx="840">
                  <c:v>276.27</c:v>
                </c:pt>
                <c:pt idx="841">
                  <c:v>284.31</c:v>
                </c:pt>
                <c:pt idx="842">
                  <c:v>271.93</c:v>
                </c:pt>
                <c:pt idx="843">
                  <c:v>269.36</c:v>
                </c:pt>
                <c:pt idx="844">
                  <c:v>259.41</c:v>
                </c:pt>
                <c:pt idx="845">
                  <c:v>264.23</c:v>
                </c:pt>
                <c:pt idx="846">
                  <c:v>255.46</c:v>
                </c:pt>
                <c:pt idx="847">
                  <c:v>250.36</c:v>
                </c:pt>
                <c:pt idx="848">
                  <c:v>256.02</c:v>
                </c:pt>
                <c:pt idx="849">
                  <c:v>256.39</c:v>
                </c:pt>
                <c:pt idx="850">
                  <c:v>261.61</c:v>
                </c:pt>
                <c:pt idx="851">
                  <c:v>249.69</c:v>
                </c:pt>
                <c:pt idx="852">
                  <c:v>248.77</c:v>
                </c:pt>
                <c:pt idx="853">
                  <c:v>248.2</c:v>
                </c:pt>
                <c:pt idx="854">
                  <c:v>256.15</c:v>
                </c:pt>
                <c:pt idx="855">
                  <c:v>255.14</c:v>
                </c:pt>
                <c:pt idx="856">
                  <c:v>257.99</c:v>
                </c:pt>
                <c:pt idx="857">
                  <c:v>261.31</c:v>
                </c:pt>
                <c:pt idx="858">
                  <c:v>268.52</c:v>
                </c:pt>
                <c:pt idx="859">
                  <c:v>267.18</c:v>
                </c:pt>
                <c:pt idx="860">
                  <c:v>267.72</c:v>
                </c:pt>
                <c:pt idx="861">
                  <c:v>269.84</c:v>
                </c:pt>
                <c:pt idx="862">
                  <c:v>265.36</c:v>
                </c:pt>
                <c:pt idx="863">
                  <c:v>264.11</c:v>
                </c:pt>
                <c:pt idx="864">
                  <c:v>267.8</c:v>
                </c:pt>
                <c:pt idx="865">
                  <c:v>265.74</c:v>
                </c:pt>
                <c:pt idx="866">
                  <c:v>260.22</c:v>
                </c:pt>
                <c:pt idx="867">
                  <c:v>248.62</c:v>
                </c:pt>
                <c:pt idx="868">
                  <c:v>238.08</c:v>
                </c:pt>
                <c:pt idx="869">
                  <c:v>240.27</c:v>
                </c:pt>
                <c:pt idx="870">
                  <c:v>247.41</c:v>
                </c:pt>
                <c:pt idx="871">
                  <c:v>240.74</c:v>
                </c:pt>
                <c:pt idx="872">
                  <c:v>243.38</c:v>
                </c:pt>
                <c:pt idx="873">
                  <c:v>249.36</c:v>
                </c:pt>
                <c:pt idx="874">
                  <c:v>248.76</c:v>
                </c:pt>
                <c:pt idx="875">
                  <c:v>254.39</c:v>
                </c:pt>
                <c:pt idx="876">
                  <c:v>263.08</c:v>
                </c:pt>
                <c:pt idx="877">
                  <c:v>260.32</c:v>
                </c:pt>
                <c:pt idx="878">
                  <c:v>252.05</c:v>
                </c:pt>
                <c:pt idx="879">
                  <c:v>255.77</c:v>
                </c:pt>
                <c:pt idx="880">
                  <c:v>252.4</c:v>
                </c:pt>
                <c:pt idx="881">
                  <c:v>255.1</c:v>
                </c:pt>
                <c:pt idx="882">
                  <c:v>258.31</c:v>
                </c:pt>
                <c:pt idx="883">
                  <c:v>261.61</c:v>
                </c:pt>
                <c:pt idx="884">
                  <c:v>263.77</c:v>
                </c:pt>
                <c:pt idx="885">
                  <c:v>263.04</c:v>
                </c:pt>
                <c:pt idx="886">
                  <c:v>259.94</c:v>
                </c:pt>
                <c:pt idx="887">
                  <c:v>249.29</c:v>
                </c:pt>
                <c:pt idx="888">
                  <c:v>248.36</c:v>
                </c:pt>
                <c:pt idx="889">
                  <c:v>249.69</c:v>
                </c:pt>
                <c:pt idx="890">
                  <c:v>252.29</c:v>
                </c:pt>
                <c:pt idx="891">
                  <c:v>249.86</c:v>
                </c:pt>
                <c:pt idx="892">
                  <c:v>255.05</c:v>
                </c:pt>
                <c:pt idx="893">
                  <c:v>257.74</c:v>
                </c:pt>
                <c:pt idx="894">
                  <c:v>260.27</c:v>
                </c:pt>
                <c:pt idx="895">
                  <c:v>255.87</c:v>
                </c:pt>
                <c:pt idx="896">
                  <c:v>254.36</c:v>
                </c:pt>
                <c:pt idx="897">
                  <c:v>247.55</c:v>
                </c:pt>
                <c:pt idx="898">
                  <c:v>264.1</c:v>
                </c:pt>
                <c:pt idx="899">
                  <c:v>271.64</c:v>
                </c:pt>
                <c:pt idx="900">
                  <c:v>275.89</c:v>
                </c:pt>
                <c:pt idx="901">
                  <c:v>273.21</c:v>
                </c:pt>
                <c:pt idx="902">
                  <c:v>270.08</c:v>
                </c:pt>
                <c:pt idx="903">
                  <c:v>277.59</c:v>
                </c:pt>
                <c:pt idx="904">
                  <c:v>278.75</c:v>
                </c:pt>
                <c:pt idx="905">
                  <c:v>278.03</c:v>
                </c:pt>
                <c:pt idx="906">
                  <c:v>275.48</c:v>
                </c:pt>
                <c:pt idx="907">
                  <c:v>277.43</c:v>
                </c:pt>
                <c:pt idx="908">
                  <c:v>284.17</c:v>
                </c:pt>
                <c:pt idx="909">
                  <c:v>282.07</c:v>
                </c:pt>
                <c:pt idx="910">
                  <c:v>286.87</c:v>
                </c:pt>
                <c:pt idx="911">
                  <c:v>288.4</c:v>
                </c:pt>
                <c:pt idx="912">
                  <c:v>287.66</c:v>
                </c:pt>
                <c:pt idx="913">
                  <c:v>286.9</c:v>
                </c:pt>
                <c:pt idx="914">
                  <c:v>285.77</c:v>
                </c:pt>
                <c:pt idx="915">
                  <c:v>281.81</c:v>
                </c:pt>
                <c:pt idx="916">
                  <c:v>273.54</c:v>
                </c:pt>
                <c:pt idx="917">
                  <c:v>272.24</c:v>
                </c:pt>
                <c:pt idx="918">
                  <c:v>271.6</c:v>
                </c:pt>
                <c:pt idx="919">
                  <c:v>274.62</c:v>
                </c:pt>
                <c:pt idx="920">
                  <c:v>264.02</c:v>
                </c:pt>
                <c:pt idx="921">
                  <c:v>261.21</c:v>
                </c:pt>
                <c:pt idx="922">
                  <c:v>258.98</c:v>
                </c:pt>
                <c:pt idx="923">
                  <c:v>257.5</c:v>
                </c:pt>
                <c:pt idx="924">
                  <c:v>256.45</c:v>
                </c:pt>
                <c:pt idx="925">
                  <c:v>252.17</c:v>
                </c:pt>
                <c:pt idx="926">
                  <c:v>249.41</c:v>
                </c:pt>
                <c:pt idx="927">
                  <c:v>254.17</c:v>
                </c:pt>
                <c:pt idx="928">
                  <c:v>254.6</c:v>
                </c:pt>
                <c:pt idx="929">
                  <c:v>260.45</c:v>
                </c:pt>
                <c:pt idx="930">
                  <c:v>262.6</c:v>
                </c:pt>
                <c:pt idx="931">
                  <c:v>248.17</c:v>
                </c:pt>
                <c:pt idx="932">
                  <c:v>248.39</c:v>
                </c:pt>
                <c:pt idx="933">
                  <c:v>241.66</c:v>
                </c:pt>
                <c:pt idx="934">
                  <c:v>241.03</c:v>
                </c:pt>
                <c:pt idx="935">
                  <c:v>240.81</c:v>
                </c:pt>
                <c:pt idx="936">
                  <c:v>238.77</c:v>
                </c:pt>
                <c:pt idx="937">
                  <c:v>235.32</c:v>
                </c:pt>
                <c:pt idx="938">
                  <c:v>237.32</c:v>
                </c:pt>
                <c:pt idx="939">
                  <c:v>234.31</c:v>
                </c:pt>
                <c:pt idx="940">
                  <c:v>233.85</c:v>
                </c:pt>
                <c:pt idx="941">
                  <c:v>232.82</c:v>
                </c:pt>
                <c:pt idx="942">
                  <c:v>237.41</c:v>
                </c:pt>
                <c:pt idx="943">
                  <c:v>233.9</c:v>
                </c:pt>
                <c:pt idx="944">
                  <c:v>229.37</c:v>
                </c:pt>
                <c:pt idx="945">
                  <c:v>237.09</c:v>
                </c:pt>
                <c:pt idx="946">
                  <c:v>245.1</c:v>
                </c:pt>
                <c:pt idx="947">
                  <c:v>245.42</c:v>
                </c:pt>
                <c:pt idx="948">
                  <c:v>243.04</c:v>
                </c:pt>
                <c:pt idx="949">
                  <c:v>230.69</c:v>
                </c:pt>
                <c:pt idx="950">
                  <c:v>225.77</c:v>
                </c:pt>
                <c:pt idx="951">
                  <c:v>221.99</c:v>
                </c:pt>
                <c:pt idx="952">
                  <c:v>222.32</c:v>
                </c:pt>
                <c:pt idx="953">
                  <c:v>230.69</c:v>
                </c:pt>
                <c:pt idx="954">
                  <c:v>225.09</c:v>
                </c:pt>
                <c:pt idx="955">
                  <c:v>233.93</c:v>
                </c:pt>
                <c:pt idx="956">
                  <c:v>234.88</c:v>
                </c:pt>
                <c:pt idx="957">
                  <c:v>232.89</c:v>
                </c:pt>
                <c:pt idx="958">
                  <c:v>232.57</c:v>
                </c:pt>
                <c:pt idx="959">
                  <c:v>238.45</c:v>
                </c:pt>
                <c:pt idx="960">
                  <c:v>243.5</c:v>
                </c:pt>
                <c:pt idx="961">
                  <c:v>246.86</c:v>
                </c:pt>
                <c:pt idx="962">
                  <c:v>227.81</c:v>
                </c:pt>
                <c:pt idx="963">
                  <c:v>223.31</c:v>
                </c:pt>
                <c:pt idx="964">
                  <c:v>232.29</c:v>
                </c:pt>
                <c:pt idx="965">
                  <c:v>228.61</c:v>
                </c:pt>
                <c:pt idx="966">
                  <c:v>224.71</c:v>
                </c:pt>
                <c:pt idx="967">
                  <c:v>216.76</c:v>
                </c:pt>
                <c:pt idx="968">
                  <c:v>211</c:v>
                </c:pt>
                <c:pt idx="969">
                  <c:v>218.03</c:v>
                </c:pt>
                <c:pt idx="970">
                  <c:v>224.41</c:v>
                </c:pt>
                <c:pt idx="971">
                  <c:v>225.4</c:v>
                </c:pt>
                <c:pt idx="972">
                  <c:v>221.1</c:v>
                </c:pt>
                <c:pt idx="973">
                  <c:v>239.29</c:v>
                </c:pt>
                <c:pt idx="974">
                  <c:v>243.36</c:v>
                </c:pt>
                <c:pt idx="975">
                  <c:v>237.88</c:v>
                </c:pt>
                <c:pt idx="976">
                  <c:v>238.3</c:v>
                </c:pt>
                <c:pt idx="977">
                  <c:v>238.73</c:v>
                </c:pt>
                <c:pt idx="978">
                  <c:v>238.68</c:v>
                </c:pt>
                <c:pt idx="979">
                  <c:v>238.23</c:v>
                </c:pt>
                <c:pt idx="980">
                  <c:v>239.05</c:v>
                </c:pt>
                <c:pt idx="981">
                  <c:v>241.99</c:v>
                </c:pt>
                <c:pt idx="982">
                  <c:v>244.51</c:v>
                </c:pt>
                <c:pt idx="983">
                  <c:v>244.42</c:v>
                </c:pt>
                <c:pt idx="984">
                  <c:v>238.76</c:v>
                </c:pt>
                <c:pt idx="985">
                  <c:v>237.35</c:v>
                </c:pt>
                <c:pt idx="986">
                  <c:v>251.98</c:v>
                </c:pt>
                <c:pt idx="987">
                  <c:v>251.53</c:v>
                </c:pt>
                <c:pt idx="988">
                  <c:v>251.86</c:v>
                </c:pt>
                <c:pt idx="989">
                  <c:v>247.1</c:v>
                </c:pt>
                <c:pt idx="990">
                  <c:v>242.08</c:v>
                </c:pt>
                <c:pt idx="991">
                  <c:v>241.34</c:v>
                </c:pt>
                <c:pt idx="992">
                  <c:v>244.33</c:v>
                </c:pt>
                <c:pt idx="993">
                  <c:v>242.38</c:v>
                </c:pt>
                <c:pt idx="994">
                  <c:v>249.38</c:v>
                </c:pt>
                <c:pt idx="995">
                  <c:v>253.73</c:v>
                </c:pt>
                <c:pt idx="996">
                  <c:v>254.03</c:v>
                </c:pt>
                <c:pt idx="997">
                  <c:v>245.92</c:v>
                </c:pt>
                <c:pt idx="998">
                  <c:v>241.66</c:v>
                </c:pt>
                <c:pt idx="999">
                  <c:v>237.47</c:v>
                </c:pt>
                <c:pt idx="1000">
                  <c:v>238.8</c:v>
                </c:pt>
                <c:pt idx="1001">
                  <c:v>241.4</c:v>
                </c:pt>
                <c:pt idx="1002">
                  <c:v>235.24</c:v>
                </c:pt>
                <c:pt idx="1003">
                  <c:v>235.77</c:v>
                </c:pt>
                <c:pt idx="1004">
                  <c:v>234.02</c:v>
                </c:pt>
                <c:pt idx="1005">
                  <c:v>231.62</c:v>
                </c:pt>
                <c:pt idx="1006">
                  <c:v>238.02</c:v>
                </c:pt>
                <c:pt idx="1007">
                  <c:v>236.85</c:v>
                </c:pt>
                <c:pt idx="1008">
                  <c:v>236.61</c:v>
                </c:pt>
                <c:pt idx="1009">
                  <c:v>226.26</c:v>
                </c:pt>
                <c:pt idx="1010">
                  <c:v>219.55</c:v>
                </c:pt>
                <c:pt idx="1011">
                  <c:v>222.14</c:v>
                </c:pt>
                <c:pt idx="1012">
                  <c:v>224.3</c:v>
                </c:pt>
                <c:pt idx="1013">
                  <c:v>226.01</c:v>
                </c:pt>
                <c:pt idx="1014">
                  <c:v>232.85</c:v>
                </c:pt>
                <c:pt idx="1015">
                  <c:v>235.55</c:v>
                </c:pt>
                <c:pt idx="1016">
                  <c:v>236.26</c:v>
                </c:pt>
                <c:pt idx="1017">
                  <c:v>237.37</c:v>
                </c:pt>
                <c:pt idx="1018">
                  <c:v>232.89</c:v>
                </c:pt>
                <c:pt idx="1019">
                  <c:v>229.05</c:v>
                </c:pt>
                <c:pt idx="1020">
                  <c:v>237.24</c:v>
                </c:pt>
                <c:pt idx="1021">
                  <c:v>239.57</c:v>
                </c:pt>
                <c:pt idx="1022">
                  <c:v>239.04</c:v>
                </c:pt>
                <c:pt idx="1023">
                  <c:v>237.63</c:v>
                </c:pt>
                <c:pt idx="1024">
                  <c:v>244.92</c:v>
                </c:pt>
                <c:pt idx="1025">
                  <c:v>245.08</c:v>
                </c:pt>
                <c:pt idx="1026">
                  <c:v>239.7</c:v>
                </c:pt>
                <c:pt idx="1027">
                  <c:v>244.74</c:v>
                </c:pt>
                <c:pt idx="1028">
                  <c:v>249.62</c:v>
                </c:pt>
                <c:pt idx="1029">
                  <c:v>261.32</c:v>
                </c:pt>
                <c:pt idx="1030">
                  <c:v>255.15</c:v>
                </c:pt>
                <c:pt idx="1031">
                  <c:v>253.59</c:v>
                </c:pt>
                <c:pt idx="1032">
                  <c:v>264.24</c:v>
                </c:pt>
                <c:pt idx="1033">
                  <c:v>263.42</c:v>
                </c:pt>
                <c:pt idx="1034">
                  <c:v>260.35</c:v>
                </c:pt>
                <c:pt idx="1035">
                  <c:v>259.84</c:v>
                </c:pt>
                <c:pt idx="1036">
                  <c:v>267.96</c:v>
                </c:pt>
                <c:pt idx="1037">
                  <c:v>268.8</c:v>
                </c:pt>
                <c:pt idx="1038">
                  <c:v>266.65</c:v>
                </c:pt>
                <c:pt idx="1039">
                  <c:v>259.55</c:v>
                </c:pt>
                <c:pt idx="1040">
                  <c:v>255.5</c:v>
                </c:pt>
                <c:pt idx="1041">
                  <c:v>250.16</c:v>
                </c:pt>
                <c:pt idx="1042">
                  <c:v>249.01</c:v>
                </c:pt>
                <c:pt idx="1043">
                  <c:v>252.24</c:v>
                </c:pt>
                <c:pt idx="1044">
                  <c:v>246.75</c:v>
                </c:pt>
                <c:pt idx="1045">
                  <c:v>247.68</c:v>
                </c:pt>
                <c:pt idx="1046">
                  <c:v>246.94</c:v>
                </c:pt>
                <c:pt idx="1047">
                  <c:v>243.83</c:v>
                </c:pt>
                <c:pt idx="1048">
                  <c:v>248.62</c:v>
                </c:pt>
                <c:pt idx="1049">
                  <c:v>252.76</c:v>
                </c:pt>
                <c:pt idx="1050">
                  <c:v>254.32</c:v>
                </c:pt>
                <c:pt idx="1051">
                  <c:v>251.63</c:v>
                </c:pt>
                <c:pt idx="1052">
                  <c:v>251.18</c:v>
                </c:pt>
                <c:pt idx="1053">
                  <c:v>249.82</c:v>
                </c:pt>
                <c:pt idx="1054">
                  <c:v>246.12</c:v>
                </c:pt>
                <c:pt idx="1055">
                  <c:v>251.4</c:v>
                </c:pt>
                <c:pt idx="1056">
                  <c:v>258.2</c:v>
                </c:pt>
                <c:pt idx="1057">
                  <c:v>262.81</c:v>
                </c:pt>
                <c:pt idx="1058">
                  <c:v>273.46</c:v>
                </c:pt>
                <c:pt idx="1059">
                  <c:v>276.66</c:v>
                </c:pt>
                <c:pt idx="1060">
                  <c:v>269.53</c:v>
                </c:pt>
                <c:pt idx="1061">
                  <c:v>271.06</c:v>
                </c:pt>
                <c:pt idx="1062">
                  <c:v>269.59</c:v>
                </c:pt>
                <c:pt idx="1063">
                  <c:v>274.9</c:v>
                </c:pt>
                <c:pt idx="1064">
                  <c:v>277.78</c:v>
                </c:pt>
                <c:pt idx="1065">
                  <c:v>273.64</c:v>
                </c:pt>
                <c:pt idx="1066">
                  <c:v>272.5</c:v>
                </c:pt>
                <c:pt idx="1067">
                  <c:v>277.73</c:v>
                </c:pt>
                <c:pt idx="1068">
                  <c:v>281.23</c:v>
                </c:pt>
                <c:pt idx="1069">
                  <c:v>285.44</c:v>
                </c:pt>
                <c:pt idx="1070">
                  <c:v>284.38</c:v>
                </c:pt>
                <c:pt idx="1071">
                  <c:v>284.33</c:v>
                </c:pt>
                <c:pt idx="1072">
                  <c:v>281.52</c:v>
                </c:pt>
                <c:pt idx="1073">
                  <c:v>288.71</c:v>
                </c:pt>
                <c:pt idx="1074">
                  <c:v>286.52</c:v>
                </c:pt>
                <c:pt idx="1075">
                  <c:v>280.02</c:v>
                </c:pt>
                <c:pt idx="1076">
                  <c:v>280.68</c:v>
                </c:pt>
                <c:pt idx="1077">
                  <c:v>286.96</c:v>
                </c:pt>
                <c:pt idx="1078">
                  <c:v>283.3</c:v>
                </c:pt>
                <c:pt idx="1079">
                  <c:v>285.93</c:v>
                </c:pt>
                <c:pt idx="1080">
                  <c:v>285.51</c:v>
                </c:pt>
                <c:pt idx="1081">
                  <c:v>285.59</c:v>
                </c:pt>
                <c:pt idx="1082">
                  <c:v>283.27</c:v>
                </c:pt>
                <c:pt idx="1083">
                  <c:v>282.92</c:v>
                </c:pt>
                <c:pt idx="1084">
                  <c:v>278.97</c:v>
                </c:pt>
                <c:pt idx="1085">
                  <c:v>272.69</c:v>
                </c:pt>
                <c:pt idx="1086">
                  <c:v>292.44</c:v>
                </c:pt>
                <c:pt idx="1087">
                  <c:v>301.8</c:v>
                </c:pt>
                <c:pt idx="1088">
                  <c:v>304.21</c:v>
                </c:pt>
                <c:pt idx="1089">
                  <c:v>302.53</c:v>
                </c:pt>
                <c:pt idx="1090">
                  <c:v>302.38</c:v>
                </c:pt>
                <c:pt idx="1091">
                  <c:v>301.38</c:v>
                </c:pt>
                <c:pt idx="1092">
                  <c:v>302.38</c:v>
                </c:pt>
                <c:pt idx="1093">
                  <c:v>307.57</c:v>
                </c:pt>
                <c:pt idx="1094">
                  <c:v>305.59</c:v>
                </c:pt>
                <c:pt idx="1095">
                  <c:v>303.95</c:v>
                </c:pt>
                <c:pt idx="1096">
                  <c:v>309.21</c:v>
                </c:pt>
                <c:pt idx="1097">
                  <c:v>307.03</c:v>
                </c:pt>
                <c:pt idx="1098">
                  <c:v>305.9</c:v>
                </c:pt>
                <c:pt idx="1099">
                  <c:v>306.39</c:v>
                </c:pt>
                <c:pt idx="1100">
                  <c:v>308.65</c:v>
                </c:pt>
                <c:pt idx="1101">
                  <c:v>311.56</c:v>
                </c:pt>
                <c:pt idx="1102">
                  <c:v>316.05</c:v>
                </c:pt>
                <c:pt idx="1103">
                  <c:v>315.87</c:v>
                </c:pt>
                <c:pt idx="1104">
                  <c:v>318.69</c:v>
                </c:pt>
                <c:pt idx="1105">
                  <c:v>312.81</c:v>
                </c:pt>
                <c:pt idx="1106">
                  <c:v>311.41</c:v>
                </c:pt>
                <c:pt idx="1107">
                  <c:v>323.39</c:v>
                </c:pt>
                <c:pt idx="1108">
                  <c:v>330.31</c:v>
                </c:pt>
                <c:pt idx="1109">
                  <c:v>328.64</c:v>
                </c:pt>
                <c:pt idx="1110">
                  <c:v>325.84</c:v>
                </c:pt>
                <c:pt idx="1111">
                  <c:v>330</c:v>
                </c:pt>
                <c:pt idx="1112">
                  <c:v>332.8</c:v>
                </c:pt>
                <c:pt idx="1113">
                  <c:v>333.33</c:v>
                </c:pt>
                <c:pt idx="1114">
                  <c:v>331.09</c:v>
                </c:pt>
                <c:pt idx="1115">
                  <c:v>320.87</c:v>
                </c:pt>
                <c:pt idx="1116">
                  <c:v>322.74</c:v>
                </c:pt>
                <c:pt idx="1117">
                  <c:v>324.25</c:v>
                </c:pt>
                <c:pt idx="1118">
                  <c:v>329.27</c:v>
                </c:pt>
                <c:pt idx="1119">
                  <c:v>331.7</c:v>
                </c:pt>
                <c:pt idx="1120">
                  <c:v>334.72</c:v>
                </c:pt>
                <c:pt idx="1121">
                  <c:v>345.4</c:v>
                </c:pt>
                <c:pt idx="1122">
                  <c:v>339.67</c:v>
                </c:pt>
                <c:pt idx="1123">
                  <c:v>335.43</c:v>
                </c:pt>
                <c:pt idx="1124">
                  <c:v>330.97</c:v>
                </c:pt>
                <c:pt idx="1125">
                  <c:v>337.07</c:v>
                </c:pt>
                <c:pt idx="1126">
                  <c:v>332.42</c:v>
                </c:pt>
                <c:pt idx="1127">
                  <c:v>326.05</c:v>
                </c:pt>
                <c:pt idx="1128">
                  <c:v>331.97</c:v>
                </c:pt>
                <c:pt idx="1129">
                  <c:v>333.24</c:v>
                </c:pt>
                <c:pt idx="1130">
                  <c:v>332.45</c:v>
                </c:pt>
                <c:pt idx="1131">
                  <c:v>337.9</c:v>
                </c:pt>
                <c:pt idx="1132">
                  <c:v>335.37</c:v>
                </c:pt>
                <c:pt idx="1133">
                  <c:v>335.53</c:v>
                </c:pt>
                <c:pt idx="1134">
                  <c:v>338.62</c:v>
                </c:pt>
                <c:pt idx="1135">
                  <c:v>334.6</c:v>
                </c:pt>
                <c:pt idx="1136">
                  <c:v>329.25</c:v>
                </c:pt>
                <c:pt idx="1137">
                  <c:v>329.89</c:v>
                </c:pt>
                <c:pt idx="1138">
                  <c:v>334.58</c:v>
                </c:pt>
                <c:pt idx="1139">
                  <c:v>340</c:v>
                </c:pt>
                <c:pt idx="1140">
                  <c:v>342.56</c:v>
                </c:pt>
                <c:pt idx="1141">
                  <c:v>343.05</c:v>
                </c:pt>
                <c:pt idx="1142">
                  <c:v>356.7</c:v>
                </c:pt>
                <c:pt idx="1143">
                  <c:v>352.32</c:v>
                </c:pt>
                <c:pt idx="1144">
                  <c:v>344.18</c:v>
                </c:pt>
                <c:pt idx="1145">
                  <c:v>341.1</c:v>
                </c:pt>
                <c:pt idx="1146">
                  <c:v>342.43</c:v>
                </c:pt>
                <c:pt idx="1147">
                  <c:v>348.26</c:v>
                </c:pt>
                <c:pt idx="1148">
                  <c:v>335.15</c:v>
                </c:pt>
                <c:pt idx="1149">
                  <c:v>328.15</c:v>
                </c:pt>
                <c:pt idx="1150">
                  <c:v>335.74</c:v>
                </c:pt>
                <c:pt idx="1151">
                  <c:v>333.31</c:v>
                </c:pt>
                <c:pt idx="1152">
                  <c:v>333.73</c:v>
                </c:pt>
                <c:pt idx="1153">
                  <c:v>324.96</c:v>
                </c:pt>
                <c:pt idx="1154">
                  <c:v>324.12</c:v>
                </c:pt>
                <c:pt idx="1155">
                  <c:v>325.24</c:v>
                </c:pt>
                <c:pt idx="1156">
                  <c:v>327.55</c:v>
                </c:pt>
                <c:pt idx="1157">
                  <c:v>323.52</c:v>
                </c:pt>
                <c:pt idx="1158">
                  <c:v>319.73</c:v>
                </c:pt>
                <c:pt idx="1159">
                  <c:v>320.42</c:v>
                </c:pt>
                <c:pt idx="1160">
                  <c:v>318.52</c:v>
                </c:pt>
                <c:pt idx="1161">
                  <c:v>321.52</c:v>
                </c:pt>
                <c:pt idx="1162">
                  <c:v>319.36</c:v>
                </c:pt>
                <c:pt idx="1163">
                  <c:v>318.59</c:v>
                </c:pt>
                <c:pt idx="1164">
                  <c:v>315.09</c:v>
                </c:pt>
                <c:pt idx="1165">
                  <c:v>314.69</c:v>
                </c:pt>
                <c:pt idx="1166">
                  <c:v>320.06</c:v>
                </c:pt>
                <c:pt idx="1167">
                  <c:v>320.63</c:v>
                </c:pt>
                <c:pt idx="1168">
                  <c:v>325.15</c:v>
                </c:pt>
                <c:pt idx="1169">
                  <c:v>318.16</c:v>
                </c:pt>
                <c:pt idx="1170">
                  <c:v>321.15</c:v>
                </c:pt>
                <c:pt idx="1171">
                  <c:v>321.87</c:v>
                </c:pt>
                <c:pt idx="1172">
                  <c:v>326.55</c:v>
                </c:pt>
                <c:pt idx="1173">
                  <c:v>326.93</c:v>
                </c:pt>
                <c:pt idx="1174">
                  <c:v>325.9</c:v>
                </c:pt>
                <c:pt idx="1175">
                  <c:v>326.8</c:v>
                </c:pt>
                <c:pt idx="1176">
                  <c:v>331.66</c:v>
                </c:pt>
                <c:pt idx="1177">
                  <c:v>331</c:v>
                </c:pt>
                <c:pt idx="1178">
                  <c:v>328.04</c:v>
                </c:pt>
                <c:pt idx="1179">
                  <c:v>332.38</c:v>
                </c:pt>
                <c:pt idx="1180">
                  <c:v>336.03</c:v>
                </c:pt>
                <c:pt idx="1181">
                  <c:v>329.89</c:v>
                </c:pt>
                <c:pt idx="1182">
                  <c:v>334.16</c:v>
                </c:pt>
                <c:pt idx="1183">
                  <c:v>336.78</c:v>
                </c:pt>
                <c:pt idx="1184">
                  <c:v>328.35</c:v>
                </c:pt>
                <c:pt idx="1185">
                  <c:v>327.2</c:v>
                </c:pt>
                <c:pt idx="1186">
                  <c:v>326.79</c:v>
                </c:pt>
                <c:pt idx="1187">
                  <c:v>318.95</c:v>
                </c:pt>
                <c:pt idx="1188">
                  <c:v>317.72</c:v>
                </c:pt>
                <c:pt idx="1189">
                  <c:v>315.22</c:v>
                </c:pt>
                <c:pt idx="1190">
                  <c:v>315.74</c:v>
                </c:pt>
                <c:pt idx="1191">
                  <c:v>310.37</c:v>
                </c:pt>
                <c:pt idx="1192">
                  <c:v>311.02</c:v>
                </c:pt>
                <c:pt idx="1193">
                  <c:v>311.86</c:v>
                </c:pt>
                <c:pt idx="1194">
                  <c:v>313.96</c:v>
                </c:pt>
                <c:pt idx="1195">
                  <c:v>319.98</c:v>
                </c:pt>
                <c:pt idx="1196">
                  <c:v>311.62</c:v>
                </c:pt>
                <c:pt idx="1197">
                  <c:v>317.15</c:v>
                </c:pt>
                <c:pt idx="1198">
                  <c:v>317.55</c:v>
                </c:pt>
                <c:pt idx="1199">
                  <c:v>325.41</c:v>
                </c:pt>
                <c:pt idx="1200">
                  <c:v>327.95</c:v>
                </c:pt>
                <c:pt idx="1201">
                  <c:v>326.53</c:v>
                </c:pt>
                <c:pt idx="1202">
                  <c:v>330.54</c:v>
                </c:pt>
                <c:pt idx="1203">
                  <c:v>329.29</c:v>
                </c:pt>
                <c:pt idx="1204">
                  <c:v>325.87</c:v>
                </c:pt>
                <c:pt idx="1205">
                  <c:v>330.76</c:v>
                </c:pt>
                <c:pt idx="1206">
                  <c:v>330.18</c:v>
                </c:pt>
                <c:pt idx="1207">
                  <c:v>328.24</c:v>
                </c:pt>
                <c:pt idx="1208">
                  <c:v>329.44</c:v>
                </c:pt>
                <c:pt idx="1209">
                  <c:v>324.82</c:v>
                </c:pt>
                <c:pt idx="1210">
                  <c:v>327.46</c:v>
                </c:pt>
                <c:pt idx="1211">
                  <c:v>328.66</c:v>
                </c:pt>
                <c:pt idx="1212">
                  <c:v>338.74</c:v>
                </c:pt>
                <c:pt idx="1213">
                  <c:v>326.03</c:v>
                </c:pt>
                <c:pt idx="1214">
                  <c:v>327.94</c:v>
                </c:pt>
                <c:pt idx="1215">
                  <c:v>335.4</c:v>
                </c:pt>
                <c:pt idx="1216">
                  <c:v>336.2</c:v>
                </c:pt>
                <c:pt idx="1217">
                  <c:v>344.11</c:v>
                </c:pt>
                <c:pt idx="1218">
                  <c:v>346.35</c:v>
                </c:pt>
                <c:pt idx="1219">
                  <c:v>350.8</c:v>
                </c:pt>
                <c:pt idx="1220">
                  <c:v>354.51</c:v>
                </c:pt>
                <c:pt idx="1221">
                  <c:v>358.49</c:v>
                </c:pt>
                <c:pt idx="1222">
                  <c:v>361.14</c:v>
                </c:pt>
                <c:pt idx="1223">
                  <c:v>358.65</c:v>
                </c:pt>
                <c:pt idx="1224">
                  <c:v>367.58</c:v>
                </c:pt>
                <c:pt idx="1225">
                  <c:v>364.6</c:v>
                </c:pt>
                <c:pt idx="1226">
                  <c:v>368.17</c:v>
                </c:pt>
                <c:pt idx="1227">
                  <c:v>368.32</c:v>
                </c:pt>
                <c:pt idx="1228">
                  <c:v>374.8</c:v>
                </c:pt>
                <c:pt idx="1229">
                  <c:v>368.5</c:v>
                </c:pt>
                <c:pt idx="1230">
                  <c:v>376.06</c:v>
                </c:pt>
                <c:pt idx="1231">
                  <c:v>371.71</c:v>
                </c:pt>
                <c:pt idx="1232">
                  <c:v>376.47</c:v>
                </c:pt>
                <c:pt idx="1233">
                  <c:v>376.06</c:v>
                </c:pt>
                <c:pt idx="1234">
                  <c:v>377.23</c:v>
                </c:pt>
                <c:pt idx="1235">
                  <c:v>381.31</c:v>
                </c:pt>
                <c:pt idx="1236">
                  <c:v>377.47</c:v>
                </c:pt>
                <c:pt idx="1237">
                  <c:v>377.53</c:v>
                </c:pt>
                <c:pt idx="1238">
                  <c:v>373.15</c:v>
                </c:pt>
                <c:pt idx="1239">
                  <c:v>367.8</c:v>
                </c:pt>
                <c:pt idx="1240">
                  <c:v>371.16</c:v>
                </c:pt>
                <c:pt idx="1241">
                  <c:v>367.46</c:v>
                </c:pt>
                <c:pt idx="1242">
                  <c:v>369.6</c:v>
                </c:pt>
                <c:pt idx="1243">
                  <c:v>372.87</c:v>
                </c:pt>
                <c:pt idx="1244">
                  <c:v>369.95</c:v>
                </c:pt>
                <c:pt idx="1245">
                  <c:v>373.02</c:v>
                </c:pt>
                <c:pt idx="1246">
                  <c:v>373.01</c:v>
                </c:pt>
                <c:pt idx="1247">
                  <c:v>364.6</c:v>
                </c:pt>
                <c:pt idx="1248">
                  <c:v>369.38</c:v>
                </c:pt>
                <c:pt idx="1249">
                  <c:v>371.29</c:v>
                </c:pt>
                <c:pt idx="1250">
                  <c:v>371.9</c:v>
                </c:pt>
                <c:pt idx="1251">
                  <c:v>369.27</c:v>
                </c:pt>
                <c:pt idx="1252">
                  <c:v>372.18</c:v>
                </c:pt>
                <c:pt idx="1253">
                  <c:v>373.22</c:v>
                </c:pt>
                <c:pt idx="1254">
                  <c:v>373.3</c:v>
                </c:pt>
                <c:pt idx="1255">
                  <c:v>372.71</c:v>
                </c:pt>
                <c:pt idx="1256">
                  <c:v>373.91</c:v>
                </c:pt>
                <c:pt idx="1257">
                  <c:v>374.67</c:v>
                </c:pt>
                <c:pt idx="1258">
                  <c:v>369.52</c:v>
                </c:pt>
                <c:pt idx="1259">
                  <c:v>369.25</c:v>
                </c:pt>
                <c:pt idx="1260">
                  <c:v>366.6</c:v>
                </c:pt>
                <c:pt idx="1261">
                  <c:v>366.41</c:v>
                </c:pt>
                <c:pt idx="1262">
                  <c:v>373.33</c:v>
                </c:pt>
                <c:pt idx="1263">
                  <c:v>374.42</c:v>
                </c:pt>
                <c:pt idx="1264">
                  <c:v>381.38</c:v>
                </c:pt>
                <c:pt idx="1265">
                  <c:v>383.23</c:v>
                </c:pt>
                <c:pt idx="1266">
                  <c:v>387.05</c:v>
                </c:pt>
                <c:pt idx="1267">
                  <c:v>388.85</c:v>
                </c:pt>
                <c:pt idx="1268">
                  <c:v>388.05</c:v>
                </c:pt>
                <c:pt idx="1269">
                  <c:v>392.44</c:v>
                </c:pt>
                <c:pt idx="1270">
                  <c:v>397.22</c:v>
                </c:pt>
                <c:pt idx="1271">
                  <c:v>395.07</c:v>
                </c:pt>
                <c:pt idx="1272">
                  <c:v>397.45</c:v>
                </c:pt>
                <c:pt idx="1273">
                  <c:v>401.09</c:v>
                </c:pt>
                <c:pt idx="1274">
                  <c:v>403.4</c:v>
                </c:pt>
                <c:pt idx="1275">
                  <c:v>402.46</c:v>
                </c:pt>
                <c:pt idx="1276">
                  <c:v>408.23</c:v>
                </c:pt>
                <c:pt idx="1277">
                  <c:v>407.1</c:v>
                </c:pt>
                <c:pt idx="1278">
                  <c:v>396.13</c:v>
                </c:pt>
                <c:pt idx="1279">
                  <c:v>402.31</c:v>
                </c:pt>
                <c:pt idx="1280">
                  <c:v>409.72</c:v>
                </c:pt>
                <c:pt idx="1281">
                  <c:v>404.17</c:v>
                </c:pt>
                <c:pt idx="1282">
                  <c:v>404.01</c:v>
                </c:pt>
                <c:pt idx="1283">
                  <c:v>412.54</c:v>
                </c:pt>
                <c:pt idx="1284">
                  <c:v>412.6</c:v>
                </c:pt>
                <c:pt idx="1285">
                  <c:v>419.02</c:v>
                </c:pt>
                <c:pt idx="1286">
                  <c:v>413.75</c:v>
                </c:pt>
                <c:pt idx="1287">
                  <c:v>404.84</c:v>
                </c:pt>
                <c:pt idx="1288">
                  <c:v>408.75</c:v>
                </c:pt>
                <c:pt idx="1289">
                  <c:v>405.83</c:v>
                </c:pt>
                <c:pt idx="1290">
                  <c:v>403.33</c:v>
                </c:pt>
                <c:pt idx="1291">
                  <c:v>402.06</c:v>
                </c:pt>
                <c:pt idx="1292">
                  <c:v>401.46</c:v>
                </c:pt>
                <c:pt idx="1293">
                  <c:v>410.91</c:v>
                </c:pt>
                <c:pt idx="1294">
                  <c:v>409.6</c:v>
                </c:pt>
                <c:pt idx="1295">
                  <c:v>406.81</c:v>
                </c:pt>
                <c:pt idx="1296">
                  <c:v>406.75</c:v>
                </c:pt>
                <c:pt idx="1297">
                  <c:v>406.99</c:v>
                </c:pt>
                <c:pt idx="1298">
                  <c:v>412.9</c:v>
                </c:pt>
                <c:pt idx="1299">
                  <c:v>414.75</c:v>
                </c:pt>
                <c:pt idx="1300">
                  <c:v>414.17</c:v>
                </c:pt>
                <c:pt idx="1301">
                  <c:v>401.93</c:v>
                </c:pt>
                <c:pt idx="1302">
                  <c:v>401.37</c:v>
                </c:pt>
                <c:pt idx="1303">
                  <c:v>408.4</c:v>
                </c:pt>
                <c:pt idx="1304">
                  <c:v>405.49</c:v>
                </c:pt>
                <c:pt idx="1305">
                  <c:v>403.79</c:v>
                </c:pt>
                <c:pt idx="1306">
                  <c:v>414.53</c:v>
                </c:pt>
                <c:pt idx="1307">
                  <c:v>414.35</c:v>
                </c:pt>
                <c:pt idx="1308">
                  <c:v>424.45</c:v>
                </c:pt>
                <c:pt idx="1309">
                  <c:v>415.67</c:v>
                </c:pt>
                <c:pt idx="1310">
                  <c:v>416.57</c:v>
                </c:pt>
                <c:pt idx="1311">
                  <c:v>420.65</c:v>
                </c:pt>
                <c:pt idx="1312">
                  <c:v>424.46</c:v>
                </c:pt>
                <c:pt idx="1313">
                  <c:v>428.6</c:v>
                </c:pt>
                <c:pt idx="1314">
                  <c:v>427.97</c:v>
                </c:pt>
                <c:pt idx="1315">
                  <c:v>422.1</c:v>
                </c:pt>
                <c:pt idx="1316">
                  <c:v>420.89</c:v>
                </c:pt>
                <c:pt idx="1317">
                  <c:v>420.67</c:v>
                </c:pt>
                <c:pt idx="1318">
                  <c:v>419.96</c:v>
                </c:pt>
                <c:pt idx="1319">
                  <c:v>423.81</c:v>
                </c:pt>
                <c:pt idx="1320">
                  <c:v>420.68</c:v>
                </c:pt>
                <c:pt idx="1321">
                  <c:v>419.69</c:v>
                </c:pt>
                <c:pt idx="1322">
                  <c:v>417.13</c:v>
                </c:pt>
                <c:pt idx="1323">
                  <c:v>424.75</c:v>
                </c:pt>
                <c:pt idx="1324">
                  <c:v>423.83</c:v>
                </c:pt>
                <c:pt idx="1325">
                  <c:v>425.51</c:v>
                </c:pt>
                <c:pt idx="1326">
                  <c:v>422.5</c:v>
                </c:pt>
                <c:pt idx="1327">
                  <c:v>427.16</c:v>
                </c:pt>
                <c:pt idx="1328">
                  <c:v>421.14</c:v>
                </c:pt>
                <c:pt idx="1329">
                  <c:v>412.9</c:v>
                </c:pt>
                <c:pt idx="1330">
                  <c:v>413.83</c:v>
                </c:pt>
                <c:pt idx="1331">
                  <c:v>411.1</c:v>
                </c:pt>
                <c:pt idx="1332">
                  <c:v>403.54</c:v>
                </c:pt>
                <c:pt idx="1333">
                  <c:v>398.4</c:v>
                </c:pt>
                <c:pt idx="1334">
                  <c:v>400.24</c:v>
                </c:pt>
                <c:pt idx="1335">
                  <c:v>406.84</c:v>
                </c:pt>
                <c:pt idx="1336">
                  <c:v>408.32</c:v>
                </c:pt>
                <c:pt idx="1337">
                  <c:v>398.32</c:v>
                </c:pt>
                <c:pt idx="1338">
                  <c:v>405.59</c:v>
                </c:pt>
                <c:pt idx="1339">
                  <c:v>401.53</c:v>
                </c:pt>
                <c:pt idx="1340">
                  <c:v>388.63</c:v>
                </c:pt>
                <c:pt idx="1341">
                  <c:v>394.23</c:v>
                </c:pt>
                <c:pt idx="1342">
                  <c:v>397.12</c:v>
                </c:pt>
                <c:pt idx="1343">
                  <c:v>405.93</c:v>
                </c:pt>
                <c:pt idx="1344">
                  <c:v>412.8</c:v>
                </c:pt>
                <c:pt idx="1345">
                  <c:v>408.6</c:v>
                </c:pt>
                <c:pt idx="1346">
                  <c:v>409.8</c:v>
                </c:pt>
                <c:pt idx="1347">
                  <c:v>411.58</c:v>
                </c:pt>
                <c:pt idx="1348">
                  <c:v>413.99</c:v>
                </c:pt>
                <c:pt idx="1349">
                  <c:v>412.98</c:v>
                </c:pt>
                <c:pt idx="1350">
                  <c:v>415.81</c:v>
                </c:pt>
                <c:pt idx="1351">
                  <c:v>423.08</c:v>
                </c:pt>
                <c:pt idx="1352">
                  <c:v>420.99</c:v>
                </c:pt>
                <c:pt idx="1353">
                  <c:v>420.21</c:v>
                </c:pt>
                <c:pt idx="1354">
                  <c:v>425.34</c:v>
                </c:pt>
                <c:pt idx="1355">
                  <c:v>429.04</c:v>
                </c:pt>
                <c:pt idx="1356">
                  <c:v>430.52</c:v>
                </c:pt>
                <c:pt idx="1357">
                  <c:v>427</c:v>
                </c:pt>
                <c:pt idx="1358">
                  <c:v>430.16</c:v>
                </c:pt>
                <c:pt idx="1359">
                  <c:v>430.32</c:v>
                </c:pt>
                <c:pt idx="1360">
                  <c:v>429.17</c:v>
                </c:pt>
                <c:pt idx="1361">
                  <c:v>414.67</c:v>
                </c:pt>
                <c:pt idx="1362">
                  <c:v>415.13</c:v>
                </c:pt>
                <c:pt idx="1363">
                  <c:v>413.52</c:v>
                </c:pt>
                <c:pt idx="1364">
                  <c:v>416.07</c:v>
                </c:pt>
                <c:pt idx="1365">
                  <c:v>424.01</c:v>
                </c:pt>
                <c:pt idx="1366">
                  <c:v>424.52</c:v>
                </c:pt>
                <c:pt idx="1367">
                  <c:v>423.85</c:v>
                </c:pt>
                <c:pt idx="1368">
                  <c:v>427.87</c:v>
                </c:pt>
                <c:pt idx="1369">
                  <c:v>432.68</c:v>
                </c:pt>
                <c:pt idx="1370">
                  <c:v>441.06</c:v>
                </c:pt>
                <c:pt idx="1371">
                  <c:v>441.58</c:v>
                </c:pt>
                <c:pt idx="1372">
                  <c:v>442.57</c:v>
                </c:pt>
                <c:pt idx="1373">
                  <c:v>448.37</c:v>
                </c:pt>
                <c:pt idx="1374">
                  <c:v>446.34</c:v>
                </c:pt>
                <c:pt idx="1375">
                  <c:v>445.7</c:v>
                </c:pt>
                <c:pt idx="1376">
                  <c:v>449.78</c:v>
                </c:pt>
                <c:pt idx="1377">
                  <c:v>447.67</c:v>
                </c:pt>
                <c:pt idx="1378">
                  <c:v>450.95</c:v>
                </c:pt>
                <c:pt idx="1379">
                  <c:v>452.16</c:v>
                </c:pt>
                <c:pt idx="1380">
                  <c:v>452.85</c:v>
                </c:pt>
                <c:pt idx="1381">
                  <c:v>446.95</c:v>
                </c:pt>
                <c:pt idx="1382">
                  <c:v>456.73</c:v>
                </c:pt>
                <c:pt idx="1383">
                  <c:v>459.28</c:v>
                </c:pt>
                <c:pt idx="1384">
                  <c:v>460.77</c:v>
                </c:pt>
                <c:pt idx="1385">
                  <c:v>467.56</c:v>
                </c:pt>
                <c:pt idx="1386">
                  <c:v>466.24</c:v>
                </c:pt>
                <c:pt idx="1387">
                  <c:v>459.54</c:v>
                </c:pt>
                <c:pt idx="1388">
                  <c:v>466.25</c:v>
                </c:pt>
                <c:pt idx="1389">
                  <c:v>454.7</c:v>
                </c:pt>
                <c:pt idx="1390">
                  <c:v>453.55</c:v>
                </c:pt>
                <c:pt idx="1391">
                  <c:v>453.96</c:v>
                </c:pt>
                <c:pt idx="1392">
                  <c:v>449.52</c:v>
                </c:pt>
                <c:pt idx="1393">
                  <c:v>443.52</c:v>
                </c:pt>
                <c:pt idx="1394">
                  <c:v>440.37</c:v>
                </c:pt>
                <c:pt idx="1395">
                  <c:v>437.11</c:v>
                </c:pt>
                <c:pt idx="1396">
                  <c:v>442.94</c:v>
                </c:pt>
                <c:pt idx="1397">
                  <c:v>444.85</c:v>
                </c:pt>
                <c:pt idx="1398">
                  <c:v>428.9</c:v>
                </c:pt>
                <c:pt idx="1399">
                  <c:v>418.4</c:v>
                </c:pt>
                <c:pt idx="1400">
                  <c:v>425.27</c:v>
                </c:pt>
                <c:pt idx="1401">
                  <c:v>426.73</c:v>
                </c:pt>
                <c:pt idx="1402">
                  <c:v>422.92</c:v>
                </c:pt>
                <c:pt idx="1403">
                  <c:v>418.35</c:v>
                </c:pt>
                <c:pt idx="1404">
                  <c:v>416.36</c:v>
                </c:pt>
                <c:pt idx="1405">
                  <c:v>407.76</c:v>
                </c:pt>
                <c:pt idx="1406">
                  <c:v>394.44</c:v>
                </c:pt>
                <c:pt idx="1407">
                  <c:v>398.89</c:v>
                </c:pt>
                <c:pt idx="1408">
                  <c:v>397.71</c:v>
                </c:pt>
                <c:pt idx="1409">
                  <c:v>401.97</c:v>
                </c:pt>
                <c:pt idx="1410">
                  <c:v>405.29</c:v>
                </c:pt>
                <c:pt idx="1411">
                  <c:v>406.08</c:v>
                </c:pt>
                <c:pt idx="1412">
                  <c:v>413.27</c:v>
                </c:pt>
                <c:pt idx="1413">
                  <c:v>416.11</c:v>
                </c:pt>
                <c:pt idx="1414">
                  <c:v>421.03</c:v>
                </c:pt>
                <c:pt idx="1415">
                  <c:v>418.47</c:v>
                </c:pt>
                <c:pt idx="1416">
                  <c:v>421.53</c:v>
                </c:pt>
                <c:pt idx="1417">
                  <c:v>424.8</c:v>
                </c:pt>
                <c:pt idx="1418">
                  <c:v>424.14</c:v>
                </c:pt>
                <c:pt idx="1419">
                  <c:v>415.55</c:v>
                </c:pt>
                <c:pt idx="1420">
                  <c:v>416.79</c:v>
                </c:pt>
                <c:pt idx="1421">
                  <c:v>413.49</c:v>
                </c:pt>
                <c:pt idx="1422">
                  <c:v>413.84</c:v>
                </c:pt>
                <c:pt idx="1423">
                  <c:v>410.6</c:v>
                </c:pt>
                <c:pt idx="1424">
                  <c:v>413.12</c:v>
                </c:pt>
                <c:pt idx="1425">
                  <c:v>417.14</c:v>
                </c:pt>
                <c:pt idx="1426">
                  <c:v>409.44</c:v>
                </c:pt>
                <c:pt idx="1427">
                  <c:v>408.9</c:v>
                </c:pt>
                <c:pt idx="1428">
                  <c:v>408.39</c:v>
                </c:pt>
                <c:pt idx="1429">
                  <c:v>401.7</c:v>
                </c:pt>
                <c:pt idx="1430">
                  <c:v>405.72</c:v>
                </c:pt>
                <c:pt idx="1431">
                  <c:v>414.2</c:v>
                </c:pt>
                <c:pt idx="1432">
                  <c:v>423.04</c:v>
                </c:pt>
                <c:pt idx="1433">
                  <c:v>427</c:v>
                </c:pt>
                <c:pt idx="1434">
                  <c:v>430.59</c:v>
                </c:pt>
                <c:pt idx="1435">
                  <c:v>431.34</c:v>
                </c:pt>
                <c:pt idx="1436">
                  <c:v>435.15</c:v>
                </c:pt>
                <c:pt idx="1437">
                  <c:v>430.81</c:v>
                </c:pt>
                <c:pt idx="1438">
                  <c:v>438.69</c:v>
                </c:pt>
                <c:pt idx="1439">
                  <c:v>435.27</c:v>
                </c:pt>
                <c:pt idx="1440">
                  <c:v>433.51</c:v>
                </c:pt>
                <c:pt idx="1441">
                  <c:v>429.17</c:v>
                </c:pt>
                <c:pt idx="1442">
                  <c:v>432.11</c:v>
                </c:pt>
                <c:pt idx="1443">
                  <c:v>431.31</c:v>
                </c:pt>
                <c:pt idx="1444">
                  <c:v>428.02</c:v>
                </c:pt>
                <c:pt idx="1445">
                  <c:v>430.3</c:v>
                </c:pt>
                <c:pt idx="1446">
                  <c:v>420.69</c:v>
                </c:pt>
                <c:pt idx="1447">
                  <c:v>417.13</c:v>
                </c:pt>
                <c:pt idx="1448">
                  <c:v>416.54</c:v>
                </c:pt>
                <c:pt idx="1449">
                  <c:v>416.06</c:v>
                </c:pt>
                <c:pt idx="1450">
                  <c:v>409.54</c:v>
                </c:pt>
                <c:pt idx="1451">
                  <c:v>414.71</c:v>
                </c:pt>
                <c:pt idx="1452">
                  <c:v>417.46</c:v>
                </c:pt>
                <c:pt idx="1453">
                  <c:v>415.84</c:v>
                </c:pt>
                <c:pt idx="1454">
                  <c:v>416.32</c:v>
                </c:pt>
                <c:pt idx="1455">
                  <c:v>419.14</c:v>
                </c:pt>
                <c:pt idx="1456">
                  <c:v>418.74</c:v>
                </c:pt>
                <c:pt idx="1457">
                  <c:v>416.12</c:v>
                </c:pt>
                <c:pt idx="1458">
                  <c:v>416.72</c:v>
                </c:pt>
                <c:pt idx="1459">
                  <c:v>418.16</c:v>
                </c:pt>
                <c:pt idx="1460">
                  <c:v>418.78</c:v>
                </c:pt>
                <c:pt idx="1461">
                  <c:v>427.51</c:v>
                </c:pt>
                <c:pt idx="1462">
                  <c:v>424.6</c:v>
                </c:pt>
                <c:pt idx="1463">
                  <c:v>424.73</c:v>
                </c:pt>
                <c:pt idx="1464">
                  <c:v>428.15</c:v>
                </c:pt>
                <c:pt idx="1465">
                  <c:v>426.59</c:v>
                </c:pt>
                <c:pt idx="1466">
                  <c:v>428.54</c:v>
                </c:pt>
                <c:pt idx="1467">
                  <c:v>432.53</c:v>
                </c:pt>
                <c:pt idx="1468">
                  <c:v>406.35</c:v>
                </c:pt>
                <c:pt idx="1469">
                  <c:v>412.14</c:v>
                </c:pt>
                <c:pt idx="1470">
                  <c:v>407.5082</c:v>
                </c:pt>
                <c:pt idx="1471">
                  <c:v>411.46</c:v>
                </c:pt>
                <c:pt idx="1472">
                  <c:v>420.18</c:v>
                </c:pt>
                <c:pt idx="1473">
                  <c:v>425.49</c:v>
                </c:pt>
                <c:pt idx="1474">
                  <c:v>423.37</c:v>
                </c:pt>
                <c:pt idx="1475">
                  <c:v>418.01</c:v>
                </c:pt>
                <c:pt idx="1476">
                  <c:v>423.23</c:v>
                </c:pt>
                <c:pt idx="1477">
                  <c:v>425.2</c:v>
                </c:pt>
                <c:pt idx="1478">
                  <c:v>426.89</c:v>
                </c:pt>
                <c:pt idx="1479">
                  <c:v>415</c:v>
                </c:pt>
                <c:pt idx="1480">
                  <c:v>415.84</c:v>
                </c:pt>
                <c:pt idx="1481">
                  <c:v>416.96</c:v>
                </c:pt>
                <c:pt idx="1482">
                  <c:v>414.66</c:v>
                </c:pt>
                <c:pt idx="1483">
                  <c:v>412.87</c:v>
                </c:pt>
                <c:pt idx="1484">
                  <c:v>417</c:v>
                </c:pt>
                <c:pt idx="1485">
                  <c:v>418.79</c:v>
                </c:pt>
                <c:pt idx="1486">
                  <c:v>427.99</c:v>
                </c:pt>
                <c:pt idx="1487">
                  <c:v>422.99</c:v>
                </c:pt>
                <c:pt idx="1488">
                  <c:v>423.46</c:v>
                </c:pt>
                <c:pt idx="1489">
                  <c:v>430.98</c:v>
                </c:pt>
                <c:pt idx="1490">
                  <c:v>431.2</c:v>
                </c:pt>
                <c:pt idx="1491">
                  <c:v>437.42</c:v>
                </c:pt>
              </c:numCache>
            </c:numRef>
          </c:val>
        </c:ser>
        <c:marker val="1"/>
        <c:axId val="60020001"/>
        <c:axId val="60020002"/>
      </c:lineChart>
      <c:dateAx>
        <c:axId val="50020001"/>
        <c:scaling>
          <c:orientation val="minMax"/>
        </c:scaling>
        <c:axPos val="b"/>
        <c:title>
          <c:tx>
            <c:rich>
              <a:bodyPr/>
              <a:lstStyle/>
              <a:p>
                <a:pPr>
                  <a:defRPr/>
                </a:pPr>
                <a:r>
                  <a:rPr lang="en-US"/>
                  <a:t>Date</a:t>
                </a:r>
              </a:p>
            </c:rich>
          </c:tx>
          <c:layout/>
        </c:title>
        <c:numFmt formatCode="General" sourceLinked="1"/>
        <c:tickLblPos val="nextTo"/>
        <c:crossAx val="50020002"/>
        <c:crosses val="autoZero"/>
        <c:auto val="1"/>
        <c:lblOffset val="100"/>
        <c:tickMarkSkip val="90"/>
        <c:majorUnit val="90"/>
        <c:majorTimeUnit val="days"/>
      </c:dateAx>
      <c:valAx>
        <c:axId val="50020002"/>
        <c:scaling>
          <c:orientation val="minMax"/>
        </c:scaling>
        <c:axPos val="l"/>
        <c:majorGridlines/>
        <c:title>
          <c:tx>
            <c:rich>
              <a:bodyPr/>
              <a:lstStyle/>
              <a:p>
                <a:pPr>
                  <a:defRPr/>
                </a:pPr>
                <a:r>
                  <a:rPr lang="en-US"/>
                  <a:t>Volume</a:t>
                </a:r>
              </a:p>
            </c:rich>
          </c:tx>
          <c:layout/>
        </c:title>
        <c:numFmt formatCode="General" sourceLinked="1"/>
        <c:tickLblPos val="nextTo"/>
        <c:crossAx val="50020001"/>
        <c:crosses val="autoZero"/>
        <c:crossBetween val="between"/>
      </c:valAx>
      <c:valAx>
        <c:axId val="60020002"/>
        <c:scaling>
          <c:orientation val="minMax"/>
        </c:scaling>
        <c:axPos val="r"/>
        <c:title>
          <c:tx>
            <c:rich>
              <a:bodyPr rot="-5400000" vert="horz"/>
              <a:lstStyle/>
              <a:p>
                <a:pPr>
                  <a:defRPr/>
                </a:pPr>
                <a:r>
                  <a:rPr lang="en-US"/>
                  <a:t>Closing Price</a:t>
                </a:r>
              </a:p>
            </c:rich>
          </c:tx>
          <c:layout/>
        </c:title>
        <c:numFmt formatCode="General" sourceLinked="1"/>
        <c:tickLblPos val="nextTo"/>
        <c:crossAx val="60020001"/>
        <c:crosses val="max"/>
        <c:crossBetween val="between"/>
      </c:valAx>
      <c:dateAx>
        <c:axId val="60020001"/>
        <c:scaling>
          <c:orientation val="minMax"/>
        </c:scaling>
        <c:delete val="1"/>
        <c:axPos val="b"/>
        <c:numFmt formatCode="General" sourceLinked="1"/>
        <c:tickLblPos val="none"/>
        <c:crossAx val="60020002"/>
        <c:crosses val="autoZero"/>
        <c:auto val="1"/>
        <c:lblOffset val="100"/>
      </c:dateAx>
    </c:plotArea>
    <c:plotVisOnly val="1"/>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0" baseline="0"/>
            </a:pPr>
            <a:r>
              <a:rPr lang="en-US" sz="1100" b="0" baseline="0"/>
              <a:t>Historical Dividends</a:t>
            </a:r>
          </a:p>
        </c:rich>
      </c:tx>
      <c:layout/>
    </c:title>
    <c:plotArea>
      <c:layout>
        <c:manualLayout>
          <c:layoutTarget val="inner"/>
          <c:xMode val="edge"/>
          <c:yMode val="edge"/>
          <c:x val="1"/>
          <c:y val="0.80000000000000004"/>
          <c:w val="0.87"/>
          <c:h val="0.69999999999999996"/>
        </c:manualLayout>
      </c:layout>
      <c:lineChart>
        <c:grouping val="standard"/>
        <c:ser>
          <c:idx val="0"/>
          <c:order val="0"/>
          <c:tx>
            <c:v>Adjusted Dividend</c:v>
          </c:tx>
          <c:spPr>
            <a:ln>
              <a:solidFill>
                <a:srgbClr val="CC0000"/>
              </a:solidFill>
            </a:ln>
          </c:spPr>
          <c:marker>
            <c:symbol val="none"/>
          </c:marker>
          <c:cat>
            <c:strRef>
              <c:f>'Data'!$M$3:$M$25</c:f>
              <c:strCache>
                <c:ptCount val="23"/>
                <c:pt idx="0">
                  <c:v>Feb 19</c:v>
                </c:pt>
                <c:pt idx="1">
                  <c:v>May 19</c:v>
                </c:pt>
                <c:pt idx="2">
                  <c:v>Aug 19</c:v>
                </c:pt>
                <c:pt idx="3">
                  <c:v>Nov 19</c:v>
                </c:pt>
                <c:pt idx="4">
                  <c:v>Feb 20</c:v>
                </c:pt>
                <c:pt idx="5">
                  <c:v>May 20</c:v>
                </c:pt>
                <c:pt idx="6">
                  <c:v>Aug 20</c:v>
                </c:pt>
                <c:pt idx="7">
                  <c:v>Nov 20</c:v>
                </c:pt>
                <c:pt idx="8">
                  <c:v>Feb 21</c:v>
                </c:pt>
                <c:pt idx="9">
                  <c:v>May 21</c:v>
                </c:pt>
                <c:pt idx="10">
                  <c:v>Aug 21</c:v>
                </c:pt>
                <c:pt idx="11">
                  <c:v>Nov 21</c:v>
                </c:pt>
                <c:pt idx="12">
                  <c:v>Feb 22</c:v>
                </c:pt>
                <c:pt idx="13">
                  <c:v>May 22</c:v>
                </c:pt>
                <c:pt idx="14">
                  <c:v>Aug 22</c:v>
                </c:pt>
                <c:pt idx="15">
                  <c:v>Nov 22</c:v>
                </c:pt>
                <c:pt idx="16">
                  <c:v>Feb 23</c:v>
                </c:pt>
                <c:pt idx="17">
                  <c:v>May 23</c:v>
                </c:pt>
                <c:pt idx="18">
                  <c:v>Aug 23</c:v>
                </c:pt>
                <c:pt idx="19">
                  <c:v>Nov 23</c:v>
                </c:pt>
                <c:pt idx="20">
                  <c:v>Feb 24</c:v>
                </c:pt>
                <c:pt idx="21">
                  <c:v>May 24</c:v>
                </c:pt>
                <c:pt idx="22">
                  <c:v>Aug 24</c:v>
                </c:pt>
              </c:strCache>
            </c:strRef>
          </c:cat>
          <c:val>
            <c:numRef>
              <c:f>'Data'!$N$3:$N$25</c:f>
              <c:numCache>
                <c:formatCode>General</c:formatCode>
                <c:ptCount val="23"/>
                <c:pt idx="0">
                  <c:v>0.46</c:v>
                </c:pt>
                <c:pt idx="1">
                  <c:v>0.46</c:v>
                </c:pt>
                <c:pt idx="2">
                  <c:v>0.46</c:v>
                </c:pt>
                <c:pt idx="3">
                  <c:v>0.51</c:v>
                </c:pt>
                <c:pt idx="4">
                  <c:v>0.51</c:v>
                </c:pt>
                <c:pt idx="5">
                  <c:v>0.51</c:v>
                </c:pt>
                <c:pt idx="6">
                  <c:v>0.51</c:v>
                </c:pt>
                <c:pt idx="7">
                  <c:v>0.5600000000000001</c:v>
                </c:pt>
                <c:pt idx="8">
                  <c:v>0.5600000000000001</c:v>
                </c:pt>
                <c:pt idx="9">
                  <c:v>0.5600000000000001</c:v>
                </c:pt>
                <c:pt idx="10">
                  <c:v>0.5600000000000001</c:v>
                </c:pt>
                <c:pt idx="11">
                  <c:v>0.62</c:v>
                </c:pt>
                <c:pt idx="12">
                  <c:v>0.62</c:v>
                </c:pt>
                <c:pt idx="13">
                  <c:v>0.62</c:v>
                </c:pt>
                <c:pt idx="14">
                  <c:v>0.62</c:v>
                </c:pt>
                <c:pt idx="15">
                  <c:v>0.68</c:v>
                </c:pt>
                <c:pt idx="16">
                  <c:v>0.68</c:v>
                </c:pt>
                <c:pt idx="17">
                  <c:v>0.68</c:v>
                </c:pt>
                <c:pt idx="18">
                  <c:v>0.68</c:v>
                </c:pt>
                <c:pt idx="19">
                  <c:v>0.75</c:v>
                </c:pt>
                <c:pt idx="20">
                  <c:v>0.75</c:v>
                </c:pt>
                <c:pt idx="21">
                  <c:v>0.75</c:v>
                </c:pt>
                <c:pt idx="22">
                  <c:v>0.75</c:v>
                </c:pt>
              </c:numCache>
            </c:numRef>
          </c:val>
        </c:ser>
        <c:marker val="1"/>
        <c:axId val="50030001"/>
        <c:axId val="50030002"/>
      </c:lineChart>
      <c:dateAx>
        <c:axId val="50030001"/>
        <c:scaling>
          <c:orientation val="minMax"/>
        </c:scaling>
        <c:axPos val="b"/>
        <c:numFmt formatCode="General" sourceLinked="1"/>
        <c:tickLblPos val="nextTo"/>
        <c:crossAx val="50030002"/>
        <c:crosses val="autoZero"/>
        <c:auto val="1"/>
        <c:lblOffset val="100"/>
        <c:tickMarkSkip val="3"/>
        <c:majorUnit val="3"/>
        <c:majorTimeUnit val="days"/>
      </c:dateAx>
      <c:valAx>
        <c:axId val="50030002"/>
        <c:scaling>
          <c:orientation val="minMax"/>
        </c:scaling>
        <c:axPos val="l"/>
        <c:majorGridlines/>
        <c:numFmt formatCode="General" sourceLinked="1"/>
        <c:tickLblPos val="nextTo"/>
        <c:crossAx val="50030001"/>
        <c:crosses val="autoZero"/>
        <c:crossBetween val="between"/>
      </c:valAx>
    </c:plotArea>
    <c:plotVisOnly val="1"/>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Summary!$B$114:$C$115</c:f>
            </c:numRef>
          </c:cat>
          <c:val>
            <c:numRef>
              <c:f>Summary!$D$114:$D$115</c:f>
              <c:numCache>
                <c:formatCode>General</c:formatCode>
                <c:ptCount val="2"/>
                <c:pt idx="0">
                  <c:v>120418</c:v>
                </c:pt>
                <c:pt idx="1">
                  <c:v>124704</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dLbls>
            <c:showPercent val="1"/>
          </c:dLbls>
          <c:cat>
            <c:numRef>
              <c:f>Summary!$K$114:$L$123</c:f>
            </c:numRef>
          </c:cat>
          <c:val>
            <c:numRef>
              <c:f>Summary!$M$114:$M$123</c:f>
              <c:numCache>
                <c:formatCode>General</c:formatCode>
                <c:ptCount val="10"/>
                <c:pt idx="0">
                  <c:v>4706</c:v>
                </c:pt>
                <c:pt idx="1">
                  <c:v>6481</c:v>
                </c:pt>
                <c:pt idx="2">
                  <c:v>7594</c:v>
                </c:pt>
                <c:pt idx="3">
                  <c:v>21503</c:v>
                </c:pt>
                <c:pt idx="4">
                  <c:v>16372</c:v>
                </c:pt>
                <c:pt idx="5">
                  <c:v>54875</c:v>
                </c:pt>
                <c:pt idx="6">
                  <c:v>45</c:v>
                </c:pt>
                <c:pt idx="7">
                  <c:v>12576</c:v>
                </c:pt>
                <c:pt idx="8">
                  <c:v>97726</c:v>
                </c:pt>
                <c:pt idx="9">
                  <c:v>23244</c:v>
                </c:pt>
              </c:numCache>
            </c:numRef>
          </c:val>
        </c:ser>
        <c:firstSliceAng val="0"/>
      </c:pieChart>
      <c:spPr>
        <a:ln>
          <a:noFill/>
        </a:ln>
      </c:spPr>
    </c:plotArea>
    <c:legend>
      <c:legendPos val="r"/>
      <c:layout>
        <c:manualLayout>
          <c:xMode val="edge"/>
          <c:yMode val="edge"/>
          <c:x val="1"/>
          <c:y val="0.45000000000000001"/>
          <c:w val="0.34999999999999998"/>
          <c:h val="1"/>
        </c:manualLayout>
      </c:layout>
      <c:txPr>
        <a:bodyPr/>
        <a:lstStyle/>
        <a:p>
          <a:pPr rtl="0">
            <a:defRPr/>
          </a:pPr>
          <a:endParaRPr lang="en-US"/>
        </a:p>
      </c:txPr>
    </c:legend>
    <c:plotVisOnly val="1"/>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Quarterly Revenue by Geographies</a:t>
            </a:r>
          </a:p>
        </c:rich>
      </c:tx>
      <c:layout/>
    </c:title>
    <c:plotArea>
      <c:layout/>
      <c:areaChart>
        <c:grouping val="stacked"/>
        <c:ser>
          <c:idx val="0"/>
          <c:order val="0"/>
          <c:tx>
            <c:strRef>
              <c:f>Data!$R$2</c:f>
              <c:strCache>
                <c:ptCount val="1"/>
                <c:pt idx="0">
                  <c:v>Non Us</c:v>
                </c:pt>
              </c:strCache>
            </c:strRef>
          </c:tx>
          <c:spPr>
            <a:solidFill>
              <a:srgbClr val="4F81BD"/>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Data!$R$3:$R$25</c:f>
              <c:numCache>
                <c:formatCode>General</c:formatCode>
                <c:ptCount val="23"/>
                <c:pt idx="0">
                  <c:v>15199000000</c:v>
                </c:pt>
                <c:pt idx="1">
                  <c:v>16417000000</c:v>
                </c:pt>
                <c:pt idx="2">
                  <c:v>15785000000</c:v>
                </c:pt>
                <c:pt idx="3">
                  <c:v>17757000000</c:v>
                </c:pt>
                <c:pt idx="4">
                  <c:v>17593000000</c:v>
                </c:pt>
                <c:pt idx="5">
                  <c:v>18720000000</c:v>
                </c:pt>
                <c:pt idx="6">
                  <c:v>18129000000</c:v>
                </c:pt>
                <c:pt idx="7">
                  <c:v>21240000000</c:v>
                </c:pt>
                <c:pt idx="8">
                  <c:v>21333000000</c:v>
                </c:pt>
                <c:pt idx="9">
                  <c:v>23433000000</c:v>
                </c:pt>
                <c:pt idx="10">
                  <c:v>22487000000</c:v>
                </c:pt>
                <c:pt idx="11">
                  <c:v>25265000000</c:v>
                </c:pt>
                <c:pt idx="12">
                  <c:v>24589000000</c:v>
                </c:pt>
                <c:pt idx="13">
                  <c:v>25711000000</c:v>
                </c:pt>
                <c:pt idx="14">
                  <c:v>24255000000</c:v>
                </c:pt>
                <c:pt idx="15">
                  <c:v>25771000000</c:v>
                </c:pt>
                <c:pt idx="16">
                  <c:v>26850000000</c:v>
                </c:pt>
                <c:pt idx="17">
                  <c:v>28295000000</c:v>
                </c:pt>
                <c:pt idx="18">
                  <c:v>27705000000</c:v>
                </c:pt>
                <c:pt idx="19">
                  <c:v>29725000000</c:v>
                </c:pt>
                <c:pt idx="20">
                  <c:v>30421000000</c:v>
                </c:pt>
                <c:pt idx="21">
                  <c:v>32567000000</c:v>
                </c:pt>
                <c:pt idx="22">
                  <c:v>31672000000</c:v>
                </c:pt>
              </c:numCache>
            </c:numRef>
          </c:val>
        </c:ser>
        <c:ser>
          <c:idx val="1"/>
          <c:order val="1"/>
          <c:tx>
            <c:strRef>
              <c:f>Data!$S$2</c:f>
              <c:strCache>
                <c:ptCount val="1"/>
                <c:pt idx="0">
                  <c:v>UNITED STATES</c:v>
                </c:pt>
              </c:strCache>
            </c:strRef>
          </c:tx>
          <c:spPr>
            <a:solidFill>
              <a:srgbClr val="C0504D"/>
            </a:solidFill>
          </c:spPr>
          <c:cat>
            <c:strRef>
              <c:f>Data!$Q$3:$Q$25</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Data!$S$3:$S$25</c:f>
              <c:numCache>
                <c:formatCode>General</c:formatCode>
                <c:ptCount val="23"/>
                <c:pt idx="0">
                  <c:v>15372000000</c:v>
                </c:pt>
                <c:pt idx="1">
                  <c:v>17300000000</c:v>
                </c:pt>
                <c:pt idx="2">
                  <c:v>17270000000</c:v>
                </c:pt>
                <c:pt idx="3">
                  <c:v>19149000000</c:v>
                </c:pt>
                <c:pt idx="4">
                  <c:v>17428000000</c:v>
                </c:pt>
                <c:pt idx="5">
                  <c:v>19313000000</c:v>
                </c:pt>
                <c:pt idx="6">
                  <c:v>19025000000</c:v>
                </c:pt>
                <c:pt idx="7">
                  <c:v>21836000000</c:v>
                </c:pt>
                <c:pt idx="8">
                  <c:v>20373000000</c:v>
                </c:pt>
                <c:pt idx="9">
                  <c:v>22719000000</c:v>
                </c:pt>
                <c:pt idx="10">
                  <c:v>22830000000</c:v>
                </c:pt>
                <c:pt idx="11">
                  <c:v>26463000000</c:v>
                </c:pt>
                <c:pt idx="12">
                  <c:v>24771000000</c:v>
                </c:pt>
                <c:pt idx="13">
                  <c:v>26154000000</c:v>
                </c:pt>
                <c:pt idx="14">
                  <c:v>25867000000</c:v>
                </c:pt>
                <c:pt idx="15">
                  <c:v>26976000000</c:v>
                </c:pt>
                <c:pt idx="16">
                  <c:v>26007000000</c:v>
                </c:pt>
                <c:pt idx="17">
                  <c:v>27894000000</c:v>
                </c:pt>
                <c:pt idx="18">
                  <c:v>28812000000</c:v>
                </c:pt>
                <c:pt idx="19">
                  <c:v>32295000000</c:v>
                </c:pt>
                <c:pt idx="20">
                  <c:v>31437000000</c:v>
                </c:pt>
                <c:pt idx="21">
                  <c:v>32160000000</c:v>
                </c:pt>
                <c:pt idx="22">
                  <c:v>33913000000</c:v>
                </c:pt>
              </c:numCache>
            </c:numRef>
          </c:val>
        </c:ser>
        <c:axId val="50060001"/>
        <c:axId val="50060002"/>
      </c:areaChart>
      <c:catAx>
        <c:axId val="50060001"/>
        <c:scaling>
          <c:orientation val="minMax"/>
        </c:scaling>
        <c:axPos val="b"/>
        <c:title>
          <c:tx>
            <c:rich>
              <a:bodyPr/>
              <a:lstStyle/>
              <a:p>
                <a:pPr>
                  <a:defRPr/>
                </a:pPr>
                <a:r>
                  <a:rPr lang="en-US"/>
                  <a:t>Date</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Value</a:t>
                </a:r>
              </a:p>
            </c:rich>
          </c:tx>
          <c:layout/>
        </c:title>
        <c:numFmt formatCode="General" sourceLinked="1"/>
        <c:tickLblPos val="nextTo"/>
        <c:crossAx val="50060001"/>
        <c:crosses val="autoZero"/>
        <c:crossBetween val="midCat"/>
      </c:valAx>
      <c:spPr>
        <a:ln>
          <a:noFill/>
        </a:ln>
      </c:spPr>
    </c:plotArea>
    <c:legend>
      <c:legendPos val="b"/>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Quarterly Revenue by Product</a:t>
            </a:r>
          </a:p>
        </c:rich>
      </c:tx>
      <c:layout/>
    </c:title>
    <c:plotArea>
      <c:layout/>
      <c:areaChart>
        <c:grouping val="stacked"/>
        <c:ser>
          <c:idx val="0"/>
          <c:order val="0"/>
          <c:tx>
            <c:strRef>
              <c:f>Data!$R$56</c:f>
              <c:strCache>
                <c:ptCount val="1"/>
                <c:pt idx="0">
                  <c:v>Devices</c:v>
                </c:pt>
              </c:strCache>
            </c:strRef>
          </c:tx>
          <c:spPr>
            <a:solidFill>
              <a:srgbClr val="4F81BD"/>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Data!$R$57:$R$79</c:f>
              <c:numCache>
                <c:formatCode>General</c:formatCode>
                <c:ptCount val="23"/>
                <c:pt idx="0">
                  <c:v>1423000000</c:v>
                </c:pt>
                <c:pt idx="1">
                  <c:v>1463000000</c:v>
                </c:pt>
                <c:pt idx="2">
                  <c:v>1202000000</c:v>
                </c:pt>
                <c:pt idx="3">
                  <c:v>2048000000</c:v>
                </c:pt>
                <c:pt idx="4">
                  <c:v>1412000000</c:v>
                </c:pt>
                <c:pt idx="5">
                  <c:v>1795000000</c:v>
                </c:pt>
                <c:pt idx="6">
                  <c:v>1620000000</c:v>
                </c:pt>
                <c:pt idx="7">
                  <c:v>2120000000</c:v>
                </c:pt>
                <c:pt idx="8">
                  <c:v>1599000000</c:v>
                </c:pt>
                <c:pt idx="9">
                  <c:v>1452000000</c:v>
                </c:pt>
                <c:pt idx="10">
                  <c:v>1361000000</c:v>
                </c:pt>
                <c:pt idx="11">
                  <c:v>2285000000</c:v>
                </c:pt>
                <c:pt idx="12">
                  <c:v>1764000000</c:v>
                </c:pt>
                <c:pt idx="13">
                  <c:v>1581000000</c:v>
                </c:pt>
                <c:pt idx="14">
                  <c:v>1448000000</c:v>
                </c:pt>
                <c:pt idx="15">
                  <c:v>1430000000</c:v>
                </c:pt>
                <c:pt idx="16">
                  <c:v>1282000000</c:v>
                </c:pt>
                <c:pt idx="17">
                  <c:v>1361000000</c:v>
                </c:pt>
                <c:pt idx="18">
                  <c:v>1125000000</c:v>
                </c:pt>
                <c:pt idx="19">
                  <c:v>1298000000</c:v>
                </c:pt>
                <c:pt idx="20">
                  <c:v>1067000000</c:v>
                </c:pt>
                <c:pt idx="21">
                  <c:v>1216000000</c:v>
                </c:pt>
                <c:pt idx="22">
                  <c:v>0</c:v>
                </c:pt>
              </c:numCache>
            </c:numRef>
          </c:val>
        </c:ser>
        <c:ser>
          <c:idx val="1"/>
          <c:order val="1"/>
          <c:tx>
            <c:strRef>
              <c:f>Data!$S$56</c:f>
              <c:strCache>
                <c:ptCount val="1"/>
                <c:pt idx="0">
                  <c:v>Dynamics Products And Cloud Services</c:v>
                </c:pt>
              </c:strCache>
            </c:strRef>
          </c:tx>
          <c:spPr>
            <a:solidFill>
              <a:srgbClr val="C0504D"/>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Data!$S$57:$S$79</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1540000000</c:v>
                </c:pt>
                <c:pt idx="19">
                  <c:v>1576000000</c:v>
                </c:pt>
                <c:pt idx="20">
                  <c:v>1646000000</c:v>
                </c:pt>
                <c:pt idx="21">
                  <c:v>1719000000</c:v>
                </c:pt>
                <c:pt idx="22">
                  <c:v>1849000000</c:v>
                </c:pt>
              </c:numCache>
            </c:numRef>
          </c:val>
        </c:ser>
        <c:ser>
          <c:idx val="2"/>
          <c:order val="2"/>
          <c:tx>
            <c:strRef>
              <c:f>Data!$T$56</c:f>
              <c:strCache>
                <c:ptCount val="1"/>
                <c:pt idx="0">
                  <c:v>Enterprise Services</c:v>
                </c:pt>
              </c:strCache>
            </c:strRef>
          </c:tx>
          <c:spPr>
            <a:solidFill>
              <a:srgbClr val="9BBB59"/>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Data!$T$57:$T$79</c:f>
              <c:numCache>
                <c:formatCode>General</c:formatCode>
                <c:ptCount val="23"/>
                <c:pt idx="0">
                  <c:v>1542000000</c:v>
                </c:pt>
                <c:pt idx="1">
                  <c:v>1611000000</c:v>
                </c:pt>
                <c:pt idx="2">
                  <c:v>1545000000</c:v>
                </c:pt>
                <c:pt idx="3">
                  <c:v>1612000000</c:v>
                </c:pt>
                <c:pt idx="4">
                  <c:v>1633000000</c:v>
                </c:pt>
                <c:pt idx="5">
                  <c:v>1619000000</c:v>
                </c:pt>
                <c:pt idx="6">
                  <c:v>1637000000</c:v>
                </c:pt>
                <c:pt idx="7">
                  <c:v>1695000000</c:v>
                </c:pt>
                <c:pt idx="8">
                  <c:v>1803000000</c:v>
                </c:pt>
                <c:pt idx="9">
                  <c:v>1808000000</c:v>
                </c:pt>
                <c:pt idx="10">
                  <c:v>1791000000</c:v>
                </c:pt>
                <c:pt idx="11">
                  <c:v>1823000000</c:v>
                </c:pt>
                <c:pt idx="12">
                  <c:v>1891000000</c:v>
                </c:pt>
                <c:pt idx="13">
                  <c:v>1902000000</c:v>
                </c:pt>
                <c:pt idx="14">
                  <c:v>1876000000</c:v>
                </c:pt>
                <c:pt idx="15">
                  <c:v>1862000000</c:v>
                </c:pt>
                <c:pt idx="16">
                  <c:v>2007000000</c:v>
                </c:pt>
                <c:pt idx="17">
                  <c:v>1977000000</c:v>
                </c:pt>
                <c:pt idx="18">
                  <c:v>1944000000</c:v>
                </c:pt>
                <c:pt idx="19">
                  <c:v>1917000000</c:v>
                </c:pt>
                <c:pt idx="20">
                  <c:v>1861000000</c:v>
                </c:pt>
                <c:pt idx="21">
                  <c:v>1872000000</c:v>
                </c:pt>
                <c:pt idx="22">
                  <c:v>1928000000</c:v>
                </c:pt>
              </c:numCache>
            </c:numRef>
          </c:val>
        </c:ser>
        <c:ser>
          <c:idx val="3"/>
          <c:order val="3"/>
          <c:tx>
            <c:strRef>
              <c:f>Data!$U$56</c:f>
              <c:strCache>
                <c:ptCount val="1"/>
                <c:pt idx="0">
                  <c:v>Gaming</c:v>
                </c:pt>
              </c:strCache>
            </c:strRef>
          </c:tx>
          <c:spPr>
            <a:solidFill>
              <a:srgbClr val="8064A2"/>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Data!$U$57:$U$79</c:f>
              <c:numCache>
                <c:formatCode>General</c:formatCode>
                <c:ptCount val="23"/>
                <c:pt idx="0">
                  <c:v>2363000000</c:v>
                </c:pt>
                <c:pt idx="1">
                  <c:v>2053000000</c:v>
                </c:pt>
                <c:pt idx="2">
                  <c:v>2542000000</c:v>
                </c:pt>
                <c:pt idx="3">
                  <c:v>3327000000</c:v>
                </c:pt>
                <c:pt idx="4">
                  <c:v>2349000000</c:v>
                </c:pt>
                <c:pt idx="5">
                  <c:v>3357000000</c:v>
                </c:pt>
                <c:pt idx="6">
                  <c:v>3092000000</c:v>
                </c:pt>
                <c:pt idx="7">
                  <c:v>5031000000</c:v>
                </c:pt>
                <c:pt idx="8">
                  <c:v>3533000000</c:v>
                </c:pt>
                <c:pt idx="9">
                  <c:v>3714000000</c:v>
                </c:pt>
                <c:pt idx="10">
                  <c:v>3593000000</c:v>
                </c:pt>
                <c:pt idx="11">
                  <c:v>5442000000</c:v>
                </c:pt>
                <c:pt idx="12">
                  <c:v>3740000000</c:v>
                </c:pt>
                <c:pt idx="13">
                  <c:v>3455000000</c:v>
                </c:pt>
                <c:pt idx="14">
                  <c:v>3610000000</c:v>
                </c:pt>
                <c:pt idx="15">
                  <c:v>4758000000</c:v>
                </c:pt>
                <c:pt idx="16">
                  <c:v>3607000000</c:v>
                </c:pt>
                <c:pt idx="17">
                  <c:v>3491000000</c:v>
                </c:pt>
                <c:pt idx="18">
                  <c:v>3919000000</c:v>
                </c:pt>
                <c:pt idx="19">
                  <c:v>7111000000</c:v>
                </c:pt>
                <c:pt idx="20">
                  <c:v>5451000000</c:v>
                </c:pt>
                <c:pt idx="21">
                  <c:v>5022000000</c:v>
                </c:pt>
                <c:pt idx="22">
                  <c:v>5621000000</c:v>
                </c:pt>
              </c:numCache>
            </c:numRef>
          </c:val>
        </c:ser>
        <c:ser>
          <c:idx val="4"/>
          <c:order val="4"/>
          <c:tx>
            <c:strRef>
              <c:f>Data!$V$56</c:f>
              <c:strCache>
                <c:ptCount val="1"/>
                <c:pt idx="0">
                  <c:v>Linked In Corporation</c:v>
                </c:pt>
              </c:strCache>
            </c:strRef>
          </c:tx>
          <c:spPr>
            <a:solidFill>
              <a:srgbClr val="4BACC6"/>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Data!$V$57:$V$79</c:f>
              <c:numCache>
                <c:formatCode>General</c:formatCode>
                <c:ptCount val="23"/>
                <c:pt idx="0">
                  <c:v>1696000000</c:v>
                </c:pt>
                <c:pt idx="1">
                  <c:v>1835000000</c:v>
                </c:pt>
                <c:pt idx="2">
                  <c:v>1909000000</c:v>
                </c:pt>
                <c:pt idx="3">
                  <c:v>2102000000</c:v>
                </c:pt>
                <c:pt idx="4">
                  <c:v>2050000000</c:v>
                </c:pt>
                <c:pt idx="5">
                  <c:v>2016000000</c:v>
                </c:pt>
                <c:pt idx="6">
                  <c:v>2206000000</c:v>
                </c:pt>
                <c:pt idx="7">
                  <c:v>2577000000</c:v>
                </c:pt>
                <c:pt idx="8">
                  <c:v>2562000000</c:v>
                </c:pt>
                <c:pt idx="9">
                  <c:v>2944000000</c:v>
                </c:pt>
                <c:pt idx="10">
                  <c:v>3136000000</c:v>
                </c:pt>
                <c:pt idx="11">
                  <c:v>3531000000</c:v>
                </c:pt>
                <c:pt idx="12">
                  <c:v>3437000000</c:v>
                </c:pt>
                <c:pt idx="13">
                  <c:v>3712000000</c:v>
                </c:pt>
                <c:pt idx="14">
                  <c:v>3663000000</c:v>
                </c:pt>
                <c:pt idx="15">
                  <c:v>3876000000</c:v>
                </c:pt>
                <c:pt idx="16">
                  <c:v>3697000000</c:v>
                </c:pt>
                <c:pt idx="17">
                  <c:v>3909000000</c:v>
                </c:pt>
                <c:pt idx="18">
                  <c:v>3913000000</c:v>
                </c:pt>
                <c:pt idx="19">
                  <c:v>4195000000</c:v>
                </c:pt>
                <c:pt idx="20">
                  <c:v>4013000000</c:v>
                </c:pt>
                <c:pt idx="21">
                  <c:v>4251000000</c:v>
                </c:pt>
                <c:pt idx="22">
                  <c:v>4292000000</c:v>
                </c:pt>
              </c:numCache>
            </c:numRef>
          </c:val>
        </c:ser>
        <c:ser>
          <c:idx val="5"/>
          <c:order val="5"/>
          <c:tx>
            <c:strRef>
              <c:f>Data!$W$56</c:f>
              <c:strCache>
                <c:ptCount val="1"/>
                <c:pt idx="0">
                  <c:v>Microsoft Office System</c:v>
                </c:pt>
              </c:strCache>
            </c:strRef>
          </c:tx>
          <c:spPr>
            <a:solidFill>
              <a:srgbClr val="F79646"/>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Data!$W$57:$W$79</c:f>
              <c:numCache>
                <c:formatCode>General</c:formatCode>
                <c:ptCount val="23"/>
                <c:pt idx="0">
                  <c:v>7889000000</c:v>
                </c:pt>
                <c:pt idx="1">
                  <c:v>8511000000</c:v>
                </c:pt>
                <c:pt idx="2">
                  <c:v>8466000000</c:v>
                </c:pt>
                <c:pt idx="3">
                  <c:v>8983000000</c:v>
                </c:pt>
                <c:pt idx="4">
                  <c:v>8920000000</c:v>
                </c:pt>
                <c:pt idx="5">
                  <c:v>8947000000</c:v>
                </c:pt>
                <c:pt idx="6">
                  <c:v>9278000000</c:v>
                </c:pt>
                <c:pt idx="7">
                  <c:v>9881000000</c:v>
                </c:pt>
                <c:pt idx="8">
                  <c:v>10016000000</c:v>
                </c:pt>
                <c:pt idx="9">
                  <c:v>10697000000</c:v>
                </c:pt>
                <c:pt idx="10">
                  <c:v>10808000000</c:v>
                </c:pt>
                <c:pt idx="11">
                  <c:v>11251000000</c:v>
                </c:pt>
                <c:pt idx="12">
                  <c:v>11164000000</c:v>
                </c:pt>
                <c:pt idx="13">
                  <c:v>11639000000</c:v>
                </c:pt>
                <c:pt idx="14">
                  <c:v>11548000000</c:v>
                </c:pt>
                <c:pt idx="15">
                  <c:v>11837000000</c:v>
                </c:pt>
                <c:pt idx="16">
                  <c:v>12438000000</c:v>
                </c:pt>
                <c:pt idx="17">
                  <c:v>12905000000</c:v>
                </c:pt>
                <c:pt idx="18">
                  <c:v>13140000000</c:v>
                </c:pt>
                <c:pt idx="19">
                  <c:v>13477000000</c:v>
                </c:pt>
                <c:pt idx="20">
                  <c:v>13911000000</c:v>
                </c:pt>
                <c:pt idx="21">
                  <c:v>14347000000</c:v>
                </c:pt>
                <c:pt idx="22">
                  <c:v>0</c:v>
                </c:pt>
              </c:numCache>
            </c:numRef>
          </c:val>
        </c:ser>
        <c:ser>
          <c:idx val="6"/>
          <c:order val="6"/>
          <c:tx>
            <c:strRef>
              <c:f>Data!$X$56</c:f>
              <c:strCache>
                <c:ptCount val="1"/>
                <c:pt idx="0">
                  <c:v>Other Products And Services</c:v>
                </c:pt>
              </c:strCache>
            </c:strRef>
          </c:tx>
          <c:spPr>
            <a:solidFill>
              <a:srgbClr val="92D050"/>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Data!$X$57:$X$79</c:f>
              <c:numCache>
                <c:formatCode>General</c:formatCode>
                <c:ptCount val="23"/>
                <c:pt idx="0">
                  <c:v>750000000</c:v>
                </c:pt>
                <c:pt idx="1">
                  <c:v>779000000</c:v>
                </c:pt>
                <c:pt idx="2">
                  <c:v>855000000</c:v>
                </c:pt>
                <c:pt idx="3">
                  <c:v>959000000</c:v>
                </c:pt>
                <c:pt idx="4">
                  <c:v>961000000</c:v>
                </c:pt>
                <c:pt idx="5">
                  <c:v>993000000</c:v>
                </c:pt>
                <c:pt idx="6">
                  <c:v>1032000000</c:v>
                </c:pt>
                <c:pt idx="7">
                  <c:v>1143000000</c:v>
                </c:pt>
                <c:pt idx="8">
                  <c:v>1125000000</c:v>
                </c:pt>
                <c:pt idx="9">
                  <c:v>1179000000</c:v>
                </c:pt>
                <c:pt idx="10">
                  <c:v>1227000000</c:v>
                </c:pt>
                <c:pt idx="11">
                  <c:v>1357000000</c:v>
                </c:pt>
                <c:pt idx="12">
                  <c:v>1304000000</c:v>
                </c:pt>
                <c:pt idx="13">
                  <c:v>1403000000</c:v>
                </c:pt>
                <c:pt idx="14">
                  <c:v>1348000000</c:v>
                </c:pt>
                <c:pt idx="15">
                  <c:v>1359000000</c:v>
                </c:pt>
                <c:pt idx="16">
                  <c:v>1428000000</c:v>
                </c:pt>
                <c:pt idx="17">
                  <c:v>0</c:v>
                </c:pt>
                <c:pt idx="18">
                  <c:v>8000000</c:v>
                </c:pt>
                <c:pt idx="19">
                  <c:v>11000000</c:v>
                </c:pt>
                <c:pt idx="20">
                  <c:v>14000000</c:v>
                </c:pt>
                <c:pt idx="21">
                  <c:v>12000000</c:v>
                </c:pt>
                <c:pt idx="22">
                  <c:v>10000000</c:v>
                </c:pt>
              </c:numCache>
            </c:numRef>
          </c:val>
        </c:ser>
        <c:ser>
          <c:idx val="7"/>
          <c:order val="7"/>
          <c:tx>
            <c:strRef>
              <c:f>Data!$Y$56</c:f>
              <c:strCache>
                <c:ptCount val="1"/>
                <c:pt idx="0">
                  <c:v>Search And News Advertising</c:v>
                </c:pt>
              </c:strCache>
            </c:strRef>
          </c:tx>
          <c:spPr>
            <a:solidFill>
              <a:srgbClr val="FF99CC"/>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Data!$Y$57:$Y$79</c:f>
              <c:numCache>
                <c:formatCode>General</c:formatCode>
                <c:ptCount val="23"/>
                <c:pt idx="0">
                  <c:v>1911000000</c:v>
                </c:pt>
                <c:pt idx="1">
                  <c:v>1953000000</c:v>
                </c:pt>
                <c:pt idx="2">
                  <c:v>1991000000</c:v>
                </c:pt>
                <c:pt idx="3">
                  <c:v>2163000000</c:v>
                </c:pt>
                <c:pt idx="4">
                  <c:v>1986000000</c:v>
                </c:pt>
                <c:pt idx="5">
                  <c:v>1600000000</c:v>
                </c:pt>
                <c:pt idx="6">
                  <c:v>1789000000</c:v>
                </c:pt>
                <c:pt idx="7">
                  <c:v>2184000000</c:v>
                </c:pt>
                <c:pt idx="8">
                  <c:v>2218000000</c:v>
                </c:pt>
                <c:pt idx="9">
                  <c:v>2337000000</c:v>
                </c:pt>
                <c:pt idx="10">
                  <c:v>2656000000</c:v>
                </c:pt>
                <c:pt idx="11">
                  <c:v>3064000000</c:v>
                </c:pt>
                <c:pt idx="12">
                  <c:v>2945000000</c:v>
                </c:pt>
                <c:pt idx="13">
                  <c:v>2926000000</c:v>
                </c:pt>
                <c:pt idx="14">
                  <c:v>2928000000</c:v>
                </c:pt>
                <c:pt idx="15">
                  <c:v>3223000000</c:v>
                </c:pt>
                <c:pt idx="16">
                  <c:v>3045000000</c:v>
                </c:pt>
                <c:pt idx="17">
                  <c:v>3012000000</c:v>
                </c:pt>
                <c:pt idx="18">
                  <c:v>3053000000</c:v>
                </c:pt>
                <c:pt idx="19">
                  <c:v>3220000000</c:v>
                </c:pt>
                <c:pt idx="20">
                  <c:v>3134000000</c:v>
                </c:pt>
                <c:pt idx="21">
                  <c:v>3169000000</c:v>
                </c:pt>
                <c:pt idx="22">
                  <c:v>3225000000</c:v>
                </c:pt>
              </c:numCache>
            </c:numRef>
          </c:val>
        </c:ser>
        <c:ser>
          <c:idx val="8"/>
          <c:order val="8"/>
          <c:tx>
            <c:strRef>
              <c:f>Data!$Z$56</c:f>
              <c:strCache>
                <c:ptCount val="1"/>
                <c:pt idx="0">
                  <c:v>Server Products And Tools</c:v>
                </c:pt>
              </c:strCache>
            </c:strRef>
          </c:tx>
          <c:spPr>
            <a:solidFill>
              <a:srgbClr val="FFCC00"/>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Data!$Z$57:$Z$79</c:f>
              <c:numCache>
                <c:formatCode>General</c:formatCode>
                <c:ptCount val="23"/>
                <c:pt idx="0">
                  <c:v>8053000000</c:v>
                </c:pt>
                <c:pt idx="1">
                  <c:v>9720000000</c:v>
                </c:pt>
                <c:pt idx="2">
                  <c:v>9192000000</c:v>
                </c:pt>
                <c:pt idx="3">
                  <c:v>10119000000</c:v>
                </c:pt>
                <c:pt idx="4">
                  <c:v>10490000000</c:v>
                </c:pt>
                <c:pt idx="5">
                  <c:v>11578000000</c:v>
                </c:pt>
                <c:pt idx="6">
                  <c:v>11195000000</c:v>
                </c:pt>
                <c:pt idx="7">
                  <c:v>12729000000</c:v>
                </c:pt>
                <c:pt idx="8">
                  <c:v>13204000000</c:v>
                </c:pt>
                <c:pt idx="9">
                  <c:v>15461000000</c:v>
                </c:pt>
                <c:pt idx="10">
                  <c:v>15069000000</c:v>
                </c:pt>
                <c:pt idx="11">
                  <c:v>16375000000</c:v>
                </c:pt>
                <c:pt idx="12">
                  <c:v>17038000000</c:v>
                </c:pt>
                <c:pt idx="13">
                  <c:v>18839000000</c:v>
                </c:pt>
                <c:pt idx="14">
                  <c:v>18388000000</c:v>
                </c:pt>
                <c:pt idx="15">
                  <c:v>19594000000</c:v>
                </c:pt>
                <c:pt idx="16">
                  <c:v>20025000000</c:v>
                </c:pt>
                <c:pt idx="17">
                  <c:v>21963000000</c:v>
                </c:pt>
                <c:pt idx="18">
                  <c:v>22308000000</c:v>
                </c:pt>
                <c:pt idx="19">
                  <c:v>23953000000</c:v>
                </c:pt>
                <c:pt idx="20">
                  <c:v>24832000000</c:v>
                </c:pt>
                <c:pt idx="21">
                  <c:v>26633000000</c:v>
                </c:pt>
                <c:pt idx="22">
                  <c:v>22155000000</c:v>
                </c:pt>
              </c:numCache>
            </c:numRef>
          </c:val>
        </c:ser>
        <c:ser>
          <c:idx val="9"/>
          <c:order val="9"/>
          <c:tx>
            <c:strRef>
              <c:f>Data!$AA$56</c:f>
              <c:strCache>
                <c:ptCount val="1"/>
                <c:pt idx="0">
                  <c:v>Windows</c:v>
                </c:pt>
              </c:strCache>
            </c:strRef>
          </c:tx>
          <c:spPr>
            <a:solidFill>
              <a:srgbClr val="66CCCC"/>
            </a:solidFill>
          </c:spPr>
          <c:cat>
            <c:strRef>
              <c:f>Data!$Q$57:$Q$79</c:f>
              <c:strCache>
                <c:ptCount val="23"/>
                <c:pt idx="0">
                  <c:v>Mar 19</c:v>
                </c:pt>
                <c:pt idx="1">
                  <c:v>Jun 19</c:v>
                </c:pt>
                <c:pt idx="2">
                  <c:v>Sep 19</c:v>
                </c:pt>
                <c:pt idx="3">
                  <c:v>Dec 19</c:v>
                </c:pt>
                <c:pt idx="4">
                  <c:v>Mar 20</c:v>
                </c:pt>
                <c:pt idx="5">
                  <c:v>Jun 20</c:v>
                </c:pt>
                <c:pt idx="6">
                  <c:v>Sep 20</c:v>
                </c:pt>
                <c:pt idx="7">
                  <c:v>Dec 20</c:v>
                </c:pt>
                <c:pt idx="8">
                  <c:v>Mar 21</c:v>
                </c:pt>
                <c:pt idx="9">
                  <c:v>Jun 21</c:v>
                </c:pt>
                <c:pt idx="10">
                  <c:v>Sep 21</c:v>
                </c:pt>
                <c:pt idx="11">
                  <c:v>Dec 21</c:v>
                </c:pt>
                <c:pt idx="12">
                  <c:v>Mar 22</c:v>
                </c:pt>
                <c:pt idx="13">
                  <c:v>Jun 22</c:v>
                </c:pt>
                <c:pt idx="14">
                  <c:v>Sep 22</c:v>
                </c:pt>
                <c:pt idx="15">
                  <c:v>Dec 22</c:v>
                </c:pt>
                <c:pt idx="16">
                  <c:v>Mar 23</c:v>
                </c:pt>
                <c:pt idx="17">
                  <c:v>Jun 23</c:v>
                </c:pt>
                <c:pt idx="18">
                  <c:v>Sep 23</c:v>
                </c:pt>
                <c:pt idx="19">
                  <c:v>Dec 23</c:v>
                </c:pt>
                <c:pt idx="20">
                  <c:v>Mar 24</c:v>
                </c:pt>
                <c:pt idx="21">
                  <c:v>Jun 24</c:v>
                </c:pt>
                <c:pt idx="22">
                  <c:v>Sep 24</c:v>
                </c:pt>
              </c:strCache>
            </c:strRef>
          </c:cat>
          <c:val>
            <c:numRef>
              <c:f>Data!$AA$57:$AA$79</c:f>
              <c:numCache>
                <c:formatCode>General</c:formatCode>
                <c:ptCount val="23"/>
                <c:pt idx="0">
                  <c:v>4944000000</c:v>
                </c:pt>
                <c:pt idx="1">
                  <c:v>5792000000</c:v>
                </c:pt>
                <c:pt idx="2">
                  <c:v>5353000000</c:v>
                </c:pt>
                <c:pt idx="3">
                  <c:v>5593000000</c:v>
                </c:pt>
                <c:pt idx="4">
                  <c:v>5220000000</c:v>
                </c:pt>
                <c:pt idx="5">
                  <c:v>6128000000</c:v>
                </c:pt>
                <c:pt idx="6">
                  <c:v>5305000000</c:v>
                </c:pt>
                <c:pt idx="7">
                  <c:v>5716000000</c:v>
                </c:pt>
                <c:pt idx="8">
                  <c:v>5646000000</c:v>
                </c:pt>
                <c:pt idx="9">
                  <c:v>6560000000</c:v>
                </c:pt>
                <c:pt idx="10">
                  <c:v>5676000000</c:v>
                </c:pt>
                <c:pt idx="11">
                  <c:v>6600000000</c:v>
                </c:pt>
                <c:pt idx="12">
                  <c:v>6077000000</c:v>
                </c:pt>
                <c:pt idx="13">
                  <c:v>6408000000</c:v>
                </c:pt>
                <c:pt idx="14">
                  <c:v>5313000000</c:v>
                </c:pt>
                <c:pt idx="15">
                  <c:v>4808000000</c:v>
                </c:pt>
                <c:pt idx="16">
                  <c:v>5328000000</c:v>
                </c:pt>
                <c:pt idx="17">
                  <c:v>6058000000</c:v>
                </c:pt>
                <c:pt idx="18">
                  <c:v>5567000000</c:v>
                </c:pt>
                <c:pt idx="19">
                  <c:v>5262000000</c:v>
                </c:pt>
                <c:pt idx="20">
                  <c:v>5929000000</c:v>
                </c:pt>
                <c:pt idx="21">
                  <c:v>6486000000</c:v>
                </c:pt>
                <c:pt idx="22">
                  <c:v>0</c:v>
                </c:pt>
              </c:numCache>
            </c:numRef>
          </c:val>
        </c:ser>
        <c:axId val="50070001"/>
        <c:axId val="50070002"/>
      </c:areaChart>
      <c:catAx>
        <c:axId val="50070001"/>
        <c:scaling>
          <c:orientation val="minMax"/>
        </c:scaling>
        <c:axPos val="b"/>
        <c:title>
          <c:tx>
            <c:rich>
              <a:bodyPr/>
              <a:lstStyle/>
              <a:p>
                <a:pPr>
                  <a:defRPr/>
                </a:pPr>
                <a:r>
                  <a:rPr lang="en-US"/>
                  <a:t>Month-Year</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Revenue</a:t>
                </a:r>
              </a:p>
            </c:rich>
          </c:tx>
          <c:layout/>
        </c:title>
        <c:numFmt formatCode="General" sourceLinked="1"/>
        <c:tickLblPos val="nextTo"/>
        <c:crossAx val="50070001"/>
        <c:crosses val="autoZero"/>
        <c:crossBetween val="midCat"/>
      </c:valAx>
    </c:plotArea>
    <c:legend>
      <c:legendPos val="b"/>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0</xdr:colOff>
      <xdr:row>21</xdr:row>
      <xdr:rowOff>4763</xdr:rowOff>
    </xdr:from>
    <xdr:to>
      <xdr:col>15</xdr:col>
      <xdr:colOff>0</xdr:colOff>
      <xdr:row>25</xdr:row>
      <xdr:rowOff>185738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11</xdr:col>
      <xdr:colOff>600075</xdr:colOff>
      <xdr:row>41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xdr:colOff>
      <xdr:row>76</xdr:row>
      <xdr:rowOff>0</xdr:rowOff>
    </xdr:from>
    <xdr:to>
      <xdr:col>22</xdr:col>
      <xdr:colOff>0</xdr:colOff>
      <xdr:row>85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113</xdr:row>
      <xdr:rowOff>0</xdr:rowOff>
    </xdr:from>
    <xdr:to>
      <xdr:col>9</xdr:col>
      <xdr:colOff>0</xdr:colOff>
      <xdr:row>128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113</xdr:row>
      <xdr:rowOff>0</xdr:rowOff>
    </xdr:from>
    <xdr:to>
      <xdr:col>18</xdr:col>
      <xdr:colOff>0</xdr:colOff>
      <xdr:row>128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26</xdr:row>
      <xdr:rowOff>0</xdr:rowOff>
    </xdr:from>
    <xdr:to>
      <xdr:col>26</xdr:col>
      <xdr:colOff>9525</xdr:colOff>
      <xdr:row>50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80</xdr:row>
      <xdr:rowOff>0</xdr:rowOff>
    </xdr:from>
    <xdr:to>
      <xdr:col>26</xdr:col>
      <xdr:colOff>9525</xdr:colOff>
      <xdr:row>104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icrosoft.com"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ec.gov/Archives/edgar/data/789019/000095017024008814/0000950170-24-008814-index.htm" TargetMode="External"/><Relationship Id="rId2" Type="http://schemas.openxmlformats.org/officeDocument/2006/relationships/hyperlink" Target="https://www.sec.gov/Archives/edgar/data/789019/000156459023000733/0001564590-23-000733-index.htm" TargetMode="External"/><Relationship Id="rId3" Type="http://schemas.openxmlformats.org/officeDocument/2006/relationships/hyperlink" Target="https://www.sec.gov/Archives/edgar/data/789019/000156459022002324/0001564590-22-002324-index.htm" TargetMode="External"/><Relationship Id="rId4" Type="http://schemas.openxmlformats.org/officeDocument/2006/relationships/hyperlink" Target="https://www.sec.gov/Archives/edgar/data/789019/000156459021002316/0001564590-21-002316-index.htm" TargetMode="External"/><Relationship Id="rId5" Type="http://schemas.openxmlformats.org/officeDocument/2006/relationships/hyperlink" Target="https://www.sec.gov/Archives/edgar/data/789019/000156459020002450/0001564590-20-002450-index.htm" TargetMode="External"/><Relationship Id="rId6" Type="http://schemas.openxmlformats.org/officeDocument/2006/relationships/hyperlink" Target="https://www.sec.gov/Archives/edgar/data/789019/000095017024048288/0000950170-24-048288-index.htm" TargetMode="External"/><Relationship Id="rId7" Type="http://schemas.openxmlformats.org/officeDocument/2006/relationships/hyperlink" Target="https://www.sec.gov/Archives/edgar/data/789019/000095017023014423/0000950170-23-014423-index.htm" TargetMode="External"/><Relationship Id="rId8" Type="http://schemas.openxmlformats.org/officeDocument/2006/relationships/hyperlink" Target="https://www.sec.gov/Archives/edgar/data/789019/000156459022015675/0001564590-22-015675-index.htm" TargetMode="External"/><Relationship Id="rId9" Type="http://schemas.openxmlformats.org/officeDocument/2006/relationships/hyperlink" Target="https://www.sec.gov/Archives/edgar/data/789019/000156459021020891/0001564590-21-020891-index.htm" TargetMode="External"/><Relationship Id="rId10" Type="http://schemas.openxmlformats.org/officeDocument/2006/relationships/hyperlink" Target="https://www.sec.gov/Archives/edgar/data/789019/000156459020019706/0001564590-20-019706-index.htm" TargetMode="External"/><Relationship Id="rId11" Type="http://schemas.openxmlformats.org/officeDocument/2006/relationships/hyperlink" Target="https://www.sec.gov/Archives/edgar/data/789019/000156459019012709/0001564590-19-012709-index.htm" TargetMode="External"/><Relationship Id="rId12" Type="http://schemas.openxmlformats.org/officeDocument/2006/relationships/hyperlink" Target="https://www.sec.gov/Archives/edgar/data/789019/000095017024118967/0000950170-24-118967-index.htm" TargetMode="External"/><Relationship Id="rId13" Type="http://schemas.openxmlformats.org/officeDocument/2006/relationships/hyperlink" Target="https://www.sec.gov/Archives/edgar/data/789019/000095017023054855/0000950170-23-054855-index.htm" TargetMode="External"/><Relationship Id="rId14" Type="http://schemas.openxmlformats.org/officeDocument/2006/relationships/hyperlink" Target="https://www.sec.gov/Archives/edgar/data/789019/000156459022035087/0001564590-22-035087-index.htm" TargetMode="External"/><Relationship Id="rId15" Type="http://schemas.openxmlformats.org/officeDocument/2006/relationships/hyperlink" Target="https://www.sec.gov/Archives/edgar/data/789019/000156459021051992/0001564590-21-051992-index.htm" TargetMode="External"/><Relationship Id="rId16" Type="http://schemas.openxmlformats.org/officeDocument/2006/relationships/hyperlink" Target="https://www.sec.gov/Archives/edgar/data/789019/000156459020047996/0001564590-20-047996-index.htm" TargetMode="External"/><Relationship Id="rId17" Type="http://schemas.openxmlformats.org/officeDocument/2006/relationships/hyperlink" Target="https://www.sec.gov/Archives/edgar/data/789019/000156459019037549/0001564590-19-037549-index.htm" TargetMode="External"/><Relationship Id="rId18" Type="http://schemas.openxmlformats.org/officeDocument/2006/relationships/hyperlink" Target="https://www.sec.gov/Archives/edgar/data/789019/000095017024087843/0000950170-24-087843-index.htm" TargetMode="External"/><Relationship Id="rId19" Type="http://schemas.openxmlformats.org/officeDocument/2006/relationships/hyperlink" Target="https://www.sec.gov/Archives/edgar/data/789019/000095017024087843/0000950170-24-087843-index.htm" TargetMode="External"/><Relationship Id="rId20" Type="http://schemas.openxmlformats.org/officeDocument/2006/relationships/hyperlink" Target="https://www.sec.gov/Archives/edgar/data/789019/000095017023035122/0000950170-23-035122-index.htm" TargetMode="External"/><Relationship Id="rId21" Type="http://schemas.openxmlformats.org/officeDocument/2006/relationships/hyperlink" Target="https://www.sec.gov/Archives/edgar/data/789019/000095017023035122/0000950170-23-035122-index.htm" TargetMode="External"/><Relationship Id="rId22" Type="http://schemas.openxmlformats.org/officeDocument/2006/relationships/hyperlink" Target="https://www.sec.gov/Archives/edgar/data/789019/000156459022026876/0001564590-22-026876-index.htm" TargetMode="External"/><Relationship Id="rId23" Type="http://schemas.openxmlformats.org/officeDocument/2006/relationships/hyperlink" Target="https://www.sec.gov/Archives/edgar/data/789019/000156459022026876/0001564590-22-026876-index.htm" TargetMode="External"/><Relationship Id="rId24" Type="http://schemas.openxmlformats.org/officeDocument/2006/relationships/hyperlink" Target="https://www.sec.gov/Archives/edgar/data/789019/000156459021039151/0001564590-21-039151-index.htm" TargetMode="External"/><Relationship Id="rId25" Type="http://schemas.openxmlformats.org/officeDocument/2006/relationships/hyperlink" Target="https://www.sec.gov/Archives/edgar/data/789019/000156459021039151/0001564590-21-039151-index.htm" TargetMode="External"/><Relationship Id="rId26" Type="http://schemas.openxmlformats.org/officeDocument/2006/relationships/hyperlink" Target="https://www.sec.gov/Archives/edgar/data/789019/000156459020034944/0001564590-20-034944-index.htm" TargetMode="External"/><Relationship Id="rId27" Type="http://schemas.openxmlformats.org/officeDocument/2006/relationships/hyperlink" Target="https://www.sec.gov/Archives/edgar/data/789019/000156459020034944/0001564590-20-034944-index.htm" TargetMode="External"/><Relationship Id="rId28" Type="http://schemas.openxmlformats.org/officeDocument/2006/relationships/hyperlink" Target="https://www.sec.gov/Archives/edgar/data/789019/000156459019027952/0001564590-19-027952-index.htm" TargetMode="External"/><Relationship Id="rId29" Type="http://schemas.openxmlformats.org/officeDocument/2006/relationships/hyperlink" Target="https://www.sec.gov/Archives/edgar/data/789019/000156459019027952/0001564590-19-027952-index.htm" TargetMode="External"/><Relationship Id="rId30" Type="http://schemas.openxmlformats.org/officeDocument/2006/relationships/hyperlink" Target="https://www.sec.gov/Archives/edgar/data/789019/000095017024008814/msft-20231231.htm" TargetMode="External"/><Relationship Id="rId31" Type="http://schemas.openxmlformats.org/officeDocument/2006/relationships/hyperlink" Target="https://www.sec.gov/Archives/edgar/data/789019/000156459023000733/msft-10q_20221231.htm" TargetMode="External"/><Relationship Id="rId32" Type="http://schemas.openxmlformats.org/officeDocument/2006/relationships/hyperlink" Target="https://www.sec.gov/Archives/edgar/data/789019/000156459022002324/msft-10q_20211231.htm" TargetMode="External"/><Relationship Id="rId33" Type="http://schemas.openxmlformats.org/officeDocument/2006/relationships/hyperlink" Target="https://www.sec.gov/Archives/edgar/data/789019/000156459021002316/msft-10q_20201231.htm" TargetMode="External"/><Relationship Id="rId34" Type="http://schemas.openxmlformats.org/officeDocument/2006/relationships/hyperlink" Target="https://www.sec.gov/Archives/edgar/data/789019/000156459020002450/msft-10q_20191231.htm" TargetMode="External"/><Relationship Id="rId35" Type="http://schemas.openxmlformats.org/officeDocument/2006/relationships/hyperlink" Target="https://www.sec.gov/Archives/edgar/data/789019/000095017024048288/msft-20240331.htm" TargetMode="External"/><Relationship Id="rId36" Type="http://schemas.openxmlformats.org/officeDocument/2006/relationships/hyperlink" Target="https://www.sec.gov/Archives/edgar/data/789019/000095017023014423/msft-20230331.htm" TargetMode="External"/><Relationship Id="rId37" Type="http://schemas.openxmlformats.org/officeDocument/2006/relationships/hyperlink" Target="https://www.sec.gov/Archives/edgar/data/789019/000156459022015675/msft-10q_20220331.htm" TargetMode="External"/><Relationship Id="rId38" Type="http://schemas.openxmlformats.org/officeDocument/2006/relationships/hyperlink" Target="https://www.sec.gov/Archives/edgar/data/789019/000156459021020891/msft-10q_20210331.htm" TargetMode="External"/><Relationship Id="rId39" Type="http://schemas.openxmlformats.org/officeDocument/2006/relationships/hyperlink" Target="https://www.sec.gov/Archives/edgar/data/789019/000156459020019706/msft-10q_20200331.htm" TargetMode="External"/><Relationship Id="rId40" Type="http://schemas.openxmlformats.org/officeDocument/2006/relationships/hyperlink" Target="https://www.sec.gov/Archives/edgar/data/789019/000156459019012709/msft-10q_20190331.htm" TargetMode="External"/><Relationship Id="rId41" Type="http://schemas.openxmlformats.org/officeDocument/2006/relationships/hyperlink" Target="https://www.sec.gov/Archives/edgar/data/789019/000095017024118967/msft-20240930.htm" TargetMode="External"/><Relationship Id="rId42" Type="http://schemas.openxmlformats.org/officeDocument/2006/relationships/hyperlink" Target="https://www.sec.gov/Archives/edgar/data/789019/000095017023054855/msft-20230930.htm" TargetMode="External"/><Relationship Id="rId43" Type="http://schemas.openxmlformats.org/officeDocument/2006/relationships/hyperlink" Target="https://www.sec.gov/Archives/edgar/data/789019/000156459022035087/msft-10q_20220930.htm" TargetMode="External"/><Relationship Id="rId44" Type="http://schemas.openxmlformats.org/officeDocument/2006/relationships/hyperlink" Target="https://www.sec.gov/Archives/edgar/data/789019/000156459021051992/msft-10q_20210930.htm" TargetMode="External"/><Relationship Id="rId45" Type="http://schemas.openxmlformats.org/officeDocument/2006/relationships/hyperlink" Target="https://www.sec.gov/Archives/edgar/data/789019/000156459020047996/msft-10q_20200930.htm" TargetMode="External"/><Relationship Id="rId46" Type="http://schemas.openxmlformats.org/officeDocument/2006/relationships/hyperlink" Target="https://www.sec.gov/Archives/edgar/data/789019/000156459019037549/msft-10q_20190930.htm" TargetMode="External"/><Relationship Id="rId47" Type="http://schemas.openxmlformats.org/officeDocument/2006/relationships/hyperlink" Target="https://www.sec.gov/Archives/edgar/data/789019/000095017024087843/msft-20240630.htm" TargetMode="External"/><Relationship Id="rId48" Type="http://schemas.openxmlformats.org/officeDocument/2006/relationships/hyperlink" Target="https://www.sec.gov/Archives/edgar/data/789019/000095017024087843/msft-20240630.htm" TargetMode="External"/><Relationship Id="rId49" Type="http://schemas.openxmlformats.org/officeDocument/2006/relationships/hyperlink" Target="https://www.sec.gov/Archives/edgar/data/789019/000095017023035122/msft-20230630.htm" TargetMode="External"/><Relationship Id="rId50" Type="http://schemas.openxmlformats.org/officeDocument/2006/relationships/hyperlink" Target="https://www.sec.gov/Archives/edgar/data/789019/000095017023035122/msft-20230630.htm" TargetMode="External"/><Relationship Id="rId51" Type="http://schemas.openxmlformats.org/officeDocument/2006/relationships/hyperlink" Target="https://www.sec.gov/Archives/edgar/data/789019/000156459022026876/msft-10k_20220630.htm" TargetMode="External"/><Relationship Id="rId52" Type="http://schemas.openxmlformats.org/officeDocument/2006/relationships/hyperlink" Target="https://www.sec.gov/Archives/edgar/data/789019/000156459022026876/msft-10k_20220630.htm" TargetMode="External"/><Relationship Id="rId53" Type="http://schemas.openxmlformats.org/officeDocument/2006/relationships/hyperlink" Target="https://www.sec.gov/Archives/edgar/data/789019/000156459021039151/msft-10k_20210630.htm" TargetMode="External"/><Relationship Id="rId54" Type="http://schemas.openxmlformats.org/officeDocument/2006/relationships/hyperlink" Target="https://www.sec.gov/Archives/edgar/data/789019/000156459021039151/msft-10k_20210630.htm" TargetMode="External"/><Relationship Id="rId55" Type="http://schemas.openxmlformats.org/officeDocument/2006/relationships/hyperlink" Target="https://www.sec.gov/Archives/edgar/data/789019/000156459020034944/msft-10k_20200630.htm" TargetMode="External"/><Relationship Id="rId56" Type="http://schemas.openxmlformats.org/officeDocument/2006/relationships/hyperlink" Target="https://www.sec.gov/Archives/edgar/data/789019/000156459020034944/msft-10k_20200630.htm" TargetMode="External"/><Relationship Id="rId57" Type="http://schemas.openxmlformats.org/officeDocument/2006/relationships/hyperlink" Target="https://www.sec.gov/Archives/edgar/data/789019/000156459019027952/msft-10k_20190630.htm" TargetMode="External"/><Relationship Id="rId58" Type="http://schemas.openxmlformats.org/officeDocument/2006/relationships/hyperlink" Target="https://www.sec.gov/Archives/edgar/data/789019/000156459019027952/msft-10k_20190630.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ec.gov/Archives/edgar/data/789019/000095017024008814/0000950170-24-008814-index.htm" TargetMode="External"/><Relationship Id="rId2" Type="http://schemas.openxmlformats.org/officeDocument/2006/relationships/hyperlink" Target="https://www.sec.gov/Archives/edgar/data/789019/000156459023000733/0001564590-23-000733-index.htm" TargetMode="External"/><Relationship Id="rId3" Type="http://schemas.openxmlformats.org/officeDocument/2006/relationships/hyperlink" Target="https://www.sec.gov/Archives/edgar/data/789019/000156459022002324/0001564590-22-002324-index.htm" TargetMode="External"/><Relationship Id="rId4" Type="http://schemas.openxmlformats.org/officeDocument/2006/relationships/hyperlink" Target="https://www.sec.gov/Archives/edgar/data/789019/000156459021002316/0001564590-21-002316-index.htm" TargetMode="External"/><Relationship Id="rId5" Type="http://schemas.openxmlformats.org/officeDocument/2006/relationships/hyperlink" Target="https://www.sec.gov/Archives/edgar/data/789019/000156459020002450/0001564590-20-002450-index.htm" TargetMode="External"/><Relationship Id="rId6" Type="http://schemas.openxmlformats.org/officeDocument/2006/relationships/hyperlink" Target="https://www.sec.gov/Archives/edgar/data/789019/000095017024048288/0000950170-24-048288-index.htm" TargetMode="External"/><Relationship Id="rId7" Type="http://schemas.openxmlformats.org/officeDocument/2006/relationships/hyperlink" Target="https://www.sec.gov/Archives/edgar/data/789019/000095017023014423/0000950170-23-014423-index.htm" TargetMode="External"/><Relationship Id="rId8" Type="http://schemas.openxmlformats.org/officeDocument/2006/relationships/hyperlink" Target="https://www.sec.gov/Archives/edgar/data/789019/000156459022015675/0001564590-22-015675-index.htm" TargetMode="External"/><Relationship Id="rId9" Type="http://schemas.openxmlformats.org/officeDocument/2006/relationships/hyperlink" Target="https://www.sec.gov/Archives/edgar/data/789019/000156459021020891/0001564590-21-020891-index.htm" TargetMode="External"/><Relationship Id="rId10" Type="http://schemas.openxmlformats.org/officeDocument/2006/relationships/hyperlink" Target="https://www.sec.gov/Archives/edgar/data/789019/000156459020019706/0001564590-20-019706-index.htm" TargetMode="External"/><Relationship Id="rId11" Type="http://schemas.openxmlformats.org/officeDocument/2006/relationships/hyperlink" Target="https://www.sec.gov/Archives/edgar/data/789019/000156459019012709/0001564590-19-012709-index.htm" TargetMode="External"/><Relationship Id="rId12" Type="http://schemas.openxmlformats.org/officeDocument/2006/relationships/hyperlink" Target="https://www.sec.gov/Archives/edgar/data/789019/000095017024118967/0000950170-24-118967-index.htm" TargetMode="External"/><Relationship Id="rId13" Type="http://schemas.openxmlformats.org/officeDocument/2006/relationships/hyperlink" Target="https://www.sec.gov/Archives/edgar/data/789019/000095017023054855/0000950170-23-054855-index.htm" TargetMode="External"/><Relationship Id="rId14" Type="http://schemas.openxmlformats.org/officeDocument/2006/relationships/hyperlink" Target="https://www.sec.gov/Archives/edgar/data/789019/000156459022035087/0001564590-22-035087-index.htm" TargetMode="External"/><Relationship Id="rId15" Type="http://schemas.openxmlformats.org/officeDocument/2006/relationships/hyperlink" Target="https://www.sec.gov/Archives/edgar/data/789019/000156459021051992/0001564590-21-051992-index.htm" TargetMode="External"/><Relationship Id="rId16" Type="http://schemas.openxmlformats.org/officeDocument/2006/relationships/hyperlink" Target="https://www.sec.gov/Archives/edgar/data/789019/000156459020047996/0001564590-20-047996-index.htm" TargetMode="External"/><Relationship Id="rId17" Type="http://schemas.openxmlformats.org/officeDocument/2006/relationships/hyperlink" Target="https://www.sec.gov/Archives/edgar/data/789019/000156459019037549/0001564590-19-037549-index.htm" TargetMode="External"/><Relationship Id="rId18" Type="http://schemas.openxmlformats.org/officeDocument/2006/relationships/hyperlink" Target="https://www.sec.gov/Archives/edgar/data/789019/000095017024087843/0000950170-24-087843-index.htm" TargetMode="External"/><Relationship Id="rId19" Type="http://schemas.openxmlformats.org/officeDocument/2006/relationships/hyperlink" Target="https://www.sec.gov/Archives/edgar/data/789019/000095017024087843/0000950170-24-087843-index.htm" TargetMode="External"/><Relationship Id="rId20" Type="http://schemas.openxmlformats.org/officeDocument/2006/relationships/hyperlink" Target="https://www.sec.gov/Archives/edgar/data/789019/000095017023035122/0000950170-23-035122-index.htm" TargetMode="External"/><Relationship Id="rId21" Type="http://schemas.openxmlformats.org/officeDocument/2006/relationships/hyperlink" Target="https://www.sec.gov/Archives/edgar/data/789019/000095017023035122/0000950170-23-035122-index.htm" TargetMode="External"/><Relationship Id="rId22" Type="http://schemas.openxmlformats.org/officeDocument/2006/relationships/hyperlink" Target="https://www.sec.gov/Archives/edgar/data/789019/000156459022026876/0001564590-22-026876-index.htm" TargetMode="External"/><Relationship Id="rId23" Type="http://schemas.openxmlformats.org/officeDocument/2006/relationships/hyperlink" Target="https://www.sec.gov/Archives/edgar/data/789019/000156459022026876/0001564590-22-026876-index.htm" TargetMode="External"/><Relationship Id="rId24" Type="http://schemas.openxmlformats.org/officeDocument/2006/relationships/hyperlink" Target="https://www.sec.gov/Archives/edgar/data/789019/000156459021039151/0001564590-21-039151-index.htm" TargetMode="External"/><Relationship Id="rId25" Type="http://schemas.openxmlformats.org/officeDocument/2006/relationships/hyperlink" Target="https://www.sec.gov/Archives/edgar/data/789019/000156459021039151/0001564590-21-039151-index.htm" TargetMode="External"/><Relationship Id="rId26" Type="http://schemas.openxmlformats.org/officeDocument/2006/relationships/hyperlink" Target="https://www.sec.gov/Archives/edgar/data/789019/000156459020034944/0001564590-20-034944-index.htm" TargetMode="External"/><Relationship Id="rId27" Type="http://schemas.openxmlformats.org/officeDocument/2006/relationships/hyperlink" Target="https://www.sec.gov/Archives/edgar/data/789019/000156459020034944/0001564590-20-034944-index.htm" TargetMode="External"/><Relationship Id="rId28" Type="http://schemas.openxmlformats.org/officeDocument/2006/relationships/hyperlink" Target="https://www.sec.gov/Archives/edgar/data/789019/000156459019027952/0001564590-19-027952-index.htm" TargetMode="External"/><Relationship Id="rId29" Type="http://schemas.openxmlformats.org/officeDocument/2006/relationships/hyperlink" Target="https://www.sec.gov/Archives/edgar/data/789019/000156459019027952/0001564590-19-027952-index.htm" TargetMode="External"/><Relationship Id="rId30" Type="http://schemas.openxmlformats.org/officeDocument/2006/relationships/hyperlink" Target="https://www.sec.gov/Archives/edgar/data/789019/000095017024008814/msft-20231231.htm" TargetMode="External"/><Relationship Id="rId31" Type="http://schemas.openxmlformats.org/officeDocument/2006/relationships/hyperlink" Target="https://www.sec.gov/Archives/edgar/data/789019/000156459023000733/msft-10q_20221231.htm" TargetMode="External"/><Relationship Id="rId32" Type="http://schemas.openxmlformats.org/officeDocument/2006/relationships/hyperlink" Target="https://www.sec.gov/Archives/edgar/data/789019/000156459022002324/msft-10q_20211231.htm" TargetMode="External"/><Relationship Id="rId33" Type="http://schemas.openxmlformats.org/officeDocument/2006/relationships/hyperlink" Target="https://www.sec.gov/Archives/edgar/data/789019/000156459021002316/msft-10q_20201231.htm" TargetMode="External"/><Relationship Id="rId34" Type="http://schemas.openxmlformats.org/officeDocument/2006/relationships/hyperlink" Target="https://www.sec.gov/Archives/edgar/data/789019/000156459020002450/msft-10q_20191231.htm" TargetMode="External"/><Relationship Id="rId35" Type="http://schemas.openxmlformats.org/officeDocument/2006/relationships/hyperlink" Target="https://www.sec.gov/Archives/edgar/data/789019/000095017024048288/msft-20240331.htm" TargetMode="External"/><Relationship Id="rId36" Type="http://schemas.openxmlformats.org/officeDocument/2006/relationships/hyperlink" Target="https://www.sec.gov/Archives/edgar/data/789019/000095017023014423/msft-20230331.htm" TargetMode="External"/><Relationship Id="rId37" Type="http://schemas.openxmlformats.org/officeDocument/2006/relationships/hyperlink" Target="https://www.sec.gov/Archives/edgar/data/789019/000156459022015675/msft-10q_20220331.htm" TargetMode="External"/><Relationship Id="rId38" Type="http://schemas.openxmlformats.org/officeDocument/2006/relationships/hyperlink" Target="https://www.sec.gov/Archives/edgar/data/789019/000156459021020891/msft-10q_20210331.htm" TargetMode="External"/><Relationship Id="rId39" Type="http://schemas.openxmlformats.org/officeDocument/2006/relationships/hyperlink" Target="https://www.sec.gov/Archives/edgar/data/789019/000156459020019706/msft-10q_20200331.htm" TargetMode="External"/><Relationship Id="rId40" Type="http://schemas.openxmlformats.org/officeDocument/2006/relationships/hyperlink" Target="https://www.sec.gov/Archives/edgar/data/789019/000156459019012709/msft-10q_20190331.htm" TargetMode="External"/><Relationship Id="rId41" Type="http://schemas.openxmlformats.org/officeDocument/2006/relationships/hyperlink" Target="https://www.sec.gov/Archives/edgar/data/789019/000095017024118967/msft-20240930.htm" TargetMode="External"/><Relationship Id="rId42" Type="http://schemas.openxmlformats.org/officeDocument/2006/relationships/hyperlink" Target="https://www.sec.gov/Archives/edgar/data/789019/000095017023054855/msft-20230930.htm" TargetMode="External"/><Relationship Id="rId43" Type="http://schemas.openxmlformats.org/officeDocument/2006/relationships/hyperlink" Target="https://www.sec.gov/Archives/edgar/data/789019/000156459022035087/msft-10q_20220930.htm" TargetMode="External"/><Relationship Id="rId44" Type="http://schemas.openxmlformats.org/officeDocument/2006/relationships/hyperlink" Target="https://www.sec.gov/Archives/edgar/data/789019/000156459021051992/msft-10q_20210930.htm" TargetMode="External"/><Relationship Id="rId45" Type="http://schemas.openxmlformats.org/officeDocument/2006/relationships/hyperlink" Target="https://www.sec.gov/Archives/edgar/data/789019/000156459020047996/msft-10q_20200930.htm" TargetMode="External"/><Relationship Id="rId46" Type="http://schemas.openxmlformats.org/officeDocument/2006/relationships/hyperlink" Target="https://www.sec.gov/Archives/edgar/data/789019/000156459019037549/msft-10q_20190930.htm" TargetMode="External"/><Relationship Id="rId47" Type="http://schemas.openxmlformats.org/officeDocument/2006/relationships/hyperlink" Target="https://www.sec.gov/Archives/edgar/data/789019/000095017024087843/msft-20240630.htm" TargetMode="External"/><Relationship Id="rId48" Type="http://schemas.openxmlformats.org/officeDocument/2006/relationships/hyperlink" Target="https://www.sec.gov/Archives/edgar/data/789019/000095017024087843/msft-20240630.htm" TargetMode="External"/><Relationship Id="rId49" Type="http://schemas.openxmlformats.org/officeDocument/2006/relationships/hyperlink" Target="https://www.sec.gov/Archives/edgar/data/789019/000095017023035122/msft-20230630.htm" TargetMode="External"/><Relationship Id="rId50" Type="http://schemas.openxmlformats.org/officeDocument/2006/relationships/hyperlink" Target="https://www.sec.gov/Archives/edgar/data/789019/000095017023035122/msft-20230630.htm" TargetMode="External"/><Relationship Id="rId51" Type="http://schemas.openxmlformats.org/officeDocument/2006/relationships/hyperlink" Target="https://www.sec.gov/Archives/edgar/data/789019/000156459022026876/msft-10k_20220630.htm" TargetMode="External"/><Relationship Id="rId52" Type="http://schemas.openxmlformats.org/officeDocument/2006/relationships/hyperlink" Target="https://www.sec.gov/Archives/edgar/data/789019/000156459022026876/msft-10k_20220630.htm" TargetMode="External"/><Relationship Id="rId53" Type="http://schemas.openxmlformats.org/officeDocument/2006/relationships/hyperlink" Target="https://www.sec.gov/Archives/edgar/data/789019/000156459021039151/msft-10k_20210630.htm" TargetMode="External"/><Relationship Id="rId54" Type="http://schemas.openxmlformats.org/officeDocument/2006/relationships/hyperlink" Target="https://www.sec.gov/Archives/edgar/data/789019/000156459021039151/msft-10k_20210630.htm" TargetMode="External"/><Relationship Id="rId55" Type="http://schemas.openxmlformats.org/officeDocument/2006/relationships/hyperlink" Target="https://www.sec.gov/Archives/edgar/data/789019/000156459020034944/msft-10k_20200630.htm" TargetMode="External"/><Relationship Id="rId56" Type="http://schemas.openxmlformats.org/officeDocument/2006/relationships/hyperlink" Target="https://www.sec.gov/Archives/edgar/data/789019/000156459020034944/msft-10k_20200630.htm" TargetMode="External"/><Relationship Id="rId57" Type="http://schemas.openxmlformats.org/officeDocument/2006/relationships/hyperlink" Target="https://www.sec.gov/Archives/edgar/data/789019/000156459019027952/msft-10k_20190630.htm" TargetMode="External"/><Relationship Id="rId58" Type="http://schemas.openxmlformats.org/officeDocument/2006/relationships/hyperlink" Target="https://www.sec.gov/Archives/edgar/data/789019/000156459019027952/msft-10k_2019063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Y128"/>
  <sheetViews>
    <sheetView tabSelected="1" workbookViewId="0"/>
  </sheetViews>
  <sheetFormatPr defaultRowHeight="15"/>
  <cols>
    <col min="1" max="25" width="10.7109375" customWidth="1"/>
  </cols>
  <sheetData>
    <row r="1" spans="1:25">
      <c r="A1" s="1" t="s">
        <v>0</v>
      </c>
      <c r="B1" s="1"/>
      <c r="C1" s="2" t="s">
        <v>2</v>
      </c>
      <c r="D1" s="2"/>
      <c r="E1" s="2"/>
      <c r="F1" s="2"/>
      <c r="G1" s="2"/>
      <c r="H1" s="2"/>
      <c r="I1" s="2"/>
      <c r="J1" s="2"/>
      <c r="K1" s="2"/>
      <c r="L1" s="2"/>
      <c r="M1" s="2"/>
      <c r="N1" s="2"/>
      <c r="O1" s="2"/>
      <c r="P1" s="2"/>
      <c r="Q1" s="2"/>
      <c r="R1" s="2"/>
      <c r="S1" s="2"/>
      <c r="T1" s="2"/>
      <c r="U1" s="2"/>
      <c r="V1" s="2"/>
      <c r="W1" s="2"/>
      <c r="X1" s="3" t="s">
        <v>1</v>
      </c>
      <c r="Y1" s="3"/>
    </row>
    <row r="2" spans="1:25">
      <c r="A2" s="1"/>
      <c r="B2" s="1"/>
      <c r="C2" s="2"/>
      <c r="D2" s="2"/>
      <c r="E2" s="2"/>
      <c r="F2" s="2"/>
      <c r="G2" s="2"/>
      <c r="H2" s="2"/>
      <c r="I2" s="2"/>
      <c r="J2" s="2"/>
      <c r="K2" s="2"/>
      <c r="L2" s="2"/>
      <c r="M2" s="2"/>
      <c r="N2" s="2"/>
      <c r="O2" s="2"/>
      <c r="P2" s="2"/>
      <c r="Q2" s="2"/>
      <c r="R2" s="2"/>
      <c r="S2" s="2"/>
      <c r="T2" s="2"/>
      <c r="U2" s="2"/>
      <c r="V2" s="2"/>
      <c r="W2" s="2"/>
      <c r="X2" s="3"/>
      <c r="Y2" s="3"/>
    </row>
    <row r="3" spans="1:25">
      <c r="A3" s="4" t="s">
        <v>3</v>
      </c>
      <c r="B3" s="4"/>
      <c r="C3" s="4"/>
      <c r="D3" s="5" t="s">
        <v>4</v>
      </c>
      <c r="E3" s="5"/>
      <c r="F3" s="5"/>
      <c r="G3" s="5"/>
      <c r="H3" s="5"/>
      <c r="I3" s="5"/>
      <c r="J3" s="5"/>
      <c r="K3" s="5"/>
      <c r="L3" s="5"/>
      <c r="M3" s="5"/>
      <c r="N3" s="5"/>
      <c r="O3" s="5"/>
      <c r="P3" s="5"/>
      <c r="Q3" s="5"/>
      <c r="R3" s="5"/>
      <c r="S3" s="5"/>
      <c r="T3" s="5"/>
      <c r="U3" s="5"/>
      <c r="V3" s="5"/>
      <c r="W3" s="6" t="s">
        <v>5</v>
      </c>
      <c r="X3" s="6"/>
      <c r="Y3" s="6"/>
    </row>
    <row r="4" spans="1:25">
      <c r="A4" s="7" t="s">
        <v>6</v>
      </c>
      <c r="B4" s="8" t="s">
        <v>7</v>
      </c>
      <c r="E4" s="7" t="s">
        <v>12</v>
      </c>
      <c r="F4" s="8" t="s">
        <v>13</v>
      </c>
      <c r="H4" s="7" t="s">
        <v>16</v>
      </c>
      <c r="I4" s="8" t="s">
        <v>17</v>
      </c>
      <c r="N4" s="9" t="s">
        <v>1659</v>
      </c>
      <c r="O4" s="9"/>
      <c r="P4" s="9"/>
      <c r="Q4" s="9"/>
      <c r="R4" s="9"/>
      <c r="S4" s="9"/>
      <c r="T4" s="9"/>
      <c r="U4" s="9"/>
      <c r="V4" s="9"/>
      <c r="W4" s="9"/>
      <c r="X4" s="9"/>
      <c r="Y4" s="9"/>
    </row>
    <row r="5" spans="1:25">
      <c r="A5" s="7" t="s">
        <v>8</v>
      </c>
      <c r="B5" s="8" t="s">
        <v>9</v>
      </c>
      <c r="E5" s="7" t="s">
        <v>14</v>
      </c>
      <c r="F5" s="10">
        <v>31484</v>
      </c>
      <c r="H5" s="7" t="s">
        <v>18</v>
      </c>
      <c r="I5" s="8" t="s">
        <v>19</v>
      </c>
      <c r="N5" s="11" t="s">
        <v>1660</v>
      </c>
      <c r="O5" s="11" t="s">
        <v>1661</v>
      </c>
      <c r="P5" s="11" t="s">
        <v>1662</v>
      </c>
      <c r="Q5" s="11" t="s">
        <v>1663</v>
      </c>
      <c r="R5" s="11" t="s">
        <v>1664</v>
      </c>
      <c r="S5" s="11" t="s">
        <v>1665</v>
      </c>
      <c r="T5" s="11" t="s">
        <v>1666</v>
      </c>
      <c r="U5" s="11" t="s">
        <v>1667</v>
      </c>
      <c r="V5" s="11" t="s">
        <v>1668</v>
      </c>
      <c r="W5" s="11" t="s">
        <v>1669</v>
      </c>
      <c r="X5" s="11" t="s">
        <v>1670</v>
      </c>
      <c r="Y5" s="12" t="s">
        <v>1671</v>
      </c>
    </row>
    <row r="6" spans="1:25">
      <c r="A6" s="7" t="s">
        <v>10</v>
      </c>
      <c r="B6" s="8" t="s">
        <v>11</v>
      </c>
      <c r="E6" s="7" t="s">
        <v>15</v>
      </c>
      <c r="F6" s="13">
        <v>228000</v>
      </c>
      <c r="H6" s="7" t="s">
        <v>20</v>
      </c>
      <c r="I6" s="8" t="s">
        <v>21</v>
      </c>
      <c r="N6" s="14">
        <v>4.59</v>
      </c>
      <c r="O6" s="14">
        <v>4.53</v>
      </c>
      <c r="P6" s="14">
        <v>4.46</v>
      </c>
      <c r="Q6" s="14">
        <v>4.38</v>
      </c>
      <c r="R6" s="14">
        <v>4.23</v>
      </c>
      <c r="S6" s="14">
        <v>4.15</v>
      </c>
      <c r="T6" s="14">
        <v>4.1</v>
      </c>
      <c r="U6" s="14">
        <v>4.07</v>
      </c>
      <c r="V6" s="14">
        <v>4.12</v>
      </c>
      <c r="W6" s="14">
        <v>4.17</v>
      </c>
      <c r="X6" s="14">
        <v>4.43</v>
      </c>
      <c r="Y6" s="15">
        <v>4.33</v>
      </c>
    </row>
    <row r="8" spans="1:25">
      <c r="A8" s="7" t="s">
        <v>22</v>
      </c>
      <c r="B8" s="16" t="s">
        <v>23</v>
      </c>
      <c r="C8" s="16"/>
      <c r="D8" s="16"/>
      <c r="E8" s="16"/>
      <c r="F8" s="16"/>
      <c r="G8" s="16"/>
      <c r="H8" s="16"/>
      <c r="I8" s="16"/>
      <c r="J8" s="16"/>
      <c r="K8" s="16"/>
      <c r="L8" s="16"/>
      <c r="N8" s="17" t="s">
        <v>38</v>
      </c>
      <c r="O8" s="17"/>
      <c r="P8" s="17"/>
      <c r="Q8" s="17"/>
      <c r="R8" s="17"/>
      <c r="S8" s="17"/>
      <c r="T8" s="18" t="s">
        <v>39</v>
      </c>
      <c r="V8" s="17" t="s">
        <v>1672</v>
      </c>
      <c r="W8" s="17"/>
      <c r="X8" s="17"/>
      <c r="Y8" s="18" t="s">
        <v>33</v>
      </c>
    </row>
    <row r="9" spans="1:25">
      <c r="B9" s="16"/>
      <c r="C9" s="16"/>
      <c r="D9" s="16"/>
      <c r="E9" s="16"/>
      <c r="F9" s="16"/>
      <c r="G9" s="16"/>
      <c r="H9" s="16"/>
      <c r="I9" s="16"/>
      <c r="J9" s="16"/>
      <c r="K9" s="16"/>
      <c r="L9" s="16"/>
      <c r="N9" s="19" t="s">
        <v>40</v>
      </c>
      <c r="O9" s="19"/>
      <c r="P9" s="19"/>
      <c r="Q9" s="19"/>
      <c r="R9" s="8" t="s">
        <v>41</v>
      </c>
      <c r="S9" s="8"/>
      <c r="T9" s="20">
        <v>2460507</v>
      </c>
      <c r="V9" s="19" t="s">
        <v>1673</v>
      </c>
      <c r="W9" s="19"/>
      <c r="X9" s="21" t="s">
        <v>1685</v>
      </c>
      <c r="Y9" s="22" t="s">
        <v>1642</v>
      </c>
    </row>
    <row r="10" spans="1:25">
      <c r="B10" s="16"/>
      <c r="C10" s="16"/>
      <c r="D10" s="16"/>
      <c r="E10" s="16"/>
      <c r="F10" s="16"/>
      <c r="G10" s="16"/>
      <c r="H10" s="16"/>
      <c r="I10" s="16"/>
      <c r="J10" s="16"/>
      <c r="K10" s="16"/>
      <c r="L10" s="16"/>
      <c r="N10" s="19" t="s">
        <v>42</v>
      </c>
      <c r="O10" s="19"/>
      <c r="P10" s="19"/>
      <c r="Q10" s="19"/>
      <c r="R10" s="8" t="s">
        <v>43</v>
      </c>
      <c r="S10" s="8"/>
      <c r="T10" s="20">
        <v>3355797</v>
      </c>
      <c r="V10" s="19" t="s">
        <v>1674</v>
      </c>
      <c r="W10" s="19"/>
      <c r="X10" s="23">
        <v>2.29</v>
      </c>
      <c r="Y10" s="24">
        <v>0.004385964912280803</v>
      </c>
    </row>
    <row r="11" spans="1:25">
      <c r="B11" s="16"/>
      <c r="C11" s="16"/>
      <c r="D11" s="16"/>
      <c r="E11" s="16"/>
      <c r="F11" s="16"/>
      <c r="G11" s="16"/>
      <c r="H11" s="16"/>
      <c r="I11" s="16"/>
      <c r="J11" s="16"/>
      <c r="K11" s="16"/>
      <c r="L11" s="16"/>
      <c r="N11" s="19" t="s">
        <v>44</v>
      </c>
      <c r="O11" s="19"/>
      <c r="P11" s="19"/>
      <c r="Q11" s="19"/>
      <c r="R11" s="8" t="s">
        <v>45</v>
      </c>
      <c r="S11" s="8"/>
      <c r="T11" s="20">
        <v>3591277</v>
      </c>
      <c r="V11" s="19" t="s">
        <v>1675</v>
      </c>
      <c r="W11" s="19"/>
      <c r="X11" s="25">
        <v>621590</v>
      </c>
      <c r="Y11" s="24">
        <v>0.005877422090174413</v>
      </c>
    </row>
    <row r="12" spans="1:25">
      <c r="B12" s="16"/>
      <c r="C12" s="16"/>
      <c r="D12" s="16"/>
      <c r="E12" s="16"/>
      <c r="F12" s="16"/>
      <c r="G12" s="16"/>
      <c r="H12" s="16"/>
      <c r="I12" s="16"/>
      <c r="J12" s="16"/>
      <c r="K12" s="16"/>
      <c r="L12" s="16"/>
      <c r="N12" s="19" t="s">
        <v>46</v>
      </c>
      <c r="O12" s="19"/>
      <c r="P12" s="19"/>
      <c r="Q12" s="19"/>
      <c r="R12" s="8" t="s">
        <v>47</v>
      </c>
      <c r="S12" s="8"/>
      <c r="T12" s="20">
        <v>3452196</v>
      </c>
      <c r="V12" s="19" t="s">
        <v>1676</v>
      </c>
      <c r="W12" s="19"/>
      <c r="X12" s="25">
        <v>286561</v>
      </c>
      <c r="Y12" s="24">
        <v>0.006292819794289407</v>
      </c>
    </row>
    <row r="13" spans="1:25">
      <c r="B13" s="16"/>
      <c r="C13" s="16"/>
      <c r="D13" s="16"/>
      <c r="E13" s="16"/>
      <c r="F13" s="16"/>
      <c r="G13" s="16"/>
      <c r="H13" s="16"/>
      <c r="I13" s="16"/>
      <c r="J13" s="16"/>
      <c r="K13" s="16"/>
      <c r="L13" s="16"/>
      <c r="N13" s="19" t="s">
        <v>48</v>
      </c>
      <c r="O13" s="19"/>
      <c r="P13" s="19"/>
      <c r="Q13" s="19"/>
      <c r="R13" s="8" t="s">
        <v>21</v>
      </c>
      <c r="S13" s="8"/>
      <c r="T13" s="20">
        <v>9276400</v>
      </c>
      <c r="V13" s="19" t="s">
        <v>1677</v>
      </c>
      <c r="W13" s="19"/>
      <c r="X13" s="26">
        <v>70.5</v>
      </c>
      <c r="Y13" s="24">
        <v>0.005706134094151294</v>
      </c>
    </row>
    <row r="14" spans="1:25">
      <c r="B14" s="16"/>
      <c r="C14" s="16"/>
      <c r="D14" s="16"/>
      <c r="E14" s="16"/>
      <c r="F14" s="16"/>
      <c r="G14" s="16"/>
      <c r="H14" s="16"/>
      <c r="I14" s="16"/>
      <c r="J14" s="16"/>
      <c r="K14" s="16"/>
      <c r="L14" s="16"/>
      <c r="N14" s="19" t="s">
        <v>49</v>
      </c>
      <c r="O14" s="19"/>
      <c r="P14" s="19"/>
      <c r="Q14" s="19"/>
      <c r="R14" s="8" t="s">
        <v>50</v>
      </c>
      <c r="S14" s="8"/>
      <c r="T14" s="27" t="s">
        <v>51</v>
      </c>
      <c r="V14" s="19" t="s">
        <v>1678</v>
      </c>
      <c r="W14" s="19"/>
      <c r="X14" s="28">
        <v>1.48</v>
      </c>
      <c r="Y14" s="24">
        <v>0.4509803921568627</v>
      </c>
    </row>
    <row r="15" spans="1:25">
      <c r="B15" s="16"/>
      <c r="C15" s="16"/>
      <c r="D15" s="16"/>
      <c r="E15" s="16"/>
      <c r="F15" s="16"/>
      <c r="G15" s="16"/>
      <c r="H15" s="16"/>
      <c r="I15" s="16"/>
      <c r="J15" s="16"/>
      <c r="K15" s="16"/>
      <c r="L15" s="16"/>
      <c r="N15" s="19" t="s">
        <v>52</v>
      </c>
      <c r="O15" s="19"/>
      <c r="P15" s="19"/>
      <c r="Q15" s="19"/>
      <c r="R15" s="8" t="s">
        <v>53</v>
      </c>
      <c r="S15" s="8"/>
      <c r="T15" s="27" t="s">
        <v>51</v>
      </c>
      <c r="V15" s="19" t="s">
        <v>1679</v>
      </c>
      <c r="W15" s="19"/>
      <c r="X15" s="28">
        <v>0.04099999999999999</v>
      </c>
      <c r="Y15" s="24">
        <v>0</v>
      </c>
    </row>
    <row r="16" spans="1:25">
      <c r="B16" s="16"/>
      <c r="C16" s="16"/>
      <c r="D16" s="16"/>
      <c r="E16" s="16"/>
      <c r="F16" s="16"/>
      <c r="G16" s="16"/>
      <c r="H16" s="16"/>
      <c r="I16" s="16"/>
      <c r="J16" s="16"/>
      <c r="K16" s="16"/>
      <c r="L16" s="16"/>
      <c r="N16" s="19" t="s">
        <v>54</v>
      </c>
      <c r="O16" s="19"/>
      <c r="P16" s="19"/>
      <c r="Q16" s="19"/>
      <c r="R16" s="8" t="s">
        <v>55</v>
      </c>
      <c r="S16" s="8"/>
      <c r="T16" s="27" t="s">
        <v>51</v>
      </c>
      <c r="V16" s="19" t="s">
        <v>1680</v>
      </c>
      <c r="W16" s="19"/>
      <c r="X16" s="25">
        <v>202000</v>
      </c>
      <c r="Y16" s="24">
        <v>-0.08181818181818182</v>
      </c>
    </row>
    <row r="17" spans="2:25">
      <c r="B17" s="16"/>
      <c r="C17" s="16"/>
      <c r="D17" s="16"/>
      <c r="E17" s="16"/>
      <c r="F17" s="16"/>
      <c r="G17" s="16"/>
      <c r="H17" s="16"/>
      <c r="I17" s="16"/>
      <c r="J17" s="16"/>
      <c r="K17" s="16"/>
      <c r="L17" s="16"/>
      <c r="N17" s="19" t="s">
        <v>56</v>
      </c>
      <c r="O17" s="19"/>
      <c r="P17" s="19"/>
      <c r="Q17" s="19"/>
      <c r="R17" s="8" t="s">
        <v>57</v>
      </c>
      <c r="S17" s="8"/>
      <c r="T17" s="27" t="s">
        <v>51</v>
      </c>
      <c r="V17" s="19" t="s">
        <v>1681</v>
      </c>
      <c r="W17" s="19"/>
      <c r="X17" s="25">
        <v>159005</v>
      </c>
      <c r="Y17" s="24">
        <v>-0.0006285157600326828</v>
      </c>
    </row>
    <row r="18" spans="2:25">
      <c r="B18" s="16"/>
      <c r="C18" s="16"/>
      <c r="D18" s="16"/>
      <c r="E18" s="16"/>
      <c r="F18" s="16"/>
      <c r="G18" s="16"/>
      <c r="H18" s="16"/>
      <c r="I18" s="16"/>
      <c r="J18" s="16"/>
      <c r="K18" s="16"/>
      <c r="L18" s="16"/>
      <c r="N18" s="29" t="s">
        <v>58</v>
      </c>
      <c r="O18" s="29"/>
      <c r="P18" s="29"/>
      <c r="Q18" s="29"/>
      <c r="R18" s="30" t="s">
        <v>59</v>
      </c>
      <c r="S18" s="30"/>
      <c r="T18" s="31" t="s">
        <v>51</v>
      </c>
      <c r="V18" s="19" t="s">
        <v>1682</v>
      </c>
      <c r="W18" s="19"/>
      <c r="X18" s="26">
        <v>102.2805</v>
      </c>
      <c r="Y18" s="24">
        <v>-0.003520008417623229</v>
      </c>
    </row>
    <row r="19" spans="2:25">
      <c r="B19" s="16"/>
      <c r="C19" s="16"/>
      <c r="D19" s="16"/>
      <c r="E19" s="16"/>
      <c r="F19" s="16"/>
      <c r="G19" s="16"/>
      <c r="H19" s="16"/>
      <c r="I19" s="16"/>
      <c r="J19" s="16"/>
      <c r="K19" s="16"/>
      <c r="L19" s="16"/>
      <c r="V19" s="19" t="s">
        <v>1683</v>
      </c>
      <c r="W19" s="19"/>
      <c r="X19" s="25">
        <v>1311</v>
      </c>
      <c r="Y19" s="24">
        <v>-0.03175775480059084</v>
      </c>
    </row>
    <row r="20" spans="2:25">
      <c r="Q20" s="32" t="s">
        <v>1641</v>
      </c>
      <c r="R20" s="32"/>
      <c r="S20" s="32"/>
      <c r="T20" s="32"/>
      <c r="V20" s="29" t="s">
        <v>1684</v>
      </c>
      <c r="W20" s="29"/>
      <c r="X20" s="33">
        <v>0.2176</v>
      </c>
      <c r="Y20" s="34">
        <v>0.01162250116225011</v>
      </c>
    </row>
    <row r="21" spans="2:25">
      <c r="M21" s="17" t="s">
        <v>60</v>
      </c>
      <c r="N21" s="17"/>
      <c r="O21" s="18" t="s">
        <v>61</v>
      </c>
      <c r="Q21" s="19" t="s">
        <v>1643</v>
      </c>
      <c r="R21" s="19"/>
      <c r="S21" s="8" t="s">
        <v>1616</v>
      </c>
      <c r="T21" s="22" t="s">
        <v>1644</v>
      </c>
    </row>
    <row r="22" spans="2:25">
      <c r="M22" s="19" t="s">
        <v>62</v>
      </c>
      <c r="N22" s="13">
        <v>13</v>
      </c>
      <c r="O22" s="22"/>
      <c r="Q22" s="19" t="s">
        <v>1645</v>
      </c>
      <c r="R22" s="19"/>
      <c r="S22" s="8" t="s">
        <v>1612</v>
      </c>
      <c r="T22" s="22" t="s">
        <v>1646</v>
      </c>
      <c r="V22" s="17" t="s">
        <v>1686</v>
      </c>
      <c r="W22" s="35" t="s">
        <v>10</v>
      </c>
      <c r="X22" s="18" t="s">
        <v>1687</v>
      </c>
    </row>
    <row r="23" spans="2:25">
      <c r="M23" s="19" t="s">
        <v>63</v>
      </c>
      <c r="N23" s="13">
        <v>37</v>
      </c>
      <c r="O23" s="22"/>
      <c r="Q23" s="19" t="s">
        <v>1647</v>
      </c>
      <c r="R23" s="19"/>
      <c r="S23" s="8" t="s">
        <v>1609</v>
      </c>
      <c r="T23" s="22" t="s">
        <v>63</v>
      </c>
      <c r="V23" s="19" t="s">
        <v>1688</v>
      </c>
      <c r="W23" s="23">
        <v>0</v>
      </c>
      <c r="X23" s="36">
        <v>4.6</v>
      </c>
    </row>
    <row r="24" spans="2:25">
      <c r="M24" s="19" t="s">
        <v>64</v>
      </c>
      <c r="N24" s="13">
        <v>5</v>
      </c>
      <c r="O24" s="22"/>
      <c r="Q24" s="19" t="s">
        <v>1648</v>
      </c>
      <c r="R24" s="19"/>
      <c r="S24" s="8" t="s">
        <v>1608</v>
      </c>
      <c r="T24" s="22" t="s">
        <v>1644</v>
      </c>
      <c r="V24" s="19" t="s">
        <v>1689</v>
      </c>
      <c r="W24" s="23">
        <v>3.107234042553191</v>
      </c>
      <c r="X24" s="36">
        <v>7.511489361702127</v>
      </c>
    </row>
    <row r="25" spans="2:25">
      <c r="M25" s="19" t="s">
        <v>65</v>
      </c>
      <c r="N25" s="13">
        <v>0</v>
      </c>
      <c r="O25" s="22"/>
      <c r="Q25" s="19" t="s">
        <v>1649</v>
      </c>
      <c r="R25" s="19"/>
      <c r="S25" s="8" t="s">
        <v>1606</v>
      </c>
      <c r="T25" s="22" t="s">
        <v>63</v>
      </c>
      <c r="V25" s="29" t="s">
        <v>1690</v>
      </c>
      <c r="W25" s="37">
        <v>6.3024</v>
      </c>
      <c r="X25" s="38">
        <v>10.8184</v>
      </c>
    </row>
    <row r="26" spans="2:25">
      <c r="M26" s="29" t="s">
        <v>66</v>
      </c>
      <c r="N26" s="39">
        <v>0</v>
      </c>
      <c r="O26" s="40"/>
      <c r="Q26" s="19" t="s">
        <v>1650</v>
      </c>
      <c r="R26" s="19"/>
      <c r="S26" s="8" t="s">
        <v>1603</v>
      </c>
      <c r="T26" s="22" t="s">
        <v>1646</v>
      </c>
    </row>
    <row r="27" spans="2:25">
      <c r="Q27" s="19" t="s">
        <v>1651</v>
      </c>
      <c r="R27" s="19"/>
      <c r="S27" s="8" t="s">
        <v>1597</v>
      </c>
      <c r="T27" s="22" t="s">
        <v>63</v>
      </c>
      <c r="V27" s="32" t="s">
        <v>1691</v>
      </c>
      <c r="W27" s="32"/>
      <c r="X27" s="32"/>
      <c r="Y27" s="32"/>
    </row>
    <row r="28" spans="2:25">
      <c r="M28" s="32" t="s">
        <v>24</v>
      </c>
      <c r="N28" s="32"/>
      <c r="O28" s="32"/>
      <c r="Q28" s="19" t="s">
        <v>1647</v>
      </c>
      <c r="R28" s="19"/>
      <c r="S28" s="8" t="s">
        <v>1595</v>
      </c>
      <c r="T28" s="22" t="s">
        <v>63</v>
      </c>
      <c r="V28" s="19" t="s">
        <v>1692</v>
      </c>
      <c r="W28" s="19"/>
      <c r="X28" s="41">
        <v>7434.88</v>
      </c>
      <c r="Y28" s="41"/>
    </row>
    <row r="29" spans="2:25">
      <c r="M29" s="19" t="s">
        <v>25</v>
      </c>
      <c r="N29" s="19"/>
      <c r="O29" s="22">
        <v>443.6323</v>
      </c>
      <c r="Q29" s="19" t="s">
        <v>1652</v>
      </c>
      <c r="R29" s="19"/>
      <c r="S29" s="8" t="s">
        <v>1587</v>
      </c>
      <c r="T29" s="22" t="s">
        <v>1653</v>
      </c>
      <c r="V29" s="19" t="s">
        <v>1693</v>
      </c>
      <c r="W29" s="19"/>
      <c r="X29" s="41">
        <v>3182456.076</v>
      </c>
      <c r="Y29" s="41"/>
    </row>
    <row r="30" spans="2:25">
      <c r="M30" s="19" t="s">
        <v>26</v>
      </c>
      <c r="N30" s="19"/>
      <c r="O30" s="42">
        <v>3.32</v>
      </c>
      <c r="Q30" s="19" t="s">
        <v>1652</v>
      </c>
      <c r="R30" s="19"/>
      <c r="S30" s="8" t="s">
        <v>1583</v>
      </c>
      <c r="T30" s="22" t="s">
        <v>1653</v>
      </c>
      <c r="V30" s="19" t="s">
        <v>1694</v>
      </c>
      <c r="W30" s="19"/>
      <c r="X30" s="41">
        <v>0</v>
      </c>
      <c r="Y30" s="41"/>
    </row>
    <row r="31" spans="2:25">
      <c r="M31" s="19" t="s">
        <v>27</v>
      </c>
      <c r="N31" s="19"/>
      <c r="O31" s="20">
        <v>18596367.33846154</v>
      </c>
      <c r="Q31" s="19" t="s">
        <v>1654</v>
      </c>
      <c r="R31" s="19"/>
      <c r="S31" s="8" t="s">
        <v>1579</v>
      </c>
      <c r="T31" s="22" t="s">
        <v>1646</v>
      </c>
      <c r="V31" s="19" t="s">
        <v>1695</v>
      </c>
      <c r="W31" s="19"/>
      <c r="X31" s="41">
        <f>E80</f>
        <v>0</v>
      </c>
      <c r="Y31" s="41"/>
    </row>
    <row r="32" spans="2:25">
      <c r="M32" s="19" t="s">
        <v>28</v>
      </c>
      <c r="N32" s="19"/>
      <c r="O32" s="22">
        <v>467.56</v>
      </c>
      <c r="Q32" s="19" t="s">
        <v>1654</v>
      </c>
      <c r="R32" s="19"/>
      <c r="S32" s="8" t="s">
        <v>1544</v>
      </c>
      <c r="T32" s="22" t="s">
        <v>1646</v>
      </c>
      <c r="V32" s="19" t="s">
        <v>1696</v>
      </c>
      <c r="W32" s="19"/>
      <c r="X32" s="41">
        <f>E79</f>
        <v>0</v>
      </c>
      <c r="Y32" s="41"/>
    </row>
    <row r="33" spans="2:25">
      <c r="M33" s="19" t="s">
        <v>29</v>
      </c>
      <c r="N33" s="19"/>
      <c r="O33" s="22">
        <v>364.6</v>
      </c>
      <c r="Q33" s="19" t="s">
        <v>1645</v>
      </c>
      <c r="R33" s="19"/>
      <c r="S33" s="8" t="s">
        <v>1538</v>
      </c>
      <c r="T33" s="22" t="s">
        <v>1646</v>
      </c>
      <c r="V33" s="43" t="s">
        <v>1697</v>
      </c>
      <c r="W33" s="43"/>
      <c r="X33" s="44">
        <f>SUM(X29:Y31) - X32:Y32</f>
        <v>0</v>
      </c>
      <c r="Y33" s="44"/>
    </row>
    <row r="34" spans="2:25">
      <c r="M34" s="19" t="s">
        <v>31</v>
      </c>
      <c r="N34" s="19"/>
      <c r="O34" s="45">
        <v>0.01420213981985271</v>
      </c>
      <c r="Q34" s="19" t="s">
        <v>1655</v>
      </c>
      <c r="R34" s="19"/>
      <c r="S34" s="8" t="s">
        <v>1535</v>
      </c>
      <c r="T34" s="22" t="s">
        <v>63</v>
      </c>
    </row>
    <row r="35" spans="2:25">
      <c r="M35" s="19" t="s">
        <v>32</v>
      </c>
      <c r="N35" s="19"/>
      <c r="O35" s="45">
        <v>0.04880091727936825</v>
      </c>
      <c r="Q35" s="19" t="s">
        <v>1656</v>
      </c>
      <c r="R35" s="19"/>
      <c r="S35" s="8" t="s">
        <v>1534</v>
      </c>
      <c r="T35" s="22" t="s">
        <v>1644</v>
      </c>
      <c r="V35" s="32" t="s">
        <v>1698</v>
      </c>
      <c r="W35" s="32"/>
      <c r="X35" s="32"/>
    </row>
    <row r="36" spans="2:25">
      <c r="M36" s="19" t="s">
        <v>33</v>
      </c>
      <c r="N36" s="19"/>
      <c r="O36" s="45">
        <v>0.07819058960773832</v>
      </c>
      <c r="Q36" s="19" t="s">
        <v>1657</v>
      </c>
      <c r="R36" s="19"/>
      <c r="S36" s="8" t="s">
        <v>1533</v>
      </c>
      <c r="T36" s="22" t="s">
        <v>1644</v>
      </c>
      <c r="V36" s="19" t="s">
        <v>1699</v>
      </c>
      <c r="W36" s="19"/>
      <c r="X36" s="46">
        <f>O29/D54</f>
        <v>0</v>
      </c>
    </row>
    <row r="37" spans="2:25">
      <c r="M37" s="19" t="s">
        <v>34</v>
      </c>
      <c r="N37" s="19"/>
      <c r="O37" s="45">
        <v>0.1043871048045805</v>
      </c>
      <c r="Q37" s="19" t="s">
        <v>1645</v>
      </c>
      <c r="R37" s="19"/>
      <c r="S37" s="8" t="s">
        <v>1531</v>
      </c>
      <c r="T37" s="22" t="s">
        <v>1646</v>
      </c>
      <c r="V37" s="19" t="s">
        <v>1700</v>
      </c>
      <c r="W37" s="19"/>
      <c r="X37" s="47">
        <f>O30/O29</f>
        <v>0</v>
      </c>
    </row>
    <row r="38" spans="2:25">
      <c r="M38" s="19" t="s">
        <v>35</v>
      </c>
      <c r="N38" s="19"/>
      <c r="O38" s="45">
        <v>0.2072941272519458</v>
      </c>
      <c r="Q38" s="19" t="s">
        <v>1658</v>
      </c>
      <c r="R38" s="19"/>
      <c r="S38" s="8" t="s">
        <v>1528</v>
      </c>
      <c r="T38" s="22" t="s">
        <v>63</v>
      </c>
      <c r="V38" s="19" t="s">
        <v>1701</v>
      </c>
      <c r="W38" s="19"/>
      <c r="X38" s="46">
        <f>X33:Y33/D50</f>
        <v>0</v>
      </c>
    </row>
    <row r="39" spans="2:25">
      <c r="M39" s="19" t="s">
        <v>30</v>
      </c>
      <c r="N39" s="24">
        <v>0.985372</v>
      </c>
      <c r="O39" s="24"/>
      <c r="Q39" s="19" t="s">
        <v>1649</v>
      </c>
      <c r="R39" s="19"/>
      <c r="S39" s="8" t="s">
        <v>1516</v>
      </c>
      <c r="T39" s="22" t="s">
        <v>63</v>
      </c>
      <c r="V39" s="19" t="s">
        <v>1702</v>
      </c>
      <c r="W39" s="19"/>
      <c r="X39" s="46">
        <f>O29/X43</f>
        <v>0</v>
      </c>
    </row>
    <row r="40" spans="2:25">
      <c r="M40" s="19" t="s">
        <v>36</v>
      </c>
      <c r="N40" s="19"/>
      <c r="O40" s="22"/>
      <c r="Q40" s="29" t="s">
        <v>1647</v>
      </c>
      <c r="R40" s="29"/>
      <c r="S40" s="39" t="s">
        <v>1513</v>
      </c>
      <c r="T40" s="40" t="s">
        <v>63</v>
      </c>
      <c r="V40" s="19" t="s">
        <v>1703</v>
      </c>
      <c r="W40" s="19"/>
      <c r="X40" s="46">
        <f>O29/X44</f>
        <v>0</v>
      </c>
    </row>
    <row r="41" spans="2:25">
      <c r="M41" s="29" t="s">
        <v>37</v>
      </c>
      <c r="N41" s="29"/>
      <c r="O41" s="40"/>
      <c r="V41" s="19" t="s">
        <v>1704</v>
      </c>
      <c r="W41" s="19"/>
      <c r="X41" s="46">
        <f>O29/X45</f>
        <v>0</v>
      </c>
    </row>
    <row r="42" spans="2:25">
      <c r="Q42" s="17" t="s">
        <v>1715</v>
      </c>
      <c r="R42" s="17"/>
      <c r="S42" s="17"/>
      <c r="T42" s="18" t="s">
        <v>1716</v>
      </c>
      <c r="V42" s="19" t="s">
        <v>1705</v>
      </c>
      <c r="W42" s="19"/>
      <c r="X42" s="46">
        <f>O29/X46</f>
        <v>0</v>
      </c>
    </row>
    <row r="43" spans="2:25">
      <c r="B43" s="17" t="s">
        <v>1777</v>
      </c>
      <c r="C43" s="17"/>
      <c r="D43" s="17"/>
      <c r="E43" s="17"/>
      <c r="F43" s="17"/>
      <c r="G43" s="17"/>
      <c r="H43" s="17"/>
      <c r="I43" s="17"/>
      <c r="J43" s="48" t="s">
        <v>1778</v>
      </c>
      <c r="K43" s="48"/>
      <c r="L43" s="48"/>
      <c r="M43" s="48"/>
      <c r="N43" s="48"/>
      <c r="O43" s="48"/>
      <c r="Q43" s="19" t="s">
        <v>1642</v>
      </c>
      <c r="R43" s="19"/>
      <c r="S43" s="19"/>
      <c r="T43" s="22" t="s">
        <v>1642</v>
      </c>
      <c r="V43" s="19" t="s">
        <v>1706</v>
      </c>
      <c r="W43" s="19"/>
      <c r="X43" s="36">
        <f>D45/X28</f>
        <v>0</v>
      </c>
    </row>
    <row r="44" spans="2:25">
      <c r="B44" s="49" t="s">
        <v>1779</v>
      </c>
      <c r="C44" s="49"/>
      <c r="D44" s="50" t="s">
        <v>1780</v>
      </c>
      <c r="E44" s="50" t="s">
        <v>1762</v>
      </c>
      <c r="F44" s="50" t="s">
        <v>1763</v>
      </c>
      <c r="G44" s="50" t="s">
        <v>1764</v>
      </c>
      <c r="H44" s="50" t="s">
        <v>1765</v>
      </c>
      <c r="I44" s="50" t="s">
        <v>1766</v>
      </c>
      <c r="J44" s="51" t="s">
        <v>1780</v>
      </c>
      <c r="K44" s="50" t="s">
        <v>1762</v>
      </c>
      <c r="L44" s="50" t="s">
        <v>1763</v>
      </c>
      <c r="M44" s="50" t="s">
        <v>1764</v>
      </c>
      <c r="N44" s="50" t="s">
        <v>1765</v>
      </c>
      <c r="O44" s="52" t="s">
        <v>1766</v>
      </c>
      <c r="Q44" s="19" t="s">
        <v>1642</v>
      </c>
      <c r="R44" s="19"/>
      <c r="S44" s="19"/>
      <c r="T44" s="22" t="s">
        <v>1642</v>
      </c>
      <c r="V44" s="19" t="s">
        <v>1707</v>
      </c>
      <c r="W44" s="19"/>
      <c r="X44" s="36">
        <f>(D72-D76)/X28</f>
        <v>0</v>
      </c>
    </row>
    <row r="45" spans="2:25">
      <c r="B45" s="19" t="s">
        <v>1739</v>
      </c>
      <c r="C45" s="19"/>
      <c r="D45" s="53">
        <v>254190</v>
      </c>
      <c r="E45" s="53">
        <v>245122</v>
      </c>
      <c r="F45" s="53">
        <v>211915</v>
      </c>
      <c r="G45" s="53">
        <v>198270</v>
      </c>
      <c r="H45" s="53">
        <v>168088</v>
      </c>
      <c r="I45" s="53">
        <v>143015</v>
      </c>
      <c r="J45" s="54">
        <v>1</v>
      </c>
      <c r="K45" s="28">
        <v>1</v>
      </c>
      <c r="L45" s="28">
        <v>1</v>
      </c>
      <c r="M45" s="28">
        <v>1</v>
      </c>
      <c r="N45" s="28">
        <v>1</v>
      </c>
      <c r="O45" s="55">
        <v>1</v>
      </c>
      <c r="Q45" s="19" t="s">
        <v>1642</v>
      </c>
      <c r="R45" s="19"/>
      <c r="S45" s="19"/>
      <c r="T45" s="22" t="s">
        <v>1642</v>
      </c>
      <c r="V45" s="19" t="s">
        <v>1708</v>
      </c>
      <c r="W45" s="19"/>
      <c r="X45" s="36">
        <f>D103/X28</f>
        <v>0</v>
      </c>
    </row>
    <row r="46" spans="2:25">
      <c r="B46" s="19" t="s">
        <v>1781</v>
      </c>
      <c r="C46" s="19"/>
      <c r="D46" s="53">
        <v>77911</v>
      </c>
      <c r="E46" s="53">
        <v>74114</v>
      </c>
      <c r="F46" s="53">
        <v>65863</v>
      </c>
      <c r="G46" s="53">
        <v>62650</v>
      </c>
      <c r="H46" s="53">
        <v>52232</v>
      </c>
      <c r="I46" s="53">
        <v>46078</v>
      </c>
      <c r="J46" s="54">
        <v>0.3065069436248475</v>
      </c>
      <c r="K46" s="28">
        <v>0.3023555617202862</v>
      </c>
      <c r="L46" s="28">
        <v>0.3107991411650898</v>
      </c>
      <c r="M46" s="28">
        <v>0.315983255157109</v>
      </c>
      <c r="N46" s="28">
        <v>0.310741992289753</v>
      </c>
      <c r="O46" s="55">
        <v>0.3221899800720204</v>
      </c>
      <c r="Q46" s="19" t="s">
        <v>1642</v>
      </c>
      <c r="R46" s="19"/>
      <c r="S46" s="19"/>
      <c r="T46" s="22" t="s">
        <v>1642</v>
      </c>
      <c r="V46" s="29" t="s">
        <v>1709</v>
      </c>
      <c r="W46" s="29"/>
      <c r="X46" s="38">
        <f>D91/X28</f>
        <v>0</v>
      </c>
    </row>
    <row r="47" spans="2:25">
      <c r="B47" s="19" t="s">
        <v>1782</v>
      </c>
      <c r="C47" s="19"/>
      <c r="D47" s="53">
        <v>176279</v>
      </c>
      <c r="E47" s="53">
        <v>171008</v>
      </c>
      <c r="F47" s="53">
        <v>146052</v>
      </c>
      <c r="G47" s="53">
        <v>135620</v>
      </c>
      <c r="H47" s="53">
        <v>115856</v>
      </c>
      <c r="I47" s="53">
        <v>96937</v>
      </c>
      <c r="J47" s="54">
        <v>0.6934930563751525</v>
      </c>
      <c r="K47" s="28">
        <v>0.6976444382797138</v>
      </c>
      <c r="L47" s="28">
        <v>0.6892008588349102</v>
      </c>
      <c r="M47" s="28">
        <v>0.684016744842891</v>
      </c>
      <c r="N47" s="28">
        <v>0.689258007710247</v>
      </c>
      <c r="O47" s="55">
        <v>0.6778100199279796</v>
      </c>
      <c r="Q47" s="19" t="s">
        <v>1642</v>
      </c>
      <c r="R47" s="19"/>
      <c r="S47" s="19"/>
      <c r="T47" s="22" t="s">
        <v>1642</v>
      </c>
    </row>
    <row r="48" spans="2:25">
      <c r="B48" s="19" t="s">
        <v>1783</v>
      </c>
      <c r="C48" s="19"/>
      <c r="D48" s="53">
        <v>141100</v>
      </c>
      <c r="E48" s="53">
        <v>135689</v>
      </c>
      <c r="F48" s="53">
        <v>123392</v>
      </c>
      <c r="G48" s="53">
        <v>114887</v>
      </c>
      <c r="H48" s="53">
        <v>98172</v>
      </c>
      <c r="I48" s="53">
        <v>90056</v>
      </c>
      <c r="J48" s="54">
        <v>0.5550965812974546</v>
      </c>
      <c r="K48" s="28">
        <v>0.5535570042672628</v>
      </c>
      <c r="L48" s="28">
        <v>0.582271193638959</v>
      </c>
      <c r="M48" s="28">
        <v>0.5794472184395016</v>
      </c>
      <c r="N48" s="28">
        <v>0.584051211270287</v>
      </c>
      <c r="O48" s="55">
        <v>0.6296961857147851</v>
      </c>
      <c r="Q48" s="19" t="s">
        <v>1642</v>
      </c>
      <c r="R48" s="19"/>
      <c r="S48" s="19"/>
      <c r="T48" s="22" t="s">
        <v>1642</v>
      </c>
      <c r="V48" s="17" t="s">
        <v>1710</v>
      </c>
      <c r="W48" s="17"/>
      <c r="X48" s="18" t="s">
        <v>1588</v>
      </c>
    </row>
    <row r="49" spans="2:25">
      <c r="B49" s="19" t="s">
        <v>1784</v>
      </c>
      <c r="C49" s="19"/>
      <c r="D49" s="53">
        <v>113090</v>
      </c>
      <c r="E49" s="53">
        <v>109433</v>
      </c>
      <c r="F49" s="53">
        <v>88523</v>
      </c>
      <c r="G49" s="53">
        <v>83383</v>
      </c>
      <c r="H49" s="53">
        <v>69916</v>
      </c>
      <c r="I49" s="53">
        <v>52959</v>
      </c>
      <c r="J49" s="54">
        <v>0.4449034187025454</v>
      </c>
      <c r="K49" s="28">
        <v>0.4464429957327372</v>
      </c>
      <c r="L49" s="28">
        <v>0.417728806361041</v>
      </c>
      <c r="M49" s="28">
        <v>0.4205527815604983</v>
      </c>
      <c r="N49" s="28">
        <v>0.415948788729713</v>
      </c>
      <c r="O49" s="55">
        <v>0.3703038142852149</v>
      </c>
      <c r="Q49" s="19" t="s">
        <v>1642</v>
      </c>
      <c r="R49" s="19"/>
      <c r="S49" s="19"/>
      <c r="T49" s="22" t="s">
        <v>1642</v>
      </c>
      <c r="V49" s="19" t="s">
        <v>1711</v>
      </c>
      <c r="W49" s="19"/>
      <c r="X49" s="22">
        <v>71.59999999999999</v>
      </c>
    </row>
    <row r="50" spans="2:25">
      <c r="B50" s="19" t="s">
        <v>1740</v>
      </c>
      <c r="C50" s="19"/>
      <c r="D50" s="53">
        <v>132021</v>
      </c>
      <c r="E50" s="53">
        <v>131720</v>
      </c>
      <c r="F50" s="53">
        <v>105155</v>
      </c>
      <c r="G50" s="53">
        <v>99905</v>
      </c>
      <c r="H50" s="53">
        <v>83831</v>
      </c>
      <c r="I50" s="53">
        <v>68395</v>
      </c>
      <c r="J50" s="54">
        <v>0.519379204532043</v>
      </c>
      <c r="K50" s="28">
        <v>0.5373650671910314</v>
      </c>
      <c r="L50" s="28">
        <v>0.4962131043106906</v>
      </c>
      <c r="M50" s="28">
        <v>0.5038835930801432</v>
      </c>
      <c r="N50" s="28">
        <v>0.4987328066251011</v>
      </c>
      <c r="O50" s="55">
        <v>0.4782365486137818</v>
      </c>
      <c r="Q50" s="19" t="s">
        <v>1642</v>
      </c>
      <c r="R50" s="19"/>
      <c r="S50" s="19"/>
      <c r="T50" s="22" t="s">
        <v>1642</v>
      </c>
      <c r="V50" s="19" t="s">
        <v>1712</v>
      </c>
      <c r="W50" s="19"/>
      <c r="X50" s="22">
        <v>58.89</v>
      </c>
    </row>
    <row r="51" spans="2:25">
      <c r="B51" s="19" t="s">
        <v>1785</v>
      </c>
      <c r="C51" s="19"/>
      <c r="D51" s="53">
        <v>105170</v>
      </c>
      <c r="E51" s="53">
        <v>107787</v>
      </c>
      <c r="F51" s="53">
        <v>89311</v>
      </c>
      <c r="G51" s="53">
        <v>83716</v>
      </c>
      <c r="H51" s="53">
        <v>71102</v>
      </c>
      <c r="I51" s="53">
        <v>53036</v>
      </c>
      <c r="J51" s="54">
        <v>0.4137456233526102</v>
      </c>
      <c r="K51" s="28">
        <v>0.4397279721934383</v>
      </c>
      <c r="L51" s="28">
        <v>0.4214472783899205</v>
      </c>
      <c r="M51" s="28">
        <v>0.4222323094769758</v>
      </c>
      <c r="N51" s="28">
        <v>0.4230046166293846</v>
      </c>
      <c r="O51" s="55">
        <v>0.3708422193476209</v>
      </c>
      <c r="Q51" s="19" t="s">
        <v>1642</v>
      </c>
      <c r="R51" s="19"/>
      <c r="S51" s="19"/>
      <c r="T51" s="22" t="s">
        <v>1642</v>
      </c>
      <c r="V51" s="19" t="s">
        <v>1713</v>
      </c>
      <c r="W51" s="19"/>
      <c r="X51" s="22">
        <v>59.95</v>
      </c>
    </row>
    <row r="52" spans="2:25">
      <c r="B52" s="19" t="s">
        <v>1786</v>
      </c>
      <c r="C52" s="19"/>
      <c r="D52" s="53">
        <v>90512</v>
      </c>
      <c r="E52" s="53">
        <v>88136</v>
      </c>
      <c r="F52" s="53">
        <v>72361</v>
      </c>
      <c r="G52" s="53">
        <v>72738</v>
      </c>
      <c r="H52" s="53">
        <v>61271</v>
      </c>
      <c r="I52" s="53">
        <v>44281</v>
      </c>
      <c r="J52" s="54">
        <v>0.3560800975648137</v>
      </c>
      <c r="K52" s="28">
        <v>0.3595597294408499</v>
      </c>
      <c r="L52" s="28">
        <v>0.3414623787839464</v>
      </c>
      <c r="M52" s="28">
        <v>0.3668633681343622</v>
      </c>
      <c r="N52" s="28">
        <v>0.3645173956498977</v>
      </c>
      <c r="O52" s="55">
        <v>0.3096248645247002</v>
      </c>
      <c r="Q52" s="29" t="s">
        <v>1642</v>
      </c>
      <c r="R52" s="29"/>
      <c r="S52" s="29"/>
      <c r="T52" s="40" t="s">
        <v>1642</v>
      </c>
      <c r="V52" s="43" t="s">
        <v>1714</v>
      </c>
      <c r="W52" s="43"/>
      <c r="X52" s="56">
        <v>63.48</v>
      </c>
    </row>
    <row r="53" spans="2:25">
      <c r="B53" s="19" t="s">
        <v>1642</v>
      </c>
      <c r="C53" s="19"/>
      <c r="J53" s="57" t="s">
        <v>1642</v>
      </c>
      <c r="O53" s="22" t="s">
        <v>1642</v>
      </c>
    </row>
    <row r="54" spans="2:25">
      <c r="B54" s="19" t="s">
        <v>1741</v>
      </c>
      <c r="C54" s="19"/>
      <c r="D54" s="53">
        <v>12.15</v>
      </c>
      <c r="E54" s="53">
        <v>11.86</v>
      </c>
      <c r="F54" s="53">
        <v>9.720000000000001</v>
      </c>
      <c r="G54" s="53">
        <v>9.699999999999999</v>
      </c>
      <c r="H54" s="53">
        <v>8.119999999999999</v>
      </c>
      <c r="I54" s="53">
        <v>5.82</v>
      </c>
      <c r="J54" s="57" t="s">
        <v>1642</v>
      </c>
      <c r="O54" s="22" t="s">
        <v>1642</v>
      </c>
      <c r="Q54" s="32" t="s">
        <v>1717</v>
      </c>
      <c r="R54" s="32"/>
      <c r="S54" s="32"/>
      <c r="T54" s="32"/>
      <c r="U54" s="32"/>
      <c r="V54" s="32"/>
    </row>
    <row r="55" spans="2:25">
      <c r="B55" s="19" t="s">
        <v>1787</v>
      </c>
      <c r="C55" s="19"/>
      <c r="D55" s="53">
        <v>12.12</v>
      </c>
      <c r="E55" s="53">
        <v>11.8</v>
      </c>
      <c r="F55" s="53">
        <v>9.68</v>
      </c>
      <c r="G55" s="53">
        <v>9.65</v>
      </c>
      <c r="H55" s="53">
        <v>8.050000000000001</v>
      </c>
      <c r="I55" s="53">
        <v>5.76</v>
      </c>
      <c r="J55" s="57" t="s">
        <v>1642</v>
      </c>
      <c r="O55" s="22" t="s">
        <v>1642</v>
      </c>
      <c r="Q55" s="58" t="s">
        <v>1718</v>
      </c>
      <c r="R55" s="59" t="s">
        <v>1719</v>
      </c>
      <c r="S55" s="59" t="s">
        <v>1720</v>
      </c>
      <c r="T55" s="59" t="s">
        <v>1721</v>
      </c>
      <c r="U55" s="59" t="s">
        <v>1722</v>
      </c>
      <c r="V55" s="60" t="s">
        <v>1723</v>
      </c>
    </row>
    <row r="56" spans="2:25">
      <c r="B56" s="19" t="s">
        <v>1642</v>
      </c>
      <c r="C56" s="19"/>
      <c r="J56" s="57" t="s">
        <v>1642</v>
      </c>
      <c r="O56" s="22" t="s">
        <v>1642</v>
      </c>
      <c r="Q56" s="58"/>
      <c r="R56" s="59"/>
      <c r="S56" s="59"/>
      <c r="T56" s="59"/>
      <c r="U56" s="59"/>
      <c r="V56" s="60"/>
    </row>
    <row r="57" spans="2:25">
      <c r="B57" s="19" t="s">
        <v>1788</v>
      </c>
      <c r="C57" s="19"/>
      <c r="D57" s="61">
        <f>D47/D45</f>
        <v>0</v>
      </c>
      <c r="E57" s="61">
        <f>E47/E45</f>
        <v>0</v>
      </c>
      <c r="F57" s="61">
        <f>F47/F45</f>
        <v>0</v>
      </c>
      <c r="G57" s="61">
        <f>G47/G45</f>
        <v>0</v>
      </c>
      <c r="H57" s="61">
        <f>H47/H45</f>
        <v>0</v>
      </c>
      <c r="I57" s="61">
        <f>I47/I45</f>
        <v>0</v>
      </c>
      <c r="J57" s="57" t="s">
        <v>1642</v>
      </c>
      <c r="O57" s="22" t="s">
        <v>1642</v>
      </c>
      <c r="Q57" s="62">
        <f>D52/D51</f>
        <v>0</v>
      </c>
      <c r="R57" s="63">
        <f>D51/D49</f>
        <v>0</v>
      </c>
      <c r="S57" s="63">
        <f>D49/D45</f>
        <v>0</v>
      </c>
      <c r="T57" s="63">
        <f>D45/AVERAGE(D72:E72)</f>
        <v>0</v>
      </c>
      <c r="U57" s="63">
        <f>AVERAGE(D72:E72)/AVERAGE(D78:E78)</f>
        <v>0</v>
      </c>
      <c r="V57" s="64">
        <f>PRODUCT(Q57:U58)</f>
        <v>0</v>
      </c>
    </row>
    <row r="58" spans="2:25">
      <c r="B58" s="19" t="s">
        <v>1789</v>
      </c>
      <c r="C58" s="19"/>
      <c r="D58" s="61">
        <f>D50/D45</f>
        <v>0</v>
      </c>
      <c r="E58" s="61">
        <f>E50/E45</f>
        <v>0</v>
      </c>
      <c r="F58" s="61">
        <f>F50/F45</f>
        <v>0</v>
      </c>
      <c r="G58" s="61">
        <f>G50/G45</f>
        <v>0</v>
      </c>
      <c r="H58" s="61">
        <f>H50/H45</f>
        <v>0</v>
      </c>
      <c r="I58" s="61">
        <f>I50/I45</f>
        <v>0</v>
      </c>
      <c r="J58" s="57" t="s">
        <v>1642</v>
      </c>
      <c r="O58" s="22" t="s">
        <v>1642</v>
      </c>
      <c r="Q58" s="62"/>
      <c r="R58" s="63"/>
      <c r="S58" s="63"/>
      <c r="T58" s="63"/>
      <c r="U58" s="63"/>
      <c r="V58" s="64"/>
    </row>
    <row r="59" spans="2:25">
      <c r="B59" s="19" t="s">
        <v>1790</v>
      </c>
      <c r="C59" s="19"/>
      <c r="D59" s="61">
        <f>D50/D47</f>
        <v>0</v>
      </c>
      <c r="E59" s="61">
        <f>E50/E47</f>
        <v>0</v>
      </c>
      <c r="F59" s="61">
        <f>F50/F47</f>
        <v>0</v>
      </c>
      <c r="G59" s="61">
        <f>G50/G47</f>
        <v>0</v>
      </c>
      <c r="H59" s="61">
        <f>H50/H47</f>
        <v>0</v>
      </c>
      <c r="I59" s="61">
        <f>I50/I47</f>
        <v>0</v>
      </c>
      <c r="J59" s="57" t="s">
        <v>1642</v>
      </c>
      <c r="O59" s="22" t="s">
        <v>1642</v>
      </c>
    </row>
    <row r="60" spans="2:25">
      <c r="B60" s="19" t="s">
        <v>1791</v>
      </c>
      <c r="C60" s="19"/>
      <c r="D60" s="61">
        <f>D52/D45</f>
        <v>0</v>
      </c>
      <c r="E60" s="61">
        <f>E52/E45</f>
        <v>0</v>
      </c>
      <c r="F60" s="61">
        <f>F52/F45</f>
        <v>0</v>
      </c>
      <c r="G60" s="61">
        <f>G52/G45</f>
        <v>0</v>
      </c>
      <c r="H60" s="61">
        <f>H52/H45</f>
        <v>0</v>
      </c>
      <c r="I60" s="61">
        <f>I52/I45</f>
        <v>0</v>
      </c>
      <c r="J60" s="57" t="s">
        <v>1642</v>
      </c>
      <c r="O60" s="22" t="s">
        <v>1642</v>
      </c>
      <c r="Q60" s="32" t="s">
        <v>1724</v>
      </c>
      <c r="R60" s="32"/>
      <c r="S60" s="32"/>
      <c r="T60" s="32"/>
      <c r="U60" s="32"/>
      <c r="V60" s="32"/>
      <c r="W60" s="32"/>
      <c r="X60" s="32"/>
      <c r="Y60" s="32"/>
    </row>
    <row r="61" spans="2:25">
      <c r="B61" s="19" t="s">
        <v>1642</v>
      </c>
      <c r="C61" s="19"/>
      <c r="J61" s="57" t="s">
        <v>1642</v>
      </c>
      <c r="O61" s="22" t="s">
        <v>1642</v>
      </c>
      <c r="Q61" s="58" t="s">
        <v>1723</v>
      </c>
      <c r="R61" s="59" t="s">
        <v>1725</v>
      </c>
      <c r="S61" s="59" t="s">
        <v>1726</v>
      </c>
      <c r="T61" s="59" t="s">
        <v>1727</v>
      </c>
      <c r="U61" s="59" t="s">
        <v>1728</v>
      </c>
      <c r="V61" s="59" t="s">
        <v>1729</v>
      </c>
      <c r="W61" s="59" t="s">
        <v>1730</v>
      </c>
      <c r="X61" s="59" t="s">
        <v>1731</v>
      </c>
      <c r="Y61" s="65" t="s">
        <v>1732</v>
      </c>
    </row>
    <row r="62" spans="2:25">
      <c r="B62" s="19" t="s">
        <v>1792</v>
      </c>
      <c r="C62" s="19"/>
      <c r="D62" s="28">
        <f>(D45/E45)-1</f>
        <v>0</v>
      </c>
      <c r="E62" s="28">
        <f>(E45/F45)-1</f>
        <v>0</v>
      </c>
      <c r="F62" s="28">
        <f>(F45/G45)-1</f>
        <v>0</v>
      </c>
      <c r="G62" s="28">
        <f>(G45/H45)-1</f>
        <v>0</v>
      </c>
      <c r="H62" s="28">
        <f>(H45/I45)-1</f>
        <v>0</v>
      </c>
      <c r="I62" s="66" t="s">
        <v>75</v>
      </c>
      <c r="J62" s="57" t="s">
        <v>1642</v>
      </c>
      <c r="O62" s="22" t="s">
        <v>1642</v>
      </c>
      <c r="Q62" s="58"/>
      <c r="R62" s="59"/>
      <c r="S62" s="59"/>
      <c r="T62" s="59"/>
      <c r="U62" s="59"/>
      <c r="V62" s="59"/>
      <c r="W62" s="59"/>
      <c r="X62" s="59"/>
      <c r="Y62" s="65"/>
    </row>
    <row r="63" spans="2:25">
      <c r="B63" s="19" t="s">
        <v>1793</v>
      </c>
      <c r="C63" s="19"/>
      <c r="D63" s="28">
        <f>(D50/E50)-1</f>
        <v>0</v>
      </c>
      <c r="E63" s="28">
        <f>(E50/F50)-1</f>
        <v>0</v>
      </c>
      <c r="F63" s="28">
        <f>(F50/G50)-1</f>
        <v>0</v>
      </c>
      <c r="G63" s="28">
        <f>(G50/H50)-1</f>
        <v>0</v>
      </c>
      <c r="H63" s="28">
        <f>(H50/I50)-1</f>
        <v>0</v>
      </c>
      <c r="I63" s="66" t="s">
        <v>75</v>
      </c>
      <c r="J63" s="57" t="s">
        <v>1642</v>
      </c>
      <c r="O63" s="22" t="s">
        <v>1642</v>
      </c>
      <c r="Q63" s="62">
        <f>D52/AVERAGE(D78:E78)</f>
        <v>0</v>
      </c>
      <c r="R63" s="63">
        <f>D52/D72</f>
        <v>0</v>
      </c>
      <c r="S63" s="63">
        <f>((D49 * (1 - (1 - (D52 / D51)))) / (D72 - D74 - D79))</f>
        <v>0</v>
      </c>
      <c r="T63" s="67">
        <f>O29/X43</f>
        <v>0</v>
      </c>
      <c r="U63" s="67">
        <f>X33/D45</f>
        <v>0</v>
      </c>
      <c r="V63" s="63">
        <f>D62</f>
        <v>0</v>
      </c>
      <c r="W63" s="67">
        <f>D80/D78</f>
        <v>0</v>
      </c>
      <c r="X63" s="67">
        <f>D49/ABS((D49-D51))</f>
        <v>0</v>
      </c>
      <c r="Y63" s="64" t="s">
        <v>1642</v>
      </c>
    </row>
    <row r="64" spans="2:25">
      <c r="B64" s="19" t="s">
        <v>1642</v>
      </c>
      <c r="C64" s="19"/>
      <c r="J64" s="57" t="s">
        <v>1642</v>
      </c>
      <c r="O64" s="22" t="s">
        <v>1642</v>
      </c>
      <c r="Q64" s="62"/>
      <c r="R64" s="63"/>
      <c r="S64" s="63"/>
      <c r="T64" s="67"/>
      <c r="U64" s="67"/>
      <c r="V64" s="63"/>
      <c r="W64" s="67"/>
      <c r="X64" s="67"/>
      <c r="Y64" s="64"/>
    </row>
    <row r="65" spans="2:25">
      <c r="B65" s="19" t="s">
        <v>1725</v>
      </c>
      <c r="C65" s="19"/>
      <c r="D65" s="28">
        <f>D52/AVERAGE(D72:E72)</f>
        <v>0</v>
      </c>
      <c r="E65" s="28">
        <f>E52/AVERAGE(E72:F72)</f>
        <v>0</v>
      </c>
      <c r="F65" s="28">
        <f>F52/AVERAGE(F72:G72)</f>
        <v>0</v>
      </c>
      <c r="G65" s="28">
        <f>G52/AVERAGE(G72:H72)</f>
        <v>0</v>
      </c>
      <c r="H65" s="28">
        <f>H52/AVERAGE(H72:I72)</f>
        <v>0</v>
      </c>
      <c r="I65" s="28">
        <f>H52/I72</f>
        <v>0</v>
      </c>
      <c r="J65" s="57" t="s">
        <v>1642</v>
      </c>
      <c r="O65" s="22" t="s">
        <v>1642</v>
      </c>
    </row>
    <row r="66" spans="2:25">
      <c r="B66" s="19" t="s">
        <v>1723</v>
      </c>
      <c r="C66" s="19"/>
      <c r="D66" s="28">
        <f>D52/AVERAGE(D78:E78)</f>
        <v>0</v>
      </c>
      <c r="E66" s="28">
        <f>E52/AVERAGE(E78:F78)</f>
        <v>0</v>
      </c>
      <c r="F66" s="28">
        <f>F52/AVERAGE(F78:G78)</f>
        <v>0</v>
      </c>
      <c r="G66" s="28">
        <f>G52/AVERAGE(G78:H78)</f>
        <v>0</v>
      </c>
      <c r="H66" s="28">
        <f>H52/AVERAGE(H78:I78)</f>
        <v>0</v>
      </c>
      <c r="I66" s="28">
        <f>H52/I78</f>
        <v>0</v>
      </c>
      <c r="J66" s="57" t="s">
        <v>1642</v>
      </c>
      <c r="O66" s="22" t="s">
        <v>1642</v>
      </c>
      <c r="Q66" s="32" t="s">
        <v>1733</v>
      </c>
      <c r="R66" s="32"/>
      <c r="S66" s="32"/>
      <c r="T66" s="32"/>
      <c r="V66" s="17" t="s">
        <v>1738</v>
      </c>
      <c r="W66" s="35" t="s">
        <v>1739</v>
      </c>
      <c r="X66" s="35" t="s">
        <v>1740</v>
      </c>
      <c r="Y66" s="18" t="s">
        <v>1741</v>
      </c>
    </row>
    <row r="67" spans="2:25">
      <c r="B67" s="19" t="s">
        <v>1794</v>
      </c>
      <c r="C67" s="19"/>
      <c r="D67" s="28">
        <f>D45/AVERAGE(D72:E72)</f>
        <v>0</v>
      </c>
      <c r="E67" s="28">
        <f>E45/AVERAGE(E72:F72)</f>
        <v>0</v>
      </c>
      <c r="F67" s="28">
        <f>F45/AVERAGE(F72:G72)</f>
        <v>0</v>
      </c>
      <c r="G67" s="28">
        <f>G45/AVERAGE(G72:H72)</f>
        <v>0</v>
      </c>
      <c r="H67" s="28">
        <f>H45/AVERAGE(H72:I72)</f>
        <v>0</v>
      </c>
      <c r="I67" s="28">
        <f>H45/I72</f>
        <v>0</v>
      </c>
      <c r="J67" s="57" t="s">
        <v>1642</v>
      </c>
      <c r="O67" s="22" t="s">
        <v>1642</v>
      </c>
      <c r="Q67" s="58" t="s">
        <v>1734</v>
      </c>
      <c r="R67" s="59" t="s">
        <v>1735</v>
      </c>
      <c r="S67" s="59" t="s">
        <v>1736</v>
      </c>
      <c r="T67" s="65" t="s">
        <v>1737</v>
      </c>
      <c r="V67" s="68" t="s">
        <v>1742</v>
      </c>
      <c r="W67" s="69">
        <v>325564.898577</v>
      </c>
      <c r="X67" s="69">
        <v>164156.78244</v>
      </c>
      <c r="Y67" s="70">
        <v>15.7233</v>
      </c>
    </row>
    <row r="68" spans="2:25">
      <c r="B68" s="19" t="s">
        <v>1642</v>
      </c>
      <c r="C68" s="19"/>
      <c r="J68" s="57" t="s">
        <v>1642</v>
      </c>
      <c r="O68" s="22" t="s">
        <v>1642</v>
      </c>
      <c r="Q68" s="58"/>
      <c r="R68" s="59"/>
      <c r="S68" s="59"/>
      <c r="T68" s="65"/>
      <c r="V68" s="68" t="s">
        <v>1743</v>
      </c>
      <c r="W68" s="69">
        <v>318291.339707</v>
      </c>
      <c r="X68" s="69">
        <v>160489.298549</v>
      </c>
      <c r="Y68" s="70">
        <v>15.10991</v>
      </c>
    </row>
    <row r="69" spans="2:25">
      <c r="B69" s="49" t="s">
        <v>1795</v>
      </c>
      <c r="C69" s="49"/>
      <c r="D69" s="50" t="s">
        <v>1780</v>
      </c>
      <c r="E69" s="50" t="s">
        <v>1762</v>
      </c>
      <c r="F69" s="50" t="s">
        <v>1763</v>
      </c>
      <c r="G69" s="50" t="s">
        <v>1764</v>
      </c>
      <c r="H69" s="50" t="s">
        <v>1765</v>
      </c>
      <c r="I69" s="50" t="s">
        <v>1766</v>
      </c>
      <c r="J69" s="51" t="s">
        <v>1780</v>
      </c>
      <c r="K69" s="50" t="s">
        <v>1762</v>
      </c>
      <c r="L69" s="50" t="s">
        <v>1763</v>
      </c>
      <c r="M69" s="50" t="s">
        <v>1764</v>
      </c>
      <c r="N69" s="50" t="s">
        <v>1765</v>
      </c>
      <c r="O69" s="52" t="s">
        <v>1766</v>
      </c>
      <c r="Q69" s="71">
        <f>D50</f>
        <v>0</v>
      </c>
      <c r="R69" s="72">
        <f>X68</f>
        <v>0</v>
      </c>
      <c r="S69" s="67">
        <f>X33/D50</f>
        <v>0</v>
      </c>
      <c r="T69" s="73">
        <f>X33/X68</f>
        <v>0</v>
      </c>
      <c r="V69" s="74" t="s">
        <v>1744</v>
      </c>
      <c r="W69" s="75">
        <v>307809.747936</v>
      </c>
      <c r="X69" s="75">
        <v>155204.255882</v>
      </c>
      <c r="Y69" s="76">
        <v>14.30228</v>
      </c>
    </row>
    <row r="70" spans="2:25">
      <c r="B70" s="19" t="s">
        <v>1806</v>
      </c>
      <c r="C70" s="19"/>
      <c r="D70" s="53">
        <v>151058.25</v>
      </c>
      <c r="E70" s="53">
        <v>159734</v>
      </c>
      <c r="F70" s="53">
        <v>184257</v>
      </c>
      <c r="G70" s="53">
        <v>169684</v>
      </c>
      <c r="H70" s="53">
        <v>184406</v>
      </c>
      <c r="I70" s="53">
        <v>181915</v>
      </c>
      <c r="J70" s="54">
        <v>0.3036333001509038</v>
      </c>
      <c r="K70" s="28">
        <v>0.3118811784529534</v>
      </c>
      <c r="L70" s="28">
        <v>0.4472517816571839</v>
      </c>
      <c r="M70" s="28">
        <v>0.4650915469794978</v>
      </c>
      <c r="N70" s="28">
        <v>0.5524793351289327</v>
      </c>
      <c r="O70" s="55">
        <v>0.6037449678239427</v>
      </c>
      <c r="Q70" s="71"/>
      <c r="R70" s="72"/>
      <c r="S70" s="67"/>
      <c r="T70" s="73"/>
    </row>
    <row r="71" spans="2:25">
      <c r="B71" s="19" t="s">
        <v>1807</v>
      </c>
      <c r="C71" s="19"/>
      <c r="D71" s="53">
        <v>346444</v>
      </c>
      <c r="E71" s="53">
        <v>352429</v>
      </c>
      <c r="F71" s="53">
        <v>227719</v>
      </c>
      <c r="G71" s="53">
        <v>195156</v>
      </c>
      <c r="H71" s="53">
        <v>149373</v>
      </c>
      <c r="I71" s="53">
        <v>119396</v>
      </c>
      <c r="J71" s="54">
        <v>0.6963666998490962</v>
      </c>
      <c r="K71" s="28">
        <v>0.6881188215470465</v>
      </c>
      <c r="L71" s="28">
        <v>0.5527482183428161</v>
      </c>
      <c r="M71" s="28">
        <v>0.5349084530205022</v>
      </c>
      <c r="N71" s="28">
        <v>0.4475206648710674</v>
      </c>
      <c r="O71" s="55">
        <v>0.3962550321760573</v>
      </c>
    </row>
    <row r="72" spans="2:25">
      <c r="B72" s="19" t="s">
        <v>1808</v>
      </c>
      <c r="C72" s="19"/>
      <c r="D72" s="53">
        <v>497502.25</v>
      </c>
      <c r="E72" s="53">
        <v>512163</v>
      </c>
      <c r="F72" s="53">
        <v>411976</v>
      </c>
      <c r="G72" s="53">
        <v>364840</v>
      </c>
      <c r="H72" s="53">
        <v>333779</v>
      </c>
      <c r="I72" s="53">
        <v>301311</v>
      </c>
      <c r="J72" s="54">
        <v>1</v>
      </c>
      <c r="K72" s="28">
        <v>1</v>
      </c>
      <c r="L72" s="28">
        <v>1</v>
      </c>
      <c r="M72" s="28">
        <v>1</v>
      </c>
      <c r="N72" s="28">
        <v>1</v>
      </c>
      <c r="O72" s="55">
        <v>1</v>
      </c>
      <c r="Q72" s="32" t="s">
        <v>1745</v>
      </c>
      <c r="R72" s="32"/>
      <c r="S72" s="32"/>
      <c r="T72" s="32"/>
      <c r="U72" s="32"/>
      <c r="V72" s="32"/>
    </row>
    <row r="73" spans="2:25">
      <c r="B73" s="19" t="s">
        <v>1642</v>
      </c>
      <c r="C73" s="19"/>
      <c r="J73" s="57" t="s">
        <v>1642</v>
      </c>
      <c r="O73" s="22" t="s">
        <v>1642</v>
      </c>
      <c r="Q73" s="58" t="s">
        <v>1746</v>
      </c>
      <c r="R73" s="59" t="s">
        <v>1700</v>
      </c>
      <c r="S73" s="59" t="s">
        <v>1747</v>
      </c>
      <c r="T73" s="59" t="s">
        <v>1748</v>
      </c>
      <c r="U73" s="59" t="s">
        <v>1749</v>
      </c>
      <c r="V73" s="65" t="s">
        <v>1750</v>
      </c>
    </row>
    <row r="74" spans="2:25">
      <c r="B74" s="19" t="s">
        <v>1809</v>
      </c>
      <c r="C74" s="19"/>
      <c r="D74" s="53">
        <v>120006.75</v>
      </c>
      <c r="E74" s="53">
        <v>125286</v>
      </c>
      <c r="F74" s="53">
        <v>104149</v>
      </c>
      <c r="G74" s="53">
        <v>95082</v>
      </c>
      <c r="H74" s="53">
        <v>88657</v>
      </c>
      <c r="I74" s="53">
        <v>72310</v>
      </c>
      <c r="J74" s="54">
        <v>0.2412185070519782</v>
      </c>
      <c r="K74" s="28">
        <v>0.2446213412526871</v>
      </c>
      <c r="L74" s="28">
        <v>0.2528035613725071</v>
      </c>
      <c r="M74" s="28">
        <v>0.2606128713956803</v>
      </c>
      <c r="N74" s="28">
        <v>0.265615871579698</v>
      </c>
      <c r="O74" s="55">
        <v>0.2399846006285864</v>
      </c>
      <c r="Q74" s="58"/>
      <c r="R74" s="59"/>
      <c r="S74" s="59"/>
      <c r="T74" s="59"/>
      <c r="U74" s="59"/>
      <c r="V74" s="65"/>
    </row>
    <row r="75" spans="2:25">
      <c r="B75" s="19" t="s">
        <v>1810</v>
      </c>
      <c r="C75" s="19"/>
      <c r="D75" s="53">
        <v>115590.5</v>
      </c>
      <c r="E75" s="53">
        <v>118400</v>
      </c>
      <c r="F75" s="53">
        <v>101604</v>
      </c>
      <c r="G75" s="53">
        <v>103216</v>
      </c>
      <c r="H75" s="53">
        <v>103134</v>
      </c>
      <c r="I75" s="53">
        <v>110697</v>
      </c>
      <c r="J75" s="54">
        <v>0.2323416627763995</v>
      </c>
      <c r="K75" s="28">
        <v>0.2311764028248819</v>
      </c>
      <c r="L75" s="28">
        <v>0.2466260170495369</v>
      </c>
      <c r="M75" s="28">
        <v>0.2829075759236926</v>
      </c>
      <c r="N75" s="28">
        <v>0.3089888818649466</v>
      </c>
      <c r="O75" s="55">
        <v>0.3673845296056234</v>
      </c>
      <c r="Q75" s="77">
        <f>O30</f>
        <v>0</v>
      </c>
      <c r="R75" s="78">
        <f>O30/O29</f>
        <v>0</v>
      </c>
      <c r="S75" s="78">
        <f>O30/D54</f>
        <v>0</v>
      </c>
      <c r="T75" s="79">
        <f>O30*X28</f>
        <v>0</v>
      </c>
      <c r="U75" s="80">
        <f>E91/T75</f>
        <v>0</v>
      </c>
      <c r="V75" s="81" t="s">
        <v>75</v>
      </c>
    </row>
    <row r="76" spans="2:25">
      <c r="B76" s="19" t="s">
        <v>1811</v>
      </c>
      <c r="C76" s="19"/>
      <c r="D76" s="53">
        <v>235597.25</v>
      </c>
      <c r="E76" s="53">
        <v>243686</v>
      </c>
      <c r="F76" s="53">
        <v>205753</v>
      </c>
      <c r="G76" s="53">
        <v>198298</v>
      </c>
      <c r="H76" s="53">
        <v>191791</v>
      </c>
      <c r="I76" s="53">
        <v>183007</v>
      </c>
      <c r="J76" s="54">
        <v>0.4735601698283777</v>
      </c>
      <c r="K76" s="28">
        <v>0.475797744077569</v>
      </c>
      <c r="L76" s="28">
        <v>0.499429578422044</v>
      </c>
      <c r="M76" s="28">
        <v>0.5435204473193729</v>
      </c>
      <c r="N76" s="28">
        <v>0.5746047534446445</v>
      </c>
      <c r="O76" s="55">
        <v>0.6073691302342098</v>
      </c>
      <c r="Q76" s="77"/>
      <c r="R76" s="78"/>
      <c r="S76" s="78"/>
      <c r="T76" s="79"/>
      <c r="U76" s="80"/>
      <c r="V76" s="81"/>
    </row>
    <row r="77" spans="2:25">
      <c r="B77" s="19" t="s">
        <v>1642</v>
      </c>
      <c r="C77" s="19"/>
      <c r="J77" s="57" t="s">
        <v>1642</v>
      </c>
      <c r="O77" s="22" t="s">
        <v>1642</v>
      </c>
      <c r="Q77" s="29" t="s">
        <v>1642</v>
      </c>
      <c r="R77" s="29"/>
      <c r="S77" s="29"/>
      <c r="T77" s="29"/>
      <c r="U77" s="29"/>
      <c r="V77" s="40" t="s">
        <v>1642</v>
      </c>
    </row>
    <row r="78" spans="2:25">
      <c r="B78" s="19" t="s">
        <v>1812</v>
      </c>
      <c r="C78" s="19"/>
      <c r="D78" s="53">
        <v>261905</v>
      </c>
      <c r="E78" s="53">
        <v>268477</v>
      </c>
      <c r="F78" s="53">
        <v>206223</v>
      </c>
      <c r="G78" s="53">
        <v>166542</v>
      </c>
      <c r="H78" s="53">
        <v>141988</v>
      </c>
      <c r="I78" s="53">
        <v>118304</v>
      </c>
      <c r="J78" s="54">
        <v>0.5264398301716223</v>
      </c>
      <c r="K78" s="28">
        <v>0.524202255922431</v>
      </c>
      <c r="L78" s="28">
        <v>0.5005704215779559</v>
      </c>
      <c r="M78" s="28">
        <v>0.4564795526806271</v>
      </c>
      <c r="N78" s="28">
        <v>0.4253952465553555</v>
      </c>
      <c r="O78" s="55">
        <v>0.3926308697657901</v>
      </c>
      <c r="Q78" s="29"/>
      <c r="R78" s="29"/>
      <c r="S78" s="29"/>
      <c r="T78" s="29"/>
      <c r="U78" s="29"/>
      <c r="V78" s="40"/>
    </row>
    <row r="79" spans="2:25">
      <c r="B79" s="19" t="s">
        <v>1813</v>
      </c>
      <c r="C79" s="19"/>
      <c r="D79" s="53">
        <v>19023.5</v>
      </c>
      <c r="E79" s="53">
        <v>18315</v>
      </c>
      <c r="F79" s="53">
        <v>34704</v>
      </c>
      <c r="G79" s="53">
        <v>13931</v>
      </c>
      <c r="H79" s="53">
        <v>14224</v>
      </c>
      <c r="I79" s="53">
        <v>13576</v>
      </c>
      <c r="J79" s="54">
        <v>0.03823801801901398</v>
      </c>
      <c r="K79" s="28">
        <v>0.03576009981197392</v>
      </c>
      <c r="L79" s="28">
        <v>0.08423791677185079</v>
      </c>
      <c r="M79" s="28">
        <v>0.03818386141870409</v>
      </c>
      <c r="N79" s="28">
        <v>0.04261502371329533</v>
      </c>
      <c r="O79" s="55">
        <v>0.04505643670493278</v>
      </c>
      <c r="Q79" s="29"/>
      <c r="R79" s="29"/>
      <c r="S79" s="29"/>
      <c r="T79" s="29"/>
      <c r="U79" s="29"/>
      <c r="V79" s="40"/>
    </row>
    <row r="80" spans="2:25">
      <c r="B80" s="19" t="s">
        <v>1814</v>
      </c>
      <c r="C80" s="19"/>
      <c r="D80" s="53">
        <v>88483.25</v>
      </c>
      <c r="E80" s="53">
        <v>97852</v>
      </c>
      <c r="F80" s="53">
        <v>59965</v>
      </c>
      <c r="G80" s="53">
        <v>61270</v>
      </c>
      <c r="H80" s="53">
        <v>67775</v>
      </c>
      <c r="I80" s="53">
        <v>70998</v>
      </c>
      <c r="J80" s="54">
        <v>0.1778549745252408</v>
      </c>
      <c r="K80" s="28">
        <v>0.1910563629157124</v>
      </c>
      <c r="L80" s="28">
        <v>0.145554595413325</v>
      </c>
      <c r="M80" s="28">
        <v>0.1679366297555093</v>
      </c>
      <c r="N80" s="28">
        <v>0.2030535174471731</v>
      </c>
      <c r="O80" s="55">
        <v>0.2356302956081922</v>
      </c>
      <c r="Q80" s="29"/>
      <c r="R80" s="29"/>
      <c r="S80" s="29"/>
      <c r="T80" s="29"/>
      <c r="U80" s="29"/>
      <c r="V80" s="40"/>
    </row>
    <row r="81" spans="2:24">
      <c r="B81" s="19" t="s">
        <v>1805</v>
      </c>
      <c r="C81" s="19"/>
      <c r="D81" s="53">
        <v>31051.5</v>
      </c>
      <c r="E81" s="53">
        <v>34448</v>
      </c>
      <c r="F81" s="53">
        <v>80108</v>
      </c>
      <c r="G81" s="53">
        <v>74602</v>
      </c>
      <c r="H81" s="53">
        <v>95749</v>
      </c>
      <c r="I81" s="53">
        <v>109605</v>
      </c>
      <c r="J81" s="54">
        <v>0.06241479309892568</v>
      </c>
      <c r="K81" s="28">
        <v>0.06725983720026632</v>
      </c>
      <c r="L81" s="28">
        <v>0.1944482202846768</v>
      </c>
      <c r="M81" s="28">
        <v>0.2044786755838176</v>
      </c>
      <c r="N81" s="28">
        <v>0.2868634635492347</v>
      </c>
      <c r="O81" s="55">
        <v>0.3637603671953563</v>
      </c>
      <c r="Q81" s="29"/>
      <c r="R81" s="29"/>
      <c r="S81" s="29"/>
      <c r="T81" s="29"/>
      <c r="U81" s="29"/>
      <c r="V81" s="40"/>
    </row>
    <row r="82" spans="2:24">
      <c r="B82" s="19" t="s">
        <v>1642</v>
      </c>
      <c r="C82" s="19"/>
      <c r="J82" s="57" t="s">
        <v>1642</v>
      </c>
      <c r="O82" s="22" t="s">
        <v>1642</v>
      </c>
      <c r="Q82" s="29"/>
      <c r="R82" s="29"/>
      <c r="S82" s="29"/>
      <c r="T82" s="29"/>
      <c r="U82" s="29"/>
      <c r="V82" s="40"/>
    </row>
    <row r="83" spans="2:24">
      <c r="B83" s="19" t="s">
        <v>1815</v>
      </c>
      <c r="C83" s="19"/>
      <c r="D83" s="61">
        <f>D70/D74</f>
        <v>0</v>
      </c>
      <c r="E83" s="61">
        <f>E70/E74</f>
        <v>0</v>
      </c>
      <c r="F83" s="61">
        <f>F70/F74</f>
        <v>0</v>
      </c>
      <c r="G83" s="61">
        <f>G70/G74</f>
        <v>0</v>
      </c>
      <c r="H83" s="61">
        <f>H70/H74</f>
        <v>0</v>
      </c>
      <c r="I83" s="61">
        <f>I70/I74</f>
        <v>0</v>
      </c>
      <c r="J83" s="57" t="s">
        <v>1642</v>
      </c>
      <c r="O83" s="22" t="s">
        <v>1642</v>
      </c>
      <c r="Q83" s="29"/>
      <c r="R83" s="29"/>
      <c r="S83" s="29"/>
      <c r="T83" s="29"/>
      <c r="U83" s="29"/>
      <c r="V83" s="40"/>
    </row>
    <row r="84" spans="2:24">
      <c r="B84" s="19" t="s">
        <v>1816</v>
      </c>
      <c r="C84" s="19"/>
      <c r="D84" s="61">
        <f>D80/D78</f>
        <v>0</v>
      </c>
      <c r="E84" s="61">
        <f>E80/E78</f>
        <v>0</v>
      </c>
      <c r="F84" s="61">
        <f>F80/F78</f>
        <v>0</v>
      </c>
      <c r="G84" s="61">
        <f>G80/G78</f>
        <v>0</v>
      </c>
      <c r="H84" s="61">
        <f>H80/H78</f>
        <v>0</v>
      </c>
      <c r="I84" s="61">
        <f>I80/I78</f>
        <v>0</v>
      </c>
      <c r="J84" s="57" t="s">
        <v>1642</v>
      </c>
      <c r="O84" s="22" t="s">
        <v>1642</v>
      </c>
      <c r="Q84" s="29"/>
      <c r="R84" s="29"/>
      <c r="S84" s="29"/>
      <c r="T84" s="29"/>
      <c r="U84" s="29"/>
      <c r="V84" s="40"/>
    </row>
    <row r="85" spans="2:24">
      <c r="B85" s="19" t="s">
        <v>1817</v>
      </c>
      <c r="C85" s="19"/>
      <c r="D85" s="61">
        <f>D79/D74</f>
        <v>0</v>
      </c>
      <c r="E85" s="61">
        <f>E79/E74</f>
        <v>0</v>
      </c>
      <c r="F85" s="61">
        <f>F79/F74</f>
        <v>0</v>
      </c>
      <c r="G85" s="61">
        <f>G79/G74</f>
        <v>0</v>
      </c>
      <c r="H85" s="61">
        <f>H79/H74</f>
        <v>0</v>
      </c>
      <c r="I85" s="61">
        <f>I79/I74</f>
        <v>0</v>
      </c>
      <c r="J85" s="57" t="s">
        <v>1642</v>
      </c>
      <c r="O85" s="22" t="s">
        <v>1642</v>
      </c>
      <c r="Q85" s="29"/>
      <c r="R85" s="29"/>
      <c r="S85" s="29"/>
      <c r="T85" s="29"/>
      <c r="U85" s="29"/>
      <c r="V85" s="40"/>
    </row>
    <row r="86" spans="2:24">
      <c r="B86" s="19" t="s">
        <v>1642</v>
      </c>
      <c r="C86" s="19"/>
      <c r="J86" s="57" t="s">
        <v>1642</v>
      </c>
      <c r="O86" s="22" t="s">
        <v>1642</v>
      </c>
      <c r="Q86" s="29"/>
      <c r="R86" s="29"/>
      <c r="S86" s="29"/>
      <c r="T86" s="29"/>
      <c r="U86" s="29"/>
      <c r="V86" s="40"/>
    </row>
    <row r="87" spans="2:24">
      <c r="B87" s="49" t="s">
        <v>1818</v>
      </c>
      <c r="C87" s="49"/>
      <c r="D87" s="50" t="s">
        <v>1780</v>
      </c>
      <c r="E87" s="50" t="s">
        <v>1762</v>
      </c>
      <c r="F87" s="50" t="s">
        <v>1763</v>
      </c>
      <c r="G87" s="50" t="s">
        <v>1764</v>
      </c>
      <c r="H87" s="50" t="s">
        <v>1765</v>
      </c>
      <c r="I87" s="50" t="s">
        <v>1766</v>
      </c>
      <c r="J87" s="51" t="s">
        <v>1780</v>
      </c>
      <c r="K87" s="50" t="s">
        <v>1762</v>
      </c>
      <c r="L87" s="50" t="s">
        <v>1763</v>
      </c>
      <c r="M87" s="50" t="s">
        <v>1764</v>
      </c>
      <c r="N87" s="50" t="s">
        <v>1765</v>
      </c>
      <c r="O87" s="52" t="s">
        <v>1766</v>
      </c>
    </row>
    <row r="88" spans="2:24">
      <c r="B88" s="19" t="s">
        <v>1739</v>
      </c>
      <c r="C88" s="19"/>
      <c r="D88" s="53">
        <f>D45</f>
        <v>0</v>
      </c>
      <c r="E88" s="53">
        <f>E45</f>
        <v>0</v>
      </c>
      <c r="F88" s="53">
        <f>F45</f>
        <v>0</v>
      </c>
      <c r="G88" s="53">
        <f>G45</f>
        <v>0</v>
      </c>
      <c r="H88" s="53">
        <f>H45</f>
        <v>0</v>
      </c>
      <c r="I88" s="53">
        <f>I45</f>
        <v>0</v>
      </c>
      <c r="J88" s="54">
        <v>1</v>
      </c>
      <c r="K88" s="28">
        <v>1</v>
      </c>
      <c r="L88" s="28">
        <v>1</v>
      </c>
      <c r="M88" s="28">
        <v>1</v>
      </c>
      <c r="N88" s="28">
        <v>1</v>
      </c>
      <c r="O88" s="55">
        <v>1</v>
      </c>
      <c r="Q88" s="32" t="s">
        <v>1753</v>
      </c>
      <c r="R88" s="32"/>
      <c r="S88" s="32"/>
      <c r="T88" s="32"/>
      <c r="U88" s="32"/>
      <c r="V88" s="32"/>
      <c r="W88" s="32"/>
      <c r="X88" s="32"/>
    </row>
    <row r="89" spans="2:24">
      <c r="B89" s="19" t="s">
        <v>1786</v>
      </c>
      <c r="C89" s="19"/>
      <c r="D89" s="53">
        <v>90512</v>
      </c>
      <c r="E89" s="53">
        <v>88136</v>
      </c>
      <c r="F89" s="53">
        <v>72361</v>
      </c>
      <c r="G89" s="53">
        <v>72738</v>
      </c>
      <c r="H89" s="53">
        <v>61271</v>
      </c>
      <c r="I89" s="53">
        <v>44281</v>
      </c>
      <c r="J89" s="54">
        <v>0.3560800975648137</v>
      </c>
      <c r="K89" s="28">
        <v>0.3595597294408499</v>
      </c>
      <c r="L89" s="28">
        <v>0.3414623787839464</v>
      </c>
      <c r="M89" s="28">
        <v>0.3668633681343622</v>
      </c>
      <c r="N89" s="28">
        <v>0.3645173956498977</v>
      </c>
      <c r="O89" s="55">
        <v>0.3096248645247002</v>
      </c>
      <c r="Q89" s="58" t="s">
        <v>1754</v>
      </c>
      <c r="R89" s="59" t="s">
        <v>1755</v>
      </c>
      <c r="S89" s="59" t="s">
        <v>1756</v>
      </c>
      <c r="T89" s="59" t="s">
        <v>1757</v>
      </c>
      <c r="U89" s="59" t="s">
        <v>1758</v>
      </c>
      <c r="V89" s="59" t="s">
        <v>1759</v>
      </c>
      <c r="W89" s="59" t="s">
        <v>1760</v>
      </c>
      <c r="X89" s="65" t="s">
        <v>1761</v>
      </c>
    </row>
    <row r="90" spans="2:24">
      <c r="B90" s="19"/>
      <c r="C90" s="19"/>
      <c r="J90" s="57" t="s">
        <v>1642</v>
      </c>
      <c r="O90" s="22" t="s">
        <v>1642</v>
      </c>
      <c r="Q90" s="58"/>
      <c r="R90" s="59"/>
      <c r="S90" s="59"/>
      <c r="T90" s="59"/>
      <c r="U90" s="59"/>
      <c r="V90" s="59"/>
      <c r="W90" s="59"/>
      <c r="X90" s="65"/>
    </row>
    <row r="91" spans="2:24">
      <c r="B91" s="19" t="s">
        <v>1754</v>
      </c>
      <c r="C91" s="19"/>
      <c r="D91" s="53">
        <v>122145</v>
      </c>
      <c r="E91" s="53">
        <v>118548</v>
      </c>
      <c r="F91" s="53">
        <v>87582</v>
      </c>
      <c r="G91" s="53">
        <v>89035</v>
      </c>
      <c r="H91" s="53">
        <v>76740</v>
      </c>
      <c r="I91" s="53">
        <v>60675</v>
      </c>
      <c r="J91" s="54">
        <v>0.4805263779062905</v>
      </c>
      <c r="K91" s="28">
        <v>0.4836285604719283</v>
      </c>
      <c r="L91" s="28">
        <v>0.4132883467427978</v>
      </c>
      <c r="M91" s="28">
        <v>0.449059363494225</v>
      </c>
      <c r="N91" s="28">
        <v>0.4565465708438437</v>
      </c>
      <c r="O91" s="55">
        <v>0.4242561969024228</v>
      </c>
      <c r="Q91" s="71">
        <f>E91</f>
        <v>0</v>
      </c>
      <c r="R91" s="72">
        <f>E102</f>
        <v>0</v>
      </c>
      <c r="S91" s="72">
        <f>E79</f>
        <v>0</v>
      </c>
      <c r="T91" s="63" t="s">
        <v>75</v>
      </c>
      <c r="U91" s="63" t="s">
        <v>75</v>
      </c>
      <c r="V91" s="67">
        <f>E91/E52</f>
        <v>0</v>
      </c>
      <c r="W91" s="82">
        <f>E91/(ABS(E102)+T75)</f>
        <v>0</v>
      </c>
      <c r="X91" s="73">
        <f>E91/E45</f>
        <v>0</v>
      </c>
    </row>
    <row r="92" spans="2:24">
      <c r="B92" s="19" t="s">
        <v>1829</v>
      </c>
      <c r="C92" s="19"/>
      <c r="D92" s="53">
        <v>25749</v>
      </c>
      <c r="E92" s="53">
        <v>22287</v>
      </c>
      <c r="F92" s="53">
        <v>13861</v>
      </c>
      <c r="G92" s="53">
        <v>14460</v>
      </c>
      <c r="H92" s="53">
        <v>11686</v>
      </c>
      <c r="I92" s="53">
        <v>12796</v>
      </c>
      <c r="J92" s="54">
        <v>0.101298241472914</v>
      </c>
      <c r="K92" s="28">
        <v>0.09092207145829424</v>
      </c>
      <c r="L92" s="28">
        <v>0.06540830049784112</v>
      </c>
      <c r="M92" s="28">
        <v>0.07293085186866394</v>
      </c>
      <c r="N92" s="28">
        <v>0.06952310694398173</v>
      </c>
      <c r="O92" s="55">
        <v>0.08947313218893123</v>
      </c>
      <c r="Q92" s="71"/>
      <c r="R92" s="72"/>
      <c r="S92" s="72"/>
      <c r="T92" s="63"/>
      <c r="U92" s="63"/>
      <c r="V92" s="67"/>
      <c r="W92" s="82"/>
      <c r="X92" s="73"/>
    </row>
    <row r="93" spans="2:24">
      <c r="B93" s="19"/>
      <c r="C93" s="19"/>
      <c r="J93" s="57" t="s">
        <v>1642</v>
      </c>
      <c r="O93" s="22" t="s">
        <v>1642</v>
      </c>
    </row>
    <row r="94" spans="2:24">
      <c r="B94" s="19" t="s">
        <v>1830</v>
      </c>
      <c r="C94" s="19"/>
      <c r="D94" s="53">
        <v>-111761</v>
      </c>
      <c r="E94" s="53">
        <v>-96970</v>
      </c>
      <c r="F94" s="53">
        <v>-22680</v>
      </c>
      <c r="G94" s="53">
        <v>-30311</v>
      </c>
      <c r="H94" s="53">
        <v>-27577</v>
      </c>
      <c r="I94" s="53">
        <v>-12223</v>
      </c>
      <c r="J94" s="54">
        <v>-0.4396750462252645</v>
      </c>
      <c r="K94" s="28">
        <v>-0.3955989262489699</v>
      </c>
      <c r="L94" s="28">
        <v>-0.1070240426586131</v>
      </c>
      <c r="M94" s="28">
        <v>-0.1528773894184698</v>
      </c>
      <c r="N94" s="28">
        <v>-0.1640628718290419</v>
      </c>
      <c r="O94" s="55">
        <v>-0.08546655945180576</v>
      </c>
    </row>
    <row r="95" spans="2:24">
      <c r="B95" s="19" t="s">
        <v>1831</v>
      </c>
      <c r="C95" s="19"/>
      <c r="D95" s="53">
        <v>-69094</v>
      </c>
      <c r="E95" s="53">
        <v>-37757</v>
      </c>
      <c r="F95" s="53">
        <v>-43935</v>
      </c>
      <c r="G95" s="53">
        <v>-58876</v>
      </c>
      <c r="H95" s="53">
        <v>-48486</v>
      </c>
      <c r="I95" s="53">
        <v>-46031</v>
      </c>
      <c r="J95" s="54">
        <v>-0.2718202919076281</v>
      </c>
      <c r="K95" s="28">
        <v>-0.1540335016848753</v>
      </c>
      <c r="L95" s="28">
        <v>-0.2073236911025647</v>
      </c>
      <c r="M95" s="28">
        <v>-0.2969486054370303</v>
      </c>
      <c r="N95" s="28">
        <v>-0.2884560468326115</v>
      </c>
      <c r="O95" s="55">
        <v>-0.3218613432157466</v>
      </c>
    </row>
    <row r="96" spans="2:24">
      <c r="B96" s="19"/>
      <c r="C96" s="19"/>
      <c r="J96" s="57" t="s">
        <v>1642</v>
      </c>
      <c r="O96" s="22" t="s">
        <v>1642</v>
      </c>
    </row>
    <row r="97" spans="2:15">
      <c r="B97" s="19" t="s">
        <v>1832</v>
      </c>
      <c r="C97" s="19"/>
      <c r="D97" s="53">
        <v>135706</v>
      </c>
      <c r="E97" s="53">
        <v>34704</v>
      </c>
      <c r="F97" s="53">
        <v>13931</v>
      </c>
      <c r="G97" s="53">
        <v>14224</v>
      </c>
      <c r="H97" s="53">
        <v>13576</v>
      </c>
      <c r="I97" s="53">
        <v>11356</v>
      </c>
      <c r="J97" s="57" t="s">
        <v>1642</v>
      </c>
      <c r="O97" s="22" t="s">
        <v>1642</v>
      </c>
    </row>
    <row r="98" spans="2:15">
      <c r="B98" s="19" t="s">
        <v>1833</v>
      </c>
      <c r="C98" s="19"/>
      <c r="D98" s="53">
        <v>76094</v>
      </c>
      <c r="E98" s="53">
        <v>18315</v>
      </c>
      <c r="F98" s="53">
        <v>34704</v>
      </c>
      <c r="G98" s="53">
        <v>13931</v>
      </c>
      <c r="H98" s="53">
        <v>14224</v>
      </c>
      <c r="I98" s="53">
        <v>13576</v>
      </c>
      <c r="J98" s="57" t="s">
        <v>1642</v>
      </c>
      <c r="O98" s="22" t="s">
        <v>1642</v>
      </c>
    </row>
    <row r="99" spans="2:15">
      <c r="B99" s="19" t="s">
        <v>1834</v>
      </c>
      <c r="C99" s="19"/>
      <c r="D99" s="53">
        <v>-59612</v>
      </c>
      <c r="E99" s="53">
        <v>-16389</v>
      </c>
      <c r="F99" s="53">
        <v>20773</v>
      </c>
      <c r="G99" s="53">
        <v>-293</v>
      </c>
      <c r="H99" s="53">
        <v>648</v>
      </c>
      <c r="I99" s="53">
        <v>2220</v>
      </c>
      <c r="J99" s="57" t="s">
        <v>1642</v>
      </c>
      <c r="O99" s="22" t="s">
        <v>1642</v>
      </c>
    </row>
    <row r="100" spans="2:15">
      <c r="B100" s="19"/>
      <c r="C100" s="19"/>
      <c r="J100" s="57" t="s">
        <v>1642</v>
      </c>
      <c r="O100" s="22" t="s">
        <v>1642</v>
      </c>
    </row>
    <row r="101" spans="2:15">
      <c r="B101" s="19" t="s">
        <v>1835</v>
      </c>
      <c r="C101" s="19"/>
      <c r="D101" s="53">
        <v>122145</v>
      </c>
      <c r="E101" s="53">
        <v>118548</v>
      </c>
      <c r="F101" s="53">
        <v>87582</v>
      </c>
      <c r="G101" s="53">
        <v>89035</v>
      </c>
      <c r="H101" s="53">
        <v>76740</v>
      </c>
      <c r="I101" s="53">
        <v>60675</v>
      </c>
      <c r="J101" s="54">
        <v>1</v>
      </c>
      <c r="K101" s="28">
        <v>1</v>
      </c>
      <c r="L101" s="28">
        <v>1</v>
      </c>
      <c r="M101" s="28">
        <v>1</v>
      </c>
      <c r="N101" s="28">
        <v>1</v>
      </c>
      <c r="O101" s="55">
        <v>1</v>
      </c>
    </row>
    <row r="102" spans="2:15">
      <c r="B102" s="19" t="s">
        <v>1755</v>
      </c>
      <c r="C102" s="19"/>
      <c r="D102" s="53">
        <v>-49483</v>
      </c>
      <c r="E102" s="53">
        <v>-44477</v>
      </c>
      <c r="F102" s="53">
        <v>-28107</v>
      </c>
      <c r="G102" s="53">
        <v>-23886</v>
      </c>
      <c r="H102" s="53">
        <v>-20622</v>
      </c>
      <c r="I102" s="53">
        <v>-15441</v>
      </c>
      <c r="J102" s="54">
        <v>-0.4051168692946908</v>
      </c>
      <c r="K102" s="28">
        <v>-0.3751813611364173</v>
      </c>
      <c r="L102" s="28">
        <v>-0.3209221072823183</v>
      </c>
      <c r="M102" s="28">
        <v>-0.2682765204694783</v>
      </c>
      <c r="N102" s="28">
        <v>-0.2687255668491009</v>
      </c>
      <c r="O102" s="55">
        <v>-0.254487021013597</v>
      </c>
    </row>
    <row r="103" spans="2:15">
      <c r="B103" s="19" t="s">
        <v>1836</v>
      </c>
      <c r="C103" s="19"/>
      <c r="D103" s="53">
        <v>72662</v>
      </c>
      <c r="E103" s="53">
        <v>74071</v>
      </c>
      <c r="F103" s="53">
        <v>59475</v>
      </c>
      <c r="G103" s="53">
        <v>65149</v>
      </c>
      <c r="H103" s="53">
        <v>56118</v>
      </c>
      <c r="I103" s="53">
        <v>45234</v>
      </c>
      <c r="J103" s="54">
        <v>0.5948831307053093</v>
      </c>
      <c r="K103" s="28">
        <v>0.6248186388635827</v>
      </c>
      <c r="L103" s="28">
        <v>0.6790778927176817</v>
      </c>
      <c r="M103" s="28">
        <v>0.7317234795305217</v>
      </c>
      <c r="N103" s="28">
        <v>0.7312744331508991</v>
      </c>
      <c r="O103" s="55">
        <v>0.745512978986403</v>
      </c>
    </row>
    <row r="104" spans="2:15">
      <c r="B104" s="19" t="s">
        <v>1642</v>
      </c>
      <c r="C104" s="19"/>
      <c r="J104" s="57" t="s">
        <v>1642</v>
      </c>
      <c r="O104" s="22" t="s">
        <v>1642</v>
      </c>
    </row>
    <row r="105" spans="2:15">
      <c r="B105" s="19" t="s">
        <v>1837</v>
      </c>
      <c r="C105" s="19"/>
      <c r="D105" s="61">
        <f>D101/D74</f>
        <v>0</v>
      </c>
      <c r="E105" s="61">
        <f>E101/E74</f>
        <v>0</v>
      </c>
      <c r="F105" s="61">
        <f>F101/F74</f>
        <v>0</v>
      </c>
      <c r="G105" s="61">
        <f>G101/G74</f>
        <v>0</v>
      </c>
      <c r="H105" s="61">
        <f>H101/H74</f>
        <v>0</v>
      </c>
      <c r="I105" s="61">
        <f>I101/I74</f>
        <v>0</v>
      </c>
      <c r="J105" s="57" t="s">
        <v>1642</v>
      </c>
      <c r="O105" s="22" t="s">
        <v>1642</v>
      </c>
    </row>
    <row r="106" spans="2:15">
      <c r="B106" s="19" t="s">
        <v>1838</v>
      </c>
      <c r="C106" s="19"/>
      <c r="D106" s="61">
        <f>D101/D88</f>
        <v>0</v>
      </c>
      <c r="E106" s="61">
        <f>E101/E88</f>
        <v>0</v>
      </c>
      <c r="F106" s="61">
        <f>F101/F88</f>
        <v>0</v>
      </c>
      <c r="G106" s="61">
        <f>G101/G88</f>
        <v>0</v>
      </c>
      <c r="H106" s="61">
        <f>H101/H88</f>
        <v>0</v>
      </c>
      <c r="I106" s="61">
        <f>I101/I88</f>
        <v>0</v>
      </c>
      <c r="J106" s="57" t="s">
        <v>1642</v>
      </c>
      <c r="O106" s="22" t="s">
        <v>1642</v>
      </c>
    </row>
    <row r="107" spans="2:15">
      <c r="B107" s="19" t="s">
        <v>1839</v>
      </c>
      <c r="C107" s="19"/>
      <c r="D107" s="61">
        <f>D101/D80</f>
        <v>0</v>
      </c>
      <c r="E107" s="61">
        <f>E101/E80</f>
        <v>0</v>
      </c>
      <c r="F107" s="61">
        <f>F101/F80</f>
        <v>0</v>
      </c>
      <c r="G107" s="61">
        <f>G101/G80</f>
        <v>0</v>
      </c>
      <c r="H107" s="61">
        <f>H101/H80</f>
        <v>0</v>
      </c>
      <c r="I107" s="61">
        <f>I101/I80</f>
        <v>0</v>
      </c>
      <c r="J107" s="57" t="s">
        <v>1642</v>
      </c>
      <c r="O107" s="22" t="s">
        <v>1642</v>
      </c>
    </row>
    <row r="108" spans="2:15">
      <c r="B108" s="19" t="s">
        <v>1840</v>
      </c>
      <c r="C108" s="19"/>
      <c r="D108" s="61">
        <f>D101/D89</f>
        <v>0</v>
      </c>
      <c r="E108" s="61">
        <f>E101/E89</f>
        <v>0</v>
      </c>
      <c r="F108" s="61">
        <f>F101/F89</f>
        <v>0</v>
      </c>
      <c r="G108" s="61">
        <f>G101/G89</f>
        <v>0</v>
      </c>
      <c r="H108" s="61">
        <f>H101/H89</f>
        <v>0</v>
      </c>
      <c r="I108" s="61">
        <f>I101/I89</f>
        <v>0</v>
      </c>
      <c r="J108" s="57" t="s">
        <v>1642</v>
      </c>
      <c r="O108" s="22" t="s">
        <v>1642</v>
      </c>
    </row>
    <row r="109" spans="2:15">
      <c r="B109" s="19" t="s">
        <v>1841</v>
      </c>
      <c r="C109" s="19"/>
      <c r="D109" s="61">
        <f>(D101/D102)*(-1)</f>
        <v>0</v>
      </c>
      <c r="E109" s="61">
        <f>(E101/E102)*(-1)</f>
        <v>0</v>
      </c>
      <c r="F109" s="61">
        <f>(F101/F102)*(-1)</f>
        <v>0</v>
      </c>
      <c r="G109" s="61">
        <f>(G101/G102)*(-1)</f>
        <v>0</v>
      </c>
      <c r="H109" s="61">
        <f>(H101/H102)*(-1)</f>
        <v>0</v>
      </c>
      <c r="I109" s="61">
        <f>(I101/I102)*(-1)</f>
        <v>0</v>
      </c>
      <c r="J109" s="57" t="s">
        <v>1642</v>
      </c>
      <c r="O109" s="22" t="s">
        <v>1642</v>
      </c>
    </row>
    <row r="110" spans="2:15">
      <c r="B110" s="19" t="s">
        <v>1842</v>
      </c>
      <c r="C110" s="19"/>
      <c r="D110" s="28">
        <f>D101/D72</f>
        <v>0</v>
      </c>
      <c r="E110" s="28">
        <f>E101/E72</f>
        <v>0</v>
      </c>
      <c r="F110" s="28">
        <f>F101/F72</f>
        <v>0</v>
      </c>
      <c r="G110" s="28">
        <f>G101/G72</f>
        <v>0</v>
      </c>
      <c r="H110" s="28">
        <f>H101/H72</f>
        <v>0</v>
      </c>
      <c r="I110" s="28">
        <f>I101/I72</f>
        <v>0</v>
      </c>
      <c r="J110" s="57" t="s">
        <v>1642</v>
      </c>
      <c r="O110" s="22" t="s">
        <v>1642</v>
      </c>
    </row>
    <row r="111" spans="2:15">
      <c r="B111" s="29" t="s">
        <v>1642</v>
      </c>
      <c r="C111" s="29"/>
      <c r="D111" s="30" t="s">
        <v>1642</v>
      </c>
      <c r="E111" s="30" t="s">
        <v>1642</v>
      </c>
      <c r="F111" s="30" t="s">
        <v>1642</v>
      </c>
      <c r="G111" s="30" t="s">
        <v>1642</v>
      </c>
      <c r="H111" s="30" t="s">
        <v>1642</v>
      </c>
      <c r="I111" s="30" t="s">
        <v>1642</v>
      </c>
      <c r="J111" s="83" t="s">
        <v>1642</v>
      </c>
      <c r="K111" s="30" t="s">
        <v>1642</v>
      </c>
      <c r="L111" s="30" t="s">
        <v>1642</v>
      </c>
      <c r="M111" s="30" t="s">
        <v>1642</v>
      </c>
      <c r="N111" s="30" t="s">
        <v>1642</v>
      </c>
      <c r="O111" s="40" t="s">
        <v>1642</v>
      </c>
    </row>
    <row r="113" spans="2:18">
      <c r="B113" s="32" t="s">
        <v>1846</v>
      </c>
      <c r="C113" s="32"/>
      <c r="D113" s="32"/>
      <c r="E113" s="32"/>
      <c r="F113" s="32"/>
      <c r="G113" s="32"/>
      <c r="H113" s="32"/>
      <c r="I113" s="32"/>
      <c r="K113" s="32" t="s">
        <v>1858</v>
      </c>
      <c r="L113" s="32"/>
      <c r="M113" s="32"/>
      <c r="N113" s="32"/>
      <c r="O113" s="32"/>
      <c r="P113" s="32"/>
      <c r="Q113" s="32"/>
      <c r="R113" s="32"/>
    </row>
    <row r="114" spans="2:18">
      <c r="B114" s="19" t="s">
        <v>1844</v>
      </c>
      <c r="C114" s="19"/>
      <c r="D114" s="13">
        <v>120418</v>
      </c>
      <c r="E114" s="40" t="s">
        <v>1642</v>
      </c>
      <c r="F114" s="40"/>
      <c r="G114" s="40"/>
      <c r="H114" s="40"/>
      <c r="I114" s="40"/>
      <c r="K114" s="19" t="s">
        <v>1848</v>
      </c>
      <c r="L114" s="19"/>
      <c r="M114" s="13">
        <v>4706</v>
      </c>
      <c r="N114" s="40" t="s">
        <v>1642</v>
      </c>
      <c r="O114" s="40"/>
      <c r="P114" s="40"/>
      <c r="Q114" s="40"/>
      <c r="R114" s="40"/>
    </row>
    <row r="115" spans="2:18">
      <c r="B115" s="19" t="s">
        <v>1845</v>
      </c>
      <c r="C115" s="19"/>
      <c r="D115" s="13">
        <v>124704</v>
      </c>
      <c r="E115" s="40"/>
      <c r="F115" s="40"/>
      <c r="G115" s="40"/>
      <c r="H115" s="40"/>
      <c r="I115" s="40"/>
      <c r="K115" s="19" t="s">
        <v>1849</v>
      </c>
      <c r="L115" s="19"/>
      <c r="M115" s="13">
        <v>6481</v>
      </c>
      <c r="N115" s="40"/>
      <c r="O115" s="40"/>
      <c r="P115" s="40"/>
      <c r="Q115" s="40"/>
      <c r="R115" s="40"/>
    </row>
    <row r="116" spans="2:18">
      <c r="B116" s="19" t="s">
        <v>1642</v>
      </c>
      <c r="E116" s="40"/>
      <c r="F116" s="40"/>
      <c r="G116" s="40"/>
      <c r="H116" s="40"/>
      <c r="I116" s="40"/>
      <c r="K116" s="19" t="s">
        <v>1850</v>
      </c>
      <c r="L116" s="19"/>
      <c r="M116" s="13">
        <v>7594</v>
      </c>
      <c r="N116" s="40"/>
      <c r="O116" s="40"/>
      <c r="P116" s="40"/>
      <c r="Q116" s="40"/>
      <c r="R116" s="40"/>
    </row>
    <row r="117" spans="2:18">
      <c r="B117" s="19" t="s">
        <v>1642</v>
      </c>
      <c r="E117" s="40"/>
      <c r="F117" s="40"/>
      <c r="G117" s="40"/>
      <c r="H117" s="40"/>
      <c r="I117" s="40"/>
      <c r="K117" s="19" t="s">
        <v>1851</v>
      </c>
      <c r="L117" s="19"/>
      <c r="M117" s="13">
        <v>21503</v>
      </c>
      <c r="N117" s="40"/>
      <c r="O117" s="40"/>
      <c r="P117" s="40"/>
      <c r="Q117" s="40"/>
      <c r="R117" s="40"/>
    </row>
    <row r="118" spans="2:18">
      <c r="B118" s="19" t="s">
        <v>1642</v>
      </c>
      <c r="E118" s="40"/>
      <c r="F118" s="40"/>
      <c r="G118" s="40"/>
      <c r="H118" s="40"/>
      <c r="I118" s="40"/>
      <c r="K118" s="19" t="s">
        <v>1852</v>
      </c>
      <c r="L118" s="19"/>
      <c r="M118" s="13">
        <v>16372</v>
      </c>
      <c r="N118" s="40"/>
      <c r="O118" s="40"/>
      <c r="P118" s="40"/>
      <c r="Q118" s="40"/>
      <c r="R118" s="40"/>
    </row>
    <row r="119" spans="2:18">
      <c r="B119" s="19" t="s">
        <v>1642</v>
      </c>
      <c r="E119" s="40"/>
      <c r="F119" s="40"/>
      <c r="G119" s="40"/>
      <c r="H119" s="40"/>
      <c r="I119" s="40"/>
      <c r="K119" s="19" t="s">
        <v>1853</v>
      </c>
      <c r="L119" s="19"/>
      <c r="M119" s="13">
        <v>54875</v>
      </c>
      <c r="N119" s="40"/>
      <c r="O119" s="40"/>
      <c r="P119" s="40"/>
      <c r="Q119" s="40"/>
      <c r="R119" s="40"/>
    </row>
    <row r="120" spans="2:18">
      <c r="B120" s="19" t="s">
        <v>1642</v>
      </c>
      <c r="E120" s="40"/>
      <c r="F120" s="40"/>
      <c r="G120" s="40"/>
      <c r="H120" s="40"/>
      <c r="I120" s="40"/>
      <c r="K120" s="19" t="s">
        <v>1859</v>
      </c>
      <c r="L120" s="19"/>
      <c r="M120" s="13">
        <v>45</v>
      </c>
      <c r="N120" s="40"/>
      <c r="O120" s="40"/>
      <c r="P120" s="40"/>
      <c r="Q120" s="40"/>
      <c r="R120" s="40"/>
    </row>
    <row r="121" spans="2:18">
      <c r="B121" s="19" t="s">
        <v>1642</v>
      </c>
      <c r="E121" s="40"/>
      <c r="F121" s="40"/>
      <c r="G121" s="40"/>
      <c r="H121" s="40"/>
      <c r="I121" s="40"/>
      <c r="K121" s="19" t="s">
        <v>1855</v>
      </c>
      <c r="L121" s="19"/>
      <c r="M121" s="13">
        <v>12576</v>
      </c>
      <c r="N121" s="40"/>
      <c r="O121" s="40"/>
      <c r="P121" s="40"/>
      <c r="Q121" s="40"/>
      <c r="R121" s="40"/>
    </row>
    <row r="122" spans="2:18">
      <c r="B122" s="19" t="s">
        <v>1642</v>
      </c>
      <c r="E122" s="40"/>
      <c r="F122" s="40"/>
      <c r="G122" s="40"/>
      <c r="H122" s="40"/>
      <c r="I122" s="40"/>
      <c r="K122" s="19" t="s">
        <v>1856</v>
      </c>
      <c r="L122" s="19"/>
      <c r="M122" s="13">
        <v>97726</v>
      </c>
      <c r="N122" s="40"/>
      <c r="O122" s="40"/>
      <c r="P122" s="40"/>
      <c r="Q122" s="40"/>
      <c r="R122" s="40"/>
    </row>
    <row r="123" spans="2:18">
      <c r="B123" s="19" t="s">
        <v>1642</v>
      </c>
      <c r="E123" s="40"/>
      <c r="F123" s="40"/>
      <c r="G123" s="40"/>
      <c r="H123" s="40"/>
      <c r="I123" s="40"/>
      <c r="K123" s="19" t="s">
        <v>1857</v>
      </c>
      <c r="L123" s="19"/>
      <c r="M123" s="13">
        <v>23244</v>
      </c>
      <c r="N123" s="40"/>
      <c r="O123" s="40"/>
      <c r="P123" s="40"/>
      <c r="Q123" s="40"/>
      <c r="R123" s="40"/>
    </row>
    <row r="124" spans="2:18">
      <c r="B124" s="19" t="s">
        <v>1642</v>
      </c>
      <c r="E124" s="40"/>
      <c r="F124" s="40"/>
      <c r="G124" s="40"/>
      <c r="H124" s="40"/>
      <c r="I124" s="40"/>
      <c r="K124" s="19" t="s">
        <v>1642</v>
      </c>
      <c r="N124" s="40"/>
      <c r="O124" s="40"/>
      <c r="P124" s="40"/>
      <c r="Q124" s="40"/>
      <c r="R124" s="40"/>
    </row>
    <row r="125" spans="2:18">
      <c r="B125" s="19" t="s">
        <v>1642</v>
      </c>
      <c r="E125" s="40"/>
      <c r="F125" s="40"/>
      <c r="G125" s="40"/>
      <c r="H125" s="40"/>
      <c r="I125" s="40"/>
      <c r="K125" s="19" t="s">
        <v>1642</v>
      </c>
      <c r="N125" s="40"/>
      <c r="O125" s="40"/>
      <c r="P125" s="40"/>
      <c r="Q125" s="40"/>
      <c r="R125" s="40"/>
    </row>
    <row r="126" spans="2:18">
      <c r="B126" s="19" t="s">
        <v>1642</v>
      </c>
      <c r="E126" s="40"/>
      <c r="F126" s="40"/>
      <c r="G126" s="40"/>
      <c r="H126" s="40"/>
      <c r="I126" s="40"/>
      <c r="K126" s="19" t="s">
        <v>1642</v>
      </c>
      <c r="N126" s="40"/>
      <c r="O126" s="40"/>
      <c r="P126" s="40"/>
      <c r="Q126" s="40"/>
      <c r="R126" s="40"/>
    </row>
    <row r="127" spans="2:18">
      <c r="B127" s="19" t="s">
        <v>1642</v>
      </c>
      <c r="E127" s="40"/>
      <c r="F127" s="40"/>
      <c r="G127" s="40"/>
      <c r="H127" s="40"/>
      <c r="I127" s="40"/>
      <c r="K127" s="19" t="s">
        <v>1642</v>
      </c>
      <c r="N127" s="40"/>
      <c r="O127" s="40"/>
      <c r="P127" s="40"/>
      <c r="Q127" s="40"/>
      <c r="R127" s="40"/>
    </row>
    <row r="128" spans="2:18">
      <c r="B128" s="29" t="s">
        <v>1642</v>
      </c>
      <c r="C128" s="30" t="s">
        <v>1642</v>
      </c>
      <c r="D128" s="30" t="s">
        <v>1642</v>
      </c>
      <c r="E128" s="40"/>
      <c r="F128" s="40"/>
      <c r="G128" s="40"/>
      <c r="H128" s="40"/>
      <c r="I128" s="40"/>
      <c r="K128" s="29" t="s">
        <v>1642</v>
      </c>
      <c r="L128" s="30" t="s">
        <v>1642</v>
      </c>
      <c r="M128" s="30" t="s">
        <v>1642</v>
      </c>
      <c r="N128" s="40"/>
      <c r="O128" s="40"/>
      <c r="P128" s="40"/>
      <c r="Q128" s="40"/>
      <c r="R128" s="40"/>
    </row>
  </sheetData>
  <mergeCells count="278">
    <mergeCell ref="A1:B2"/>
    <mergeCell ref="X1:Y2"/>
    <mergeCell ref="C1:W2"/>
    <mergeCell ref="A3:C3"/>
    <mergeCell ref="D3:V3"/>
    <mergeCell ref="W3:Y3"/>
    <mergeCell ref="B8:L19"/>
    <mergeCell ref="M28:O28"/>
    <mergeCell ref="M29:N29"/>
    <mergeCell ref="M30:N30"/>
    <mergeCell ref="M31:N31"/>
    <mergeCell ref="M32:N32"/>
    <mergeCell ref="M33:N33"/>
    <mergeCell ref="N39:O39"/>
    <mergeCell ref="M34:N34"/>
    <mergeCell ref="M35:N35"/>
    <mergeCell ref="M36:N36"/>
    <mergeCell ref="M37:N37"/>
    <mergeCell ref="M38:N38"/>
    <mergeCell ref="M40:N40"/>
    <mergeCell ref="M41:N41"/>
    <mergeCell ref="N8:S8"/>
    <mergeCell ref="N9:Q9"/>
    <mergeCell ref="R9:S9"/>
    <mergeCell ref="N10:Q10"/>
    <mergeCell ref="R10:S10"/>
    <mergeCell ref="N11:Q11"/>
    <mergeCell ref="R11:S11"/>
    <mergeCell ref="N12:Q12"/>
    <mergeCell ref="R12:S12"/>
    <mergeCell ref="N13:Q13"/>
    <mergeCell ref="R13:S13"/>
    <mergeCell ref="N14:Q14"/>
    <mergeCell ref="R14:S14"/>
    <mergeCell ref="N15:Q15"/>
    <mergeCell ref="R15:S15"/>
    <mergeCell ref="N16:Q16"/>
    <mergeCell ref="R16:S16"/>
    <mergeCell ref="N17:Q17"/>
    <mergeCell ref="R17:S17"/>
    <mergeCell ref="N18:Q18"/>
    <mergeCell ref="R18:S18"/>
    <mergeCell ref="M21:N21"/>
    <mergeCell ref="Q20:T20"/>
    <mergeCell ref="Q21:R21"/>
    <mergeCell ref="Q22:R22"/>
    <mergeCell ref="Q23:R23"/>
    <mergeCell ref="Q24:R24"/>
    <mergeCell ref="Q25:R25"/>
    <mergeCell ref="Q26:R26"/>
    <mergeCell ref="Q27:R27"/>
    <mergeCell ref="Q28:R28"/>
    <mergeCell ref="Q29:R29"/>
    <mergeCell ref="Q30:R30"/>
    <mergeCell ref="Q31:R31"/>
    <mergeCell ref="Q32:R32"/>
    <mergeCell ref="Q33:R33"/>
    <mergeCell ref="Q34:R34"/>
    <mergeCell ref="Q35:R35"/>
    <mergeCell ref="Q36:R36"/>
    <mergeCell ref="Q37:R37"/>
    <mergeCell ref="Q38:R38"/>
    <mergeCell ref="Q39:R39"/>
    <mergeCell ref="Q40:R40"/>
    <mergeCell ref="N4:Y4"/>
    <mergeCell ref="V8:X8"/>
    <mergeCell ref="V9:W9"/>
    <mergeCell ref="V10:W10"/>
    <mergeCell ref="V11:W11"/>
    <mergeCell ref="V12:W12"/>
    <mergeCell ref="V13:W13"/>
    <mergeCell ref="V14:W14"/>
    <mergeCell ref="V15:W15"/>
    <mergeCell ref="V16:W16"/>
    <mergeCell ref="V17:W17"/>
    <mergeCell ref="V18:W18"/>
    <mergeCell ref="V19:W19"/>
    <mergeCell ref="V20:W20"/>
    <mergeCell ref="V27:Y27"/>
    <mergeCell ref="V28:W28"/>
    <mergeCell ref="V29:W29"/>
    <mergeCell ref="V30:W30"/>
    <mergeCell ref="V31:W31"/>
    <mergeCell ref="V32:W32"/>
    <mergeCell ref="V33:W33"/>
    <mergeCell ref="X28:Y28"/>
    <mergeCell ref="X29:Y29"/>
    <mergeCell ref="X30:Y30"/>
    <mergeCell ref="X31:Y31"/>
    <mergeCell ref="X32:Y32"/>
    <mergeCell ref="X33:Y33"/>
    <mergeCell ref="V35:X35"/>
    <mergeCell ref="V36:W36"/>
    <mergeCell ref="V37:W37"/>
    <mergeCell ref="V38:W38"/>
    <mergeCell ref="V39:W39"/>
    <mergeCell ref="V40:W40"/>
    <mergeCell ref="V41:W41"/>
    <mergeCell ref="V42:W42"/>
    <mergeCell ref="V43:W43"/>
    <mergeCell ref="V44:W44"/>
    <mergeCell ref="V45:W45"/>
    <mergeCell ref="V46:W46"/>
    <mergeCell ref="V48:W48"/>
    <mergeCell ref="V49:W49"/>
    <mergeCell ref="V50:W50"/>
    <mergeCell ref="V51:W51"/>
    <mergeCell ref="V52:W52"/>
    <mergeCell ref="Q42:S42"/>
    <mergeCell ref="Q43:S43"/>
    <mergeCell ref="Q44:S44"/>
    <mergeCell ref="Q45:S45"/>
    <mergeCell ref="Q46:S46"/>
    <mergeCell ref="Q47:S47"/>
    <mergeCell ref="Q48:S48"/>
    <mergeCell ref="Q49:S49"/>
    <mergeCell ref="Q50:S50"/>
    <mergeCell ref="Q51:S51"/>
    <mergeCell ref="Q52:S52"/>
    <mergeCell ref="Q54:V54"/>
    <mergeCell ref="Q55:Q56"/>
    <mergeCell ref="R55:R56"/>
    <mergeCell ref="S55:S56"/>
    <mergeCell ref="T55:T56"/>
    <mergeCell ref="U55:U56"/>
    <mergeCell ref="V55:V56"/>
    <mergeCell ref="Q57:Q58"/>
    <mergeCell ref="R57:R58"/>
    <mergeCell ref="S57:S58"/>
    <mergeCell ref="T57:T58"/>
    <mergeCell ref="U57:U58"/>
    <mergeCell ref="V57:V58"/>
    <mergeCell ref="Q60:Y60"/>
    <mergeCell ref="Q61:Q62"/>
    <mergeCell ref="R61:R62"/>
    <mergeCell ref="S61:S62"/>
    <mergeCell ref="T61:T62"/>
    <mergeCell ref="U61:U62"/>
    <mergeCell ref="V61:V62"/>
    <mergeCell ref="W61:W62"/>
    <mergeCell ref="X61:X62"/>
    <mergeCell ref="Y61:Y62"/>
    <mergeCell ref="Q63:Q64"/>
    <mergeCell ref="R63:R64"/>
    <mergeCell ref="S63:S64"/>
    <mergeCell ref="T63:T64"/>
    <mergeCell ref="U63:U64"/>
    <mergeCell ref="V63:V64"/>
    <mergeCell ref="W63:W64"/>
    <mergeCell ref="X63:X64"/>
    <mergeCell ref="Y63:Y64"/>
    <mergeCell ref="Q66:T66"/>
    <mergeCell ref="Q67:Q68"/>
    <mergeCell ref="R67:R68"/>
    <mergeCell ref="S67:S68"/>
    <mergeCell ref="T67:T68"/>
    <mergeCell ref="Q69:Q70"/>
    <mergeCell ref="R69:R70"/>
    <mergeCell ref="S69:S70"/>
    <mergeCell ref="T69:T70"/>
    <mergeCell ref="Q72:V72"/>
    <mergeCell ref="Q73:Q74"/>
    <mergeCell ref="R73:R74"/>
    <mergeCell ref="S73:S74"/>
    <mergeCell ref="T73:T74"/>
    <mergeCell ref="U73:U74"/>
    <mergeCell ref="V73:V74"/>
    <mergeCell ref="Q75:Q76"/>
    <mergeCell ref="R75:R76"/>
    <mergeCell ref="S75:S76"/>
    <mergeCell ref="T75:T76"/>
    <mergeCell ref="U75:U76"/>
    <mergeCell ref="V75:V76"/>
    <mergeCell ref="Q77:U86"/>
    <mergeCell ref="V77:V86"/>
    <mergeCell ref="Q88:X88"/>
    <mergeCell ref="Q89:Q90"/>
    <mergeCell ref="R89:R90"/>
    <mergeCell ref="S89:S90"/>
    <mergeCell ref="T89:T90"/>
    <mergeCell ref="U89:U90"/>
    <mergeCell ref="V89:V90"/>
    <mergeCell ref="W89:W90"/>
    <mergeCell ref="X89:X90"/>
    <mergeCell ref="Q91:Q92"/>
    <mergeCell ref="R91:R92"/>
    <mergeCell ref="S91:S92"/>
    <mergeCell ref="T91:T92"/>
    <mergeCell ref="U91:U92"/>
    <mergeCell ref="V91:V92"/>
    <mergeCell ref="W91:W92"/>
    <mergeCell ref="X91:X92"/>
    <mergeCell ref="B43:I43"/>
    <mergeCell ref="J43:O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E114:I128"/>
    <mergeCell ref="B113:I113"/>
    <mergeCell ref="B114:C114"/>
    <mergeCell ref="B115:C115"/>
    <mergeCell ref="N114:R128"/>
    <mergeCell ref="K113:R113"/>
    <mergeCell ref="K114:L114"/>
    <mergeCell ref="K115:L115"/>
    <mergeCell ref="K116:L116"/>
    <mergeCell ref="K117:L117"/>
    <mergeCell ref="K118:L118"/>
    <mergeCell ref="K119:L119"/>
    <mergeCell ref="K120:L120"/>
    <mergeCell ref="K121:L121"/>
    <mergeCell ref="K122:L122"/>
    <mergeCell ref="K123:L123"/>
  </mergeCells>
  <conditionalFormatting sqref="A1:ABC1000">
    <cfRule type="containsBlanks" dxfId="0" priority="1">
      <formula>LEN(TRIM(A1))=0</formula>
    </cfRule>
  </conditionalFormatting>
  <hyperlinks>
    <hyperlink ref="I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C42"/>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1860</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4" spans="1:731">
      <c r="A4" s="8" t="s">
        <v>1911</v>
      </c>
    </row>
    <row r="5" spans="1:731">
      <c r="A5" s="8" t="s">
        <v>1912</v>
      </c>
    </row>
    <row r="7" spans="1:731">
      <c r="B7" s="85" t="s">
        <v>1913</v>
      </c>
      <c r="C7" s="85"/>
      <c r="D7" s="21" t="s">
        <v>1862</v>
      </c>
      <c r="E7" s="21" t="s">
        <v>1762</v>
      </c>
      <c r="F7" s="21" t="s">
        <v>1863</v>
      </c>
      <c r="G7" s="21" t="s">
        <v>1864</v>
      </c>
      <c r="H7" s="21" t="s">
        <v>1865</v>
      </c>
      <c r="I7" s="21" t="s">
        <v>1866</v>
      </c>
      <c r="J7" s="21" t="s">
        <v>1763</v>
      </c>
      <c r="K7" s="21" t="s">
        <v>1867</v>
      </c>
      <c r="L7" s="21" t="s">
        <v>1868</v>
      </c>
      <c r="M7" s="21" t="s">
        <v>1869</v>
      </c>
      <c r="N7" s="21" t="s">
        <v>1870</v>
      </c>
      <c r="O7" s="21" t="s">
        <v>1764</v>
      </c>
      <c r="P7" s="21" t="s">
        <v>1871</v>
      </c>
      <c r="Q7" s="21" t="s">
        <v>1872</v>
      </c>
      <c r="R7" s="21" t="s">
        <v>1873</v>
      </c>
      <c r="S7" s="21" t="s">
        <v>1874</v>
      </c>
      <c r="T7" s="21" t="s">
        <v>1765</v>
      </c>
      <c r="U7" s="21" t="s">
        <v>1875</v>
      </c>
      <c r="V7" s="21" t="s">
        <v>1876</v>
      </c>
      <c r="W7" s="21" t="s">
        <v>1877</v>
      </c>
      <c r="X7" s="21" t="s">
        <v>1878</v>
      </c>
      <c r="Y7" s="21" t="s">
        <v>1766</v>
      </c>
      <c r="Z7" s="21" t="s">
        <v>1879</v>
      </c>
      <c r="AA7" s="21" t="s">
        <v>1880</v>
      </c>
      <c r="AB7" s="21" t="s">
        <v>1881</v>
      </c>
      <c r="AC7" s="21" t="s">
        <v>1882</v>
      </c>
      <c r="AD7" s="21" t="s">
        <v>1883</v>
      </c>
      <c r="AE7" s="21" t="s">
        <v>1884</v>
      </c>
      <c r="AF7" s="21" t="s">
        <v>1885</v>
      </c>
    </row>
    <row r="8" spans="1:731">
      <c r="B8" s="85" t="s">
        <v>1914</v>
      </c>
      <c r="C8" s="85"/>
      <c r="D8" s="53" t="s">
        <v>1588</v>
      </c>
      <c r="E8" s="86" t="s">
        <v>1887</v>
      </c>
      <c r="F8" s="53" t="s">
        <v>1887</v>
      </c>
      <c r="G8" s="53" t="s">
        <v>1888</v>
      </c>
      <c r="H8" s="53" t="s">
        <v>1889</v>
      </c>
      <c r="I8" s="53" t="s">
        <v>1890</v>
      </c>
      <c r="J8" s="86" t="s">
        <v>1259</v>
      </c>
      <c r="K8" s="53" t="s">
        <v>1259</v>
      </c>
      <c r="L8" s="53" t="s">
        <v>1194</v>
      </c>
      <c r="M8" s="53" t="s">
        <v>1891</v>
      </c>
      <c r="N8" s="53" t="s">
        <v>1063</v>
      </c>
      <c r="O8" s="86" t="s">
        <v>996</v>
      </c>
      <c r="P8" s="53" t="s">
        <v>996</v>
      </c>
      <c r="Q8" s="53" t="s">
        <v>931</v>
      </c>
      <c r="R8" s="53" t="s">
        <v>866</v>
      </c>
      <c r="S8" s="53" t="s">
        <v>799</v>
      </c>
      <c r="T8" s="86" t="s">
        <v>732</v>
      </c>
      <c r="U8" s="53" t="s">
        <v>732</v>
      </c>
      <c r="V8" s="53" t="s">
        <v>666</v>
      </c>
      <c r="W8" s="53" t="s">
        <v>602</v>
      </c>
      <c r="X8" s="53" t="s">
        <v>535</v>
      </c>
      <c r="Y8" s="86" t="s">
        <v>468</v>
      </c>
      <c r="Z8" s="53" t="s">
        <v>468</v>
      </c>
      <c r="AA8" s="53" t="s">
        <v>402</v>
      </c>
      <c r="AB8" s="53" t="s">
        <v>337</v>
      </c>
      <c r="AC8" s="53" t="s">
        <v>270</v>
      </c>
      <c r="AD8" s="86" t="s">
        <v>1892</v>
      </c>
      <c r="AE8" s="53" t="s">
        <v>1892</v>
      </c>
      <c r="AF8" s="53" t="s">
        <v>1893</v>
      </c>
    </row>
    <row r="9" spans="1:731">
      <c r="B9" s="85" t="s">
        <v>1915</v>
      </c>
      <c r="C9" s="85"/>
      <c r="D9" s="53" t="s">
        <v>1611</v>
      </c>
      <c r="E9" s="86" t="s">
        <v>1543</v>
      </c>
      <c r="F9" s="53" t="s">
        <v>1543</v>
      </c>
      <c r="G9" s="53" t="s">
        <v>1475</v>
      </c>
      <c r="H9" s="53" t="s">
        <v>1412</v>
      </c>
      <c r="I9" s="53" t="s">
        <v>1343</v>
      </c>
      <c r="J9" s="86" t="s">
        <v>1278</v>
      </c>
      <c r="K9" s="53" t="s">
        <v>1278</v>
      </c>
      <c r="L9" s="53" t="s">
        <v>1211</v>
      </c>
      <c r="M9" s="53" t="s">
        <v>1145</v>
      </c>
      <c r="N9" s="53" t="s">
        <v>1081</v>
      </c>
      <c r="O9" s="86" t="s">
        <v>1016</v>
      </c>
      <c r="P9" s="53" t="s">
        <v>1016</v>
      </c>
      <c r="Q9" s="53" t="s">
        <v>949</v>
      </c>
      <c r="R9" s="53" t="s">
        <v>883</v>
      </c>
      <c r="S9" s="53" t="s">
        <v>818</v>
      </c>
      <c r="T9" s="86" t="s">
        <v>753</v>
      </c>
      <c r="U9" s="53" t="s">
        <v>753</v>
      </c>
      <c r="V9" s="53" t="s">
        <v>685</v>
      </c>
      <c r="W9" s="53" t="s">
        <v>619</v>
      </c>
      <c r="X9" s="53" t="s">
        <v>555</v>
      </c>
      <c r="Y9" s="86" t="s">
        <v>490</v>
      </c>
      <c r="Z9" s="53" t="s">
        <v>490</v>
      </c>
      <c r="AA9" s="53" t="s">
        <v>423</v>
      </c>
      <c r="AB9" s="53" t="s">
        <v>357</v>
      </c>
      <c r="AC9" s="53" t="s">
        <v>288</v>
      </c>
      <c r="AD9" s="86" t="s">
        <v>227</v>
      </c>
      <c r="AE9" s="53" t="s">
        <v>227</v>
      </c>
      <c r="AF9" s="53" t="s">
        <v>155</v>
      </c>
    </row>
    <row r="11" spans="1:731">
      <c r="B11" s="85" t="s">
        <v>1739</v>
      </c>
      <c r="C11" s="85"/>
      <c r="D11" s="53">
        <v>65585</v>
      </c>
      <c r="E11" s="86">
        <v>245122</v>
      </c>
      <c r="F11" s="53">
        <v>64727</v>
      </c>
      <c r="G11" s="53">
        <v>61858</v>
      </c>
      <c r="H11" s="53">
        <v>62020</v>
      </c>
      <c r="I11" s="53">
        <v>56517</v>
      </c>
      <c r="J11" s="86">
        <v>211915</v>
      </c>
      <c r="K11" s="53">
        <v>56189</v>
      </c>
      <c r="L11" s="53">
        <v>52857</v>
      </c>
      <c r="M11" s="53">
        <v>52747</v>
      </c>
      <c r="N11" s="53">
        <v>50122</v>
      </c>
      <c r="O11" s="86">
        <v>198270</v>
      </c>
      <c r="P11" s="53">
        <v>51865</v>
      </c>
      <c r="Q11" s="53">
        <v>49360</v>
      </c>
      <c r="R11" s="53">
        <v>51728</v>
      </c>
      <c r="S11" s="53">
        <v>45317</v>
      </c>
      <c r="T11" s="86">
        <v>168088</v>
      </c>
      <c r="U11" s="53">
        <v>46152</v>
      </c>
      <c r="V11" s="53">
        <v>41706</v>
      </c>
      <c r="W11" s="53">
        <v>43076</v>
      </c>
      <c r="X11" s="53">
        <v>37154</v>
      </c>
      <c r="Y11" s="86">
        <v>143015</v>
      </c>
      <c r="Z11" s="53">
        <v>38033</v>
      </c>
      <c r="AA11" s="53">
        <v>35021</v>
      </c>
      <c r="AB11" s="53">
        <v>36906</v>
      </c>
      <c r="AC11" s="53">
        <v>33055</v>
      </c>
      <c r="AD11" s="86">
        <v>125843</v>
      </c>
      <c r="AE11" s="53">
        <v>33717</v>
      </c>
      <c r="AF11" s="53">
        <v>30571</v>
      </c>
    </row>
    <row r="12" spans="1:731">
      <c r="B12" s="87" t="s">
        <v>1916</v>
      </c>
      <c r="C12" s="87"/>
      <c r="D12" s="88">
        <v>0.01325567383008636</v>
      </c>
      <c r="E12" s="88">
        <v>0.1566996201307128</v>
      </c>
      <c r="F12" s="88">
        <v>0.04638041967085906</v>
      </c>
      <c r="G12" s="88">
        <v>-0.002612060625604644</v>
      </c>
      <c r="H12" s="88">
        <v>0.09736893324132562</v>
      </c>
      <c r="I12" s="88">
        <v>0.005837441492106996</v>
      </c>
      <c r="J12" s="88">
        <v>0.06882029555656428</v>
      </c>
      <c r="K12" s="88">
        <v>0.063038008210833</v>
      </c>
      <c r="L12" s="88">
        <v>0.002085426659336076</v>
      </c>
      <c r="M12" s="88">
        <v>0.05237221180320019</v>
      </c>
      <c r="N12" s="88">
        <v>-0.03360647835727369</v>
      </c>
      <c r="O12" s="88">
        <v>0.1795607062967017</v>
      </c>
      <c r="P12" s="88">
        <v>0.05074959481361426</v>
      </c>
      <c r="Q12" s="88">
        <v>-0.04577791524899474</v>
      </c>
      <c r="R12" s="88">
        <v>0.141470088487764</v>
      </c>
      <c r="S12" s="88">
        <v>-0.01809239036228116</v>
      </c>
      <c r="T12" s="88">
        <v>0.175317274411775</v>
      </c>
      <c r="U12" s="88">
        <v>0.1066033664220975</v>
      </c>
      <c r="V12" s="88">
        <v>-0.03180425294827746</v>
      </c>
      <c r="W12" s="88">
        <v>0.159390644345158</v>
      </c>
      <c r="X12" s="88">
        <v>-0.02311150842689243</v>
      </c>
      <c r="Y12" s="88">
        <v>0.1364557424727637</v>
      </c>
      <c r="Z12" s="88">
        <v>0.0860055395334228</v>
      </c>
      <c r="AA12" s="88">
        <v>-0.0510757058472877</v>
      </c>
      <c r="AB12" s="88">
        <v>0.1165027983663591</v>
      </c>
      <c r="AC12" s="88">
        <v>-0.01963401251594151</v>
      </c>
      <c r="AD12" s="21" t="s">
        <v>75</v>
      </c>
      <c r="AE12" s="88">
        <v>0.1029079846913742</v>
      </c>
      <c r="AF12" s="21" t="s">
        <v>75</v>
      </c>
    </row>
    <row r="14" spans="1:731">
      <c r="B14" s="85" t="s">
        <v>1917</v>
      </c>
      <c r="C14" s="85"/>
      <c r="D14" s="53">
        <v>20099</v>
      </c>
      <c r="E14" s="86">
        <v>74114</v>
      </c>
      <c r="F14" s="53">
        <v>19684</v>
      </c>
      <c r="G14" s="53">
        <v>18505</v>
      </c>
      <c r="H14" s="53">
        <v>19623</v>
      </c>
      <c r="I14" s="53">
        <v>16302</v>
      </c>
      <c r="J14" s="86">
        <v>65863</v>
      </c>
      <c r="K14" s="53">
        <v>16795</v>
      </c>
      <c r="L14" s="53">
        <v>16128</v>
      </c>
      <c r="M14" s="53">
        <v>17488</v>
      </c>
      <c r="N14" s="53">
        <v>15452</v>
      </c>
      <c r="O14" s="86">
        <v>62650</v>
      </c>
      <c r="P14" s="53">
        <v>16429</v>
      </c>
      <c r="Q14" s="53">
        <v>15615</v>
      </c>
      <c r="R14" s="53">
        <v>16960</v>
      </c>
      <c r="S14" s="53">
        <v>13646</v>
      </c>
      <c r="T14" s="86">
        <v>52232</v>
      </c>
      <c r="U14" s="53">
        <v>13991</v>
      </c>
      <c r="V14" s="53">
        <v>13045</v>
      </c>
      <c r="W14" s="53">
        <v>14194</v>
      </c>
      <c r="X14" s="53">
        <v>11002</v>
      </c>
      <c r="Y14" s="86">
        <v>46078</v>
      </c>
      <c r="Z14" s="53">
        <v>12339</v>
      </c>
      <c r="AA14" s="53">
        <v>10975</v>
      </c>
      <c r="AB14" s="53">
        <v>12358</v>
      </c>
      <c r="AC14" s="53">
        <v>10406</v>
      </c>
      <c r="AD14" s="86">
        <v>42910</v>
      </c>
      <c r="AE14" s="53">
        <v>10412</v>
      </c>
      <c r="AF14" s="53">
        <v>10170</v>
      </c>
    </row>
    <row r="15" spans="1:731">
      <c r="B15" s="87" t="s">
        <v>1916</v>
      </c>
      <c r="C15" s="87"/>
      <c r="D15" s="88">
        <v>0.02108311318837635</v>
      </c>
      <c r="E15" s="88">
        <v>0.1252751924449235</v>
      </c>
      <c r="F15" s="88">
        <v>0.06371251013239665</v>
      </c>
      <c r="G15" s="88">
        <v>-0.05697395912959283</v>
      </c>
      <c r="H15" s="88">
        <v>0.2037173352962827</v>
      </c>
      <c r="I15" s="88">
        <v>-0.02935397439714201</v>
      </c>
      <c r="J15" s="88">
        <v>0.05128491620111732</v>
      </c>
      <c r="K15" s="88">
        <v>0.04135664682539682</v>
      </c>
      <c r="L15" s="88">
        <v>-0.0777676120768527</v>
      </c>
      <c r="M15" s="88">
        <v>0.1317628785917681</v>
      </c>
      <c r="N15" s="88">
        <v>-0.05946801387789884</v>
      </c>
      <c r="O15" s="88">
        <v>0.1994562720171542</v>
      </c>
      <c r="P15" s="88">
        <v>0.052129362792187</v>
      </c>
      <c r="Q15" s="88">
        <v>-0.07930424528301887</v>
      </c>
      <c r="R15" s="88">
        <v>0.242855049098637</v>
      </c>
      <c r="S15" s="88">
        <v>-0.02465870917018083</v>
      </c>
      <c r="T15" s="88">
        <v>0.1335561439298581</v>
      </c>
      <c r="U15" s="88">
        <v>0.07251820620927558</v>
      </c>
      <c r="V15" s="88">
        <v>-0.08094969705509371</v>
      </c>
      <c r="W15" s="88">
        <v>0.2901290674422832</v>
      </c>
      <c r="X15" s="88">
        <v>-0.1083556203906313</v>
      </c>
      <c r="Y15" s="88">
        <v>0.07382894430202749</v>
      </c>
      <c r="Z15" s="88">
        <v>0.1242824601366743</v>
      </c>
      <c r="AA15" s="88">
        <v>-0.1119113125101149</v>
      </c>
      <c r="AB15" s="88">
        <v>0.1875840861041707</v>
      </c>
      <c r="AC15" s="88">
        <v>-0.0005762581636573184</v>
      </c>
      <c r="AD15" s="21" t="s">
        <v>75</v>
      </c>
      <c r="AE15" s="88">
        <v>0.02379547689282202</v>
      </c>
      <c r="AF15" s="21" t="s">
        <v>75</v>
      </c>
    </row>
    <row r="16" spans="1:731">
      <c r="B16" s="85" t="s">
        <v>1782</v>
      </c>
      <c r="C16" s="85"/>
      <c r="D16" s="53">
        <v>45486</v>
      </c>
      <c r="E16" s="86">
        <v>171008</v>
      </c>
      <c r="F16" s="53">
        <v>45043</v>
      </c>
      <c r="G16" s="53">
        <v>43353</v>
      </c>
      <c r="H16" s="53">
        <v>42397</v>
      </c>
      <c r="I16" s="53">
        <v>40215</v>
      </c>
      <c r="J16" s="86">
        <v>146052</v>
      </c>
      <c r="K16" s="53">
        <v>39394</v>
      </c>
      <c r="L16" s="53">
        <v>36729</v>
      </c>
      <c r="M16" s="53">
        <v>35259</v>
      </c>
      <c r="N16" s="53">
        <v>34670</v>
      </c>
      <c r="O16" s="86">
        <v>135620</v>
      </c>
      <c r="P16" s="53">
        <v>35436</v>
      </c>
      <c r="Q16" s="53">
        <v>33745</v>
      </c>
      <c r="R16" s="53">
        <v>34768</v>
      </c>
      <c r="S16" s="53">
        <v>31671</v>
      </c>
      <c r="T16" s="86">
        <v>115856</v>
      </c>
      <c r="U16" s="53">
        <v>32161</v>
      </c>
      <c r="V16" s="53">
        <v>28661</v>
      </c>
      <c r="W16" s="53">
        <v>28882</v>
      </c>
      <c r="X16" s="53">
        <v>26152</v>
      </c>
      <c r="Y16" s="86">
        <v>96937</v>
      </c>
      <c r="Z16" s="53">
        <v>25694</v>
      </c>
      <c r="AA16" s="53">
        <v>24046</v>
      </c>
      <c r="AB16" s="53">
        <v>24548</v>
      </c>
      <c r="AC16" s="53">
        <v>22649</v>
      </c>
      <c r="AD16" s="86">
        <v>82933</v>
      </c>
      <c r="AE16" s="53">
        <v>23305</v>
      </c>
      <c r="AF16" s="53">
        <v>20401</v>
      </c>
    </row>
    <row r="17" spans="2:32">
      <c r="B17" s="87" t="s">
        <v>1916</v>
      </c>
      <c r="C17" s="87"/>
      <c r="D17" s="88">
        <v>0.009835046511111604</v>
      </c>
      <c r="E17" s="88">
        <v>0.1708706488100129</v>
      </c>
      <c r="F17" s="88">
        <v>0.0389823080294328</v>
      </c>
      <c r="G17" s="88">
        <v>0.02254876524282378</v>
      </c>
      <c r="H17" s="88">
        <v>0.05425836130796966</v>
      </c>
      <c r="I17" s="88">
        <v>0.02084073716809666</v>
      </c>
      <c r="J17" s="88">
        <v>0.07692080814039227</v>
      </c>
      <c r="K17" s="88">
        <v>0.07255846878488388</v>
      </c>
      <c r="L17" s="88">
        <v>0.04169148302561048</v>
      </c>
      <c r="M17" s="88">
        <v>0.01698875108162677</v>
      </c>
      <c r="N17" s="88">
        <v>-0.02161643526357377</v>
      </c>
      <c r="O17" s="88">
        <v>0.1705910785803066</v>
      </c>
      <c r="P17" s="88">
        <v>0.05011112757445547</v>
      </c>
      <c r="Q17" s="88">
        <v>-0.02942360791532444</v>
      </c>
      <c r="R17" s="88">
        <v>0.09778661867323418</v>
      </c>
      <c r="S17" s="88">
        <v>-0.01523584465657162</v>
      </c>
      <c r="T17" s="88">
        <v>0.195167995708553</v>
      </c>
      <c r="U17" s="88">
        <v>0.1221171626949513</v>
      </c>
      <c r="V17" s="88">
        <v>-0.007651824665881864</v>
      </c>
      <c r="W17" s="88">
        <v>0.104389721627409</v>
      </c>
      <c r="X17" s="88">
        <v>0.01782517319218494</v>
      </c>
      <c r="Y17" s="88">
        <v>0.1688591995948537</v>
      </c>
      <c r="Z17" s="88">
        <v>0.06853530732762206</v>
      </c>
      <c r="AA17" s="88">
        <v>-0.02044973113899299</v>
      </c>
      <c r="AB17" s="88">
        <v>0.08384476135811736</v>
      </c>
      <c r="AC17" s="88">
        <v>-0.0281484659944218</v>
      </c>
      <c r="AD17" s="21" t="s">
        <v>75</v>
      </c>
      <c r="AE17" s="88">
        <v>0.1423459634331651</v>
      </c>
      <c r="AF17" s="21" t="s">
        <v>75</v>
      </c>
    </row>
    <row r="19" spans="2:32">
      <c r="B19" s="85" t="s">
        <v>1918</v>
      </c>
      <c r="C19" s="85"/>
      <c r="D19" s="53">
        <v>35033</v>
      </c>
      <c r="E19" s="86">
        <v>135689</v>
      </c>
      <c r="F19" s="53">
        <v>36802</v>
      </c>
      <c r="G19" s="53">
        <v>34277</v>
      </c>
      <c r="H19" s="53">
        <v>34988</v>
      </c>
      <c r="I19" s="53">
        <v>29622</v>
      </c>
      <c r="J19" s="86">
        <v>123392</v>
      </c>
      <c r="K19" s="53">
        <v>31935</v>
      </c>
      <c r="L19" s="53">
        <v>30505</v>
      </c>
      <c r="M19" s="53">
        <v>32348</v>
      </c>
      <c r="N19" s="53">
        <v>28604</v>
      </c>
      <c r="O19" s="86">
        <v>114887</v>
      </c>
      <c r="P19" s="53">
        <v>31331</v>
      </c>
      <c r="Q19" s="53">
        <v>28996</v>
      </c>
      <c r="R19" s="53">
        <v>29481</v>
      </c>
      <c r="S19" s="53">
        <v>25079</v>
      </c>
      <c r="T19" s="86">
        <v>98172</v>
      </c>
      <c r="U19" s="53">
        <v>27057</v>
      </c>
      <c r="V19" s="53">
        <v>24658</v>
      </c>
      <c r="W19" s="53">
        <v>25179</v>
      </c>
      <c r="X19" s="53">
        <v>21278</v>
      </c>
      <c r="Y19" s="86">
        <v>90056</v>
      </c>
      <c r="Z19" s="53">
        <v>24626</v>
      </c>
      <c r="AA19" s="53">
        <v>22046</v>
      </c>
      <c r="AB19" s="53">
        <v>23015</v>
      </c>
      <c r="AC19" s="53">
        <v>20369</v>
      </c>
      <c r="AD19" s="86">
        <v>82884</v>
      </c>
      <c r="AE19" s="53">
        <v>21312</v>
      </c>
      <c r="AF19" s="53">
        <v>20230</v>
      </c>
    </row>
    <row r="20" spans="2:32">
      <c r="B20" s="87" t="s">
        <v>1916</v>
      </c>
      <c r="C20" s="87"/>
      <c r="D20" s="88">
        <v>-0.04806803978044671</v>
      </c>
      <c r="E20" s="88">
        <v>0.0996580005186722</v>
      </c>
      <c r="F20" s="88">
        <v>0.07366455640808706</v>
      </c>
      <c r="G20" s="88">
        <v>-0.02032125300102892</v>
      </c>
      <c r="H20" s="88">
        <v>0.1811491459050706</v>
      </c>
      <c r="I20" s="88">
        <v>-0.0724283701268201</v>
      </c>
      <c r="J20" s="88">
        <v>0.07402926353721483</v>
      </c>
      <c r="K20" s="88">
        <v>0.04687756105556466</v>
      </c>
      <c r="L20" s="88">
        <v>-0.05697415605292445</v>
      </c>
      <c r="M20" s="88">
        <v>0.1308907845056635</v>
      </c>
      <c r="N20" s="88">
        <v>-0.08703839647633334</v>
      </c>
      <c r="O20" s="88">
        <v>0.1702623966100314</v>
      </c>
      <c r="P20" s="88">
        <v>0.08052834873775694</v>
      </c>
      <c r="Q20" s="88">
        <v>-0.01645127370170619</v>
      </c>
      <c r="R20" s="88">
        <v>0.1755253399258344</v>
      </c>
      <c r="S20" s="88">
        <v>-0.07310492663636027</v>
      </c>
      <c r="T20" s="88">
        <v>0.0901217020520565</v>
      </c>
      <c r="U20" s="88">
        <v>0.09729094006002109</v>
      </c>
      <c r="V20" s="88">
        <v>-0.02069184637991978</v>
      </c>
      <c r="W20" s="88">
        <v>0.1833348998966068</v>
      </c>
      <c r="X20" s="88">
        <v>-0.1359538698936084</v>
      </c>
      <c r="Y20" s="88">
        <v>0.08653057284880074</v>
      </c>
      <c r="Z20" s="88">
        <v>0.1170280322961081</v>
      </c>
      <c r="AA20" s="88">
        <v>-0.04210297631979144</v>
      </c>
      <c r="AB20" s="88">
        <v>0.1299032844027689</v>
      </c>
      <c r="AC20" s="88">
        <v>-0.04424737237237237</v>
      </c>
      <c r="AD20" s="21" t="s">
        <v>75</v>
      </c>
      <c r="AE20" s="88">
        <v>0.05348492338111716</v>
      </c>
      <c r="AF20" s="21" t="s">
        <v>75</v>
      </c>
    </row>
    <row r="21" spans="2:32">
      <c r="B21" s="85" t="s">
        <v>1919</v>
      </c>
      <c r="C21" s="85"/>
      <c r="D21" s="53">
        <v>30552</v>
      </c>
      <c r="E21" s="86">
        <v>109433</v>
      </c>
      <c r="F21" s="53">
        <v>27925</v>
      </c>
      <c r="G21" s="53">
        <v>27581</v>
      </c>
      <c r="H21" s="53">
        <v>27032</v>
      </c>
      <c r="I21" s="53">
        <v>26895</v>
      </c>
      <c r="J21" s="86">
        <v>88523</v>
      </c>
      <c r="K21" s="53">
        <v>24254</v>
      </c>
      <c r="L21" s="53">
        <v>22352</v>
      </c>
      <c r="M21" s="53">
        <v>20399</v>
      </c>
      <c r="N21" s="53">
        <v>21518</v>
      </c>
      <c r="O21" s="86">
        <v>83383</v>
      </c>
      <c r="P21" s="53">
        <v>20534</v>
      </c>
      <c r="Q21" s="53">
        <v>20364</v>
      </c>
      <c r="R21" s="53">
        <v>22247</v>
      </c>
      <c r="S21" s="53">
        <v>20238</v>
      </c>
      <c r="T21" s="86">
        <v>69916</v>
      </c>
      <c r="U21" s="53">
        <v>19095</v>
      </c>
      <c r="V21" s="53">
        <v>17048</v>
      </c>
      <c r="W21" s="53">
        <v>17897</v>
      </c>
      <c r="X21" s="53">
        <v>15876</v>
      </c>
      <c r="Y21" s="86">
        <v>52959</v>
      </c>
      <c r="Z21" s="53">
        <v>13407</v>
      </c>
      <c r="AA21" s="53">
        <v>12975</v>
      </c>
      <c r="AB21" s="53">
        <v>13891</v>
      </c>
      <c r="AC21" s="53">
        <v>12686</v>
      </c>
      <c r="AD21" s="86">
        <v>42959</v>
      </c>
      <c r="AE21" s="53">
        <v>12405</v>
      </c>
      <c r="AF21" s="53">
        <v>10341</v>
      </c>
    </row>
    <row r="22" spans="2:32">
      <c r="B22" s="87" t="s">
        <v>1916</v>
      </c>
      <c r="C22" s="87"/>
      <c r="D22" s="88">
        <v>0.0940734109221128</v>
      </c>
      <c r="E22" s="88">
        <v>0.236209798583419</v>
      </c>
      <c r="F22" s="88">
        <v>0.0124723541568471</v>
      </c>
      <c r="G22" s="88">
        <v>0.02030926309559041</v>
      </c>
      <c r="H22" s="88">
        <v>0.005093883621490983</v>
      </c>
      <c r="I22" s="88">
        <v>0.1088892553805558</v>
      </c>
      <c r="J22" s="88">
        <v>0.06164326061667246</v>
      </c>
      <c r="K22" s="88">
        <v>0.08509305654974947</v>
      </c>
      <c r="L22" s="88">
        <v>0.09573998725427717</v>
      </c>
      <c r="M22" s="88">
        <v>-0.05200297425411284</v>
      </c>
      <c r="N22" s="88">
        <v>0.04792052206097205</v>
      </c>
      <c r="O22" s="88">
        <v>0.1926168545111276</v>
      </c>
      <c r="P22" s="88">
        <v>0.008348065213121194</v>
      </c>
      <c r="Q22" s="88">
        <v>-0.08464062570234189</v>
      </c>
      <c r="R22" s="88">
        <v>0.09926870244095266</v>
      </c>
      <c r="S22" s="88">
        <v>0.0598586017282011</v>
      </c>
      <c r="T22" s="88">
        <v>0.320191091221511</v>
      </c>
      <c r="U22" s="88">
        <v>0.1200727358047865</v>
      </c>
      <c r="V22" s="88">
        <v>-0.04743811812035537</v>
      </c>
      <c r="W22" s="88">
        <v>0.1272990677752583</v>
      </c>
      <c r="X22" s="88">
        <v>0.184157529648691</v>
      </c>
      <c r="Y22" s="88">
        <v>0.2327800926464769</v>
      </c>
      <c r="Z22" s="88">
        <v>0.03329479768786127</v>
      </c>
      <c r="AA22" s="88">
        <v>-0.06594197681952343</v>
      </c>
      <c r="AB22" s="88">
        <v>0.09498659940091439</v>
      </c>
      <c r="AC22" s="88">
        <v>0.022652156388553</v>
      </c>
      <c r="AD22" s="21" t="s">
        <v>75</v>
      </c>
      <c r="AE22" s="88">
        <v>0.199593849724398</v>
      </c>
      <c r="AF22" s="21" t="s">
        <v>75</v>
      </c>
    </row>
    <row r="24" spans="2:32">
      <c r="B24" s="85" t="s">
        <v>1740</v>
      </c>
      <c r="C24" s="85"/>
      <c r="D24" s="53">
        <v>30552</v>
      </c>
      <c r="E24" s="86">
        <v>131720</v>
      </c>
      <c r="F24" s="53">
        <v>34305</v>
      </c>
      <c r="G24" s="53">
        <v>33608</v>
      </c>
      <c r="H24" s="53">
        <v>33556</v>
      </c>
      <c r="I24" s="53">
        <v>31845</v>
      </c>
      <c r="J24" s="86">
        <v>105155</v>
      </c>
      <c r="K24" s="53">
        <v>28972</v>
      </c>
      <c r="L24" s="53">
        <v>26556</v>
      </c>
      <c r="M24" s="53">
        <v>24709</v>
      </c>
      <c r="N24" s="53">
        <v>24918</v>
      </c>
      <c r="O24" s="86">
        <v>99905</v>
      </c>
      <c r="P24" s="53">
        <v>25042</v>
      </c>
      <c r="Q24" s="53">
        <v>24645</v>
      </c>
      <c r="R24" s="53">
        <v>26242</v>
      </c>
      <c r="S24" s="53">
        <v>23976</v>
      </c>
      <c r="T24" s="86">
        <v>83831</v>
      </c>
      <c r="U24" s="53">
        <v>22958</v>
      </c>
      <c r="V24" s="53">
        <v>20509</v>
      </c>
      <c r="W24" s="53">
        <v>21273</v>
      </c>
      <c r="X24" s="53">
        <v>19091</v>
      </c>
      <c r="Y24" s="86">
        <v>68395</v>
      </c>
      <c r="Z24" s="53">
        <v>17506</v>
      </c>
      <c r="AA24" s="53">
        <v>16763</v>
      </c>
      <c r="AB24" s="53">
        <v>17763</v>
      </c>
      <c r="AC24" s="53">
        <v>16363</v>
      </c>
      <c r="AD24" s="86">
        <v>57346</v>
      </c>
      <c r="AE24" s="53">
        <v>15917</v>
      </c>
      <c r="AF24" s="53">
        <v>13951</v>
      </c>
    </row>
    <row r="25" spans="2:32">
      <c r="B25" s="87" t="s">
        <v>1916</v>
      </c>
      <c r="C25" s="87"/>
      <c r="D25" s="88">
        <v>-0.1094009619588981</v>
      </c>
      <c r="E25" s="88">
        <v>0.2526270743188626</v>
      </c>
      <c r="F25" s="88">
        <v>0.02073910973577719</v>
      </c>
      <c r="G25" s="88">
        <v>0.00154964834902849</v>
      </c>
      <c r="H25" s="88">
        <v>0.05372899984298948</v>
      </c>
      <c r="I25" s="88">
        <v>0.09916471075521192</v>
      </c>
      <c r="J25" s="88">
        <v>0.05254992242630499</v>
      </c>
      <c r="K25" s="88">
        <v>0.09097755686097304</v>
      </c>
      <c r="L25" s="88">
        <v>0.07475009105993767</v>
      </c>
      <c r="M25" s="88">
        <v>-0.008387511036198732</v>
      </c>
      <c r="N25" s="88">
        <v>-0.00495168117562495</v>
      </c>
      <c r="O25" s="88">
        <v>0.1917429113335162</v>
      </c>
      <c r="P25" s="88">
        <v>0.01610874416717387</v>
      </c>
      <c r="Q25" s="88">
        <v>-0.06085664202423596</v>
      </c>
      <c r="R25" s="88">
        <v>0.09451117784451117</v>
      </c>
      <c r="S25" s="88">
        <v>0.04434184162383483</v>
      </c>
      <c r="T25" s="88">
        <v>0.2256890123547043</v>
      </c>
      <c r="U25" s="88">
        <v>0.1194109902969428</v>
      </c>
      <c r="V25" s="88">
        <v>-0.03591406947774173</v>
      </c>
      <c r="W25" s="88">
        <v>0.1142946938347913</v>
      </c>
      <c r="X25" s="88">
        <v>0.09054038615331886</v>
      </c>
      <c r="Y25" s="88">
        <v>0.1926725490879922</v>
      </c>
      <c r="Z25" s="88">
        <v>0.04432380838752013</v>
      </c>
      <c r="AA25" s="88">
        <v>-0.05629679671226707</v>
      </c>
      <c r="AB25" s="88">
        <v>0.085558882845444</v>
      </c>
      <c r="AC25" s="88">
        <v>0.02802035559464723</v>
      </c>
      <c r="AD25" s="21" t="s">
        <v>75</v>
      </c>
      <c r="AE25" s="88">
        <v>0.1409217977205935</v>
      </c>
      <c r="AF25" s="21" t="s">
        <v>75</v>
      </c>
    </row>
    <row r="27" spans="2:32">
      <c r="B27" s="85" t="s">
        <v>1920</v>
      </c>
      <c r="C27" s="85"/>
      <c r="D27" s="53">
        <v>-5885</v>
      </c>
      <c r="E27" s="86">
        <v>-1646</v>
      </c>
      <c r="F27" s="53">
        <v>-675</v>
      </c>
      <c r="G27" s="53">
        <v>-854</v>
      </c>
      <c r="H27" s="53">
        <v>-331</v>
      </c>
      <c r="I27" s="53">
        <v>-252</v>
      </c>
      <c r="J27" s="86">
        <v>-238</v>
      </c>
      <c r="K27" s="53">
        <v>50</v>
      </c>
      <c r="L27" s="53">
        <v>69</v>
      </c>
      <c r="M27" s="53">
        <v>-270</v>
      </c>
      <c r="N27" s="53">
        <v>-87</v>
      </c>
      <c r="O27" s="86">
        <v>302</v>
      </c>
      <c r="P27" s="53">
        <v>-103</v>
      </c>
      <c r="Q27" s="53">
        <v>-190</v>
      </c>
      <c r="R27" s="53">
        <v>290</v>
      </c>
      <c r="S27" s="53">
        <v>305</v>
      </c>
      <c r="T27" s="86">
        <v>1401</v>
      </c>
      <c r="U27" s="53">
        <v>366</v>
      </c>
      <c r="V27" s="53">
        <v>302</v>
      </c>
      <c r="W27" s="53">
        <v>466</v>
      </c>
      <c r="X27" s="53">
        <v>267</v>
      </c>
      <c r="Y27" s="86">
        <v>-12</v>
      </c>
      <c r="Z27" s="53">
        <v>106</v>
      </c>
      <c r="AA27" s="53">
        <v>-191</v>
      </c>
      <c r="AB27" s="53">
        <v>160</v>
      </c>
      <c r="AC27" s="53">
        <v>-87</v>
      </c>
      <c r="AD27" s="86">
        <v>653</v>
      </c>
      <c r="AE27" s="53">
        <v>151</v>
      </c>
      <c r="AF27" s="53">
        <v>148</v>
      </c>
    </row>
    <row r="28" spans="2:32">
      <c r="B28" s="85" t="s">
        <v>1921</v>
      </c>
      <c r="C28" s="85"/>
      <c r="D28" s="53">
        <v>24667</v>
      </c>
      <c r="E28" s="86">
        <v>107787</v>
      </c>
      <c r="F28" s="53">
        <v>27250</v>
      </c>
      <c r="G28" s="53">
        <v>26727</v>
      </c>
      <c r="H28" s="53">
        <v>26526</v>
      </c>
      <c r="I28" s="53">
        <v>27284</v>
      </c>
      <c r="J28" s="86">
        <v>89311</v>
      </c>
      <c r="K28" s="53">
        <v>24727</v>
      </c>
      <c r="L28" s="53">
        <v>22673</v>
      </c>
      <c r="M28" s="53">
        <v>20339</v>
      </c>
      <c r="N28" s="53">
        <v>21572</v>
      </c>
      <c r="O28" s="86">
        <v>83716</v>
      </c>
      <c r="P28" s="53">
        <v>20487</v>
      </c>
      <c r="Q28" s="53">
        <v>20190</v>
      </c>
      <c r="R28" s="53">
        <v>22515</v>
      </c>
      <c r="S28" s="53">
        <v>20524</v>
      </c>
      <c r="T28" s="86">
        <v>71102</v>
      </c>
      <c r="U28" s="53">
        <v>19405</v>
      </c>
      <c r="V28" s="53">
        <v>17236</v>
      </c>
      <c r="W28" s="53">
        <v>18337</v>
      </c>
      <c r="X28" s="53">
        <v>16124</v>
      </c>
      <c r="Y28" s="86">
        <v>53036</v>
      </c>
      <c r="Z28" s="53">
        <v>13422</v>
      </c>
      <c r="AA28" s="53">
        <v>12843</v>
      </c>
      <c r="AB28" s="53">
        <v>14085</v>
      </c>
      <c r="AC28" s="53">
        <v>12686</v>
      </c>
      <c r="AD28" s="86">
        <v>43688</v>
      </c>
      <c r="AE28" s="53">
        <v>12596</v>
      </c>
      <c r="AF28" s="53">
        <v>10486</v>
      </c>
    </row>
    <row r="29" spans="2:32">
      <c r="B29" s="85" t="s">
        <v>1922</v>
      </c>
      <c r="C29" s="85"/>
      <c r="D29" s="53">
        <v>0</v>
      </c>
      <c r="E29" s="86">
        <v>-19651</v>
      </c>
      <c r="F29" s="53">
        <v>-5214</v>
      </c>
      <c r="G29" s="53">
        <v>-4788</v>
      </c>
      <c r="H29" s="53">
        <v>-4656</v>
      </c>
      <c r="I29" s="53">
        <v>-4993</v>
      </c>
      <c r="J29" s="86">
        <v>-16950</v>
      </c>
      <c r="K29" s="53">
        <v>-4646</v>
      </c>
      <c r="L29" s="53">
        <v>-4374</v>
      </c>
      <c r="M29" s="53">
        <v>-3914</v>
      </c>
      <c r="N29" s="53">
        <v>-4016</v>
      </c>
      <c r="O29" s="86">
        <v>-10978</v>
      </c>
      <c r="P29" s="53">
        <v>-3747</v>
      </c>
      <c r="Q29" s="53">
        <v>-3462</v>
      </c>
      <c r="R29" s="53">
        <v>-3750</v>
      </c>
      <c r="S29" s="53">
        <v>-19</v>
      </c>
      <c r="T29" s="86">
        <v>-9831</v>
      </c>
      <c r="U29" s="53">
        <v>-2947</v>
      </c>
      <c r="V29" s="53">
        <v>-1779</v>
      </c>
      <c r="W29" s="53">
        <v>-2874</v>
      </c>
      <c r="X29" s="53">
        <v>-2231</v>
      </c>
      <c r="Y29" s="86">
        <v>-8755</v>
      </c>
      <c r="Z29" s="53">
        <v>-2220</v>
      </c>
      <c r="AA29" s="53">
        <v>-2091</v>
      </c>
      <c r="AB29" s="53">
        <v>-2436</v>
      </c>
      <c r="AC29" s="53">
        <v>-2008</v>
      </c>
      <c r="AD29" s="86">
        <v>-4448</v>
      </c>
      <c r="AE29" s="53">
        <v>591</v>
      </c>
      <c r="AF29" s="53">
        <v>-1677</v>
      </c>
    </row>
    <row r="30" spans="2:32">
      <c r="B30" s="85" t="s">
        <v>1786</v>
      </c>
      <c r="C30" s="85"/>
      <c r="D30" s="53">
        <v>24667</v>
      </c>
      <c r="E30" s="86">
        <v>88136</v>
      </c>
      <c r="F30" s="53">
        <v>22036</v>
      </c>
      <c r="G30" s="53">
        <v>21939</v>
      </c>
      <c r="H30" s="53">
        <v>21870</v>
      </c>
      <c r="I30" s="53">
        <v>22291</v>
      </c>
      <c r="J30" s="86">
        <v>72361</v>
      </c>
      <c r="K30" s="53">
        <v>20081</v>
      </c>
      <c r="L30" s="53">
        <v>18299</v>
      </c>
      <c r="M30" s="53">
        <v>16425</v>
      </c>
      <c r="N30" s="53">
        <v>17556</v>
      </c>
      <c r="O30" s="86">
        <v>72738</v>
      </c>
      <c r="P30" s="53">
        <v>16740</v>
      </c>
      <c r="Q30" s="53">
        <v>16728</v>
      </c>
      <c r="R30" s="53">
        <v>18765</v>
      </c>
      <c r="S30" s="53">
        <v>20505</v>
      </c>
      <c r="T30" s="86">
        <v>61271</v>
      </c>
      <c r="U30" s="53">
        <v>16458</v>
      </c>
      <c r="V30" s="53">
        <v>15457</v>
      </c>
      <c r="W30" s="53">
        <v>15463</v>
      </c>
      <c r="X30" s="53">
        <v>13893</v>
      </c>
      <c r="Y30" s="86">
        <v>44281</v>
      </c>
      <c r="Z30" s="53">
        <v>11202</v>
      </c>
      <c r="AA30" s="53">
        <v>10752</v>
      </c>
      <c r="AB30" s="53">
        <v>11649</v>
      </c>
      <c r="AC30" s="53">
        <v>10678</v>
      </c>
      <c r="AD30" s="86">
        <v>39240</v>
      </c>
      <c r="AE30" s="53">
        <v>13187</v>
      </c>
      <c r="AF30" s="53">
        <v>8809</v>
      </c>
    </row>
    <row r="31" spans="2:32">
      <c r="B31" s="87" t="s">
        <v>1916</v>
      </c>
      <c r="C31" s="87"/>
      <c r="D31" s="88">
        <v>0.1193955345797785</v>
      </c>
      <c r="E31" s="88">
        <v>0.2180041735188845</v>
      </c>
      <c r="F31" s="88">
        <v>0.004421350107115183</v>
      </c>
      <c r="G31" s="88">
        <v>0.003155006858710562</v>
      </c>
      <c r="H31" s="88">
        <v>-0.01888654613969764</v>
      </c>
      <c r="I31" s="88">
        <v>0.1100542801653304</v>
      </c>
      <c r="J31" s="88">
        <v>-0.005182985509637328</v>
      </c>
      <c r="K31" s="88">
        <v>0.09738237062134543</v>
      </c>
      <c r="L31" s="88">
        <v>0.1140943683409437</v>
      </c>
      <c r="M31" s="88">
        <v>-0.06442241968557758</v>
      </c>
      <c r="N31" s="88">
        <v>0.04874551971326165</v>
      </c>
      <c r="O31" s="88">
        <v>0.1871521600757291</v>
      </c>
      <c r="P31" s="88">
        <v>0.0007173601147776184</v>
      </c>
      <c r="Q31" s="88">
        <v>-0.1085531574740208</v>
      </c>
      <c r="R31" s="88">
        <v>-0.08485735186539868</v>
      </c>
      <c r="S31" s="88">
        <v>0.2458986511119212</v>
      </c>
      <c r="T31" s="88">
        <v>0.3836860052844335</v>
      </c>
      <c r="U31" s="88">
        <v>0.06476030277544155</v>
      </c>
      <c r="V31" s="88">
        <v>-0.0003880230226993468</v>
      </c>
      <c r="W31" s="88">
        <v>0.1130065500611819</v>
      </c>
      <c r="X31" s="88">
        <v>0.240224959828602</v>
      </c>
      <c r="Y31" s="88">
        <v>0.1284658511722732</v>
      </c>
      <c r="Z31" s="88">
        <v>0.04185267857142857</v>
      </c>
      <c r="AA31" s="88">
        <v>-0.07700231779551893</v>
      </c>
      <c r="AB31" s="88">
        <v>0.09093463195354935</v>
      </c>
      <c r="AC31" s="88">
        <v>-0.1902631379388792</v>
      </c>
      <c r="AD31" s="21" t="s">
        <v>75</v>
      </c>
      <c r="AE31" s="88">
        <v>0.4969917130207742</v>
      </c>
      <c r="AF31" s="21" t="s">
        <v>75</v>
      </c>
    </row>
    <row r="33" spans="2:32">
      <c r="B33" s="85" t="s">
        <v>1741</v>
      </c>
      <c r="C33" s="85"/>
      <c r="D33" s="53">
        <v>3.3</v>
      </c>
      <c r="E33" s="86">
        <v>11.86</v>
      </c>
      <c r="F33" s="53">
        <v>2.96</v>
      </c>
      <c r="G33" s="53">
        <v>2.95</v>
      </c>
      <c r="H33" s="53">
        <v>2.94</v>
      </c>
      <c r="I33" s="53">
        <v>3</v>
      </c>
      <c r="J33" s="86">
        <v>9.720000000000001</v>
      </c>
      <c r="K33" s="53">
        <v>2.7</v>
      </c>
      <c r="L33" s="53">
        <v>2.46</v>
      </c>
      <c r="M33" s="53">
        <v>2.2</v>
      </c>
      <c r="N33" s="53">
        <v>2.35</v>
      </c>
      <c r="O33" s="86">
        <v>9.699999999999999</v>
      </c>
      <c r="P33" s="53">
        <v>2.24</v>
      </c>
      <c r="Q33" s="53">
        <v>2.23</v>
      </c>
      <c r="R33" s="53">
        <v>2.5</v>
      </c>
      <c r="S33" s="53">
        <v>2.73</v>
      </c>
      <c r="T33" s="86">
        <v>8.119999999999999</v>
      </c>
      <c r="U33" s="53">
        <v>2.19</v>
      </c>
      <c r="V33" s="53">
        <v>2.05</v>
      </c>
      <c r="W33" s="53">
        <v>2.05</v>
      </c>
      <c r="X33" s="53">
        <v>1.84</v>
      </c>
      <c r="Y33" s="86">
        <v>5.82</v>
      </c>
      <c r="Z33" s="53">
        <v>1.48</v>
      </c>
      <c r="AA33" s="53">
        <v>1.41</v>
      </c>
      <c r="AB33" s="53">
        <v>1.53</v>
      </c>
      <c r="AC33" s="53">
        <v>1.4</v>
      </c>
      <c r="AD33" s="86">
        <v>5.11</v>
      </c>
      <c r="AE33" s="53">
        <v>1.72</v>
      </c>
      <c r="AF33" s="53">
        <v>1.15</v>
      </c>
    </row>
    <row r="34" spans="2:32">
      <c r="B34" s="87" t="s">
        <v>1916</v>
      </c>
      <c r="C34" s="87"/>
      <c r="D34" s="88">
        <v>0.1148648648648648</v>
      </c>
      <c r="E34" s="88">
        <v>0.2201646090534978</v>
      </c>
      <c r="F34" s="88">
        <v>0.003389830508474504</v>
      </c>
      <c r="G34" s="88">
        <v>0.003401360544217766</v>
      </c>
      <c r="H34" s="88">
        <v>-0.02000000000000002</v>
      </c>
      <c r="I34" s="88">
        <v>0.111111111111111</v>
      </c>
      <c r="J34" s="88">
        <v>0.002061855670103232</v>
      </c>
      <c r="K34" s="88">
        <v>0.09756097560975618</v>
      </c>
      <c r="L34" s="88">
        <v>0.1181818181818181</v>
      </c>
      <c r="M34" s="88">
        <v>-0.06382978723404251</v>
      </c>
      <c r="N34" s="88">
        <v>0.04910714285714279</v>
      </c>
      <c r="O34" s="88">
        <v>0.1945812807881774</v>
      </c>
      <c r="P34" s="88">
        <v>0.00448430493273553</v>
      </c>
      <c r="Q34" s="88">
        <v>-0.108</v>
      </c>
      <c r="R34" s="88">
        <v>-0.08424908424908424</v>
      </c>
      <c r="S34" s="88">
        <v>0.2465753424657534</v>
      </c>
      <c r="T34" s="88">
        <v>0.3951890034364259</v>
      </c>
      <c r="U34" s="88">
        <v>0.06829268292682933</v>
      </c>
      <c r="V34" s="88">
        <v>0</v>
      </c>
      <c r="W34" s="88">
        <v>0.1141304347826086</v>
      </c>
      <c r="X34" s="88">
        <v>0.2432432432432433</v>
      </c>
      <c r="Y34" s="88">
        <v>0.1389432485322896</v>
      </c>
      <c r="Z34" s="88">
        <v>0.04964539007092203</v>
      </c>
      <c r="AA34" s="88">
        <v>-0.07843137254901968</v>
      </c>
      <c r="AB34" s="88">
        <v>0.09285714285714294</v>
      </c>
      <c r="AC34" s="88">
        <v>-0.186046511627907</v>
      </c>
      <c r="AD34" s="21" t="s">
        <v>75</v>
      </c>
      <c r="AE34" s="88">
        <v>0.4956521739130436</v>
      </c>
      <c r="AF34" s="21" t="s">
        <v>75</v>
      </c>
    </row>
    <row r="35" spans="2:32">
      <c r="B35" s="85" t="s">
        <v>1787</v>
      </c>
      <c r="C35" s="85"/>
      <c r="D35" s="53">
        <v>3.3</v>
      </c>
      <c r="E35" s="86">
        <v>11.8</v>
      </c>
      <c r="F35" s="53">
        <v>2.95</v>
      </c>
      <c r="G35" s="53">
        <v>2.94</v>
      </c>
      <c r="H35" s="53">
        <v>2.93</v>
      </c>
      <c r="I35" s="53">
        <v>2.99</v>
      </c>
      <c r="J35" s="86">
        <v>9.68</v>
      </c>
      <c r="K35" s="53">
        <v>2.69</v>
      </c>
      <c r="L35" s="53">
        <v>2.45</v>
      </c>
      <c r="M35" s="53">
        <v>2.2</v>
      </c>
      <c r="N35" s="53">
        <v>2.35</v>
      </c>
      <c r="O35" s="86">
        <v>9.65</v>
      </c>
      <c r="P35" s="53">
        <v>2.23</v>
      </c>
      <c r="Q35" s="53">
        <v>2.22</v>
      </c>
      <c r="R35" s="53">
        <v>2.48</v>
      </c>
      <c r="S35" s="53">
        <v>2.71</v>
      </c>
      <c r="T35" s="86">
        <v>8.050000000000001</v>
      </c>
      <c r="U35" s="53">
        <v>2.17</v>
      </c>
      <c r="V35" s="53">
        <v>2.03</v>
      </c>
      <c r="W35" s="53">
        <v>2.03</v>
      </c>
      <c r="X35" s="53">
        <v>1.82</v>
      </c>
      <c r="Y35" s="86">
        <v>5.76</v>
      </c>
      <c r="Z35" s="53">
        <v>1.46</v>
      </c>
      <c r="AA35" s="53">
        <v>1.4</v>
      </c>
      <c r="AB35" s="53">
        <v>1.51</v>
      </c>
      <c r="AC35" s="53">
        <v>1.38</v>
      </c>
      <c r="AD35" s="86">
        <v>5.06</v>
      </c>
      <c r="AE35" s="53">
        <v>1.71</v>
      </c>
      <c r="AF35" s="53">
        <v>1.14</v>
      </c>
    </row>
    <row r="36" spans="2:32">
      <c r="B36" s="87" t="s">
        <v>1916</v>
      </c>
      <c r="C36" s="87"/>
      <c r="D36" s="88">
        <v>0.11864406779661</v>
      </c>
      <c r="E36" s="88">
        <v>0.21900826446281</v>
      </c>
      <c r="F36" s="88">
        <v>0.003401360544217766</v>
      </c>
      <c r="G36" s="88">
        <v>0.003412969283276378</v>
      </c>
      <c r="H36" s="88">
        <v>-0.02006688963210704</v>
      </c>
      <c r="I36" s="88">
        <v>0.1115241635687733</v>
      </c>
      <c r="J36" s="88">
        <v>0.003108808290155374</v>
      </c>
      <c r="K36" s="88">
        <v>0.09795918367346929</v>
      </c>
      <c r="L36" s="88">
        <v>0.1136363636363636</v>
      </c>
      <c r="M36" s="88">
        <v>-0.06382978723404251</v>
      </c>
      <c r="N36" s="88">
        <v>0.05381165919282516</v>
      </c>
      <c r="O36" s="88">
        <v>0.1987577639751552</v>
      </c>
      <c r="P36" s="88">
        <v>0.004504504504504408</v>
      </c>
      <c r="Q36" s="88">
        <v>-0.1048387096774193</v>
      </c>
      <c r="R36" s="88">
        <v>-0.08487084870848707</v>
      </c>
      <c r="S36" s="88">
        <v>0.2488479262672811</v>
      </c>
      <c r="T36" s="88">
        <v>0.3975694444444446</v>
      </c>
      <c r="U36" s="88">
        <v>0.06896551724137938</v>
      </c>
      <c r="V36" s="88">
        <v>0</v>
      </c>
      <c r="W36" s="88">
        <v>0.1153846153846152</v>
      </c>
      <c r="X36" s="88">
        <v>0.2465753424657535</v>
      </c>
      <c r="Y36" s="88">
        <v>0.1383399209486166</v>
      </c>
      <c r="Z36" s="88">
        <v>0.0428571428571429</v>
      </c>
      <c r="AA36" s="88">
        <v>-0.07284768211920536</v>
      </c>
      <c r="AB36" s="88">
        <v>0.09420289855072472</v>
      </c>
      <c r="AC36" s="88">
        <v>-0.1929824561403509</v>
      </c>
      <c r="AD36" s="21" t="s">
        <v>75</v>
      </c>
      <c r="AE36" s="88">
        <v>0.5000000000000001</v>
      </c>
      <c r="AF36" s="21" t="s">
        <v>75</v>
      </c>
    </row>
    <row r="38" spans="2:32">
      <c r="B38" s="85" t="s">
        <v>1788</v>
      </c>
      <c r="C38" s="85"/>
      <c r="D38" s="61">
        <v>0.6935427308</v>
      </c>
      <c r="E38" s="89">
        <v>0.6976444383</v>
      </c>
      <c r="F38" s="61">
        <v>0.6958919770999999</v>
      </c>
      <c r="G38" s="61">
        <v>0.7008471013999999</v>
      </c>
      <c r="H38" s="61">
        <v>0.6836020639</v>
      </c>
      <c r="I38" s="61">
        <v>0.7115558151</v>
      </c>
      <c r="J38" s="89">
        <v>0.6892008588</v>
      </c>
      <c r="K38" s="61">
        <v>0.7010980797</v>
      </c>
      <c r="L38" s="61">
        <v>0.694874851</v>
      </c>
      <c r="M38" s="61">
        <v>0.668455078</v>
      </c>
      <c r="N38" s="61">
        <v>0.6917122221999999</v>
      </c>
      <c r="O38" s="89">
        <v>0.6840167448</v>
      </c>
      <c r="P38" s="61">
        <v>0.6832353225</v>
      </c>
      <c r="Q38" s="61">
        <v>0.6836507293</v>
      </c>
      <c r="R38" s="61">
        <v>0.6721311475</v>
      </c>
      <c r="S38" s="61">
        <v>0.6988768012</v>
      </c>
      <c r="T38" s="89">
        <v>0.6892580077</v>
      </c>
      <c r="U38" s="61">
        <v>0.6968495406</v>
      </c>
      <c r="V38" s="61">
        <v>0.6872152687999999</v>
      </c>
      <c r="W38" s="61">
        <v>0.6704893676</v>
      </c>
      <c r="X38" s="61">
        <v>0.7038811433</v>
      </c>
      <c r="Y38" s="89">
        <v>0.6778100199</v>
      </c>
      <c r="Z38" s="61">
        <v>0.6755712145</v>
      </c>
      <c r="AA38" s="61">
        <v>0.6866166015</v>
      </c>
      <c r="AB38" s="61">
        <v>0.6651492982</v>
      </c>
      <c r="AC38" s="61">
        <v>0.6851913478</v>
      </c>
      <c r="AD38" s="89">
        <v>0.6590195720000001</v>
      </c>
      <c r="AE38" s="61">
        <v>0.691194353</v>
      </c>
      <c r="AF38" s="61">
        <v>0.667331785</v>
      </c>
    </row>
    <row r="39" spans="2:32">
      <c r="B39" s="85" t="s">
        <v>1789</v>
      </c>
      <c r="C39" s="85"/>
      <c r="D39" s="61">
        <v>0.4658382252</v>
      </c>
      <c r="E39" s="89">
        <v>0.5373650672</v>
      </c>
      <c r="F39" s="61">
        <v>0.5299952107</v>
      </c>
      <c r="G39" s="61">
        <v>0.5433088686999999</v>
      </c>
      <c r="H39" s="61">
        <v>0.5410512738</v>
      </c>
      <c r="I39" s="61">
        <v>0.5634587823</v>
      </c>
      <c r="J39" s="89">
        <v>0.4962131043</v>
      </c>
      <c r="K39" s="61">
        <v>0.5156169357</v>
      </c>
      <c r="L39" s="61">
        <v>0.5024121687000001</v>
      </c>
      <c r="M39" s="61">
        <v>0.468443703</v>
      </c>
      <c r="N39" s="61">
        <v>0.4971469614</v>
      </c>
      <c r="O39" s="89">
        <v>0.5038835931</v>
      </c>
      <c r="P39" s="61">
        <v>0.4828304251</v>
      </c>
      <c r="Q39" s="61">
        <v>0.4992909238</v>
      </c>
      <c r="R39" s="61">
        <v>0.5073074544</v>
      </c>
      <c r="S39" s="61">
        <v>0.5290729748</v>
      </c>
      <c r="T39" s="89">
        <v>0.4987328066</v>
      </c>
      <c r="U39" s="61">
        <v>0.4974432311</v>
      </c>
      <c r="V39" s="61">
        <v>0.4917517863</v>
      </c>
      <c r="W39" s="61">
        <v>0.4938480825</v>
      </c>
      <c r="X39" s="61">
        <v>0.5138343112</v>
      </c>
      <c r="Y39" s="89">
        <v>0.4782365486</v>
      </c>
      <c r="Z39" s="61">
        <v>0.4602844898</v>
      </c>
      <c r="AA39" s="61">
        <v>0.4786556637</v>
      </c>
      <c r="AB39" s="61">
        <v>0.481303853</v>
      </c>
      <c r="AC39" s="61">
        <v>0.4950234458</v>
      </c>
      <c r="AD39" s="89">
        <v>0.4556947943</v>
      </c>
      <c r="AE39" s="61">
        <v>0.4720764006</v>
      </c>
      <c r="AF39" s="61">
        <v>0.4563475189</v>
      </c>
    </row>
    <row r="40" spans="2:32">
      <c r="B40" s="85" t="s">
        <v>1923</v>
      </c>
      <c r="C40" s="85"/>
      <c r="D40" s="61">
        <v>0.4658382252</v>
      </c>
      <c r="E40" s="89">
        <v>0.4464429957</v>
      </c>
      <c r="F40" s="61">
        <v>0.4314273796</v>
      </c>
      <c r="G40" s="61">
        <v>0.4458760387</v>
      </c>
      <c r="H40" s="61">
        <v>0.4358594002</v>
      </c>
      <c r="I40" s="61">
        <v>0.4758745156</v>
      </c>
      <c r="J40" s="89">
        <v>0.4177288064</v>
      </c>
      <c r="K40" s="61">
        <v>0.431650323</v>
      </c>
      <c r="L40" s="61">
        <v>0.4228768186</v>
      </c>
      <c r="M40" s="61">
        <v>0.3867328948</v>
      </c>
      <c r="N40" s="61">
        <v>0.4293124776</v>
      </c>
      <c r="O40" s="89">
        <v>0.4205527816</v>
      </c>
      <c r="P40" s="61">
        <v>0.3959124651</v>
      </c>
      <c r="Q40" s="61">
        <v>0.412560778</v>
      </c>
      <c r="R40" s="61">
        <v>0.4300765543</v>
      </c>
      <c r="S40" s="61">
        <v>0.4465873734</v>
      </c>
      <c r="T40" s="89">
        <v>0.4159487887</v>
      </c>
      <c r="U40" s="61">
        <v>0.4137415497</v>
      </c>
      <c r="V40" s="61">
        <v>0.4087661248</v>
      </c>
      <c r="W40" s="61">
        <v>0.4154749745</v>
      </c>
      <c r="X40" s="61">
        <v>0.4273025785</v>
      </c>
      <c r="Y40" s="89">
        <v>0.3703038143</v>
      </c>
      <c r="Z40" s="61">
        <v>0.3525096627</v>
      </c>
      <c r="AA40" s="61">
        <v>0.3704919905</v>
      </c>
      <c r="AB40" s="61">
        <v>0.3763886631</v>
      </c>
      <c r="AC40" s="61">
        <v>0.3837846014</v>
      </c>
      <c r="AD40" s="89">
        <v>0.3413698021</v>
      </c>
      <c r="AE40" s="61">
        <v>0.367915295</v>
      </c>
      <c r="AF40" s="61">
        <v>0.3382617513</v>
      </c>
    </row>
    <row r="41" spans="2:32">
      <c r="B41" s="85" t="s">
        <v>1924</v>
      </c>
      <c r="C41" s="85"/>
      <c r="D41" s="61">
        <v>0.3761073416</v>
      </c>
      <c r="E41" s="89">
        <v>0.4397279722</v>
      </c>
      <c r="F41" s="61">
        <v>0.4209989649</v>
      </c>
      <c r="G41" s="61">
        <v>0.4320702254</v>
      </c>
      <c r="H41" s="61">
        <v>0.4277007417</v>
      </c>
      <c r="I41" s="61">
        <v>0.4827574004</v>
      </c>
      <c r="J41" s="89">
        <v>0.4214472784</v>
      </c>
      <c r="K41" s="61">
        <v>0.4400683408</v>
      </c>
      <c r="L41" s="61">
        <v>0.428949808</v>
      </c>
      <c r="M41" s="61">
        <v>0.3855953893</v>
      </c>
      <c r="N41" s="61">
        <v>0.4303898488</v>
      </c>
      <c r="O41" s="89">
        <v>0.4222323095</v>
      </c>
      <c r="P41" s="61">
        <v>0.3950062663</v>
      </c>
      <c r="Q41" s="61">
        <v>0.4090356564</v>
      </c>
      <c r="R41" s="61">
        <v>0.4352575008</v>
      </c>
      <c r="S41" s="61">
        <v>0.4528984708</v>
      </c>
      <c r="T41" s="89">
        <v>0.4230046166</v>
      </c>
      <c r="U41" s="61">
        <v>0.420458485</v>
      </c>
      <c r="V41" s="61">
        <v>0.4132738695</v>
      </c>
      <c r="W41" s="61">
        <v>0.4256894791</v>
      </c>
      <c r="X41" s="61">
        <v>0.4339774991</v>
      </c>
      <c r="Y41" s="89">
        <v>0.3708422193</v>
      </c>
      <c r="Z41" s="61">
        <v>0.352904057</v>
      </c>
      <c r="AA41" s="61">
        <v>0.3667228234</v>
      </c>
      <c r="AB41" s="61">
        <v>0.3816452609</v>
      </c>
      <c r="AC41" s="61">
        <v>0.3837846014</v>
      </c>
      <c r="AD41" s="89">
        <v>0.3471627345</v>
      </c>
      <c r="AE41" s="61">
        <v>0.3735800931</v>
      </c>
      <c r="AF41" s="61">
        <v>0.3430048085</v>
      </c>
    </row>
    <row r="42" spans="2:32">
      <c r="B42" s="85" t="s">
        <v>1925</v>
      </c>
      <c r="C42" s="85"/>
      <c r="D42" s="61">
        <v>0.3761073416</v>
      </c>
      <c r="E42" s="89">
        <v>0.3595597294</v>
      </c>
      <c r="F42" s="61">
        <v>0.3404452547</v>
      </c>
      <c r="G42" s="61">
        <v>0.3546671409</v>
      </c>
      <c r="H42" s="61">
        <v>0.3526281845</v>
      </c>
      <c r="I42" s="61">
        <v>0.3944123007</v>
      </c>
      <c r="J42" s="89">
        <v>0.3414623788</v>
      </c>
      <c r="K42" s="61">
        <v>0.3573831177</v>
      </c>
      <c r="L42" s="61">
        <v>0.346198233</v>
      </c>
      <c r="M42" s="61">
        <v>0.3113921171</v>
      </c>
      <c r="N42" s="61">
        <v>0.3502653525</v>
      </c>
      <c r="O42" s="89">
        <v>0.3668633681</v>
      </c>
      <c r="P42" s="61">
        <v>0.3227610142</v>
      </c>
      <c r="Q42" s="61">
        <v>0.338897893</v>
      </c>
      <c r="R42" s="61">
        <v>0.3627629137</v>
      </c>
      <c r="S42" s="61">
        <v>0.4524792021</v>
      </c>
      <c r="T42" s="89">
        <v>0.3645173956</v>
      </c>
      <c r="U42" s="61">
        <v>0.3566042642</v>
      </c>
      <c r="V42" s="61">
        <v>0.3706181365</v>
      </c>
      <c r="W42" s="61">
        <v>0.3589701922</v>
      </c>
      <c r="X42" s="61">
        <v>0.3739301287</v>
      </c>
      <c r="Y42" s="89">
        <v>0.3096248645</v>
      </c>
      <c r="Z42" s="61">
        <v>0.2945336944</v>
      </c>
      <c r="AA42" s="61">
        <v>0.3070157905</v>
      </c>
      <c r="AB42" s="61">
        <v>0.3156397334</v>
      </c>
      <c r="AC42" s="61">
        <v>0.323037362</v>
      </c>
      <c r="AD42" s="89">
        <v>0.3118171054</v>
      </c>
      <c r="AE42" s="61">
        <v>0.391108343</v>
      </c>
      <c r="AF42" s="61">
        <v>0.2881488993</v>
      </c>
    </row>
  </sheetData>
  <mergeCells count="31">
    <mergeCell ref="A1:ABC2"/>
    <mergeCell ref="A3:ABC3"/>
    <mergeCell ref="B7:C7"/>
    <mergeCell ref="B8:C8"/>
    <mergeCell ref="B9:C9"/>
    <mergeCell ref="B11:C11"/>
    <mergeCell ref="B12:C12"/>
    <mergeCell ref="B14:C14"/>
    <mergeCell ref="B15:C15"/>
    <mergeCell ref="B16:C16"/>
    <mergeCell ref="B17:C17"/>
    <mergeCell ref="B19:C19"/>
    <mergeCell ref="B20:C20"/>
    <mergeCell ref="B21:C21"/>
    <mergeCell ref="B22:C22"/>
    <mergeCell ref="B24:C24"/>
    <mergeCell ref="B25:C25"/>
    <mergeCell ref="B27:C27"/>
    <mergeCell ref="B28:C28"/>
    <mergeCell ref="B29:C29"/>
    <mergeCell ref="B30:C30"/>
    <mergeCell ref="B31:C31"/>
    <mergeCell ref="B33:C33"/>
    <mergeCell ref="B34:C34"/>
    <mergeCell ref="B35:C35"/>
    <mergeCell ref="B36:C36"/>
    <mergeCell ref="B38:C38"/>
    <mergeCell ref="B39:C39"/>
    <mergeCell ref="B40:C40"/>
    <mergeCell ref="B41:C41"/>
    <mergeCell ref="B42:C42"/>
  </mergeCells>
  <conditionalFormatting sqref="A1:ABC1000">
    <cfRule type="containsBlanks" dxfId="0"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BC51"/>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2054</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7" spans="1:731">
      <c r="C7" s="21" t="s">
        <v>1886</v>
      </c>
      <c r="D7" s="21" t="s">
        <v>1889</v>
      </c>
      <c r="E7" s="21" t="s">
        <v>1891</v>
      </c>
      <c r="F7" s="21" t="s">
        <v>866</v>
      </c>
      <c r="G7" s="21" t="s">
        <v>602</v>
      </c>
      <c r="H7" s="21" t="s">
        <v>337</v>
      </c>
      <c r="I7" s="21" t="s">
        <v>1888</v>
      </c>
      <c r="J7" s="21" t="s">
        <v>1194</v>
      </c>
      <c r="K7" s="21" t="s">
        <v>931</v>
      </c>
      <c r="L7" s="21" t="s">
        <v>666</v>
      </c>
      <c r="M7" s="21" t="s">
        <v>402</v>
      </c>
      <c r="N7" s="21" t="s">
        <v>1893</v>
      </c>
      <c r="O7" s="21" t="s">
        <v>1588</v>
      </c>
      <c r="P7" s="21" t="s">
        <v>1890</v>
      </c>
      <c r="Q7" s="21" t="s">
        <v>1063</v>
      </c>
      <c r="R7" s="21" t="s">
        <v>799</v>
      </c>
      <c r="S7" s="21" t="s">
        <v>535</v>
      </c>
      <c r="T7" s="21" t="s">
        <v>270</v>
      </c>
      <c r="U7" s="21" t="s">
        <v>1887</v>
      </c>
      <c r="V7" s="21" t="s">
        <v>1887</v>
      </c>
      <c r="W7" s="21" t="s">
        <v>1259</v>
      </c>
      <c r="X7" s="21" t="s">
        <v>1259</v>
      </c>
      <c r="Y7" s="21" t="s">
        <v>996</v>
      </c>
      <c r="Z7" s="21" t="s">
        <v>996</v>
      </c>
      <c r="AA7" s="21" t="s">
        <v>732</v>
      </c>
      <c r="AB7" s="21" t="s">
        <v>732</v>
      </c>
      <c r="AC7" s="21" t="s">
        <v>468</v>
      </c>
      <c r="AD7" s="21" t="s">
        <v>468</v>
      </c>
      <c r="AE7" s="21" t="s">
        <v>1892</v>
      </c>
      <c r="AF7" s="21" t="s">
        <v>1892</v>
      </c>
    </row>
    <row r="8" spans="1:731">
      <c r="C8" s="21" t="s">
        <v>1927</v>
      </c>
      <c r="D8" s="53" t="s">
        <v>1928</v>
      </c>
      <c r="E8" s="53" t="s">
        <v>1928</v>
      </c>
      <c r="F8" s="53" t="s">
        <v>1928</v>
      </c>
      <c r="G8" s="53" t="s">
        <v>1928</v>
      </c>
      <c r="H8" s="53" t="s">
        <v>1928</v>
      </c>
      <c r="I8" s="53" t="s">
        <v>1928</v>
      </c>
      <c r="J8" s="53" t="s">
        <v>1928</v>
      </c>
      <c r="K8" s="53" t="s">
        <v>1928</v>
      </c>
      <c r="L8" s="53" t="s">
        <v>1928</v>
      </c>
      <c r="M8" s="53" t="s">
        <v>1928</v>
      </c>
      <c r="N8" s="53" t="s">
        <v>1928</v>
      </c>
      <c r="O8" s="53" t="s">
        <v>1928</v>
      </c>
      <c r="P8" s="53" t="s">
        <v>1928</v>
      </c>
      <c r="Q8" s="53" t="s">
        <v>1928</v>
      </c>
      <c r="R8" s="53" t="s">
        <v>1928</v>
      </c>
      <c r="S8" s="53" t="s">
        <v>1928</v>
      </c>
      <c r="T8" s="53" t="s">
        <v>1928</v>
      </c>
      <c r="U8" s="53" t="s">
        <v>1928</v>
      </c>
      <c r="V8" s="53" t="s">
        <v>1928</v>
      </c>
      <c r="W8" s="53" t="s">
        <v>1928</v>
      </c>
      <c r="X8" s="53" t="s">
        <v>1928</v>
      </c>
      <c r="Y8" s="53" t="s">
        <v>1928</v>
      </c>
      <c r="Z8" s="53" t="s">
        <v>1928</v>
      </c>
      <c r="AA8" s="53" t="s">
        <v>1928</v>
      </c>
      <c r="AB8" s="53" t="s">
        <v>1928</v>
      </c>
      <c r="AC8" s="53" t="s">
        <v>1928</v>
      </c>
      <c r="AD8" s="53" t="s">
        <v>1928</v>
      </c>
      <c r="AE8" s="53" t="s">
        <v>1928</v>
      </c>
      <c r="AF8" s="53" t="s">
        <v>1928</v>
      </c>
    </row>
    <row r="9" spans="1:731">
      <c r="C9" s="21" t="s">
        <v>1929</v>
      </c>
      <c r="D9" s="53" t="s">
        <v>1930</v>
      </c>
      <c r="E9" s="53" t="s">
        <v>1930</v>
      </c>
      <c r="F9" s="53" t="s">
        <v>1930</v>
      </c>
      <c r="G9" s="53" t="s">
        <v>1930</v>
      </c>
      <c r="H9" s="53" t="s">
        <v>1930</v>
      </c>
      <c r="I9" s="53" t="s">
        <v>1930</v>
      </c>
      <c r="J9" s="53" t="s">
        <v>1930</v>
      </c>
      <c r="K9" s="53" t="s">
        <v>1930</v>
      </c>
      <c r="L9" s="53" t="s">
        <v>1930</v>
      </c>
      <c r="M9" s="53" t="s">
        <v>1930</v>
      </c>
      <c r="N9" s="53" t="s">
        <v>1930</v>
      </c>
      <c r="O9" s="53" t="s">
        <v>1930</v>
      </c>
      <c r="P9" s="53" t="s">
        <v>1930</v>
      </c>
      <c r="Q9" s="53" t="s">
        <v>1930</v>
      </c>
      <c r="R9" s="53" t="s">
        <v>1930</v>
      </c>
      <c r="S9" s="53" t="s">
        <v>1930</v>
      </c>
      <c r="T9" s="53" t="s">
        <v>1930</v>
      </c>
      <c r="U9" s="53" t="s">
        <v>1930</v>
      </c>
      <c r="V9" s="53" t="s">
        <v>1930</v>
      </c>
      <c r="W9" s="53" t="s">
        <v>1930</v>
      </c>
      <c r="X9" s="53" t="s">
        <v>1930</v>
      </c>
      <c r="Y9" s="53" t="s">
        <v>1930</v>
      </c>
      <c r="Z9" s="53" t="s">
        <v>1930</v>
      </c>
      <c r="AA9" s="53" t="s">
        <v>1930</v>
      </c>
      <c r="AB9" s="53" t="s">
        <v>1930</v>
      </c>
      <c r="AC9" s="53" t="s">
        <v>1930</v>
      </c>
      <c r="AD9" s="53" t="s">
        <v>1930</v>
      </c>
      <c r="AE9" s="53" t="s">
        <v>1930</v>
      </c>
      <c r="AF9" s="53" t="s">
        <v>1930</v>
      </c>
    </row>
    <row r="11" spans="1:731">
      <c r="C11" s="21" t="s">
        <v>1931</v>
      </c>
      <c r="D11" s="53" t="s">
        <v>1932</v>
      </c>
      <c r="E11" s="53" t="s">
        <v>1932</v>
      </c>
      <c r="F11" s="53" t="s">
        <v>1932</v>
      </c>
      <c r="G11" s="53" t="s">
        <v>1932</v>
      </c>
      <c r="H11" s="53" t="s">
        <v>1932</v>
      </c>
      <c r="I11" s="53" t="s">
        <v>1932</v>
      </c>
      <c r="J11" s="53" t="s">
        <v>1932</v>
      </c>
      <c r="K11" s="53" t="s">
        <v>1932</v>
      </c>
      <c r="L11" s="53" t="s">
        <v>1932</v>
      </c>
      <c r="M11" s="53" t="s">
        <v>1932</v>
      </c>
      <c r="N11" s="53" t="s">
        <v>1932</v>
      </c>
      <c r="O11" s="53" t="s">
        <v>1932</v>
      </c>
      <c r="P11" s="53" t="s">
        <v>1932</v>
      </c>
      <c r="Q11" s="53" t="s">
        <v>1932</v>
      </c>
      <c r="R11" s="53" t="s">
        <v>1932</v>
      </c>
      <c r="S11" s="53" t="s">
        <v>1932</v>
      </c>
      <c r="T11" s="53" t="s">
        <v>1932</v>
      </c>
      <c r="U11" s="53" t="s">
        <v>1932</v>
      </c>
      <c r="V11" s="53" t="s">
        <v>1932</v>
      </c>
      <c r="W11" s="53" t="s">
        <v>1932</v>
      </c>
      <c r="X11" s="53" t="s">
        <v>1932</v>
      </c>
      <c r="Y11" s="53" t="s">
        <v>1932</v>
      </c>
      <c r="Z11" s="53" t="s">
        <v>1932</v>
      </c>
      <c r="AA11" s="53" t="s">
        <v>1932</v>
      </c>
      <c r="AB11" s="53" t="s">
        <v>1932</v>
      </c>
      <c r="AC11" s="53" t="s">
        <v>1932</v>
      </c>
      <c r="AD11" s="53" t="s">
        <v>1932</v>
      </c>
      <c r="AE11" s="53" t="s">
        <v>1932</v>
      </c>
      <c r="AF11" s="53" t="s">
        <v>1932</v>
      </c>
    </row>
    <row r="12" spans="1:731">
      <c r="C12" s="21" t="s">
        <v>1894</v>
      </c>
      <c r="D12" s="53" t="s">
        <v>1412</v>
      </c>
      <c r="E12" s="53" t="s">
        <v>1145</v>
      </c>
      <c r="F12" s="53" t="s">
        <v>883</v>
      </c>
      <c r="G12" s="53" t="s">
        <v>619</v>
      </c>
      <c r="H12" s="53" t="s">
        <v>357</v>
      </c>
      <c r="I12" s="53" t="s">
        <v>1475</v>
      </c>
      <c r="J12" s="53" t="s">
        <v>1211</v>
      </c>
      <c r="K12" s="53" t="s">
        <v>949</v>
      </c>
      <c r="L12" s="53" t="s">
        <v>685</v>
      </c>
      <c r="M12" s="53" t="s">
        <v>423</v>
      </c>
      <c r="N12" s="53" t="s">
        <v>155</v>
      </c>
      <c r="O12" s="53" t="s">
        <v>1611</v>
      </c>
      <c r="P12" s="53" t="s">
        <v>1343</v>
      </c>
      <c r="Q12" s="53" t="s">
        <v>1081</v>
      </c>
      <c r="R12" s="53" t="s">
        <v>818</v>
      </c>
      <c r="S12" s="53" t="s">
        <v>555</v>
      </c>
      <c r="T12" s="53" t="s">
        <v>288</v>
      </c>
      <c r="U12" s="53" t="s">
        <v>1543</v>
      </c>
      <c r="V12" s="53" t="s">
        <v>1543</v>
      </c>
      <c r="W12" s="53" t="s">
        <v>1278</v>
      </c>
      <c r="X12" s="53" t="s">
        <v>1278</v>
      </c>
      <c r="Y12" s="53" t="s">
        <v>1016</v>
      </c>
      <c r="Z12" s="53" t="s">
        <v>1016</v>
      </c>
      <c r="AA12" s="53" t="s">
        <v>753</v>
      </c>
      <c r="AB12" s="53" t="s">
        <v>753</v>
      </c>
      <c r="AC12" s="53" t="s">
        <v>490</v>
      </c>
      <c r="AD12" s="53" t="s">
        <v>490</v>
      </c>
      <c r="AE12" s="53" t="s">
        <v>227</v>
      </c>
      <c r="AF12" s="53" t="s">
        <v>227</v>
      </c>
    </row>
    <row r="13" spans="1:731">
      <c r="C13" s="21" t="s">
        <v>1933</v>
      </c>
      <c r="D13" s="53" t="s">
        <v>1934</v>
      </c>
      <c r="E13" s="53" t="s">
        <v>1935</v>
      </c>
      <c r="F13" s="53" t="s">
        <v>1936</v>
      </c>
      <c r="G13" s="53" t="s">
        <v>1937</v>
      </c>
      <c r="H13" s="53" t="s">
        <v>1938</v>
      </c>
      <c r="I13" s="53" t="s">
        <v>1939</v>
      </c>
      <c r="J13" s="53" t="s">
        <v>1940</v>
      </c>
      <c r="K13" s="53" t="s">
        <v>1941</v>
      </c>
      <c r="L13" s="53" t="s">
        <v>1942</v>
      </c>
      <c r="M13" s="53" t="s">
        <v>1943</v>
      </c>
      <c r="N13" s="53" t="s">
        <v>1944</v>
      </c>
      <c r="O13" s="53" t="s">
        <v>1945</v>
      </c>
      <c r="P13" s="53" t="s">
        <v>1946</v>
      </c>
      <c r="Q13" s="53" t="s">
        <v>1947</v>
      </c>
      <c r="R13" s="53" t="s">
        <v>1948</v>
      </c>
      <c r="S13" s="53" t="s">
        <v>1949</v>
      </c>
      <c r="T13" s="53" t="s">
        <v>1950</v>
      </c>
      <c r="U13" s="53" t="s">
        <v>1951</v>
      </c>
      <c r="V13" s="53" t="s">
        <v>1951</v>
      </c>
      <c r="W13" s="53" t="s">
        <v>1952</v>
      </c>
      <c r="X13" s="53" t="s">
        <v>1952</v>
      </c>
      <c r="Y13" s="53" t="s">
        <v>1953</v>
      </c>
      <c r="Z13" s="53" t="s">
        <v>1953</v>
      </c>
      <c r="AA13" s="53" t="s">
        <v>1954</v>
      </c>
      <c r="AB13" s="53" t="s">
        <v>1954</v>
      </c>
      <c r="AC13" s="53" t="s">
        <v>1955</v>
      </c>
      <c r="AD13" s="53" t="s">
        <v>1955</v>
      </c>
      <c r="AE13" s="53" t="s">
        <v>1956</v>
      </c>
      <c r="AF13" s="53" t="s">
        <v>1956</v>
      </c>
    </row>
    <row r="14" spans="1:731">
      <c r="C14" s="21" t="s">
        <v>1957</v>
      </c>
      <c r="D14" s="53" t="s">
        <v>1958</v>
      </c>
      <c r="E14" s="53" t="s">
        <v>1959</v>
      </c>
      <c r="F14" s="53" t="s">
        <v>1960</v>
      </c>
      <c r="G14" s="53" t="s">
        <v>1961</v>
      </c>
      <c r="H14" s="53" t="s">
        <v>1962</v>
      </c>
      <c r="I14" s="53" t="s">
        <v>1958</v>
      </c>
      <c r="J14" s="53" t="s">
        <v>1959</v>
      </c>
      <c r="K14" s="53" t="s">
        <v>1960</v>
      </c>
      <c r="L14" s="53" t="s">
        <v>1961</v>
      </c>
      <c r="M14" s="53" t="s">
        <v>1962</v>
      </c>
      <c r="N14" s="53" t="s">
        <v>1963</v>
      </c>
      <c r="O14" s="53" t="s">
        <v>1964</v>
      </c>
      <c r="P14" s="53" t="s">
        <v>1958</v>
      </c>
      <c r="Q14" s="53" t="s">
        <v>1959</v>
      </c>
      <c r="R14" s="53" t="s">
        <v>1960</v>
      </c>
      <c r="S14" s="53" t="s">
        <v>1961</v>
      </c>
      <c r="T14" s="53" t="s">
        <v>1962</v>
      </c>
      <c r="U14" s="53" t="s">
        <v>1958</v>
      </c>
      <c r="V14" s="53" t="s">
        <v>1958</v>
      </c>
      <c r="W14" s="53" t="s">
        <v>1959</v>
      </c>
      <c r="X14" s="53" t="s">
        <v>1959</v>
      </c>
      <c r="Y14" s="53" t="s">
        <v>1960</v>
      </c>
      <c r="Z14" s="53" t="s">
        <v>1960</v>
      </c>
      <c r="AA14" s="53" t="s">
        <v>1961</v>
      </c>
      <c r="AB14" s="53" t="s">
        <v>1961</v>
      </c>
      <c r="AC14" s="53" t="s">
        <v>1962</v>
      </c>
      <c r="AD14" s="53" t="s">
        <v>1962</v>
      </c>
      <c r="AE14" s="53" t="s">
        <v>1963</v>
      </c>
      <c r="AF14" s="53" t="s">
        <v>1963</v>
      </c>
    </row>
    <row r="16" spans="1:731">
      <c r="C16" s="21" t="s">
        <v>1965</v>
      </c>
      <c r="D16" s="53" t="s">
        <v>1966</v>
      </c>
      <c r="E16" s="53" t="s">
        <v>1966</v>
      </c>
      <c r="F16" s="53" t="s">
        <v>1966</v>
      </c>
      <c r="G16" s="53" t="s">
        <v>1966</v>
      </c>
      <c r="H16" s="53" t="s">
        <v>1966</v>
      </c>
      <c r="I16" s="53" t="s">
        <v>1967</v>
      </c>
      <c r="J16" s="53" t="s">
        <v>1967</v>
      </c>
      <c r="K16" s="53" t="s">
        <v>1967</v>
      </c>
      <c r="L16" s="53" t="s">
        <v>1967</v>
      </c>
      <c r="M16" s="53" t="s">
        <v>1967</v>
      </c>
      <c r="N16" s="53" t="s">
        <v>1967</v>
      </c>
      <c r="O16" s="53" t="s">
        <v>1968</v>
      </c>
      <c r="P16" s="53" t="s">
        <v>1968</v>
      </c>
      <c r="Q16" s="53" t="s">
        <v>1968</v>
      </c>
      <c r="R16" s="53" t="s">
        <v>1968</v>
      </c>
      <c r="S16" s="53" t="s">
        <v>1968</v>
      </c>
      <c r="T16" s="53" t="s">
        <v>1968</v>
      </c>
      <c r="U16" s="53" t="s">
        <v>1969</v>
      </c>
      <c r="V16" s="53" t="s">
        <v>1970</v>
      </c>
      <c r="W16" s="53" t="s">
        <v>1969</v>
      </c>
      <c r="X16" s="53" t="s">
        <v>1970</v>
      </c>
      <c r="Y16" s="53" t="s">
        <v>1969</v>
      </c>
      <c r="Z16" s="53" t="s">
        <v>1970</v>
      </c>
      <c r="AA16" s="53" t="s">
        <v>1970</v>
      </c>
      <c r="AB16" s="53" t="s">
        <v>1969</v>
      </c>
      <c r="AC16" s="53" t="s">
        <v>1970</v>
      </c>
      <c r="AD16" s="53" t="s">
        <v>1969</v>
      </c>
      <c r="AE16" s="53" t="s">
        <v>1969</v>
      </c>
      <c r="AF16" s="53" t="s">
        <v>1970</v>
      </c>
    </row>
    <row r="17" spans="3:32">
      <c r="C17" s="21" t="s">
        <v>1774</v>
      </c>
      <c r="D17" s="53">
        <v>21870</v>
      </c>
      <c r="E17" s="53">
        <v>16425</v>
      </c>
      <c r="F17" s="53">
        <v>18765</v>
      </c>
      <c r="G17" s="53">
        <v>15463</v>
      </c>
      <c r="H17" s="53">
        <v>11649</v>
      </c>
      <c r="I17" s="53">
        <v>21939</v>
      </c>
      <c r="J17" s="53">
        <v>18299</v>
      </c>
      <c r="K17" s="53">
        <v>16728</v>
      </c>
      <c r="L17" s="53">
        <v>15457</v>
      </c>
      <c r="M17" s="53">
        <v>10752</v>
      </c>
      <c r="N17" s="53">
        <v>8809</v>
      </c>
      <c r="O17" s="53">
        <v>24667</v>
      </c>
      <c r="P17" s="53">
        <v>22291</v>
      </c>
      <c r="Q17" s="53">
        <v>17556</v>
      </c>
      <c r="R17" s="53">
        <v>20505</v>
      </c>
      <c r="S17" s="53">
        <v>13893</v>
      </c>
      <c r="T17" s="53">
        <v>10678</v>
      </c>
      <c r="U17" s="53">
        <v>88136</v>
      </c>
      <c r="V17" s="53">
        <v>22036</v>
      </c>
      <c r="W17" s="53">
        <v>72361</v>
      </c>
      <c r="X17" s="53">
        <v>20081</v>
      </c>
      <c r="Y17" s="53">
        <v>72738</v>
      </c>
      <c r="Z17" s="53">
        <v>16740</v>
      </c>
      <c r="AA17" s="53">
        <v>16458</v>
      </c>
      <c r="AB17" s="53">
        <v>61271</v>
      </c>
      <c r="AC17" s="53">
        <v>11202</v>
      </c>
      <c r="AD17" s="53">
        <v>44281</v>
      </c>
      <c r="AE17" s="53">
        <v>39240</v>
      </c>
      <c r="AF17" s="53">
        <v>13187</v>
      </c>
    </row>
    <row r="18" spans="3:32">
      <c r="C18" s="21" t="s">
        <v>1820</v>
      </c>
      <c r="D18" s="53">
        <v>5959</v>
      </c>
      <c r="E18" s="53">
        <v>3648</v>
      </c>
      <c r="F18" s="53">
        <v>3496</v>
      </c>
      <c r="G18" s="53">
        <v>2761</v>
      </c>
      <c r="H18" s="53">
        <v>3203</v>
      </c>
      <c r="I18" s="53">
        <v>6027</v>
      </c>
      <c r="J18" s="53">
        <v>3549</v>
      </c>
      <c r="K18" s="53">
        <v>3773</v>
      </c>
      <c r="L18" s="53">
        <v>2936</v>
      </c>
      <c r="M18" s="53">
        <v>3118</v>
      </c>
      <c r="N18" s="53">
        <v>2926</v>
      </c>
      <c r="O18" s="53">
        <v>7383</v>
      </c>
      <c r="P18" s="53">
        <v>3921</v>
      </c>
      <c r="Q18" s="53">
        <v>2790</v>
      </c>
      <c r="R18" s="53">
        <v>3212</v>
      </c>
      <c r="S18" s="53">
        <v>2645</v>
      </c>
      <c r="T18" s="53">
        <v>2971</v>
      </c>
      <c r="U18" s="53">
        <v>22287</v>
      </c>
      <c r="V18" s="53">
        <v>6380</v>
      </c>
      <c r="W18" s="53">
        <v>13861</v>
      </c>
      <c r="X18" s="53">
        <v>3874</v>
      </c>
      <c r="Y18" s="53">
        <v>14460</v>
      </c>
      <c r="Z18" s="53">
        <v>3979</v>
      </c>
      <c r="AA18" s="53">
        <v>3344</v>
      </c>
      <c r="AB18" s="53">
        <v>11686</v>
      </c>
      <c r="AC18" s="53">
        <v>3504</v>
      </c>
      <c r="AD18" s="53">
        <v>12796</v>
      </c>
      <c r="AE18" s="53">
        <v>11682</v>
      </c>
      <c r="AF18" s="53">
        <v>2924</v>
      </c>
    </row>
    <row r="19" spans="3:32">
      <c r="C19" s="21" t="s">
        <v>2055</v>
      </c>
      <c r="D19" s="53">
        <v>-1702</v>
      </c>
      <c r="E19" s="53">
        <v>-1305</v>
      </c>
      <c r="F19" s="53">
        <v>183</v>
      </c>
      <c r="G19" s="53">
        <v>-17</v>
      </c>
      <c r="H19" s="53">
        <v>-524</v>
      </c>
      <c r="I19" s="53">
        <v>-1323</v>
      </c>
      <c r="J19" s="53">
        <v>-1675</v>
      </c>
      <c r="K19" s="53">
        <v>-198</v>
      </c>
      <c r="L19" s="53">
        <v>-88</v>
      </c>
      <c r="M19" s="53">
        <v>559</v>
      </c>
      <c r="N19" s="53">
        <v>-44</v>
      </c>
      <c r="O19" s="53">
        <v>-1433</v>
      </c>
      <c r="P19" s="53">
        <v>-568</v>
      </c>
      <c r="Q19" s="53">
        <v>-1191</v>
      </c>
      <c r="R19" s="53">
        <v>-5970</v>
      </c>
      <c r="S19" s="53">
        <v>-11</v>
      </c>
      <c r="T19" s="53">
        <v>-3513</v>
      </c>
      <c r="U19" s="53">
        <v>-4738</v>
      </c>
      <c r="V19" s="53">
        <v>-1145</v>
      </c>
      <c r="W19" s="53">
        <v>-6059</v>
      </c>
      <c r="X19" s="53">
        <v>-1888</v>
      </c>
      <c r="Y19" s="53">
        <v>-5702</v>
      </c>
      <c r="Z19" s="53">
        <v>283</v>
      </c>
      <c r="AA19" s="53">
        <v>-34</v>
      </c>
      <c r="AB19" s="53">
        <v>-150</v>
      </c>
      <c r="AC19" s="53">
        <v>-142</v>
      </c>
      <c r="AD19" s="53">
        <v>-3620</v>
      </c>
      <c r="AE19" s="53">
        <v>-3534</v>
      </c>
      <c r="AF19" s="53">
        <v>-1915</v>
      </c>
    </row>
    <row r="20" spans="3:32">
      <c r="C20" s="21" t="s">
        <v>2056</v>
      </c>
      <c r="D20" s="53">
        <v>2828</v>
      </c>
      <c r="E20" s="53">
        <v>2538</v>
      </c>
      <c r="F20" s="53">
        <v>1897</v>
      </c>
      <c r="G20" s="53">
        <v>1566</v>
      </c>
      <c r="H20" s="53">
        <v>1340</v>
      </c>
      <c r="I20" s="53">
        <v>2703</v>
      </c>
      <c r="J20" s="53">
        <v>2465</v>
      </c>
      <c r="K20" s="53">
        <v>1906</v>
      </c>
      <c r="L20" s="53">
        <v>1525</v>
      </c>
      <c r="M20" s="53">
        <v>1338</v>
      </c>
      <c r="N20" s="53">
        <v>1172</v>
      </c>
      <c r="O20" s="53">
        <v>2832</v>
      </c>
      <c r="P20" s="53">
        <v>2507</v>
      </c>
      <c r="Q20" s="53">
        <v>2192</v>
      </c>
      <c r="R20" s="53">
        <v>1702</v>
      </c>
      <c r="S20" s="53">
        <v>1456</v>
      </c>
      <c r="T20" s="53">
        <v>1262</v>
      </c>
      <c r="U20" s="53">
        <v>10734</v>
      </c>
      <c r="V20" s="53">
        <v>2696</v>
      </c>
      <c r="W20" s="53">
        <v>9611</v>
      </c>
      <c r="X20" s="53">
        <v>2416</v>
      </c>
      <c r="Y20" s="53">
        <v>7502</v>
      </c>
      <c r="Z20" s="53">
        <v>1997</v>
      </c>
      <c r="AA20" s="53">
        <v>1571</v>
      </c>
      <c r="AB20" s="53">
        <v>6118</v>
      </c>
      <c r="AC20" s="53">
        <v>1349</v>
      </c>
      <c r="AD20" s="53">
        <v>5289</v>
      </c>
      <c r="AE20" s="53">
        <v>4652</v>
      </c>
      <c r="AF20" s="53">
        <v>1190</v>
      </c>
    </row>
    <row r="22" spans="3:32">
      <c r="C22" s="21" t="s">
        <v>2057</v>
      </c>
      <c r="D22" s="53">
        <v>-10300</v>
      </c>
      <c r="E22" s="53">
        <v>-10347</v>
      </c>
      <c r="F22" s="53">
        <v>-9554</v>
      </c>
      <c r="G22" s="53">
        <v>-6903</v>
      </c>
      <c r="H22" s="53">
        <v>-4785</v>
      </c>
      <c r="I22" s="53">
        <v>2522</v>
      </c>
      <c r="J22" s="53">
        <v>1843</v>
      </c>
      <c r="K22" s="53">
        <v>3072</v>
      </c>
      <c r="L22" s="53">
        <v>2700</v>
      </c>
      <c r="M22" s="53">
        <v>1685</v>
      </c>
      <c r="N22" s="53">
        <v>752</v>
      </c>
      <c r="O22" s="53">
        <v>0</v>
      </c>
      <c r="P22" s="53">
        <v>2418</v>
      </c>
      <c r="Q22" s="53">
        <v>1873</v>
      </c>
      <c r="R22" s="53">
        <v>5455</v>
      </c>
      <c r="S22" s="53">
        <v>1480</v>
      </c>
      <c r="T22" s="53">
        <v>2409</v>
      </c>
      <c r="U22" s="53">
        <v>1824</v>
      </c>
      <c r="V22" s="53">
        <v>7184</v>
      </c>
      <c r="W22" s="53">
        <v>-2388</v>
      </c>
      <c r="X22" s="53">
        <v>4243</v>
      </c>
      <c r="Y22" s="53">
        <v>446</v>
      </c>
      <c r="Z22" s="53">
        <v>1473</v>
      </c>
      <c r="AA22" s="53">
        <v>1787</v>
      </c>
      <c r="AB22" s="53">
        <v>-936</v>
      </c>
      <c r="AC22" s="53">
        <v>2839</v>
      </c>
      <c r="AD22" s="53">
        <v>2148</v>
      </c>
      <c r="AE22" s="53">
        <v>937</v>
      </c>
      <c r="AF22" s="53">
        <v>1044</v>
      </c>
    </row>
    <row r="23" spans="3:32">
      <c r="C23" s="21" t="s">
        <v>2058</v>
      </c>
      <c r="D23" s="53">
        <v>-2951</v>
      </c>
      <c r="E23" s="53">
        <v>-3164</v>
      </c>
      <c r="F23" s="53">
        <v>-5543</v>
      </c>
      <c r="G23" s="53">
        <v>-4008</v>
      </c>
      <c r="H23" s="53">
        <v>-4203</v>
      </c>
      <c r="I23" s="53">
        <v>-2028</v>
      </c>
      <c r="J23" s="53">
        <v>-1408</v>
      </c>
      <c r="K23" s="53">
        <v>857</v>
      </c>
      <c r="L23" s="53">
        <v>290</v>
      </c>
      <c r="M23" s="53">
        <v>891</v>
      </c>
      <c r="N23" s="53">
        <v>460</v>
      </c>
      <c r="O23" s="53">
        <v>14037</v>
      </c>
      <c r="P23" s="53">
        <v>11034</v>
      </c>
      <c r="Q23" s="53">
        <v>11729</v>
      </c>
      <c r="R23" s="53">
        <v>10486</v>
      </c>
      <c r="S23" s="53">
        <v>8843</v>
      </c>
      <c r="T23" s="53">
        <v>10090</v>
      </c>
      <c r="U23" s="53">
        <v>-7191</v>
      </c>
      <c r="V23" s="53">
        <v>-13246</v>
      </c>
      <c r="W23" s="53">
        <v>-4087</v>
      </c>
      <c r="X23" s="53">
        <v>-11244</v>
      </c>
      <c r="Y23" s="53">
        <v>-6834</v>
      </c>
      <c r="Z23" s="53">
        <v>-12634</v>
      </c>
      <c r="AA23" s="53">
        <v>-11606</v>
      </c>
      <c r="AB23" s="53">
        <v>-6481</v>
      </c>
      <c r="AC23" s="53">
        <v>-9355</v>
      </c>
      <c r="AD23" s="53">
        <v>-2577</v>
      </c>
      <c r="AE23" s="53">
        <v>-2812</v>
      </c>
      <c r="AF23" s="53">
        <v>-10070</v>
      </c>
    </row>
    <row r="24" spans="3:32">
      <c r="C24" s="21" t="s">
        <v>1974</v>
      </c>
      <c r="D24" s="53">
        <v>1474</v>
      </c>
      <c r="E24" s="53">
        <v>1305</v>
      </c>
      <c r="F24" s="53">
        <v>394</v>
      </c>
      <c r="G24" s="53">
        <v>788</v>
      </c>
      <c r="H24" s="53">
        <v>799</v>
      </c>
      <c r="I24" s="53">
        <v>260</v>
      </c>
      <c r="J24" s="53">
        <v>106</v>
      </c>
      <c r="K24" s="53">
        <v>-279</v>
      </c>
      <c r="L24" s="53">
        <v>-329</v>
      </c>
      <c r="M24" s="53">
        <v>181</v>
      </c>
      <c r="N24" s="53">
        <v>12</v>
      </c>
      <c r="O24" s="53">
        <v>-373</v>
      </c>
      <c r="P24" s="53">
        <v>-505</v>
      </c>
      <c r="Q24" s="53">
        <v>-543</v>
      </c>
      <c r="R24" s="53">
        <v>-777</v>
      </c>
      <c r="S24" s="53">
        <v>-808</v>
      </c>
      <c r="T24" s="53">
        <v>-561</v>
      </c>
      <c r="U24" s="53">
        <v>1284</v>
      </c>
      <c r="V24" s="53">
        <v>55</v>
      </c>
      <c r="W24" s="53">
        <v>1242</v>
      </c>
      <c r="X24" s="53">
        <v>374</v>
      </c>
      <c r="Y24" s="53">
        <v>-1123</v>
      </c>
      <c r="Z24" s="53">
        <v>-461</v>
      </c>
      <c r="AA24" s="53">
        <v>-388</v>
      </c>
      <c r="AB24" s="53">
        <v>-737</v>
      </c>
      <c r="AC24" s="53">
        <v>-251</v>
      </c>
      <c r="AD24" s="53">
        <v>168</v>
      </c>
      <c r="AE24" s="53">
        <v>597</v>
      </c>
      <c r="AF24" s="53">
        <v>-113</v>
      </c>
    </row>
    <row r="26" spans="3:32">
      <c r="C26" s="21" t="s">
        <v>2059</v>
      </c>
      <c r="D26" s="53">
        <v>-2521</v>
      </c>
      <c r="E26" s="53">
        <v>-2058</v>
      </c>
      <c r="F26" s="53">
        <v>235</v>
      </c>
      <c r="G26" s="53">
        <v>33</v>
      </c>
      <c r="H26" s="53">
        <v>-7</v>
      </c>
      <c r="I26" s="53">
        <v>648</v>
      </c>
      <c r="J26" s="53">
        <v>-407</v>
      </c>
      <c r="K26" s="53">
        <v>520</v>
      </c>
      <c r="L26" s="53">
        <v>833</v>
      </c>
      <c r="M26" s="53">
        <v>546</v>
      </c>
      <c r="N26" s="53">
        <v>-197</v>
      </c>
      <c r="O26" s="53">
        <v>-916</v>
      </c>
      <c r="P26" s="53">
        <v>1214</v>
      </c>
      <c r="Q26" s="53">
        <v>-1567</v>
      </c>
      <c r="R26" s="53">
        <v>-471</v>
      </c>
      <c r="S26" s="53">
        <v>315</v>
      </c>
      <c r="T26" s="53">
        <v>-547</v>
      </c>
      <c r="U26" s="53">
        <v>3545</v>
      </c>
      <c r="V26" s="53">
        <v>4204</v>
      </c>
      <c r="W26" s="53">
        <v>-2721</v>
      </c>
      <c r="X26" s="53">
        <v>1311</v>
      </c>
      <c r="Y26" s="53">
        <v>2943</v>
      </c>
      <c r="Z26" s="53">
        <v>2659</v>
      </c>
      <c r="AA26" s="53">
        <v>1617</v>
      </c>
      <c r="AB26" s="53">
        <v>2798</v>
      </c>
      <c r="AC26" s="53">
        <v>3026</v>
      </c>
      <c r="AD26" s="53">
        <v>3018</v>
      </c>
      <c r="AE26" s="53">
        <v>232</v>
      </c>
      <c r="AF26" s="53">
        <v>1264</v>
      </c>
    </row>
    <row r="27" spans="3:32">
      <c r="C27" s="21" t="s">
        <v>2060</v>
      </c>
      <c r="D27" s="53">
        <v>-6302</v>
      </c>
      <c r="E27" s="53">
        <v>-6430</v>
      </c>
      <c r="F27" s="53">
        <v>-4640</v>
      </c>
      <c r="G27" s="53">
        <v>-3716</v>
      </c>
      <c r="H27" s="53">
        <v>-1374</v>
      </c>
      <c r="I27" s="53">
        <v>3642</v>
      </c>
      <c r="J27" s="53">
        <v>3552</v>
      </c>
      <c r="K27" s="53">
        <v>1974</v>
      </c>
      <c r="L27" s="53">
        <v>1906</v>
      </c>
      <c r="M27" s="53">
        <v>67</v>
      </c>
      <c r="N27" s="53">
        <v>477</v>
      </c>
      <c r="O27" s="53">
        <v>0</v>
      </c>
      <c r="P27" s="53">
        <v>-9325</v>
      </c>
      <c r="Q27" s="53">
        <v>-7746</v>
      </c>
      <c r="R27" s="53">
        <v>-3783</v>
      </c>
      <c r="S27" s="53">
        <v>-6870</v>
      </c>
      <c r="T27" s="53">
        <v>-6573</v>
      </c>
      <c r="U27" s="53">
        <v>4186</v>
      </c>
      <c r="V27" s="53">
        <v>16171</v>
      </c>
      <c r="W27" s="53">
        <v>3178</v>
      </c>
      <c r="X27" s="53">
        <v>13802</v>
      </c>
      <c r="Y27" s="53">
        <v>5460</v>
      </c>
      <c r="Z27" s="53">
        <v>11555</v>
      </c>
      <c r="AA27" s="53">
        <v>12164</v>
      </c>
      <c r="AB27" s="53">
        <v>3484</v>
      </c>
      <c r="AC27" s="53">
        <v>9419</v>
      </c>
      <c r="AD27" s="53">
        <v>1539</v>
      </c>
      <c r="AE27" s="53">
        <v>2920</v>
      </c>
      <c r="AF27" s="53">
        <v>9963</v>
      </c>
    </row>
    <row r="28" spans="3:32">
      <c r="C28" s="21" t="s">
        <v>2061</v>
      </c>
      <c r="D28" s="53">
        <v>198</v>
      </c>
      <c r="E28" s="53">
        <v>214</v>
      </c>
      <c r="F28" s="53">
        <v>-307</v>
      </c>
      <c r="G28" s="53">
        <v>-354</v>
      </c>
      <c r="H28" s="53">
        <v>-203</v>
      </c>
      <c r="I28" s="53">
        <v>15926</v>
      </c>
      <c r="J28" s="53">
        <v>-40</v>
      </c>
      <c r="K28" s="53">
        <v>105</v>
      </c>
      <c r="L28" s="53">
        <v>-351</v>
      </c>
      <c r="M28" s="53">
        <v>52</v>
      </c>
      <c r="N28" s="53">
        <v>-95</v>
      </c>
      <c r="O28" s="53">
        <v>0</v>
      </c>
      <c r="P28" s="53">
        <v>14</v>
      </c>
      <c r="Q28" s="53">
        <v>-22</v>
      </c>
      <c r="R28" s="53">
        <v>-364</v>
      </c>
      <c r="S28" s="53">
        <v>-128</v>
      </c>
      <c r="T28" s="53">
        <v>11</v>
      </c>
      <c r="U28" s="53">
        <v>57975</v>
      </c>
      <c r="V28" s="53">
        <v>24487</v>
      </c>
      <c r="W28" s="53">
        <v>196</v>
      </c>
      <c r="X28" s="53">
        <v>44</v>
      </c>
      <c r="Y28" s="53">
        <v>-409</v>
      </c>
      <c r="Z28" s="53">
        <v>14514</v>
      </c>
      <c r="AA28" s="53">
        <v>-416</v>
      </c>
      <c r="AB28" s="53">
        <v>-1249</v>
      </c>
      <c r="AC28" s="53">
        <v>-79</v>
      </c>
      <c r="AD28" s="53">
        <v>-219</v>
      </c>
      <c r="AE28" s="53">
        <v>-792</v>
      </c>
      <c r="AF28" s="53">
        <v>-322</v>
      </c>
    </row>
    <row r="29" spans="3:32">
      <c r="C29" s="21" t="s">
        <v>1819</v>
      </c>
      <c r="D29" s="53">
        <v>18853</v>
      </c>
      <c r="E29" s="53">
        <v>11173</v>
      </c>
      <c r="F29" s="53">
        <v>14480</v>
      </c>
      <c r="G29" s="53">
        <v>12516</v>
      </c>
      <c r="H29" s="53">
        <v>10680</v>
      </c>
      <c r="I29" s="53">
        <v>31917</v>
      </c>
      <c r="J29" s="53">
        <v>24441</v>
      </c>
      <c r="K29" s="53">
        <v>25386</v>
      </c>
      <c r="L29" s="53">
        <v>22179</v>
      </c>
      <c r="M29" s="53">
        <v>17504</v>
      </c>
      <c r="N29" s="53">
        <v>13520</v>
      </c>
      <c r="O29" s="53">
        <v>34180</v>
      </c>
      <c r="P29" s="53">
        <v>30583</v>
      </c>
      <c r="Q29" s="53">
        <v>23198</v>
      </c>
      <c r="R29" s="53">
        <v>24540</v>
      </c>
      <c r="S29" s="53">
        <v>19335</v>
      </c>
      <c r="T29" s="53">
        <v>13818</v>
      </c>
      <c r="U29" s="53">
        <v>118548</v>
      </c>
      <c r="V29" s="53">
        <v>37195</v>
      </c>
      <c r="W29" s="53">
        <v>87582</v>
      </c>
      <c r="X29" s="53">
        <v>28770</v>
      </c>
      <c r="Y29" s="53">
        <v>89035</v>
      </c>
      <c r="Z29" s="53">
        <v>24629</v>
      </c>
      <c r="AA29" s="53">
        <v>22710</v>
      </c>
      <c r="AB29" s="53">
        <v>76740</v>
      </c>
      <c r="AC29" s="53">
        <v>18673</v>
      </c>
      <c r="AD29" s="53">
        <v>60675</v>
      </c>
      <c r="AE29" s="53">
        <v>52185</v>
      </c>
      <c r="AF29" s="53">
        <v>16108</v>
      </c>
    </row>
    <row r="30" spans="3:32">
      <c r="C30" s="21" t="s">
        <v>2062</v>
      </c>
      <c r="D30" s="53">
        <v>-9735</v>
      </c>
      <c r="E30" s="53">
        <v>-6274</v>
      </c>
      <c r="F30" s="53">
        <v>-5865</v>
      </c>
      <c r="G30" s="53">
        <v>-4174</v>
      </c>
      <c r="H30" s="53">
        <v>-3545</v>
      </c>
      <c r="I30" s="53">
        <v>-10952</v>
      </c>
      <c r="J30" s="53">
        <v>-6607</v>
      </c>
      <c r="K30" s="53">
        <v>-5340</v>
      </c>
      <c r="L30" s="53">
        <v>-5089</v>
      </c>
      <c r="M30" s="53">
        <v>-3767</v>
      </c>
      <c r="N30" s="53">
        <v>-2565</v>
      </c>
      <c r="O30" s="53">
        <v>-14923</v>
      </c>
      <c r="P30" s="53">
        <v>-9917</v>
      </c>
      <c r="Q30" s="53">
        <v>-6283</v>
      </c>
      <c r="R30" s="53">
        <v>-5810</v>
      </c>
      <c r="S30" s="53">
        <v>-4907</v>
      </c>
      <c r="T30" s="53">
        <v>-3385</v>
      </c>
      <c r="U30" s="53">
        <v>-44477</v>
      </c>
      <c r="V30" s="53">
        <v>-13873</v>
      </c>
      <c r="W30" s="53">
        <v>-28107</v>
      </c>
      <c r="X30" s="53">
        <v>-8943</v>
      </c>
      <c r="Y30" s="53">
        <v>-23886</v>
      </c>
      <c r="Z30" s="53">
        <v>-6871</v>
      </c>
      <c r="AA30" s="53">
        <v>-6452</v>
      </c>
      <c r="AB30" s="53">
        <v>-20622</v>
      </c>
      <c r="AC30" s="53">
        <v>-4744</v>
      </c>
      <c r="AD30" s="53">
        <v>-15441</v>
      </c>
      <c r="AE30" s="53">
        <v>-13925</v>
      </c>
      <c r="AF30" s="53">
        <v>-4051</v>
      </c>
    </row>
    <row r="31" spans="3:32">
      <c r="C31" s="21" t="s">
        <v>2063</v>
      </c>
      <c r="D31" s="53">
        <v>-65029</v>
      </c>
      <c r="E31" s="53">
        <v>-679</v>
      </c>
      <c r="F31" s="53">
        <v>-850</v>
      </c>
      <c r="G31" s="53">
        <v>-415</v>
      </c>
      <c r="H31" s="53">
        <v>-80</v>
      </c>
      <c r="I31" s="53">
        <v>-1575</v>
      </c>
      <c r="J31" s="53">
        <v>-301</v>
      </c>
      <c r="K31" s="53">
        <v>-18719</v>
      </c>
      <c r="L31" s="53">
        <v>-7512</v>
      </c>
      <c r="M31" s="53">
        <v>-329</v>
      </c>
      <c r="N31" s="53">
        <v>-269</v>
      </c>
      <c r="O31" s="53">
        <v>-1849</v>
      </c>
      <c r="P31" s="53">
        <v>-1186</v>
      </c>
      <c r="Q31" s="53">
        <v>-349</v>
      </c>
      <c r="R31" s="53">
        <v>-1206</v>
      </c>
      <c r="S31" s="53">
        <v>-481</v>
      </c>
      <c r="T31" s="53">
        <v>-462</v>
      </c>
      <c r="U31" s="53">
        <v>-69132</v>
      </c>
      <c r="V31" s="53">
        <v>-1342</v>
      </c>
      <c r="W31" s="53">
        <v>-1670</v>
      </c>
      <c r="X31" s="53">
        <v>-341</v>
      </c>
      <c r="Y31" s="53">
        <v>-22038</v>
      </c>
      <c r="Z31" s="53">
        <v>-1263</v>
      </c>
      <c r="AA31" s="53">
        <v>-501</v>
      </c>
      <c r="AB31" s="53">
        <v>-8909</v>
      </c>
      <c r="AC31" s="53">
        <v>-1650</v>
      </c>
      <c r="AD31" s="53">
        <v>-2521</v>
      </c>
      <c r="AE31" s="53">
        <v>-2388</v>
      </c>
      <c r="AF31" s="53">
        <v>-281</v>
      </c>
    </row>
    <row r="32" spans="3:32">
      <c r="C32" s="21" t="s">
        <v>2064</v>
      </c>
      <c r="D32" s="53">
        <v>-4258</v>
      </c>
      <c r="E32" s="53">
        <v>-11599</v>
      </c>
      <c r="F32" s="53">
        <v>-2505</v>
      </c>
      <c r="G32" s="53">
        <v>-15092</v>
      </c>
      <c r="H32" s="53">
        <v>-19011</v>
      </c>
      <c r="I32" s="53">
        <v>-2183</v>
      </c>
      <c r="J32" s="53">
        <v>-9063</v>
      </c>
      <c r="K32" s="53">
        <v>-8723</v>
      </c>
      <c r="L32" s="53">
        <v>-18375</v>
      </c>
      <c r="M32" s="53">
        <v>-15910</v>
      </c>
      <c r="N32" s="53">
        <v>-5846</v>
      </c>
      <c r="O32" s="53">
        <v>-1620</v>
      </c>
      <c r="P32" s="53">
        <v>-8460</v>
      </c>
      <c r="Q32" s="53">
        <v>-5013</v>
      </c>
      <c r="R32" s="53">
        <v>-10309</v>
      </c>
      <c r="S32" s="53">
        <v>-14580</v>
      </c>
      <c r="T32" s="53">
        <v>-23390</v>
      </c>
      <c r="U32" s="53">
        <v>-17732</v>
      </c>
      <c r="V32" s="53">
        <v>-2831</v>
      </c>
      <c r="W32" s="53">
        <v>-37651</v>
      </c>
      <c r="X32" s="53">
        <v>-11976</v>
      </c>
      <c r="Y32" s="53">
        <v>-26456</v>
      </c>
      <c r="Z32" s="53">
        <v>-4919</v>
      </c>
      <c r="AA32" s="53">
        <v>-14877</v>
      </c>
      <c r="AB32" s="53">
        <v>-62924</v>
      </c>
      <c r="AC32" s="53">
        <v>-18879</v>
      </c>
      <c r="AD32" s="53">
        <v>-77190</v>
      </c>
      <c r="AE32" s="53">
        <v>-57697</v>
      </c>
      <c r="AF32" s="53">
        <v>-15442</v>
      </c>
    </row>
    <row r="33" spans="3:32">
      <c r="C33" s="21" t="s">
        <v>2065</v>
      </c>
      <c r="D33" s="53">
        <v>5750</v>
      </c>
      <c r="E33" s="53">
        <v>11703</v>
      </c>
      <c r="F33" s="53">
        <v>8148</v>
      </c>
      <c r="G33" s="53">
        <v>17685</v>
      </c>
      <c r="H33" s="53">
        <v>16600</v>
      </c>
      <c r="I33" s="53">
        <v>5291</v>
      </c>
      <c r="J33" s="53">
        <v>14393</v>
      </c>
      <c r="K33" s="53">
        <v>17792</v>
      </c>
      <c r="L33" s="53">
        <v>20892</v>
      </c>
      <c r="M33" s="53">
        <v>20057</v>
      </c>
      <c r="N33" s="53">
        <v>7317</v>
      </c>
      <c r="O33" s="53">
        <v>4104</v>
      </c>
      <c r="P33" s="53">
        <v>21048</v>
      </c>
      <c r="Q33" s="53">
        <v>9373</v>
      </c>
      <c r="R33" s="53">
        <v>14492</v>
      </c>
      <c r="S33" s="53">
        <v>16680</v>
      </c>
      <c r="T33" s="53">
        <v>25461</v>
      </c>
      <c r="U33" s="53">
        <v>35669</v>
      </c>
      <c r="V33" s="53">
        <v>3580</v>
      </c>
      <c r="W33" s="53">
        <v>47864</v>
      </c>
      <c r="X33" s="53">
        <v>12395</v>
      </c>
      <c r="Y33" s="53">
        <v>44894</v>
      </c>
      <c r="Z33" s="53">
        <v>4462</v>
      </c>
      <c r="AA33" s="53">
        <v>10543</v>
      </c>
      <c r="AB33" s="53">
        <v>65800</v>
      </c>
      <c r="AC33" s="53">
        <v>22052</v>
      </c>
      <c r="AD33" s="53">
        <v>84170</v>
      </c>
      <c r="AE33" s="53">
        <v>58237</v>
      </c>
      <c r="AF33" s="53">
        <v>12517</v>
      </c>
    </row>
    <row r="34" spans="3:32">
      <c r="C34" s="21" t="s">
        <v>2066</v>
      </c>
      <c r="D34" s="53">
        <v>1347</v>
      </c>
      <c r="E34" s="53">
        <v>-301</v>
      </c>
      <c r="F34" s="53">
        <v>-89</v>
      </c>
      <c r="G34" s="53">
        <v>327</v>
      </c>
      <c r="H34" s="53">
        <v>-2411</v>
      </c>
      <c r="I34" s="53">
        <v>-1281</v>
      </c>
      <c r="J34" s="53">
        <v>-1686</v>
      </c>
      <c r="K34" s="53">
        <v>-1181</v>
      </c>
      <c r="L34" s="53">
        <v>400</v>
      </c>
      <c r="M34" s="53">
        <v>4147</v>
      </c>
      <c r="N34" s="53">
        <v>1471</v>
      </c>
      <c r="O34" s="53">
        <v>0</v>
      </c>
      <c r="P34" s="53">
        <v>-982</v>
      </c>
      <c r="Q34" s="53">
        <v>-860</v>
      </c>
      <c r="R34" s="53">
        <v>-417</v>
      </c>
      <c r="S34" s="53">
        <v>-2083</v>
      </c>
      <c r="T34" s="53">
        <v>2071</v>
      </c>
      <c r="U34" s="53">
        <v>-1298</v>
      </c>
      <c r="V34" s="53">
        <v>-382</v>
      </c>
      <c r="W34" s="53">
        <v>-3116</v>
      </c>
      <c r="X34" s="53">
        <v>-269</v>
      </c>
      <c r="Y34" s="53">
        <v>-2825</v>
      </c>
      <c r="Z34" s="53">
        <v>-1138</v>
      </c>
      <c r="AA34" s="53">
        <v>434</v>
      </c>
      <c r="AB34" s="53">
        <v>-922</v>
      </c>
      <c r="AC34" s="53">
        <v>-1241</v>
      </c>
      <c r="AD34" s="53">
        <v>-1241</v>
      </c>
      <c r="AE34" s="53">
        <v>540</v>
      </c>
      <c r="AF34" s="53">
        <v>-2925</v>
      </c>
    </row>
    <row r="35" spans="3:32">
      <c r="C35" s="21" t="s">
        <v>1821</v>
      </c>
      <c r="D35" s="53">
        <v>-71925</v>
      </c>
      <c r="E35" s="53">
        <v>-7150</v>
      </c>
      <c r="F35" s="53">
        <v>-1161</v>
      </c>
      <c r="G35" s="53">
        <v>-1669</v>
      </c>
      <c r="H35" s="53">
        <v>-6036</v>
      </c>
      <c r="I35" s="53">
        <v>-10700</v>
      </c>
      <c r="J35" s="53">
        <v>-3264</v>
      </c>
      <c r="K35" s="53">
        <v>-16171</v>
      </c>
      <c r="L35" s="53">
        <v>-9684</v>
      </c>
      <c r="M35" s="53">
        <v>51</v>
      </c>
      <c r="N35" s="53">
        <v>-1363</v>
      </c>
      <c r="O35" s="53">
        <v>-14288</v>
      </c>
      <c r="P35" s="53">
        <v>503</v>
      </c>
      <c r="Q35" s="53">
        <v>-3132</v>
      </c>
      <c r="R35" s="53">
        <v>-3250</v>
      </c>
      <c r="S35" s="53">
        <v>-5371</v>
      </c>
      <c r="T35" s="53">
        <v>-1776</v>
      </c>
      <c r="U35" s="53">
        <v>-96970</v>
      </c>
      <c r="V35" s="53">
        <v>-14848</v>
      </c>
      <c r="W35" s="53">
        <v>-22680</v>
      </c>
      <c r="X35" s="53">
        <v>-9134</v>
      </c>
      <c r="Y35" s="53">
        <v>-30311</v>
      </c>
      <c r="Z35" s="53">
        <v>-9729</v>
      </c>
      <c r="AA35" s="53">
        <v>-10853</v>
      </c>
      <c r="AB35" s="53">
        <v>-27577</v>
      </c>
      <c r="AC35" s="53">
        <v>-4462</v>
      </c>
      <c r="AD35" s="53">
        <v>-12223</v>
      </c>
      <c r="AE35" s="53">
        <v>-15773</v>
      </c>
      <c r="AF35" s="53">
        <v>-7257</v>
      </c>
    </row>
    <row r="36" spans="3:32">
      <c r="C36" s="21" t="s">
        <v>2067</v>
      </c>
      <c r="D36" s="53">
        <v>-2916</v>
      </c>
      <c r="E36" s="53">
        <v>-750</v>
      </c>
      <c r="F36" s="53">
        <v>0</v>
      </c>
      <c r="G36" s="53">
        <v>-3250</v>
      </c>
      <c r="H36" s="53">
        <v>-18</v>
      </c>
      <c r="I36" s="53">
        <v>-9047</v>
      </c>
      <c r="J36" s="53">
        <v>0</v>
      </c>
      <c r="K36" s="53">
        <v>-4197</v>
      </c>
      <c r="L36" s="53">
        <v>-500</v>
      </c>
      <c r="M36" s="53">
        <v>-3000</v>
      </c>
      <c r="N36" s="53">
        <v>0</v>
      </c>
      <c r="O36" s="53">
        <v>-5746</v>
      </c>
      <c r="P36" s="53">
        <v>-1500</v>
      </c>
      <c r="Q36" s="53">
        <v>-1000</v>
      </c>
      <c r="R36" s="53">
        <v>-4826</v>
      </c>
      <c r="S36" s="53">
        <v>0</v>
      </c>
      <c r="T36" s="53">
        <v>-2500</v>
      </c>
      <c r="U36" s="53">
        <v>-575</v>
      </c>
      <c r="V36" s="53">
        <v>-14010</v>
      </c>
      <c r="W36" s="53">
        <v>-2750</v>
      </c>
      <c r="X36" s="53">
        <v>-1000</v>
      </c>
      <c r="Y36" s="53">
        <v>-9023</v>
      </c>
      <c r="Z36" s="53">
        <v>0</v>
      </c>
      <c r="AA36" s="53">
        <v>0</v>
      </c>
      <c r="AB36" s="53">
        <v>-3750</v>
      </c>
      <c r="AC36" s="53">
        <v>0</v>
      </c>
      <c r="AD36" s="53">
        <v>-5518</v>
      </c>
      <c r="AE36" s="53">
        <v>-4000</v>
      </c>
      <c r="AF36" s="53">
        <v>-1000</v>
      </c>
    </row>
    <row r="37" spans="3:32">
      <c r="C37" s="21" t="s">
        <v>2068</v>
      </c>
      <c r="D37" s="53">
        <v>261</v>
      </c>
      <c r="E37" s="53">
        <v>243</v>
      </c>
      <c r="F37" s="53">
        <v>291</v>
      </c>
      <c r="G37" s="53">
        <v>302</v>
      </c>
      <c r="H37" s="53">
        <v>234</v>
      </c>
      <c r="I37" s="53">
        <v>522</v>
      </c>
      <c r="J37" s="53">
        <v>536</v>
      </c>
      <c r="K37" s="53">
        <v>477</v>
      </c>
      <c r="L37" s="53">
        <v>396</v>
      </c>
      <c r="M37" s="53">
        <v>342</v>
      </c>
      <c r="N37" s="53">
        <v>274</v>
      </c>
      <c r="O37" s="53">
        <v>706</v>
      </c>
      <c r="P37" s="53">
        <v>685</v>
      </c>
      <c r="Q37" s="53">
        <v>575</v>
      </c>
      <c r="R37" s="53">
        <v>612</v>
      </c>
      <c r="S37" s="53">
        <v>545</v>
      </c>
      <c r="T37" s="53">
        <v>427</v>
      </c>
      <c r="U37" s="53">
        <v>2002</v>
      </c>
      <c r="V37" s="53">
        <v>534</v>
      </c>
      <c r="W37" s="53">
        <v>1866</v>
      </c>
      <c r="X37" s="53">
        <v>512</v>
      </c>
      <c r="Y37" s="53">
        <v>1841</v>
      </c>
      <c r="Z37" s="53">
        <v>461</v>
      </c>
      <c r="AA37" s="53">
        <v>450</v>
      </c>
      <c r="AB37" s="53">
        <v>1693</v>
      </c>
      <c r="AC37" s="53">
        <v>340</v>
      </c>
      <c r="AD37" s="53">
        <v>1343</v>
      </c>
      <c r="AE37" s="53">
        <v>1142</v>
      </c>
      <c r="AF37" s="53">
        <v>308</v>
      </c>
    </row>
    <row r="38" spans="3:32">
      <c r="C38" s="21" t="s">
        <v>2069</v>
      </c>
      <c r="D38" s="53">
        <v>-4000</v>
      </c>
      <c r="E38" s="53">
        <v>-5459</v>
      </c>
      <c r="F38" s="53">
        <v>-7433</v>
      </c>
      <c r="G38" s="53">
        <v>-6535</v>
      </c>
      <c r="H38" s="53">
        <v>-5206</v>
      </c>
      <c r="I38" s="53">
        <v>-4213</v>
      </c>
      <c r="J38" s="53">
        <v>-5509</v>
      </c>
      <c r="K38" s="53">
        <v>-8822</v>
      </c>
      <c r="L38" s="53">
        <v>-6930</v>
      </c>
      <c r="M38" s="53">
        <v>-7059</v>
      </c>
      <c r="N38" s="53">
        <v>-4753</v>
      </c>
      <c r="O38" s="53">
        <v>-4107</v>
      </c>
      <c r="P38" s="53">
        <v>-4831</v>
      </c>
      <c r="Q38" s="53">
        <v>-5573</v>
      </c>
      <c r="R38" s="53">
        <v>-7684</v>
      </c>
      <c r="S38" s="53">
        <v>-6743</v>
      </c>
      <c r="T38" s="53">
        <v>-4912</v>
      </c>
      <c r="U38" s="53">
        <v>-17254</v>
      </c>
      <c r="V38" s="53">
        <v>-4210</v>
      </c>
      <c r="W38" s="53">
        <v>-22245</v>
      </c>
      <c r="X38" s="53">
        <v>-5704</v>
      </c>
      <c r="Y38" s="53">
        <v>-32696</v>
      </c>
      <c r="Z38" s="53">
        <v>-8757</v>
      </c>
      <c r="AA38" s="53">
        <v>-7177</v>
      </c>
      <c r="AB38" s="53">
        <v>-27385</v>
      </c>
      <c r="AC38" s="53">
        <v>-5791</v>
      </c>
      <c r="AD38" s="53">
        <v>-22968</v>
      </c>
      <c r="AE38" s="53">
        <v>-19543</v>
      </c>
      <c r="AF38" s="53">
        <v>-4633</v>
      </c>
    </row>
    <row r="39" spans="3:32">
      <c r="C39" s="21" t="s">
        <v>2070</v>
      </c>
      <c r="D39" s="53">
        <v>-5574</v>
      </c>
      <c r="E39" s="53">
        <v>-5066</v>
      </c>
      <c r="F39" s="53">
        <v>-4652</v>
      </c>
      <c r="G39" s="53">
        <v>-4230</v>
      </c>
      <c r="H39" s="53">
        <v>-3886</v>
      </c>
      <c r="I39" s="53">
        <v>-5572</v>
      </c>
      <c r="J39" s="53">
        <v>-5059</v>
      </c>
      <c r="K39" s="53">
        <v>-4645</v>
      </c>
      <c r="L39" s="53">
        <v>-4221</v>
      </c>
      <c r="M39" s="53">
        <v>-3876</v>
      </c>
      <c r="N39" s="53">
        <v>-3526</v>
      </c>
      <c r="O39" s="53">
        <v>-5574</v>
      </c>
      <c r="P39" s="53">
        <v>-5051</v>
      </c>
      <c r="Q39" s="53">
        <v>-4621</v>
      </c>
      <c r="R39" s="53">
        <v>-4206</v>
      </c>
      <c r="S39" s="53">
        <v>-3856</v>
      </c>
      <c r="T39" s="53">
        <v>-3510</v>
      </c>
      <c r="U39" s="53">
        <v>-21771</v>
      </c>
      <c r="V39" s="53">
        <v>-5574</v>
      </c>
      <c r="W39" s="53">
        <v>-19800</v>
      </c>
      <c r="X39" s="53">
        <v>-5054</v>
      </c>
      <c r="Y39" s="53">
        <v>-18135</v>
      </c>
      <c r="Z39" s="53">
        <v>-4632</v>
      </c>
      <c r="AA39" s="53">
        <v>-4214</v>
      </c>
      <c r="AB39" s="53">
        <v>-16521</v>
      </c>
      <c r="AC39" s="53">
        <v>-3865</v>
      </c>
      <c r="AD39" s="53">
        <v>-15137</v>
      </c>
      <c r="AE39" s="53">
        <v>-13811</v>
      </c>
      <c r="AF39" s="53">
        <v>-3521</v>
      </c>
    </row>
    <row r="40" spans="3:32">
      <c r="C40" s="21" t="s">
        <v>2071</v>
      </c>
      <c r="D40" s="53">
        <v>2082</v>
      </c>
      <c r="E40" s="53">
        <v>-317</v>
      </c>
      <c r="F40" s="53">
        <v>-192</v>
      </c>
      <c r="G40" s="53">
        <v>79</v>
      </c>
      <c r="H40" s="53">
        <v>-39</v>
      </c>
      <c r="I40" s="53">
        <v>-498</v>
      </c>
      <c r="J40" s="53">
        <v>-258</v>
      </c>
      <c r="K40" s="53">
        <v>-158</v>
      </c>
      <c r="L40" s="53">
        <v>-1937</v>
      </c>
      <c r="M40" s="53">
        <v>-1052</v>
      </c>
      <c r="N40" s="53">
        <v>404</v>
      </c>
      <c r="O40" s="53">
        <v>-1855</v>
      </c>
      <c r="P40" s="53">
        <v>25458</v>
      </c>
      <c r="Q40" s="53">
        <v>-264</v>
      </c>
      <c r="R40" s="53">
        <v>-172</v>
      </c>
      <c r="S40" s="53">
        <v>-235</v>
      </c>
      <c r="T40" s="53">
        <v>286</v>
      </c>
      <c r="U40" s="53">
        <v>-1309</v>
      </c>
      <c r="V40" s="53">
        <v>-303</v>
      </c>
      <c r="W40" s="53">
        <v>-1006</v>
      </c>
      <c r="X40" s="53">
        <v>-167</v>
      </c>
      <c r="Y40" s="53">
        <v>-863</v>
      </c>
      <c r="Z40" s="53">
        <v>-341</v>
      </c>
      <c r="AA40" s="53">
        <v>-430</v>
      </c>
      <c r="AB40" s="53">
        <v>-2523</v>
      </c>
      <c r="AC40" s="53">
        <v>-2946</v>
      </c>
      <c r="AD40" s="53">
        <v>-3751</v>
      </c>
      <c r="AE40" s="53">
        <v>-675</v>
      </c>
      <c r="AF40" s="53">
        <v>160</v>
      </c>
    </row>
    <row r="41" spans="3:32">
      <c r="C41" s="21" t="s">
        <v>1822</v>
      </c>
      <c r="D41" s="53">
        <v>-10147</v>
      </c>
      <c r="E41" s="53">
        <v>-11349</v>
      </c>
      <c r="F41" s="53">
        <v>-11986</v>
      </c>
      <c r="G41" s="53">
        <v>-13634</v>
      </c>
      <c r="H41" s="53">
        <v>-8915</v>
      </c>
      <c r="I41" s="53">
        <v>-18808</v>
      </c>
      <c r="J41" s="53">
        <v>-10290</v>
      </c>
      <c r="K41" s="53">
        <v>-17345</v>
      </c>
      <c r="L41" s="53">
        <v>-13192</v>
      </c>
      <c r="M41" s="53">
        <v>-14645</v>
      </c>
      <c r="N41" s="53">
        <v>-7601</v>
      </c>
      <c r="O41" s="53">
        <v>-16576</v>
      </c>
      <c r="P41" s="53">
        <v>14761</v>
      </c>
      <c r="Q41" s="53">
        <v>-10883</v>
      </c>
      <c r="R41" s="53">
        <v>-16276</v>
      </c>
      <c r="S41" s="53">
        <v>-10289</v>
      </c>
      <c r="T41" s="53">
        <v>-10209</v>
      </c>
      <c r="U41" s="53">
        <v>-37757</v>
      </c>
      <c r="V41" s="53">
        <v>-23563</v>
      </c>
      <c r="W41" s="53">
        <v>-43935</v>
      </c>
      <c r="X41" s="53">
        <v>-11413</v>
      </c>
      <c r="Y41" s="53">
        <v>-58876</v>
      </c>
      <c r="Z41" s="53">
        <v>-13269</v>
      </c>
      <c r="AA41" s="53">
        <v>-11371</v>
      </c>
      <c r="AB41" s="53">
        <v>-48486</v>
      </c>
      <c r="AC41" s="53">
        <v>-12262</v>
      </c>
      <c r="AD41" s="53">
        <v>-46031</v>
      </c>
      <c r="AE41" s="53">
        <v>-36887</v>
      </c>
      <c r="AF41" s="53">
        <v>-8686</v>
      </c>
    </row>
    <row r="42" spans="3:32">
      <c r="C42" s="21" t="s">
        <v>2072</v>
      </c>
      <c r="D42" s="53">
        <v>72</v>
      </c>
      <c r="E42" s="53">
        <v>88</v>
      </c>
      <c r="F42" s="53">
        <v>106</v>
      </c>
      <c r="G42" s="53">
        <v>14</v>
      </c>
      <c r="H42" s="53">
        <v>18</v>
      </c>
      <c r="I42" s="53">
        <v>-80</v>
      </c>
      <c r="J42" s="53">
        <v>29</v>
      </c>
      <c r="K42" s="53">
        <v>24</v>
      </c>
      <c r="L42" s="53">
        <v>-33</v>
      </c>
      <c r="M42" s="53">
        <v>-64</v>
      </c>
      <c r="N42" s="53">
        <v>18</v>
      </c>
      <c r="O42" s="53">
        <v>122</v>
      </c>
      <c r="P42" s="53">
        <v>-99</v>
      </c>
      <c r="Q42" s="53">
        <v>-230</v>
      </c>
      <c r="R42" s="53">
        <v>-73</v>
      </c>
      <c r="S42" s="53">
        <v>-46</v>
      </c>
      <c r="T42" s="53">
        <v>-72</v>
      </c>
      <c r="U42" s="53">
        <v>-210</v>
      </c>
      <c r="V42" s="53">
        <v>-103</v>
      </c>
      <c r="W42" s="53">
        <v>-194</v>
      </c>
      <c r="X42" s="53">
        <v>-81</v>
      </c>
      <c r="Y42" s="53">
        <v>-141</v>
      </c>
      <c r="Z42" s="53">
        <v>-198</v>
      </c>
      <c r="AA42" s="53">
        <v>36</v>
      </c>
      <c r="AB42" s="53">
        <v>-29</v>
      </c>
      <c r="AC42" s="53">
        <v>-83</v>
      </c>
      <c r="AD42" s="53">
        <v>-201</v>
      </c>
      <c r="AE42" s="53">
        <v>-115</v>
      </c>
      <c r="AF42" s="53">
        <v>-21</v>
      </c>
    </row>
    <row r="43" spans="3:32">
      <c r="C43" s="21" t="s">
        <v>1825</v>
      </c>
      <c r="D43" s="53">
        <v>-63147</v>
      </c>
      <c r="E43" s="53">
        <v>-7238</v>
      </c>
      <c r="F43" s="53">
        <v>1439</v>
      </c>
      <c r="G43" s="53">
        <v>-2773</v>
      </c>
      <c r="H43" s="53">
        <v>-4253</v>
      </c>
      <c r="I43" s="53">
        <v>2329</v>
      </c>
      <c r="J43" s="53">
        <v>10916</v>
      </c>
      <c r="K43" s="53">
        <v>-8106</v>
      </c>
      <c r="L43" s="53">
        <v>-730</v>
      </c>
      <c r="M43" s="53">
        <v>2846</v>
      </c>
      <c r="N43" s="53">
        <v>4574</v>
      </c>
      <c r="O43" s="53">
        <v>2525</v>
      </c>
      <c r="P43" s="53">
        <v>45748</v>
      </c>
      <c r="Q43" s="53">
        <v>8953</v>
      </c>
      <c r="R43" s="53">
        <v>4941</v>
      </c>
      <c r="S43" s="53">
        <v>3629</v>
      </c>
      <c r="T43" s="53">
        <v>1761</v>
      </c>
      <c r="U43" s="53">
        <v>-16389</v>
      </c>
      <c r="V43" s="53">
        <v>-1319</v>
      </c>
      <c r="W43" s="53">
        <v>20773</v>
      </c>
      <c r="X43" s="53">
        <v>8142</v>
      </c>
      <c r="Y43" s="53">
        <v>-293</v>
      </c>
      <c r="Z43" s="53">
        <v>1433</v>
      </c>
      <c r="AA43" s="53">
        <v>522</v>
      </c>
      <c r="AB43" s="53">
        <v>648</v>
      </c>
      <c r="AC43" s="53">
        <v>1866</v>
      </c>
      <c r="AD43" s="53">
        <v>2220</v>
      </c>
      <c r="AE43" s="53">
        <v>-590</v>
      </c>
      <c r="AF43" s="53">
        <v>144</v>
      </c>
    </row>
    <row r="44" spans="3:32">
      <c r="C44" s="21" t="s">
        <v>1824</v>
      </c>
      <c r="D44" s="53">
        <v>17305</v>
      </c>
      <c r="E44" s="53">
        <v>15646</v>
      </c>
      <c r="F44" s="53">
        <v>20604</v>
      </c>
      <c r="G44" s="53">
        <v>14432</v>
      </c>
      <c r="H44" s="53">
        <v>8864</v>
      </c>
      <c r="I44" s="53">
        <v>19634</v>
      </c>
      <c r="J44" s="53">
        <v>26562</v>
      </c>
      <c r="K44" s="53">
        <v>12498</v>
      </c>
      <c r="L44" s="53">
        <v>13702</v>
      </c>
      <c r="M44" s="53">
        <v>11710</v>
      </c>
      <c r="N44" s="53">
        <v>11212</v>
      </c>
      <c r="O44" s="53">
        <v>20840</v>
      </c>
      <c r="P44" s="53">
        <v>80452</v>
      </c>
      <c r="Q44" s="53">
        <v>22884</v>
      </c>
      <c r="R44" s="53">
        <v>19165</v>
      </c>
      <c r="S44" s="53">
        <v>17205</v>
      </c>
      <c r="T44" s="53">
        <v>13117</v>
      </c>
      <c r="U44" s="53">
        <v>18315</v>
      </c>
      <c r="V44" s="53">
        <v>18315</v>
      </c>
      <c r="W44" s="53">
        <v>34704</v>
      </c>
      <c r="X44" s="53">
        <v>34704</v>
      </c>
      <c r="Y44" s="53">
        <v>13931</v>
      </c>
      <c r="Z44" s="53">
        <v>13931</v>
      </c>
      <c r="AA44" s="53">
        <v>14224</v>
      </c>
      <c r="AB44" s="53">
        <v>14224</v>
      </c>
      <c r="AC44" s="53">
        <v>13576</v>
      </c>
      <c r="AD44" s="53">
        <v>13576</v>
      </c>
      <c r="AE44" s="53">
        <v>11356</v>
      </c>
      <c r="AF44" s="53">
        <v>11356</v>
      </c>
    </row>
    <row r="45" spans="3:32">
      <c r="C45" s="21" t="s">
        <v>1823</v>
      </c>
      <c r="D45" s="53">
        <v>80452</v>
      </c>
      <c r="E45" s="53">
        <v>22884</v>
      </c>
      <c r="F45" s="53">
        <v>19165</v>
      </c>
      <c r="G45" s="53">
        <v>17205</v>
      </c>
      <c r="H45" s="53">
        <v>13117</v>
      </c>
      <c r="I45" s="53">
        <v>17305</v>
      </c>
      <c r="J45" s="53">
        <v>15646</v>
      </c>
      <c r="K45" s="53">
        <v>20604</v>
      </c>
      <c r="L45" s="53">
        <v>14432</v>
      </c>
      <c r="M45" s="53">
        <v>8864</v>
      </c>
      <c r="N45" s="53">
        <v>6638</v>
      </c>
      <c r="O45" s="53">
        <v>18315</v>
      </c>
      <c r="P45" s="53">
        <v>34704</v>
      </c>
      <c r="Q45" s="53">
        <v>13931</v>
      </c>
      <c r="R45" s="53">
        <v>14224</v>
      </c>
      <c r="S45" s="53">
        <v>13576</v>
      </c>
      <c r="T45" s="53">
        <v>11356</v>
      </c>
      <c r="U45" s="53">
        <v>34704</v>
      </c>
      <c r="V45" s="53">
        <v>19634</v>
      </c>
      <c r="W45" s="53">
        <v>13931</v>
      </c>
      <c r="X45" s="53">
        <v>26562</v>
      </c>
      <c r="Y45" s="53">
        <v>14224</v>
      </c>
      <c r="Z45" s="53">
        <v>12498</v>
      </c>
      <c r="AA45" s="53">
        <v>13702</v>
      </c>
      <c r="AB45" s="53">
        <v>13576</v>
      </c>
      <c r="AC45" s="53">
        <v>11710</v>
      </c>
      <c r="AD45" s="53">
        <v>11356</v>
      </c>
      <c r="AE45" s="53">
        <v>11946</v>
      </c>
      <c r="AF45" s="53">
        <v>11212</v>
      </c>
    </row>
    <row r="46" spans="3:32">
      <c r="C46" s="21" t="s">
        <v>1826</v>
      </c>
      <c r="D46" s="53">
        <v>18853</v>
      </c>
      <c r="E46" s="53">
        <v>11173</v>
      </c>
      <c r="F46" s="53">
        <v>14480</v>
      </c>
      <c r="G46" s="53">
        <v>12516</v>
      </c>
      <c r="H46" s="53">
        <v>10680</v>
      </c>
      <c r="I46" s="53">
        <v>31917</v>
      </c>
      <c r="J46" s="53">
        <v>24441</v>
      </c>
      <c r="K46" s="53">
        <v>25386</v>
      </c>
      <c r="L46" s="53">
        <v>22179</v>
      </c>
      <c r="M46" s="53">
        <v>17504</v>
      </c>
      <c r="N46" s="53">
        <v>13520</v>
      </c>
      <c r="O46" s="53">
        <v>34180</v>
      </c>
      <c r="P46" s="53">
        <v>30583</v>
      </c>
      <c r="Q46" s="53">
        <v>23198</v>
      </c>
      <c r="R46" s="53">
        <v>24540</v>
      </c>
      <c r="S46" s="53">
        <v>19335</v>
      </c>
      <c r="T46" s="53">
        <v>13818</v>
      </c>
      <c r="U46" s="53">
        <v>118548</v>
      </c>
      <c r="V46" s="53">
        <v>37195</v>
      </c>
      <c r="W46" s="53">
        <v>87582</v>
      </c>
      <c r="X46" s="53">
        <v>28770</v>
      </c>
      <c r="Y46" s="53">
        <v>89035</v>
      </c>
      <c r="Z46" s="53">
        <v>24629</v>
      </c>
      <c r="AA46" s="53">
        <v>22710</v>
      </c>
      <c r="AB46" s="53">
        <v>76740</v>
      </c>
      <c r="AC46" s="53">
        <v>18673</v>
      </c>
      <c r="AD46" s="53">
        <v>60675</v>
      </c>
      <c r="AE46" s="53">
        <v>52185</v>
      </c>
      <c r="AF46" s="53">
        <v>16108</v>
      </c>
    </row>
    <row r="47" spans="3:32">
      <c r="C47" s="21" t="s">
        <v>1827</v>
      </c>
      <c r="D47" s="53">
        <v>-9735</v>
      </c>
      <c r="E47" s="53">
        <v>-6274</v>
      </c>
      <c r="F47" s="53">
        <v>-5865</v>
      </c>
      <c r="G47" s="53">
        <v>-4174</v>
      </c>
      <c r="H47" s="53">
        <v>-3545</v>
      </c>
      <c r="I47" s="53">
        <v>-10952</v>
      </c>
      <c r="J47" s="53">
        <v>-6607</v>
      </c>
      <c r="K47" s="53">
        <v>-5340</v>
      </c>
      <c r="L47" s="53">
        <v>-5089</v>
      </c>
      <c r="M47" s="53">
        <v>-3767</v>
      </c>
      <c r="N47" s="53">
        <v>-2565</v>
      </c>
      <c r="O47" s="53">
        <v>-14923</v>
      </c>
      <c r="P47" s="53">
        <v>-9917</v>
      </c>
      <c r="Q47" s="53">
        <v>-6283</v>
      </c>
      <c r="R47" s="53">
        <v>-5810</v>
      </c>
      <c r="S47" s="53">
        <v>-4907</v>
      </c>
      <c r="T47" s="53">
        <v>-3385</v>
      </c>
      <c r="U47" s="53">
        <v>-44477</v>
      </c>
      <c r="V47" s="53">
        <v>-13873</v>
      </c>
      <c r="W47" s="53">
        <v>-28107</v>
      </c>
      <c r="X47" s="53">
        <v>-8943</v>
      </c>
      <c r="Y47" s="53">
        <v>-23886</v>
      </c>
      <c r="Z47" s="53">
        <v>-6871</v>
      </c>
      <c r="AA47" s="53">
        <v>-6452</v>
      </c>
      <c r="AB47" s="53">
        <v>-20622</v>
      </c>
      <c r="AC47" s="53">
        <v>-4744</v>
      </c>
      <c r="AD47" s="53">
        <v>-15441</v>
      </c>
      <c r="AE47" s="53">
        <v>-13925</v>
      </c>
      <c r="AF47" s="53">
        <v>-4051</v>
      </c>
    </row>
    <row r="48" spans="3:32">
      <c r="C48" s="21" t="s">
        <v>1828</v>
      </c>
      <c r="D48" s="53">
        <v>9118</v>
      </c>
      <c r="E48" s="53">
        <v>4899</v>
      </c>
      <c r="F48" s="53">
        <v>8615</v>
      </c>
      <c r="G48" s="53">
        <v>8342</v>
      </c>
      <c r="H48" s="53">
        <v>7135</v>
      </c>
      <c r="I48" s="53">
        <v>20965</v>
      </c>
      <c r="J48" s="53">
        <v>17834</v>
      </c>
      <c r="K48" s="53">
        <v>20046</v>
      </c>
      <c r="L48" s="53">
        <v>17090</v>
      </c>
      <c r="M48" s="53">
        <v>13737</v>
      </c>
      <c r="N48" s="53">
        <v>10955</v>
      </c>
      <c r="O48" s="53">
        <v>19257</v>
      </c>
      <c r="P48" s="53">
        <v>20666</v>
      </c>
      <c r="Q48" s="53">
        <v>16915</v>
      </c>
      <c r="R48" s="53">
        <v>18730</v>
      </c>
      <c r="S48" s="53">
        <v>14428</v>
      </c>
      <c r="T48" s="53">
        <v>10433</v>
      </c>
      <c r="U48" s="53">
        <v>74071</v>
      </c>
      <c r="V48" s="53">
        <v>23322</v>
      </c>
      <c r="W48" s="53">
        <v>59475</v>
      </c>
      <c r="X48" s="53">
        <v>19827</v>
      </c>
      <c r="Y48" s="53">
        <v>65149</v>
      </c>
      <c r="Z48" s="53">
        <v>17758</v>
      </c>
      <c r="AA48" s="53">
        <v>16258</v>
      </c>
      <c r="AB48" s="53">
        <v>56118</v>
      </c>
      <c r="AC48" s="53">
        <v>13929</v>
      </c>
      <c r="AD48" s="53">
        <v>45234</v>
      </c>
      <c r="AE48" s="53">
        <v>38260</v>
      </c>
      <c r="AF48" s="53">
        <v>12057</v>
      </c>
    </row>
    <row r="49" spans="3:32">
      <c r="C49" s="21" t="s">
        <v>2006</v>
      </c>
      <c r="D49" s="53" t="s">
        <v>2007</v>
      </c>
      <c r="E49" s="53" t="s">
        <v>2008</v>
      </c>
      <c r="F49" s="53" t="s">
        <v>2009</v>
      </c>
      <c r="G49" s="53" t="s">
        <v>2010</v>
      </c>
      <c r="H49" s="53" t="s">
        <v>2011</v>
      </c>
      <c r="I49" s="53" t="s">
        <v>2012</v>
      </c>
      <c r="J49" s="53" t="s">
        <v>2013</v>
      </c>
      <c r="K49" s="53" t="s">
        <v>2014</v>
      </c>
      <c r="L49" s="53" t="s">
        <v>2015</v>
      </c>
      <c r="M49" s="53" t="s">
        <v>2016</v>
      </c>
      <c r="N49" s="53" t="s">
        <v>2017</v>
      </c>
      <c r="O49" s="53" t="s">
        <v>2018</v>
      </c>
      <c r="P49" s="53" t="s">
        <v>2019</v>
      </c>
      <c r="Q49" s="53" t="s">
        <v>2020</v>
      </c>
      <c r="R49" s="53" t="s">
        <v>2021</v>
      </c>
      <c r="S49" s="53" t="s">
        <v>2022</v>
      </c>
      <c r="T49" s="53" t="s">
        <v>2023</v>
      </c>
      <c r="U49" s="53" t="s">
        <v>2024</v>
      </c>
      <c r="V49" s="53" t="s">
        <v>2024</v>
      </c>
      <c r="W49" s="53" t="s">
        <v>2025</v>
      </c>
      <c r="X49" s="53" t="s">
        <v>2025</v>
      </c>
      <c r="Y49" s="53" t="s">
        <v>2026</v>
      </c>
      <c r="Z49" s="53" t="s">
        <v>2026</v>
      </c>
      <c r="AA49" s="53" t="s">
        <v>2027</v>
      </c>
      <c r="AB49" s="53" t="s">
        <v>2027</v>
      </c>
      <c r="AC49" s="53" t="s">
        <v>2028</v>
      </c>
      <c r="AD49" s="53" t="s">
        <v>2028</v>
      </c>
      <c r="AE49" s="53" t="s">
        <v>2029</v>
      </c>
      <c r="AF49" s="53" t="s">
        <v>2029</v>
      </c>
    </row>
    <row r="50" spans="3:32">
      <c r="C50" s="21" t="s">
        <v>2030</v>
      </c>
      <c r="D50" s="53" t="s">
        <v>2031</v>
      </c>
      <c r="E50" s="53" t="s">
        <v>2032</v>
      </c>
      <c r="F50" s="53" t="s">
        <v>2033</v>
      </c>
      <c r="G50" s="53" t="s">
        <v>2034</v>
      </c>
      <c r="H50" s="53" t="s">
        <v>2035</v>
      </c>
      <c r="I50" s="53" t="s">
        <v>2036</v>
      </c>
      <c r="J50" s="53" t="s">
        <v>2037</v>
      </c>
      <c r="K50" s="53" t="s">
        <v>2038</v>
      </c>
      <c r="L50" s="53" t="s">
        <v>2039</v>
      </c>
      <c r="M50" s="53" t="s">
        <v>2040</v>
      </c>
      <c r="N50" s="53" t="s">
        <v>2041</v>
      </c>
      <c r="O50" s="53" t="s">
        <v>2042</v>
      </c>
      <c r="P50" s="53" t="s">
        <v>2043</v>
      </c>
      <c r="Q50" s="53" t="s">
        <v>2044</v>
      </c>
      <c r="R50" s="53" t="s">
        <v>2045</v>
      </c>
      <c r="S50" s="53" t="s">
        <v>2046</v>
      </c>
      <c r="T50" s="53" t="s">
        <v>2047</v>
      </c>
      <c r="U50" s="53" t="s">
        <v>2048</v>
      </c>
      <c r="V50" s="53" t="s">
        <v>2048</v>
      </c>
      <c r="W50" s="53" t="s">
        <v>2049</v>
      </c>
      <c r="X50" s="53" t="s">
        <v>2049</v>
      </c>
      <c r="Y50" s="53" t="s">
        <v>2050</v>
      </c>
      <c r="Z50" s="53" t="s">
        <v>2050</v>
      </c>
      <c r="AA50" s="53" t="s">
        <v>2051</v>
      </c>
      <c r="AB50" s="53" t="s">
        <v>2051</v>
      </c>
      <c r="AC50" s="53" t="s">
        <v>2052</v>
      </c>
      <c r="AD50" s="53" t="s">
        <v>2052</v>
      </c>
      <c r="AE50" s="53" t="s">
        <v>2053</v>
      </c>
      <c r="AF50" s="53" t="s">
        <v>2053</v>
      </c>
    </row>
    <row r="51" spans="3:32">
      <c r="C51" s="21" t="s">
        <v>1861</v>
      </c>
      <c r="D51" s="53" t="s">
        <v>1865</v>
      </c>
      <c r="E51" s="53" t="s">
        <v>1869</v>
      </c>
      <c r="F51" s="53" t="s">
        <v>1873</v>
      </c>
      <c r="G51" s="53" t="s">
        <v>1877</v>
      </c>
      <c r="H51" s="53" t="s">
        <v>1881</v>
      </c>
      <c r="I51" s="53" t="s">
        <v>1864</v>
      </c>
      <c r="J51" s="53" t="s">
        <v>1868</v>
      </c>
      <c r="K51" s="53" t="s">
        <v>1872</v>
      </c>
      <c r="L51" s="53" t="s">
        <v>1876</v>
      </c>
      <c r="M51" s="53" t="s">
        <v>1880</v>
      </c>
      <c r="N51" s="53" t="s">
        <v>1885</v>
      </c>
      <c r="O51" s="53" t="s">
        <v>1862</v>
      </c>
      <c r="P51" s="53" t="s">
        <v>1866</v>
      </c>
      <c r="Q51" s="53" t="s">
        <v>1870</v>
      </c>
      <c r="R51" s="53" t="s">
        <v>1874</v>
      </c>
      <c r="S51" s="53" t="s">
        <v>1878</v>
      </c>
      <c r="T51" s="53" t="s">
        <v>1882</v>
      </c>
      <c r="U51" s="53" t="s">
        <v>1762</v>
      </c>
      <c r="V51" s="53" t="s">
        <v>1863</v>
      </c>
      <c r="W51" s="53" t="s">
        <v>1763</v>
      </c>
      <c r="X51" s="53" t="s">
        <v>1867</v>
      </c>
      <c r="Y51" s="53" t="s">
        <v>1764</v>
      </c>
      <c r="Z51" s="53" t="s">
        <v>1871</v>
      </c>
      <c r="AA51" s="53" t="s">
        <v>1875</v>
      </c>
      <c r="AB51" s="53" t="s">
        <v>1765</v>
      </c>
      <c r="AC51" s="53" t="s">
        <v>1879</v>
      </c>
      <c r="AD51" s="53" t="s">
        <v>1766</v>
      </c>
      <c r="AE51" s="53" t="s">
        <v>1883</v>
      </c>
      <c r="AF51" s="53" t="s">
        <v>1884</v>
      </c>
    </row>
  </sheetData>
  <mergeCells count="2">
    <mergeCell ref="A1:ABC2"/>
    <mergeCell ref="A3:ABC3"/>
  </mergeCells>
  <conditionalFormatting sqref="A1:ABC1000">
    <cfRule type="containsBlanks" dxfId="0" priority="1">
      <formula>LEN(TRIM(A1))=0</formula>
    </cfRule>
  </conditionalFormatting>
  <hyperlinks>
    <hyperlink ref="D49" r:id="rId1"/>
    <hyperlink ref="E49" r:id="rId2"/>
    <hyperlink ref="F49" r:id="rId3"/>
    <hyperlink ref="G49" r:id="rId4"/>
    <hyperlink ref="H49" r:id="rId5"/>
    <hyperlink ref="I49" r:id="rId6"/>
    <hyperlink ref="J49" r:id="rId7"/>
    <hyperlink ref="K49" r:id="rId8"/>
    <hyperlink ref="L49" r:id="rId9"/>
    <hyperlink ref="M49" r:id="rId10"/>
    <hyperlink ref="N49" r:id="rId11"/>
    <hyperlink ref="O49" r:id="rId12"/>
    <hyperlink ref="P49" r:id="rId13"/>
    <hyperlink ref="Q49" r:id="rId14"/>
    <hyperlink ref="R49" r:id="rId15"/>
    <hyperlink ref="S49" r:id="rId16"/>
    <hyperlink ref="T49" r:id="rId17"/>
    <hyperlink ref="U49" r:id="rId18"/>
    <hyperlink ref="V49" r:id="rId19"/>
    <hyperlink ref="W49" r:id="rId20"/>
    <hyperlink ref="X49" r:id="rId21"/>
    <hyperlink ref="Y49" r:id="rId22"/>
    <hyperlink ref="Z49" r:id="rId23"/>
    <hyperlink ref="AA49" r:id="rId24"/>
    <hyperlink ref="AB49" r:id="rId25"/>
    <hyperlink ref="AC49" r:id="rId26"/>
    <hyperlink ref="AD49" r:id="rId27"/>
    <hyperlink ref="AE49" r:id="rId28"/>
    <hyperlink ref="AF49" r:id="rId29"/>
    <hyperlink ref="D50" r:id="rId30"/>
    <hyperlink ref="E50" r:id="rId31"/>
    <hyperlink ref="F50" r:id="rId32"/>
    <hyperlink ref="G50" r:id="rId33"/>
    <hyperlink ref="H50" r:id="rId34"/>
    <hyperlink ref="I50" r:id="rId35"/>
    <hyperlink ref="J50" r:id="rId36"/>
    <hyperlink ref="K50" r:id="rId37"/>
    <hyperlink ref="L50" r:id="rId38"/>
    <hyperlink ref="M50" r:id="rId39"/>
    <hyperlink ref="N50" r:id="rId40"/>
    <hyperlink ref="O50" r:id="rId41"/>
    <hyperlink ref="P50" r:id="rId42"/>
    <hyperlink ref="Q50" r:id="rId43"/>
    <hyperlink ref="R50" r:id="rId44"/>
    <hyperlink ref="S50" r:id="rId45"/>
    <hyperlink ref="T50" r:id="rId46"/>
    <hyperlink ref="U50" r:id="rId47"/>
    <hyperlink ref="V50" r:id="rId48"/>
    <hyperlink ref="W50" r:id="rId49"/>
    <hyperlink ref="X50" r:id="rId50"/>
    <hyperlink ref="Y50" r:id="rId51"/>
    <hyperlink ref="Z50" r:id="rId52"/>
    <hyperlink ref="AA50" r:id="rId53"/>
    <hyperlink ref="AB50" r:id="rId54"/>
    <hyperlink ref="AC50" r:id="rId55"/>
    <hyperlink ref="AD50" r:id="rId56"/>
    <hyperlink ref="AE50" r:id="rId57"/>
    <hyperlink ref="AF50" r:id="rId5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BC65"/>
  <sheetViews>
    <sheetView workbookViewId="0"/>
  </sheetViews>
  <sheetFormatPr defaultRowHeight="15"/>
  <cols>
    <col min="1" max="731" width="10.7109375" customWidth="1"/>
  </cols>
  <sheetData>
    <row r="1" spans="1:731">
      <c r="A1" s="3" t="s">
        <v>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row>
    <row r="2" spans="1:73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row>
    <row r="3" spans="1:731">
      <c r="A3" s="84" t="s">
        <v>1926</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row>
    <row r="7" spans="1:731">
      <c r="C7" s="21" t="s">
        <v>1886</v>
      </c>
      <c r="D7" s="21" t="s">
        <v>1889</v>
      </c>
      <c r="E7" s="21" t="s">
        <v>1891</v>
      </c>
      <c r="F7" s="21" t="s">
        <v>866</v>
      </c>
      <c r="G7" s="21" t="s">
        <v>602</v>
      </c>
      <c r="H7" s="21" t="s">
        <v>337</v>
      </c>
      <c r="I7" s="21" t="s">
        <v>1888</v>
      </c>
      <c r="J7" s="21" t="s">
        <v>1194</v>
      </c>
      <c r="K7" s="21" t="s">
        <v>931</v>
      </c>
      <c r="L7" s="21" t="s">
        <v>666</v>
      </c>
      <c r="M7" s="21" t="s">
        <v>402</v>
      </c>
      <c r="N7" s="21" t="s">
        <v>1893</v>
      </c>
      <c r="O7" s="21" t="s">
        <v>1588</v>
      </c>
      <c r="P7" s="21" t="s">
        <v>1890</v>
      </c>
      <c r="Q7" s="21" t="s">
        <v>1063</v>
      </c>
      <c r="R7" s="21" t="s">
        <v>799</v>
      </c>
      <c r="S7" s="21" t="s">
        <v>535</v>
      </c>
      <c r="T7" s="21" t="s">
        <v>270</v>
      </c>
      <c r="U7" s="21" t="s">
        <v>1887</v>
      </c>
      <c r="V7" s="21" t="s">
        <v>1887</v>
      </c>
      <c r="W7" s="21" t="s">
        <v>1259</v>
      </c>
      <c r="X7" s="21" t="s">
        <v>1259</v>
      </c>
      <c r="Y7" s="21" t="s">
        <v>996</v>
      </c>
      <c r="Z7" s="21" t="s">
        <v>996</v>
      </c>
      <c r="AA7" s="21" t="s">
        <v>732</v>
      </c>
      <c r="AB7" s="21" t="s">
        <v>732</v>
      </c>
      <c r="AC7" s="21" t="s">
        <v>468</v>
      </c>
      <c r="AD7" s="21" t="s">
        <v>468</v>
      </c>
      <c r="AE7" s="21" t="s">
        <v>1892</v>
      </c>
      <c r="AF7" s="21" t="s">
        <v>1892</v>
      </c>
    </row>
    <row r="8" spans="1:731">
      <c r="C8" s="21" t="s">
        <v>1927</v>
      </c>
      <c r="D8" s="53" t="s">
        <v>1928</v>
      </c>
      <c r="E8" s="53" t="s">
        <v>1928</v>
      </c>
      <c r="F8" s="53" t="s">
        <v>1928</v>
      </c>
      <c r="G8" s="53" t="s">
        <v>1928</v>
      </c>
      <c r="H8" s="53" t="s">
        <v>1928</v>
      </c>
      <c r="I8" s="53" t="s">
        <v>1928</v>
      </c>
      <c r="J8" s="53" t="s">
        <v>1928</v>
      </c>
      <c r="K8" s="53" t="s">
        <v>1928</v>
      </c>
      <c r="L8" s="53" t="s">
        <v>1928</v>
      </c>
      <c r="M8" s="53" t="s">
        <v>1928</v>
      </c>
      <c r="N8" s="53" t="s">
        <v>1928</v>
      </c>
      <c r="O8" s="53" t="s">
        <v>1928</v>
      </c>
      <c r="P8" s="53" t="s">
        <v>1928</v>
      </c>
      <c r="Q8" s="53" t="s">
        <v>1928</v>
      </c>
      <c r="R8" s="53" t="s">
        <v>1928</v>
      </c>
      <c r="S8" s="53" t="s">
        <v>1928</v>
      </c>
      <c r="T8" s="53" t="s">
        <v>1928</v>
      </c>
      <c r="U8" s="53" t="s">
        <v>1928</v>
      </c>
      <c r="V8" s="53" t="s">
        <v>1928</v>
      </c>
      <c r="W8" s="53" t="s">
        <v>1928</v>
      </c>
      <c r="X8" s="53" t="s">
        <v>1928</v>
      </c>
      <c r="Y8" s="53" t="s">
        <v>1928</v>
      </c>
      <c r="Z8" s="53" t="s">
        <v>1928</v>
      </c>
      <c r="AA8" s="53" t="s">
        <v>1928</v>
      </c>
      <c r="AB8" s="53" t="s">
        <v>1928</v>
      </c>
      <c r="AC8" s="53" t="s">
        <v>1928</v>
      </c>
      <c r="AD8" s="53" t="s">
        <v>1928</v>
      </c>
      <c r="AE8" s="53" t="s">
        <v>1928</v>
      </c>
      <c r="AF8" s="53" t="s">
        <v>1928</v>
      </c>
    </row>
    <row r="9" spans="1:731">
      <c r="C9" s="21" t="s">
        <v>1929</v>
      </c>
      <c r="D9" s="53" t="s">
        <v>1930</v>
      </c>
      <c r="E9" s="53" t="s">
        <v>1930</v>
      </c>
      <c r="F9" s="53" t="s">
        <v>1930</v>
      </c>
      <c r="G9" s="53" t="s">
        <v>1930</v>
      </c>
      <c r="H9" s="53" t="s">
        <v>1930</v>
      </c>
      <c r="I9" s="53" t="s">
        <v>1930</v>
      </c>
      <c r="J9" s="53" t="s">
        <v>1930</v>
      </c>
      <c r="K9" s="53" t="s">
        <v>1930</v>
      </c>
      <c r="L9" s="53" t="s">
        <v>1930</v>
      </c>
      <c r="M9" s="53" t="s">
        <v>1930</v>
      </c>
      <c r="N9" s="53" t="s">
        <v>1930</v>
      </c>
      <c r="O9" s="53" t="s">
        <v>1930</v>
      </c>
      <c r="P9" s="53" t="s">
        <v>1930</v>
      </c>
      <c r="Q9" s="53" t="s">
        <v>1930</v>
      </c>
      <c r="R9" s="53" t="s">
        <v>1930</v>
      </c>
      <c r="S9" s="53" t="s">
        <v>1930</v>
      </c>
      <c r="T9" s="53" t="s">
        <v>1930</v>
      </c>
      <c r="U9" s="53" t="s">
        <v>1930</v>
      </c>
      <c r="V9" s="53" t="s">
        <v>1930</v>
      </c>
      <c r="W9" s="53" t="s">
        <v>1930</v>
      </c>
      <c r="X9" s="53" t="s">
        <v>1930</v>
      </c>
      <c r="Y9" s="53" t="s">
        <v>1930</v>
      </c>
      <c r="Z9" s="53" t="s">
        <v>1930</v>
      </c>
      <c r="AA9" s="53" t="s">
        <v>1930</v>
      </c>
      <c r="AB9" s="53" t="s">
        <v>1930</v>
      </c>
      <c r="AC9" s="53" t="s">
        <v>1930</v>
      </c>
      <c r="AD9" s="53" t="s">
        <v>1930</v>
      </c>
      <c r="AE9" s="53" t="s">
        <v>1930</v>
      </c>
      <c r="AF9" s="53" t="s">
        <v>1930</v>
      </c>
    </row>
    <row r="11" spans="1:731">
      <c r="C11" s="21" t="s">
        <v>1931</v>
      </c>
      <c r="D11" s="53" t="s">
        <v>1932</v>
      </c>
      <c r="E11" s="53" t="s">
        <v>1932</v>
      </c>
      <c r="F11" s="53" t="s">
        <v>1932</v>
      </c>
      <c r="G11" s="53" t="s">
        <v>1932</v>
      </c>
      <c r="H11" s="53" t="s">
        <v>1932</v>
      </c>
      <c r="I11" s="53" t="s">
        <v>1932</v>
      </c>
      <c r="J11" s="53" t="s">
        <v>1932</v>
      </c>
      <c r="K11" s="53" t="s">
        <v>1932</v>
      </c>
      <c r="L11" s="53" t="s">
        <v>1932</v>
      </c>
      <c r="M11" s="53" t="s">
        <v>1932</v>
      </c>
      <c r="N11" s="53" t="s">
        <v>1932</v>
      </c>
      <c r="O11" s="53" t="s">
        <v>1932</v>
      </c>
      <c r="P11" s="53" t="s">
        <v>1932</v>
      </c>
      <c r="Q11" s="53" t="s">
        <v>1932</v>
      </c>
      <c r="R11" s="53" t="s">
        <v>1932</v>
      </c>
      <c r="S11" s="53" t="s">
        <v>1932</v>
      </c>
      <c r="T11" s="53" t="s">
        <v>1932</v>
      </c>
      <c r="U11" s="53" t="s">
        <v>1932</v>
      </c>
      <c r="V11" s="53" t="s">
        <v>1932</v>
      </c>
      <c r="W11" s="53" t="s">
        <v>1932</v>
      </c>
      <c r="X11" s="53" t="s">
        <v>1932</v>
      </c>
      <c r="Y11" s="53" t="s">
        <v>1932</v>
      </c>
      <c r="Z11" s="53" t="s">
        <v>1932</v>
      </c>
      <c r="AA11" s="53" t="s">
        <v>1932</v>
      </c>
      <c r="AB11" s="53" t="s">
        <v>1932</v>
      </c>
      <c r="AC11" s="53" t="s">
        <v>1932</v>
      </c>
      <c r="AD11" s="53" t="s">
        <v>1932</v>
      </c>
      <c r="AE11" s="53" t="s">
        <v>1932</v>
      </c>
      <c r="AF11" s="53" t="s">
        <v>1932</v>
      </c>
    </row>
    <row r="12" spans="1:731">
      <c r="C12" s="21" t="s">
        <v>1894</v>
      </c>
      <c r="D12" s="53" t="s">
        <v>1412</v>
      </c>
      <c r="E12" s="53" t="s">
        <v>1145</v>
      </c>
      <c r="F12" s="53" t="s">
        <v>883</v>
      </c>
      <c r="G12" s="53" t="s">
        <v>619</v>
      </c>
      <c r="H12" s="53" t="s">
        <v>357</v>
      </c>
      <c r="I12" s="53" t="s">
        <v>1475</v>
      </c>
      <c r="J12" s="53" t="s">
        <v>1211</v>
      </c>
      <c r="K12" s="53" t="s">
        <v>949</v>
      </c>
      <c r="L12" s="53" t="s">
        <v>685</v>
      </c>
      <c r="M12" s="53" t="s">
        <v>423</v>
      </c>
      <c r="N12" s="53" t="s">
        <v>155</v>
      </c>
      <c r="O12" s="53" t="s">
        <v>1611</v>
      </c>
      <c r="P12" s="53" t="s">
        <v>1343</v>
      </c>
      <c r="Q12" s="53" t="s">
        <v>1081</v>
      </c>
      <c r="R12" s="53" t="s">
        <v>818</v>
      </c>
      <c r="S12" s="53" t="s">
        <v>555</v>
      </c>
      <c r="T12" s="53" t="s">
        <v>288</v>
      </c>
      <c r="U12" s="53" t="s">
        <v>1543</v>
      </c>
      <c r="V12" s="53" t="s">
        <v>1543</v>
      </c>
      <c r="W12" s="53" t="s">
        <v>1278</v>
      </c>
      <c r="X12" s="53" t="s">
        <v>1278</v>
      </c>
      <c r="Y12" s="53" t="s">
        <v>1016</v>
      </c>
      <c r="Z12" s="53" t="s">
        <v>1016</v>
      </c>
      <c r="AA12" s="53" t="s">
        <v>753</v>
      </c>
      <c r="AB12" s="53" t="s">
        <v>753</v>
      </c>
      <c r="AC12" s="53" t="s">
        <v>490</v>
      </c>
      <c r="AD12" s="53" t="s">
        <v>490</v>
      </c>
      <c r="AE12" s="53" t="s">
        <v>227</v>
      </c>
      <c r="AF12" s="53" t="s">
        <v>227</v>
      </c>
    </row>
    <row r="13" spans="1:731">
      <c r="C13" s="21" t="s">
        <v>1933</v>
      </c>
      <c r="D13" s="53" t="s">
        <v>1934</v>
      </c>
      <c r="E13" s="53" t="s">
        <v>1935</v>
      </c>
      <c r="F13" s="53" t="s">
        <v>1936</v>
      </c>
      <c r="G13" s="53" t="s">
        <v>1937</v>
      </c>
      <c r="H13" s="53" t="s">
        <v>1938</v>
      </c>
      <c r="I13" s="53" t="s">
        <v>1939</v>
      </c>
      <c r="J13" s="53" t="s">
        <v>1940</v>
      </c>
      <c r="K13" s="53" t="s">
        <v>1941</v>
      </c>
      <c r="L13" s="53" t="s">
        <v>1942</v>
      </c>
      <c r="M13" s="53" t="s">
        <v>1943</v>
      </c>
      <c r="N13" s="53" t="s">
        <v>1944</v>
      </c>
      <c r="O13" s="53" t="s">
        <v>1945</v>
      </c>
      <c r="P13" s="53" t="s">
        <v>1946</v>
      </c>
      <c r="Q13" s="53" t="s">
        <v>1947</v>
      </c>
      <c r="R13" s="53" t="s">
        <v>1948</v>
      </c>
      <c r="S13" s="53" t="s">
        <v>1949</v>
      </c>
      <c r="T13" s="53" t="s">
        <v>1950</v>
      </c>
      <c r="U13" s="53" t="s">
        <v>1951</v>
      </c>
      <c r="V13" s="53" t="s">
        <v>1951</v>
      </c>
      <c r="W13" s="53" t="s">
        <v>1952</v>
      </c>
      <c r="X13" s="53" t="s">
        <v>1952</v>
      </c>
      <c r="Y13" s="53" t="s">
        <v>1953</v>
      </c>
      <c r="Z13" s="53" t="s">
        <v>1953</v>
      </c>
      <c r="AA13" s="53" t="s">
        <v>1954</v>
      </c>
      <c r="AB13" s="53" t="s">
        <v>1954</v>
      </c>
      <c r="AC13" s="53" t="s">
        <v>1955</v>
      </c>
      <c r="AD13" s="53" t="s">
        <v>1955</v>
      </c>
      <c r="AE13" s="53" t="s">
        <v>1956</v>
      </c>
      <c r="AF13" s="53" t="s">
        <v>1956</v>
      </c>
    </row>
    <row r="14" spans="1:731">
      <c r="C14" s="21" t="s">
        <v>1957</v>
      </c>
      <c r="D14" s="53" t="s">
        <v>1958</v>
      </c>
      <c r="E14" s="53" t="s">
        <v>1959</v>
      </c>
      <c r="F14" s="53" t="s">
        <v>1960</v>
      </c>
      <c r="G14" s="53" t="s">
        <v>1961</v>
      </c>
      <c r="H14" s="53" t="s">
        <v>1962</v>
      </c>
      <c r="I14" s="53" t="s">
        <v>1958</v>
      </c>
      <c r="J14" s="53" t="s">
        <v>1959</v>
      </c>
      <c r="K14" s="53" t="s">
        <v>1960</v>
      </c>
      <c r="L14" s="53" t="s">
        <v>1961</v>
      </c>
      <c r="M14" s="53" t="s">
        <v>1962</v>
      </c>
      <c r="N14" s="53" t="s">
        <v>1963</v>
      </c>
      <c r="O14" s="53" t="s">
        <v>1964</v>
      </c>
      <c r="P14" s="53" t="s">
        <v>1958</v>
      </c>
      <c r="Q14" s="53" t="s">
        <v>1959</v>
      </c>
      <c r="R14" s="53" t="s">
        <v>1960</v>
      </c>
      <c r="S14" s="53" t="s">
        <v>1961</v>
      </c>
      <c r="T14" s="53" t="s">
        <v>1962</v>
      </c>
      <c r="U14" s="53" t="s">
        <v>1958</v>
      </c>
      <c r="V14" s="53" t="s">
        <v>1958</v>
      </c>
      <c r="W14" s="53" t="s">
        <v>1959</v>
      </c>
      <c r="X14" s="53" t="s">
        <v>1959</v>
      </c>
      <c r="Y14" s="53" t="s">
        <v>1960</v>
      </c>
      <c r="Z14" s="53" t="s">
        <v>1960</v>
      </c>
      <c r="AA14" s="53" t="s">
        <v>1961</v>
      </c>
      <c r="AB14" s="53" t="s">
        <v>1961</v>
      </c>
      <c r="AC14" s="53" t="s">
        <v>1962</v>
      </c>
      <c r="AD14" s="53" t="s">
        <v>1962</v>
      </c>
      <c r="AE14" s="53" t="s">
        <v>1963</v>
      </c>
      <c r="AF14" s="53" t="s">
        <v>1963</v>
      </c>
    </row>
    <row r="16" spans="1:731">
      <c r="C16" s="21" t="s">
        <v>1965</v>
      </c>
      <c r="D16" s="53" t="s">
        <v>1966</v>
      </c>
      <c r="E16" s="53" t="s">
        <v>1966</v>
      </c>
      <c r="F16" s="53" t="s">
        <v>1966</v>
      </c>
      <c r="G16" s="53" t="s">
        <v>1966</v>
      </c>
      <c r="H16" s="53" t="s">
        <v>1966</v>
      </c>
      <c r="I16" s="53" t="s">
        <v>1967</v>
      </c>
      <c r="J16" s="53" t="s">
        <v>1967</v>
      </c>
      <c r="K16" s="53" t="s">
        <v>1967</v>
      </c>
      <c r="L16" s="53" t="s">
        <v>1967</v>
      </c>
      <c r="M16" s="53" t="s">
        <v>1967</v>
      </c>
      <c r="N16" s="53" t="s">
        <v>1967</v>
      </c>
      <c r="O16" s="53" t="s">
        <v>1968</v>
      </c>
      <c r="P16" s="53" t="s">
        <v>1968</v>
      </c>
      <c r="Q16" s="53" t="s">
        <v>1968</v>
      </c>
      <c r="R16" s="53" t="s">
        <v>1968</v>
      </c>
      <c r="S16" s="53" t="s">
        <v>1968</v>
      </c>
      <c r="T16" s="53" t="s">
        <v>1968</v>
      </c>
      <c r="U16" s="53" t="s">
        <v>1969</v>
      </c>
      <c r="V16" s="53" t="s">
        <v>1970</v>
      </c>
      <c r="W16" s="53" t="s">
        <v>1969</v>
      </c>
      <c r="X16" s="53" t="s">
        <v>1970</v>
      </c>
      <c r="Y16" s="53" t="s">
        <v>1969</v>
      </c>
      <c r="Z16" s="53" t="s">
        <v>1970</v>
      </c>
      <c r="AA16" s="53" t="s">
        <v>1970</v>
      </c>
      <c r="AB16" s="53" t="s">
        <v>1969</v>
      </c>
      <c r="AC16" s="53" t="s">
        <v>1970</v>
      </c>
      <c r="AD16" s="53" t="s">
        <v>1969</v>
      </c>
      <c r="AE16" s="53" t="s">
        <v>1969</v>
      </c>
      <c r="AF16" s="53" t="s">
        <v>1970</v>
      </c>
    </row>
    <row r="17" spans="3:32">
      <c r="C17" s="21" t="s">
        <v>1803</v>
      </c>
      <c r="D17" s="53">
        <v>17305</v>
      </c>
      <c r="E17" s="53">
        <v>15646</v>
      </c>
      <c r="F17" s="53">
        <v>20604</v>
      </c>
      <c r="G17" s="53">
        <v>14432</v>
      </c>
      <c r="H17" s="53">
        <v>8864</v>
      </c>
      <c r="I17" s="53">
        <v>19634</v>
      </c>
      <c r="J17" s="53">
        <v>26562</v>
      </c>
      <c r="K17" s="53">
        <v>12498</v>
      </c>
      <c r="L17" s="53">
        <v>13702</v>
      </c>
      <c r="M17" s="53">
        <v>11710</v>
      </c>
      <c r="N17" s="53">
        <v>11212</v>
      </c>
      <c r="O17" s="53">
        <v>20840</v>
      </c>
      <c r="P17" s="53">
        <v>80452</v>
      </c>
      <c r="Q17" s="53">
        <v>22884</v>
      </c>
      <c r="R17" s="53">
        <v>19165</v>
      </c>
      <c r="S17" s="53">
        <v>17205</v>
      </c>
      <c r="T17" s="53">
        <v>13117</v>
      </c>
      <c r="U17" s="53">
        <v>18315</v>
      </c>
      <c r="V17" s="53">
        <v>18315</v>
      </c>
      <c r="W17" s="53">
        <v>34704</v>
      </c>
      <c r="X17" s="53">
        <v>34704</v>
      </c>
      <c r="Y17" s="53">
        <v>13931</v>
      </c>
      <c r="Z17" s="53">
        <v>13931</v>
      </c>
      <c r="AA17" s="53">
        <v>14224</v>
      </c>
      <c r="AB17" s="53">
        <v>14224</v>
      </c>
      <c r="AC17" s="53">
        <v>13576</v>
      </c>
      <c r="AD17" s="53">
        <v>13576</v>
      </c>
      <c r="AE17" s="53">
        <v>11356</v>
      </c>
      <c r="AF17" s="53">
        <v>11356</v>
      </c>
    </row>
    <row r="18" spans="3:32">
      <c r="C18" s="21" t="s">
        <v>1971</v>
      </c>
      <c r="D18" s="53">
        <v>63677</v>
      </c>
      <c r="E18" s="53">
        <v>83862</v>
      </c>
      <c r="F18" s="53">
        <v>104765</v>
      </c>
      <c r="G18" s="53">
        <v>117536</v>
      </c>
      <c r="H18" s="53">
        <v>125389</v>
      </c>
      <c r="I18" s="53">
        <v>60387</v>
      </c>
      <c r="J18" s="53">
        <v>77865</v>
      </c>
      <c r="K18" s="53">
        <v>92162</v>
      </c>
      <c r="L18" s="53">
        <v>111705</v>
      </c>
      <c r="M18" s="53">
        <v>125916</v>
      </c>
      <c r="N18" s="53">
        <v>120406</v>
      </c>
      <c r="O18" s="53">
        <v>57588</v>
      </c>
      <c r="P18" s="53">
        <v>63493</v>
      </c>
      <c r="Q18" s="53">
        <v>84360</v>
      </c>
      <c r="R18" s="53">
        <v>111419</v>
      </c>
      <c r="S18" s="53">
        <v>120772</v>
      </c>
      <c r="T18" s="53">
        <v>123519</v>
      </c>
      <c r="U18" s="53">
        <v>57228</v>
      </c>
      <c r="V18" s="53">
        <v>57228</v>
      </c>
      <c r="W18" s="53">
        <v>76558</v>
      </c>
      <c r="X18" s="53">
        <v>76558</v>
      </c>
      <c r="Y18" s="53">
        <v>90826</v>
      </c>
      <c r="Z18" s="53">
        <v>90826</v>
      </c>
      <c r="AA18" s="53">
        <v>116110</v>
      </c>
      <c r="AB18" s="53">
        <v>116110</v>
      </c>
      <c r="AC18" s="53">
        <v>122951</v>
      </c>
      <c r="AD18" s="53">
        <v>122951</v>
      </c>
      <c r="AE18" s="53">
        <v>122463</v>
      </c>
      <c r="AF18" s="53">
        <v>122463</v>
      </c>
    </row>
    <row r="19" spans="3:32">
      <c r="C19" s="21" t="s">
        <v>1972</v>
      </c>
      <c r="D19" s="53">
        <v>80982</v>
      </c>
      <c r="E19" s="53">
        <v>99508</v>
      </c>
      <c r="F19" s="53">
        <v>125369</v>
      </c>
      <c r="G19" s="53">
        <v>131968</v>
      </c>
      <c r="H19" s="53">
        <v>134253</v>
      </c>
      <c r="I19" s="53">
        <v>80021</v>
      </c>
      <c r="J19" s="53">
        <v>104427</v>
      </c>
      <c r="K19" s="53">
        <v>104660</v>
      </c>
      <c r="L19" s="53">
        <v>125407</v>
      </c>
      <c r="M19" s="53">
        <v>137626</v>
      </c>
      <c r="N19" s="53">
        <v>131618</v>
      </c>
      <c r="O19" s="53">
        <v>78428</v>
      </c>
      <c r="P19" s="53">
        <v>143945</v>
      </c>
      <c r="Q19" s="53">
        <v>107244</v>
      </c>
      <c r="R19" s="53">
        <v>130584</v>
      </c>
      <c r="S19" s="53">
        <v>137977</v>
      </c>
      <c r="T19" s="53">
        <v>136636</v>
      </c>
      <c r="U19" s="53">
        <v>75543</v>
      </c>
      <c r="V19" s="53">
        <v>75543</v>
      </c>
      <c r="W19" s="53">
        <v>111262</v>
      </c>
      <c r="X19" s="53">
        <v>111262</v>
      </c>
      <c r="Y19" s="53">
        <v>104757</v>
      </c>
      <c r="Z19" s="53">
        <v>104757</v>
      </c>
      <c r="AA19" s="53">
        <v>130334</v>
      </c>
      <c r="AB19" s="53">
        <v>130334</v>
      </c>
      <c r="AC19" s="53">
        <v>136527</v>
      </c>
      <c r="AD19" s="53">
        <v>136527</v>
      </c>
      <c r="AE19" s="53">
        <v>133819</v>
      </c>
      <c r="AF19" s="53">
        <v>133819</v>
      </c>
    </row>
    <row r="20" spans="3:32">
      <c r="C20" s="21" t="s">
        <v>1973</v>
      </c>
      <c r="D20" s="53">
        <v>42831</v>
      </c>
      <c r="E20" s="53">
        <v>35833</v>
      </c>
      <c r="F20" s="53">
        <v>33520</v>
      </c>
      <c r="G20" s="53">
        <v>27312</v>
      </c>
      <c r="H20" s="53">
        <v>23525</v>
      </c>
      <c r="I20" s="53">
        <v>44029</v>
      </c>
      <c r="J20" s="53">
        <v>37420</v>
      </c>
      <c r="K20" s="53">
        <v>32613</v>
      </c>
      <c r="L20" s="53">
        <v>26322</v>
      </c>
      <c r="M20" s="53">
        <v>22699</v>
      </c>
      <c r="N20" s="53">
        <v>19269</v>
      </c>
      <c r="O20" s="53">
        <v>44148</v>
      </c>
      <c r="P20" s="53">
        <v>36953</v>
      </c>
      <c r="Q20" s="53">
        <v>31279</v>
      </c>
      <c r="R20" s="53">
        <v>27349</v>
      </c>
      <c r="S20" s="53">
        <v>22851</v>
      </c>
      <c r="T20" s="53">
        <v>19087</v>
      </c>
      <c r="U20" s="53">
        <v>56924</v>
      </c>
      <c r="V20" s="53">
        <v>56924</v>
      </c>
      <c r="W20" s="53">
        <v>48688</v>
      </c>
      <c r="X20" s="53">
        <v>48688</v>
      </c>
      <c r="Y20" s="53">
        <v>44261</v>
      </c>
      <c r="Z20" s="53">
        <v>44261</v>
      </c>
      <c r="AA20" s="53">
        <v>38043</v>
      </c>
      <c r="AB20" s="53">
        <v>38043</v>
      </c>
      <c r="AC20" s="53">
        <v>32011</v>
      </c>
      <c r="AD20" s="53">
        <v>32011</v>
      </c>
      <c r="AE20" s="53">
        <v>29524</v>
      </c>
      <c r="AF20" s="53">
        <v>29524</v>
      </c>
    </row>
    <row r="22" spans="3:32">
      <c r="C22" s="21" t="s">
        <v>1974</v>
      </c>
      <c r="D22" s="53">
        <v>1615</v>
      </c>
      <c r="E22" s="53">
        <v>2980</v>
      </c>
      <c r="F22" s="53">
        <v>3019</v>
      </c>
      <c r="G22" s="53">
        <v>1924</v>
      </c>
      <c r="H22" s="53">
        <v>1823</v>
      </c>
      <c r="I22" s="53">
        <v>1304</v>
      </c>
      <c r="J22" s="53">
        <v>2877</v>
      </c>
      <c r="K22" s="53">
        <v>3296</v>
      </c>
      <c r="L22" s="53">
        <v>2245</v>
      </c>
      <c r="M22" s="53">
        <v>1644</v>
      </c>
      <c r="N22" s="53">
        <v>1951</v>
      </c>
      <c r="O22" s="53">
        <v>1626</v>
      </c>
      <c r="P22" s="53">
        <v>3000</v>
      </c>
      <c r="Q22" s="53">
        <v>4268</v>
      </c>
      <c r="R22" s="53">
        <v>3411</v>
      </c>
      <c r="S22" s="53">
        <v>2705</v>
      </c>
      <c r="T22" s="53">
        <v>2622</v>
      </c>
      <c r="U22" s="53">
        <v>1246</v>
      </c>
      <c r="V22" s="53">
        <v>1246</v>
      </c>
      <c r="W22" s="53">
        <v>2500</v>
      </c>
      <c r="X22" s="53">
        <v>2500</v>
      </c>
      <c r="Y22" s="53">
        <v>3742</v>
      </c>
      <c r="Z22" s="53">
        <v>3742</v>
      </c>
      <c r="AA22" s="53">
        <v>2636</v>
      </c>
      <c r="AB22" s="53">
        <v>2636</v>
      </c>
      <c r="AC22" s="53">
        <v>1895</v>
      </c>
      <c r="AD22" s="53">
        <v>1895</v>
      </c>
      <c r="AE22" s="53">
        <v>2063</v>
      </c>
      <c r="AF22" s="53">
        <v>2063</v>
      </c>
    </row>
    <row r="23" spans="3:32">
      <c r="C23" s="21" t="s">
        <v>1975</v>
      </c>
      <c r="D23" s="53">
        <v>21930</v>
      </c>
      <c r="E23" s="53">
        <v>19502</v>
      </c>
      <c r="F23" s="53">
        <v>12280</v>
      </c>
      <c r="G23" s="53">
        <v>12769</v>
      </c>
      <c r="H23" s="53">
        <v>7473</v>
      </c>
      <c r="I23" s="53">
        <v>21826</v>
      </c>
      <c r="J23" s="53">
        <v>19165</v>
      </c>
      <c r="K23" s="53">
        <v>13320</v>
      </c>
      <c r="L23" s="53">
        <v>11640</v>
      </c>
      <c r="M23" s="53">
        <v>8536</v>
      </c>
      <c r="N23" s="53">
        <v>7049</v>
      </c>
      <c r="O23" s="53">
        <v>25724</v>
      </c>
      <c r="P23" s="53">
        <v>23682</v>
      </c>
      <c r="Q23" s="53">
        <v>18003</v>
      </c>
      <c r="R23" s="53">
        <v>12951</v>
      </c>
      <c r="S23" s="53">
        <v>13544</v>
      </c>
      <c r="T23" s="53">
        <v>7551</v>
      </c>
      <c r="U23" s="53">
        <v>26021</v>
      </c>
      <c r="V23" s="53">
        <v>26021</v>
      </c>
      <c r="W23" s="53">
        <v>21807</v>
      </c>
      <c r="X23" s="53">
        <v>21807</v>
      </c>
      <c r="Y23" s="53">
        <v>16924</v>
      </c>
      <c r="Z23" s="53">
        <v>16924</v>
      </c>
      <c r="AA23" s="53">
        <v>13393</v>
      </c>
      <c r="AB23" s="53">
        <v>13393</v>
      </c>
      <c r="AC23" s="53">
        <v>11482</v>
      </c>
      <c r="AD23" s="53">
        <v>11482</v>
      </c>
      <c r="AE23" s="53">
        <v>10146</v>
      </c>
      <c r="AF23" s="53">
        <v>10146</v>
      </c>
    </row>
    <row r="24" spans="3:32">
      <c r="C24" s="21" t="s">
        <v>1796</v>
      </c>
      <c r="D24" s="53">
        <v>147393</v>
      </c>
      <c r="E24" s="53">
        <v>157823</v>
      </c>
      <c r="F24" s="53">
        <v>174188</v>
      </c>
      <c r="G24" s="53">
        <v>173973</v>
      </c>
      <c r="H24" s="53">
        <v>167074</v>
      </c>
      <c r="I24" s="53">
        <v>147180</v>
      </c>
      <c r="J24" s="53">
        <v>163889</v>
      </c>
      <c r="K24" s="53">
        <v>153922</v>
      </c>
      <c r="L24" s="53">
        <v>165614</v>
      </c>
      <c r="M24" s="53">
        <v>170505</v>
      </c>
      <c r="N24" s="53">
        <v>159887</v>
      </c>
      <c r="O24" s="53">
        <v>149926</v>
      </c>
      <c r="P24" s="53">
        <v>207586</v>
      </c>
      <c r="Q24" s="53">
        <v>160812</v>
      </c>
      <c r="R24" s="53">
        <v>174326</v>
      </c>
      <c r="S24" s="53">
        <v>177077</v>
      </c>
      <c r="T24" s="53">
        <v>165896</v>
      </c>
      <c r="U24" s="53">
        <v>159734</v>
      </c>
      <c r="V24" s="53">
        <v>159734</v>
      </c>
      <c r="W24" s="53">
        <v>184257</v>
      </c>
      <c r="X24" s="53">
        <v>184257</v>
      </c>
      <c r="Y24" s="53">
        <v>169684</v>
      </c>
      <c r="Z24" s="53">
        <v>169684</v>
      </c>
      <c r="AA24" s="53">
        <v>184406</v>
      </c>
      <c r="AB24" s="53">
        <v>184406</v>
      </c>
      <c r="AC24" s="53">
        <v>181915</v>
      </c>
      <c r="AD24" s="53">
        <v>181915</v>
      </c>
      <c r="AE24" s="53">
        <v>175552</v>
      </c>
      <c r="AF24" s="53">
        <v>175552</v>
      </c>
    </row>
    <row r="26" spans="3:32">
      <c r="C26" s="21" t="s">
        <v>1976</v>
      </c>
      <c r="D26" s="53">
        <v>128706</v>
      </c>
      <c r="E26" s="53">
        <v>96379</v>
      </c>
      <c r="F26" s="53">
        <v>79568</v>
      </c>
      <c r="G26" s="53">
        <v>62035</v>
      </c>
      <c r="H26" s="53">
        <v>48961</v>
      </c>
      <c r="I26" s="53">
        <v>138746</v>
      </c>
      <c r="J26" s="53">
        <v>102011</v>
      </c>
      <c r="K26" s="53">
        <v>83214</v>
      </c>
      <c r="L26" s="53">
        <v>65618</v>
      </c>
      <c r="M26" s="53">
        <v>49669</v>
      </c>
      <c r="N26" s="53">
        <v>40769</v>
      </c>
      <c r="O26" s="53">
        <v>173391</v>
      </c>
      <c r="P26" s="53">
        <v>117937</v>
      </c>
      <c r="Q26" s="53">
        <v>90384</v>
      </c>
      <c r="R26" s="53">
        <v>75347</v>
      </c>
      <c r="S26" s="53">
        <v>56974</v>
      </c>
      <c r="T26" s="53">
        <v>46299</v>
      </c>
      <c r="U26" s="53">
        <v>154552</v>
      </c>
      <c r="V26" s="53">
        <v>154552</v>
      </c>
      <c r="W26" s="53">
        <v>109987</v>
      </c>
      <c r="X26" s="53">
        <v>109987</v>
      </c>
      <c r="Y26" s="53">
        <v>87546</v>
      </c>
      <c r="Z26" s="53">
        <v>87546</v>
      </c>
      <c r="AA26" s="53">
        <v>70803</v>
      </c>
      <c r="AB26" s="53">
        <v>70803</v>
      </c>
      <c r="AC26" s="53">
        <v>52904</v>
      </c>
      <c r="AD26" s="53">
        <v>52904</v>
      </c>
      <c r="AE26" s="53">
        <v>43856</v>
      </c>
      <c r="AF26" s="53">
        <v>43856</v>
      </c>
    </row>
    <row r="27" spans="3:32">
      <c r="C27" s="21" t="s">
        <v>1977</v>
      </c>
      <c r="D27" s="53">
        <v>118931</v>
      </c>
      <c r="E27" s="53">
        <v>67905</v>
      </c>
      <c r="F27" s="53">
        <v>50921</v>
      </c>
      <c r="G27" s="53">
        <v>44219</v>
      </c>
      <c r="H27" s="53">
        <v>42248</v>
      </c>
      <c r="I27" s="53">
        <v>119163</v>
      </c>
      <c r="J27" s="53">
        <v>67940</v>
      </c>
      <c r="K27" s="53">
        <v>67371</v>
      </c>
      <c r="L27" s="53">
        <v>49698</v>
      </c>
      <c r="M27" s="53">
        <v>42064</v>
      </c>
      <c r="N27" s="53">
        <v>41861</v>
      </c>
      <c r="O27" s="53">
        <v>119374</v>
      </c>
      <c r="P27" s="53">
        <v>67790</v>
      </c>
      <c r="Q27" s="53">
        <v>67459</v>
      </c>
      <c r="R27" s="53">
        <v>50455</v>
      </c>
      <c r="S27" s="53">
        <v>43890</v>
      </c>
      <c r="T27" s="53">
        <v>42113</v>
      </c>
      <c r="U27" s="53">
        <v>119220</v>
      </c>
      <c r="V27" s="53">
        <v>119220</v>
      </c>
      <c r="W27" s="53">
        <v>67886</v>
      </c>
      <c r="X27" s="53">
        <v>67886</v>
      </c>
      <c r="Y27" s="53">
        <v>67524</v>
      </c>
      <c r="Z27" s="53">
        <v>67524</v>
      </c>
      <c r="AA27" s="53">
        <v>49711</v>
      </c>
      <c r="AB27" s="53">
        <v>49711</v>
      </c>
      <c r="AC27" s="53">
        <v>43351</v>
      </c>
      <c r="AD27" s="53">
        <v>43351</v>
      </c>
      <c r="AE27" s="53">
        <v>42026</v>
      </c>
      <c r="AF27" s="53">
        <v>42026</v>
      </c>
    </row>
    <row r="28" spans="3:32">
      <c r="C28" s="21" t="s">
        <v>1978</v>
      </c>
      <c r="D28" s="53">
        <v>29896</v>
      </c>
      <c r="E28" s="53">
        <v>10354</v>
      </c>
      <c r="F28" s="53">
        <v>7462</v>
      </c>
      <c r="G28" s="53">
        <v>6555</v>
      </c>
      <c r="H28" s="53">
        <v>7126</v>
      </c>
      <c r="I28" s="53">
        <v>28828</v>
      </c>
      <c r="J28" s="53">
        <v>9879</v>
      </c>
      <c r="K28" s="53">
        <v>11348</v>
      </c>
      <c r="L28" s="53">
        <v>8127</v>
      </c>
      <c r="M28" s="53">
        <v>6855</v>
      </c>
      <c r="N28" s="53">
        <v>8103</v>
      </c>
      <c r="O28" s="53">
        <v>26751</v>
      </c>
      <c r="P28" s="53">
        <v>8895</v>
      </c>
      <c r="Q28" s="53">
        <v>10808</v>
      </c>
      <c r="R28" s="53">
        <v>7794</v>
      </c>
      <c r="S28" s="53">
        <v>6923</v>
      </c>
      <c r="T28" s="53">
        <v>7508</v>
      </c>
      <c r="U28" s="53">
        <v>0</v>
      </c>
      <c r="V28" s="53">
        <v>27597</v>
      </c>
      <c r="W28" s="53">
        <v>9366</v>
      </c>
      <c r="X28" s="53">
        <v>9366</v>
      </c>
      <c r="Y28" s="53">
        <v>11298</v>
      </c>
      <c r="Z28" s="53">
        <v>11298</v>
      </c>
      <c r="AA28" s="53">
        <v>7800</v>
      </c>
      <c r="AB28" s="53">
        <v>7800</v>
      </c>
      <c r="AC28" s="53">
        <v>7038</v>
      </c>
      <c r="AD28" s="53">
        <v>7038</v>
      </c>
      <c r="AE28" s="53">
        <v>7750</v>
      </c>
      <c r="AF28" s="53">
        <v>7750</v>
      </c>
    </row>
    <row r="29" spans="3:32">
      <c r="C29" s="21" t="s">
        <v>1979</v>
      </c>
      <c r="D29" s="53">
        <v>148827</v>
      </c>
      <c r="E29" s="53">
        <v>78259</v>
      </c>
      <c r="F29" s="53">
        <v>58383</v>
      </c>
      <c r="G29" s="53">
        <v>50774</v>
      </c>
      <c r="H29" s="53">
        <v>49374</v>
      </c>
      <c r="I29" s="53">
        <v>147991</v>
      </c>
      <c r="J29" s="53">
        <v>77819</v>
      </c>
      <c r="K29" s="53">
        <v>78719</v>
      </c>
      <c r="L29" s="53">
        <v>57825</v>
      </c>
      <c r="M29" s="53">
        <v>48919</v>
      </c>
      <c r="N29" s="53">
        <v>49964</v>
      </c>
      <c r="O29" s="53">
        <v>146125</v>
      </c>
      <c r="P29" s="53">
        <v>76685</v>
      </c>
      <c r="Q29" s="53">
        <v>78267</v>
      </c>
      <c r="R29" s="53">
        <v>58249</v>
      </c>
      <c r="S29" s="53">
        <v>50813</v>
      </c>
      <c r="T29" s="53">
        <v>49621</v>
      </c>
      <c r="U29" s="53">
        <v>119220</v>
      </c>
      <c r="V29" s="53">
        <v>146817</v>
      </c>
      <c r="W29" s="53">
        <v>77252</v>
      </c>
      <c r="X29" s="53">
        <v>77252</v>
      </c>
      <c r="Y29" s="53">
        <v>78822</v>
      </c>
      <c r="Z29" s="53">
        <v>78822</v>
      </c>
      <c r="AA29" s="53">
        <v>57511</v>
      </c>
      <c r="AB29" s="53">
        <v>57511</v>
      </c>
      <c r="AC29" s="53">
        <v>50389</v>
      </c>
      <c r="AD29" s="53">
        <v>50389</v>
      </c>
      <c r="AE29" s="53">
        <v>49776</v>
      </c>
      <c r="AF29" s="53">
        <v>49776</v>
      </c>
    </row>
    <row r="30" spans="3:32">
      <c r="C30" s="21" t="s">
        <v>1980</v>
      </c>
      <c r="D30" s="53">
        <v>13367</v>
      </c>
      <c r="E30" s="53">
        <v>7097</v>
      </c>
      <c r="F30" s="53">
        <v>6994</v>
      </c>
      <c r="G30" s="53">
        <v>3794</v>
      </c>
      <c r="H30" s="53">
        <v>2755</v>
      </c>
      <c r="I30" s="53">
        <v>19613</v>
      </c>
      <c r="J30" s="53">
        <v>9415</v>
      </c>
      <c r="K30" s="53">
        <v>6907</v>
      </c>
      <c r="L30" s="53">
        <v>5395</v>
      </c>
      <c r="M30" s="53">
        <v>2660</v>
      </c>
      <c r="N30" s="53">
        <v>2403</v>
      </c>
      <c r="O30" s="53">
        <v>15778</v>
      </c>
      <c r="P30" s="53">
        <v>11423</v>
      </c>
      <c r="Q30" s="53">
        <v>6839</v>
      </c>
      <c r="R30" s="53">
        <v>6393</v>
      </c>
      <c r="S30" s="53">
        <v>3103</v>
      </c>
      <c r="T30" s="53">
        <v>2684</v>
      </c>
      <c r="U30" s="53">
        <v>19519</v>
      </c>
      <c r="V30" s="53">
        <v>19519</v>
      </c>
      <c r="W30" s="53">
        <v>9879</v>
      </c>
      <c r="X30" s="53">
        <v>9879</v>
      </c>
      <c r="Y30" s="53">
        <v>6891</v>
      </c>
      <c r="Z30" s="53">
        <v>6891</v>
      </c>
      <c r="AA30" s="53">
        <v>5984</v>
      </c>
      <c r="AB30" s="53">
        <v>5984</v>
      </c>
      <c r="AC30" s="53">
        <v>2965</v>
      </c>
      <c r="AD30" s="53">
        <v>2965</v>
      </c>
      <c r="AE30" s="53">
        <v>2649</v>
      </c>
      <c r="AF30" s="53">
        <v>2649</v>
      </c>
    </row>
    <row r="31" spans="3:32">
      <c r="C31" s="21" t="s">
        <v>1981</v>
      </c>
      <c r="D31" s="53">
        <v>2548</v>
      </c>
      <c r="E31" s="53">
        <v>289</v>
      </c>
      <c r="F31" s="53">
        <v>199</v>
      </c>
      <c r="G31" s="53">
        <v>174</v>
      </c>
      <c r="H31" s="53">
        <v>222</v>
      </c>
      <c r="I31" s="53">
        <v>2469</v>
      </c>
      <c r="J31" s="53">
        <v>302</v>
      </c>
      <c r="K31" s="53">
        <v>304</v>
      </c>
      <c r="L31" s="53">
        <v>173</v>
      </c>
      <c r="M31" s="53">
        <v>185</v>
      </c>
      <c r="N31" s="53">
        <v>1838</v>
      </c>
      <c r="O31" s="53">
        <v>2581</v>
      </c>
      <c r="P31" s="53">
        <v>470</v>
      </c>
      <c r="Q31" s="53">
        <v>223</v>
      </c>
      <c r="R31" s="53">
        <v>212</v>
      </c>
      <c r="S31" s="53">
        <v>187</v>
      </c>
      <c r="T31" s="53">
        <v>234</v>
      </c>
      <c r="U31" s="53">
        <v>22270</v>
      </c>
      <c r="V31" s="53">
        <v>22270</v>
      </c>
      <c r="W31" s="53">
        <v>20163</v>
      </c>
      <c r="X31" s="53">
        <v>20163</v>
      </c>
      <c r="Y31" s="53">
        <v>13515</v>
      </c>
      <c r="Z31" s="53">
        <v>0</v>
      </c>
      <c r="AA31" s="53">
        <v>198</v>
      </c>
      <c r="AB31" s="53">
        <v>7181</v>
      </c>
      <c r="AC31" s="53">
        <v>0</v>
      </c>
      <c r="AD31" s="53">
        <v>6405</v>
      </c>
      <c r="AE31" s="53">
        <v>7536</v>
      </c>
      <c r="AF31" s="53">
        <v>0</v>
      </c>
    </row>
    <row r="32" spans="3:32">
      <c r="C32" s="21" t="s">
        <v>1982</v>
      </c>
      <c r="D32" s="53">
        <v>29717</v>
      </c>
      <c r="E32" s="53">
        <v>24705</v>
      </c>
      <c r="F32" s="53">
        <v>21057</v>
      </c>
      <c r="G32" s="53">
        <v>13387</v>
      </c>
      <c r="H32" s="53">
        <v>14408</v>
      </c>
      <c r="I32" s="53">
        <v>28276</v>
      </c>
      <c r="J32" s="53">
        <v>26652</v>
      </c>
      <c r="K32" s="53">
        <v>21541</v>
      </c>
      <c r="L32" s="53">
        <v>14254</v>
      </c>
      <c r="M32" s="53">
        <v>13511</v>
      </c>
      <c r="N32" s="53">
        <v>8420</v>
      </c>
      <c r="O32" s="53">
        <v>35212</v>
      </c>
      <c r="P32" s="53">
        <v>31684</v>
      </c>
      <c r="Q32" s="53">
        <v>23259</v>
      </c>
      <c r="R32" s="53">
        <v>20891</v>
      </c>
      <c r="S32" s="53">
        <v>12847</v>
      </c>
      <c r="T32" s="53">
        <v>14221</v>
      </c>
      <c r="U32" s="53">
        <v>36868</v>
      </c>
      <c r="V32" s="53">
        <v>9271</v>
      </c>
      <c r="W32" s="53">
        <v>10438</v>
      </c>
      <c r="X32" s="53">
        <v>10438</v>
      </c>
      <c r="Y32" s="53">
        <v>8382</v>
      </c>
      <c r="Z32" s="53">
        <v>21897</v>
      </c>
      <c r="AA32" s="53">
        <v>14877</v>
      </c>
      <c r="AB32" s="53">
        <v>7894</v>
      </c>
      <c r="AC32" s="53">
        <v>13138</v>
      </c>
      <c r="AD32" s="53">
        <v>6733</v>
      </c>
      <c r="AE32" s="53">
        <v>7187</v>
      </c>
      <c r="AF32" s="53">
        <v>14723</v>
      </c>
    </row>
    <row r="33" spans="3:32">
      <c r="C33" s="21" t="s">
        <v>1797</v>
      </c>
      <c r="D33" s="53">
        <v>323165</v>
      </c>
      <c r="E33" s="53">
        <v>206729</v>
      </c>
      <c r="F33" s="53">
        <v>166201</v>
      </c>
      <c r="G33" s="53">
        <v>130164</v>
      </c>
      <c r="H33" s="53">
        <v>115720</v>
      </c>
      <c r="I33" s="53">
        <v>337095</v>
      </c>
      <c r="J33" s="53">
        <v>216199</v>
      </c>
      <c r="K33" s="53">
        <v>190685</v>
      </c>
      <c r="L33" s="53">
        <v>143265</v>
      </c>
      <c r="M33" s="53">
        <v>114944</v>
      </c>
      <c r="N33" s="53">
        <v>103394</v>
      </c>
      <c r="O33" s="53">
        <v>373087</v>
      </c>
      <c r="P33" s="53">
        <v>238199</v>
      </c>
      <c r="Q33" s="53">
        <v>198972</v>
      </c>
      <c r="R33" s="53">
        <v>161092</v>
      </c>
      <c r="S33" s="53">
        <v>123924</v>
      </c>
      <c r="T33" s="53">
        <v>113059</v>
      </c>
      <c r="U33" s="53">
        <v>352429</v>
      </c>
      <c r="V33" s="53">
        <v>352429</v>
      </c>
      <c r="W33" s="53">
        <v>227719</v>
      </c>
      <c r="X33" s="53">
        <v>227719</v>
      </c>
      <c r="Y33" s="53">
        <v>195156</v>
      </c>
      <c r="Z33" s="53">
        <v>195156</v>
      </c>
      <c r="AA33" s="53">
        <v>149373</v>
      </c>
      <c r="AB33" s="53">
        <v>149373</v>
      </c>
      <c r="AC33" s="53">
        <v>119396</v>
      </c>
      <c r="AD33" s="53">
        <v>119396</v>
      </c>
      <c r="AE33" s="53">
        <v>111004</v>
      </c>
      <c r="AF33" s="53">
        <v>111004</v>
      </c>
    </row>
    <row r="34" spans="3:32">
      <c r="C34" s="21" t="s">
        <v>1983</v>
      </c>
      <c r="D34" s="53">
        <v>0</v>
      </c>
      <c r="E34" s="53">
        <v>0</v>
      </c>
      <c r="F34" s="53">
        <v>0</v>
      </c>
      <c r="G34" s="53">
        <v>0</v>
      </c>
      <c r="H34" s="53">
        <v>0</v>
      </c>
      <c r="I34" s="53">
        <v>0</v>
      </c>
      <c r="J34" s="53">
        <v>0</v>
      </c>
      <c r="K34" s="53">
        <v>0</v>
      </c>
      <c r="L34" s="53">
        <v>0</v>
      </c>
      <c r="M34" s="53">
        <v>0</v>
      </c>
      <c r="N34" s="53">
        <v>0</v>
      </c>
      <c r="O34" s="53">
        <v>0</v>
      </c>
      <c r="P34" s="53">
        <v>0</v>
      </c>
      <c r="Q34" s="53">
        <v>0</v>
      </c>
      <c r="R34" s="53">
        <v>0</v>
      </c>
      <c r="S34" s="53">
        <v>0</v>
      </c>
      <c r="T34" s="53">
        <v>0</v>
      </c>
      <c r="U34" s="53">
        <v>0</v>
      </c>
      <c r="V34" s="53">
        <v>0</v>
      </c>
      <c r="W34" s="53">
        <v>0</v>
      </c>
      <c r="X34" s="53">
        <v>0</v>
      </c>
      <c r="Y34" s="53">
        <v>0</v>
      </c>
      <c r="Z34" s="53">
        <v>0</v>
      </c>
      <c r="AA34" s="53">
        <v>0</v>
      </c>
      <c r="AB34" s="53">
        <v>0</v>
      </c>
      <c r="AC34" s="53">
        <v>0</v>
      </c>
      <c r="AD34" s="53">
        <v>0</v>
      </c>
      <c r="AE34" s="53">
        <v>0</v>
      </c>
      <c r="AF34" s="53">
        <v>0</v>
      </c>
    </row>
    <row r="35" spans="3:32">
      <c r="C35" s="21" t="s">
        <v>1798</v>
      </c>
      <c r="D35" s="53">
        <v>470558</v>
      </c>
      <c r="E35" s="53">
        <v>364552</v>
      </c>
      <c r="F35" s="53">
        <v>340389</v>
      </c>
      <c r="G35" s="53">
        <v>304137</v>
      </c>
      <c r="H35" s="53">
        <v>282794</v>
      </c>
      <c r="I35" s="53">
        <v>484275</v>
      </c>
      <c r="J35" s="53">
        <v>380088</v>
      </c>
      <c r="K35" s="53">
        <v>344607</v>
      </c>
      <c r="L35" s="53">
        <v>308879</v>
      </c>
      <c r="M35" s="53">
        <v>285449</v>
      </c>
      <c r="N35" s="53">
        <v>263281</v>
      </c>
      <c r="O35" s="53">
        <v>523013</v>
      </c>
      <c r="P35" s="53">
        <v>445785</v>
      </c>
      <c r="Q35" s="53">
        <v>359784</v>
      </c>
      <c r="R35" s="53">
        <v>335418</v>
      </c>
      <c r="S35" s="53">
        <v>301001</v>
      </c>
      <c r="T35" s="53">
        <v>278955</v>
      </c>
      <c r="U35" s="53">
        <v>512163</v>
      </c>
      <c r="V35" s="53">
        <v>512163</v>
      </c>
      <c r="W35" s="53">
        <v>411976</v>
      </c>
      <c r="X35" s="53">
        <v>411976</v>
      </c>
      <c r="Y35" s="53">
        <v>364840</v>
      </c>
      <c r="Z35" s="53">
        <v>364840</v>
      </c>
      <c r="AA35" s="53">
        <v>333779</v>
      </c>
      <c r="AB35" s="53">
        <v>333779</v>
      </c>
      <c r="AC35" s="53">
        <v>301311</v>
      </c>
      <c r="AD35" s="53">
        <v>301311</v>
      </c>
      <c r="AE35" s="53">
        <v>286556</v>
      </c>
      <c r="AF35" s="53">
        <v>286556</v>
      </c>
    </row>
    <row r="36" spans="3:32">
      <c r="C36" s="21" t="s">
        <v>1984</v>
      </c>
      <c r="D36" s="53">
        <v>17695</v>
      </c>
      <c r="E36" s="53">
        <v>15354</v>
      </c>
      <c r="F36" s="53">
        <v>15314</v>
      </c>
      <c r="G36" s="53">
        <v>12770</v>
      </c>
      <c r="H36" s="53">
        <v>8811</v>
      </c>
      <c r="I36" s="53">
        <v>18087</v>
      </c>
      <c r="J36" s="53">
        <v>15305</v>
      </c>
      <c r="K36" s="53">
        <v>16085</v>
      </c>
      <c r="L36" s="53">
        <v>13412</v>
      </c>
      <c r="M36" s="53">
        <v>9246</v>
      </c>
      <c r="N36" s="53">
        <v>7544</v>
      </c>
      <c r="O36" s="53">
        <v>22768</v>
      </c>
      <c r="P36" s="53">
        <v>19307</v>
      </c>
      <c r="Q36" s="53">
        <v>16609</v>
      </c>
      <c r="R36" s="53">
        <v>14832</v>
      </c>
      <c r="S36" s="53">
        <v>12509</v>
      </c>
      <c r="T36" s="53">
        <v>8574</v>
      </c>
      <c r="U36" s="53">
        <v>21996</v>
      </c>
      <c r="V36" s="53">
        <v>21996</v>
      </c>
      <c r="W36" s="53">
        <v>18095</v>
      </c>
      <c r="X36" s="53">
        <v>18095</v>
      </c>
      <c r="Y36" s="53">
        <v>19000</v>
      </c>
      <c r="Z36" s="53">
        <v>19000</v>
      </c>
      <c r="AA36" s="53">
        <v>15163</v>
      </c>
      <c r="AB36" s="53">
        <v>15163</v>
      </c>
      <c r="AC36" s="53">
        <v>12530</v>
      </c>
      <c r="AD36" s="53">
        <v>12530</v>
      </c>
      <c r="AE36" s="53">
        <v>9382</v>
      </c>
      <c r="AF36" s="53">
        <v>9382</v>
      </c>
    </row>
    <row r="37" spans="3:32">
      <c r="C37" s="21" t="s">
        <v>1985</v>
      </c>
      <c r="D37" s="53">
        <v>29291</v>
      </c>
      <c r="E37" s="53">
        <v>3997</v>
      </c>
      <c r="F37" s="53">
        <v>4998</v>
      </c>
      <c r="G37" s="53">
        <v>5387</v>
      </c>
      <c r="H37" s="53">
        <v>6247</v>
      </c>
      <c r="I37" s="53">
        <v>28066</v>
      </c>
      <c r="J37" s="53">
        <v>6245</v>
      </c>
      <c r="K37" s="53">
        <v>1749</v>
      </c>
      <c r="L37" s="53">
        <v>8051</v>
      </c>
      <c r="M37" s="53">
        <v>3748</v>
      </c>
      <c r="N37" s="53">
        <v>6515</v>
      </c>
      <c r="O37" s="53">
        <v>2249</v>
      </c>
      <c r="P37" s="53">
        <v>29556</v>
      </c>
      <c r="Q37" s="53">
        <v>3248</v>
      </c>
      <c r="R37" s="53">
        <v>3249</v>
      </c>
      <c r="S37" s="53">
        <v>6497</v>
      </c>
      <c r="T37" s="53">
        <v>3017</v>
      </c>
      <c r="U37" s="53">
        <v>14871</v>
      </c>
      <c r="V37" s="53">
        <v>14871</v>
      </c>
      <c r="W37" s="53">
        <v>5247</v>
      </c>
      <c r="X37" s="53">
        <v>5247</v>
      </c>
      <c r="Y37" s="53">
        <v>2749</v>
      </c>
      <c r="Z37" s="53">
        <v>2749</v>
      </c>
      <c r="AA37" s="53">
        <v>8072</v>
      </c>
      <c r="AB37" s="53">
        <v>8072</v>
      </c>
      <c r="AC37" s="53">
        <v>3749</v>
      </c>
      <c r="AD37" s="53">
        <v>3749</v>
      </c>
      <c r="AE37" s="53">
        <v>5516</v>
      </c>
      <c r="AF37" s="53">
        <v>5516</v>
      </c>
    </row>
    <row r="38" spans="3:32">
      <c r="C38" s="21" t="s">
        <v>1986</v>
      </c>
      <c r="D38" s="53">
        <v>5787</v>
      </c>
      <c r="E38" s="53">
        <v>3553</v>
      </c>
      <c r="F38" s="53">
        <v>3731</v>
      </c>
      <c r="G38" s="53">
        <v>1562</v>
      </c>
      <c r="H38" s="53">
        <v>2687</v>
      </c>
      <c r="I38" s="53">
        <v>7311</v>
      </c>
      <c r="J38" s="53">
        <v>4163</v>
      </c>
      <c r="K38" s="53">
        <v>4646</v>
      </c>
      <c r="L38" s="53">
        <v>2165</v>
      </c>
      <c r="M38" s="53">
        <v>3296</v>
      </c>
      <c r="N38" s="53">
        <v>1950</v>
      </c>
      <c r="O38" s="53">
        <v>9717</v>
      </c>
      <c r="P38" s="53">
        <v>8035</v>
      </c>
      <c r="Q38" s="53">
        <v>6729</v>
      </c>
      <c r="R38" s="53">
        <v>6272</v>
      </c>
      <c r="S38" s="53">
        <v>2384</v>
      </c>
      <c r="T38" s="53">
        <v>3440</v>
      </c>
      <c r="U38" s="53">
        <v>5017</v>
      </c>
      <c r="V38" s="53">
        <v>5017</v>
      </c>
      <c r="W38" s="53">
        <v>4152</v>
      </c>
      <c r="X38" s="53">
        <v>4152</v>
      </c>
      <c r="Y38" s="53">
        <v>4067</v>
      </c>
      <c r="Z38" s="53">
        <v>4067</v>
      </c>
      <c r="AA38" s="53">
        <v>2174</v>
      </c>
      <c r="AB38" s="53">
        <v>2174</v>
      </c>
      <c r="AC38" s="53">
        <v>2130</v>
      </c>
      <c r="AD38" s="53">
        <v>2130</v>
      </c>
      <c r="AE38" s="53">
        <v>5665</v>
      </c>
      <c r="AF38" s="53">
        <v>5665</v>
      </c>
    </row>
    <row r="39" spans="3:32">
      <c r="C39" s="21" t="s">
        <v>1987</v>
      </c>
      <c r="D39" s="53">
        <v>43068</v>
      </c>
      <c r="E39" s="53">
        <v>36982</v>
      </c>
      <c r="F39" s="53">
        <v>34001</v>
      </c>
      <c r="G39" s="53">
        <v>30402</v>
      </c>
      <c r="H39" s="53">
        <v>27343</v>
      </c>
      <c r="I39" s="53">
        <v>41888</v>
      </c>
      <c r="J39" s="53">
        <v>36903</v>
      </c>
      <c r="K39" s="53">
        <v>34027</v>
      </c>
      <c r="L39" s="53">
        <v>30083</v>
      </c>
      <c r="M39" s="53">
        <v>27012</v>
      </c>
      <c r="N39" s="53">
        <v>24251</v>
      </c>
      <c r="O39" s="53">
        <v>53026</v>
      </c>
      <c r="P39" s="53">
        <v>46429</v>
      </c>
      <c r="Q39" s="53">
        <v>41340</v>
      </c>
      <c r="R39" s="53">
        <v>38465</v>
      </c>
      <c r="S39" s="53">
        <v>33476</v>
      </c>
      <c r="T39" s="53">
        <v>29904</v>
      </c>
      <c r="U39" s="53">
        <v>57582</v>
      </c>
      <c r="V39" s="53">
        <v>57582</v>
      </c>
      <c r="W39" s="53">
        <v>50901</v>
      </c>
      <c r="X39" s="53">
        <v>50901</v>
      </c>
      <c r="Y39" s="53">
        <v>45538</v>
      </c>
      <c r="Z39" s="53">
        <v>45538</v>
      </c>
      <c r="AA39" s="53">
        <v>41525</v>
      </c>
      <c r="AB39" s="53">
        <v>41525</v>
      </c>
      <c r="AC39" s="53">
        <v>36000</v>
      </c>
      <c r="AD39" s="53">
        <v>36000</v>
      </c>
      <c r="AE39" s="53">
        <v>32676</v>
      </c>
      <c r="AF39" s="53">
        <v>32676</v>
      </c>
    </row>
    <row r="40" spans="3:32">
      <c r="C40" s="21" t="s">
        <v>1988</v>
      </c>
      <c r="D40" s="53">
        <v>30962</v>
      </c>
      <c r="E40" s="53">
        <v>25385</v>
      </c>
      <c r="F40" s="53">
        <v>23197</v>
      </c>
      <c r="G40" s="53">
        <v>18927</v>
      </c>
      <c r="H40" s="53">
        <v>17239</v>
      </c>
      <c r="I40" s="53">
        <v>30484</v>
      </c>
      <c r="J40" s="53">
        <v>27238</v>
      </c>
      <c r="K40" s="53">
        <v>25578</v>
      </c>
      <c r="L40" s="53">
        <v>20647</v>
      </c>
      <c r="M40" s="53">
        <v>18701</v>
      </c>
      <c r="N40" s="53">
        <v>15551</v>
      </c>
      <c r="O40" s="53">
        <v>37157</v>
      </c>
      <c r="P40" s="53">
        <v>29500</v>
      </c>
      <c r="Q40" s="53">
        <v>26192</v>
      </c>
      <c r="R40" s="53">
        <v>23982</v>
      </c>
      <c r="S40" s="53">
        <v>17574</v>
      </c>
      <c r="T40" s="53">
        <v>16623</v>
      </c>
      <c r="U40" s="53">
        <v>30837</v>
      </c>
      <c r="V40" s="53">
        <v>30837</v>
      </c>
      <c r="W40" s="53">
        <v>29906</v>
      </c>
      <c r="X40" s="53">
        <v>29906</v>
      </c>
      <c r="Y40" s="53">
        <v>27795</v>
      </c>
      <c r="Z40" s="53">
        <v>27795</v>
      </c>
      <c r="AA40" s="53">
        <v>23897</v>
      </c>
      <c r="AB40" s="53">
        <v>23897</v>
      </c>
      <c r="AC40" s="53">
        <v>20031</v>
      </c>
      <c r="AD40" s="53">
        <v>20031</v>
      </c>
      <c r="AE40" s="53">
        <v>21846</v>
      </c>
      <c r="AF40" s="53">
        <v>21846</v>
      </c>
    </row>
    <row r="41" spans="3:32">
      <c r="C41" s="21" t="s">
        <v>1799</v>
      </c>
      <c r="D41" s="53">
        <v>121016</v>
      </c>
      <c r="E41" s="53">
        <v>81718</v>
      </c>
      <c r="F41" s="53">
        <v>77510</v>
      </c>
      <c r="G41" s="53">
        <v>67486</v>
      </c>
      <c r="H41" s="53">
        <v>59640</v>
      </c>
      <c r="I41" s="53">
        <v>118525</v>
      </c>
      <c r="J41" s="53">
        <v>85691</v>
      </c>
      <c r="K41" s="53">
        <v>77439</v>
      </c>
      <c r="L41" s="53">
        <v>72193</v>
      </c>
      <c r="M41" s="53">
        <v>58707</v>
      </c>
      <c r="N41" s="53">
        <v>53861</v>
      </c>
      <c r="O41" s="53">
        <v>115200</v>
      </c>
      <c r="P41" s="53">
        <v>124792</v>
      </c>
      <c r="Q41" s="53">
        <v>87389</v>
      </c>
      <c r="R41" s="53">
        <v>80528</v>
      </c>
      <c r="S41" s="53">
        <v>70056</v>
      </c>
      <c r="T41" s="53">
        <v>58118</v>
      </c>
      <c r="U41" s="53">
        <v>125286</v>
      </c>
      <c r="V41" s="53">
        <v>125286</v>
      </c>
      <c r="W41" s="53">
        <v>104149</v>
      </c>
      <c r="X41" s="53">
        <v>104149</v>
      </c>
      <c r="Y41" s="53">
        <v>95082</v>
      </c>
      <c r="Z41" s="53">
        <v>95082</v>
      </c>
      <c r="AA41" s="53">
        <v>88657</v>
      </c>
      <c r="AB41" s="53">
        <v>88657</v>
      </c>
      <c r="AC41" s="53">
        <v>72310</v>
      </c>
      <c r="AD41" s="53">
        <v>72310</v>
      </c>
      <c r="AE41" s="53">
        <v>69420</v>
      </c>
      <c r="AF41" s="53">
        <v>69420</v>
      </c>
    </row>
    <row r="42" spans="3:32">
      <c r="C42" s="21" t="s">
        <v>1989</v>
      </c>
      <c r="D42" s="53">
        <v>44928</v>
      </c>
      <c r="E42" s="53">
        <v>56117</v>
      </c>
      <c r="F42" s="53">
        <v>59034</v>
      </c>
      <c r="G42" s="53">
        <v>64011</v>
      </c>
      <c r="H42" s="53">
        <v>70533</v>
      </c>
      <c r="I42" s="53">
        <v>42658</v>
      </c>
      <c r="J42" s="53">
        <v>54277</v>
      </c>
      <c r="K42" s="53">
        <v>59534</v>
      </c>
      <c r="L42" s="53">
        <v>59279</v>
      </c>
      <c r="M42" s="53">
        <v>70110</v>
      </c>
      <c r="N42" s="53">
        <v>72557</v>
      </c>
      <c r="O42" s="53">
        <v>59229</v>
      </c>
      <c r="P42" s="53">
        <v>55433</v>
      </c>
      <c r="Q42" s="53">
        <v>57034</v>
      </c>
      <c r="R42" s="53">
        <v>60089</v>
      </c>
      <c r="S42" s="53">
        <v>64808</v>
      </c>
      <c r="T42" s="53">
        <v>73137</v>
      </c>
      <c r="U42" s="53">
        <v>42688</v>
      </c>
      <c r="V42" s="53">
        <v>42688</v>
      </c>
      <c r="W42" s="53">
        <v>54718</v>
      </c>
      <c r="X42" s="53">
        <v>54718</v>
      </c>
      <c r="Y42" s="53">
        <v>58521</v>
      </c>
      <c r="Z42" s="53">
        <v>58521</v>
      </c>
      <c r="AA42" s="53">
        <v>59703</v>
      </c>
      <c r="AB42" s="53">
        <v>59703</v>
      </c>
      <c r="AC42" s="53">
        <v>67249</v>
      </c>
      <c r="AD42" s="53">
        <v>67249</v>
      </c>
      <c r="AE42" s="53">
        <v>72850</v>
      </c>
      <c r="AF42" s="53">
        <v>72850</v>
      </c>
    </row>
    <row r="43" spans="3:32">
      <c r="C43" s="21" t="s">
        <v>1990</v>
      </c>
      <c r="D43" s="53">
        <v>2966</v>
      </c>
      <c r="E43" s="53">
        <v>2644</v>
      </c>
      <c r="F43" s="53">
        <v>2768</v>
      </c>
      <c r="G43" s="53">
        <v>2985</v>
      </c>
      <c r="H43" s="53">
        <v>3878</v>
      </c>
      <c r="I43" s="53">
        <v>2945</v>
      </c>
      <c r="J43" s="53">
        <v>2698</v>
      </c>
      <c r="K43" s="53">
        <v>2769</v>
      </c>
      <c r="L43" s="53">
        <v>2631</v>
      </c>
      <c r="M43" s="53">
        <v>3385</v>
      </c>
      <c r="N43" s="53">
        <v>3884</v>
      </c>
      <c r="O43" s="53">
        <v>0</v>
      </c>
      <c r="P43" s="53">
        <v>2759</v>
      </c>
      <c r="Q43" s="53">
        <v>2549</v>
      </c>
      <c r="R43" s="53">
        <v>2550</v>
      </c>
      <c r="S43" s="53">
        <v>2829</v>
      </c>
      <c r="T43" s="53">
        <v>4122</v>
      </c>
      <c r="U43" s="53">
        <v>2602</v>
      </c>
      <c r="V43" s="53">
        <v>2602</v>
      </c>
      <c r="W43" s="53">
        <v>2912</v>
      </c>
      <c r="X43" s="53">
        <v>2912</v>
      </c>
      <c r="Y43" s="53">
        <v>2870</v>
      </c>
      <c r="Z43" s="53">
        <v>2870</v>
      </c>
      <c r="AA43" s="53">
        <v>2616</v>
      </c>
      <c r="AB43" s="53">
        <v>2616</v>
      </c>
      <c r="AC43" s="53">
        <v>3180</v>
      </c>
      <c r="AD43" s="53">
        <v>3180</v>
      </c>
      <c r="AE43" s="53">
        <v>4530</v>
      </c>
      <c r="AF43" s="53">
        <v>4530</v>
      </c>
    </row>
    <row r="44" spans="3:32">
      <c r="C44" s="21" t="s">
        <v>1991</v>
      </c>
      <c r="D44" s="53">
        <v>2548</v>
      </c>
      <c r="E44" s="53">
        <v>289</v>
      </c>
      <c r="F44" s="53">
        <v>199</v>
      </c>
      <c r="G44" s="53">
        <v>174</v>
      </c>
      <c r="H44" s="53">
        <v>222</v>
      </c>
      <c r="I44" s="53">
        <v>2469</v>
      </c>
      <c r="J44" s="53">
        <v>302</v>
      </c>
      <c r="K44" s="53">
        <v>304</v>
      </c>
      <c r="L44" s="53">
        <v>173</v>
      </c>
      <c r="M44" s="53">
        <v>185</v>
      </c>
      <c r="N44" s="53">
        <v>1838</v>
      </c>
      <c r="O44" s="53">
        <v>0</v>
      </c>
      <c r="P44" s="53">
        <v>470</v>
      </c>
      <c r="Q44" s="53">
        <v>223</v>
      </c>
      <c r="R44" s="53">
        <v>212</v>
      </c>
      <c r="S44" s="53">
        <v>187</v>
      </c>
      <c r="T44" s="53">
        <v>234</v>
      </c>
      <c r="U44" s="53">
        <v>2618</v>
      </c>
      <c r="V44" s="53">
        <v>2618</v>
      </c>
      <c r="W44" s="53">
        <v>433</v>
      </c>
      <c r="X44" s="53">
        <v>433</v>
      </c>
      <c r="Y44" s="53">
        <v>230</v>
      </c>
      <c r="Z44" s="53">
        <v>230</v>
      </c>
      <c r="AA44" s="53">
        <v>198</v>
      </c>
      <c r="AB44" s="53">
        <v>198</v>
      </c>
      <c r="AC44" s="53">
        <v>204</v>
      </c>
      <c r="AD44" s="53">
        <v>204</v>
      </c>
      <c r="AE44" s="53">
        <v>233</v>
      </c>
      <c r="AF44" s="53">
        <v>233</v>
      </c>
    </row>
    <row r="45" spans="3:32">
      <c r="C45" s="21" t="s">
        <v>1992</v>
      </c>
      <c r="D45" s="53">
        <v>60832</v>
      </c>
      <c r="E45" s="53">
        <v>40648</v>
      </c>
      <c r="F45" s="53">
        <v>40868</v>
      </c>
      <c r="G45" s="53">
        <v>39245</v>
      </c>
      <c r="H45" s="53">
        <v>38412</v>
      </c>
      <c r="I45" s="53">
        <v>64526</v>
      </c>
      <c r="J45" s="53">
        <v>42437</v>
      </c>
      <c r="K45" s="53">
        <v>41637</v>
      </c>
      <c r="L45" s="53">
        <v>40098</v>
      </c>
      <c r="M45" s="53">
        <v>38561</v>
      </c>
      <c r="N45" s="53">
        <v>36277</v>
      </c>
      <c r="O45" s="53">
        <v>60861</v>
      </c>
      <c r="P45" s="53">
        <v>41617</v>
      </c>
      <c r="Q45" s="53">
        <v>39023</v>
      </c>
      <c r="R45" s="53">
        <v>40061</v>
      </c>
      <c r="S45" s="53">
        <v>39729</v>
      </c>
      <c r="T45" s="53">
        <v>37283</v>
      </c>
      <c r="U45" s="53">
        <v>70492</v>
      </c>
      <c r="V45" s="53">
        <v>70492</v>
      </c>
      <c r="W45" s="53">
        <v>43541</v>
      </c>
      <c r="X45" s="53">
        <v>43541</v>
      </c>
      <c r="Y45" s="53">
        <v>41595</v>
      </c>
      <c r="Z45" s="53">
        <v>41595</v>
      </c>
      <c r="AA45" s="53">
        <v>40617</v>
      </c>
      <c r="AB45" s="53">
        <v>40617</v>
      </c>
      <c r="AC45" s="53">
        <v>40064</v>
      </c>
      <c r="AD45" s="53">
        <v>40064</v>
      </c>
      <c r="AE45" s="53">
        <v>37193</v>
      </c>
      <c r="AF45" s="53">
        <v>37193</v>
      </c>
    </row>
    <row r="46" spans="3:32">
      <c r="C46" s="21" t="s">
        <v>1800</v>
      </c>
      <c r="D46" s="53">
        <v>111274</v>
      </c>
      <c r="E46" s="53">
        <v>99698</v>
      </c>
      <c r="F46" s="53">
        <v>102869</v>
      </c>
      <c r="G46" s="53">
        <v>106415</v>
      </c>
      <c r="H46" s="53">
        <v>113045</v>
      </c>
      <c r="I46" s="53">
        <v>112598</v>
      </c>
      <c r="J46" s="53">
        <v>99714</v>
      </c>
      <c r="K46" s="53">
        <v>104244</v>
      </c>
      <c r="L46" s="53">
        <v>102181</v>
      </c>
      <c r="M46" s="53">
        <v>112241</v>
      </c>
      <c r="N46" s="53">
        <v>114556</v>
      </c>
      <c r="O46" s="53">
        <v>120090</v>
      </c>
      <c r="P46" s="53">
        <v>100279</v>
      </c>
      <c r="Q46" s="53">
        <v>98829</v>
      </c>
      <c r="R46" s="53">
        <v>102912</v>
      </c>
      <c r="S46" s="53">
        <v>107553</v>
      </c>
      <c r="T46" s="53">
        <v>114776</v>
      </c>
      <c r="U46" s="53">
        <v>118400</v>
      </c>
      <c r="V46" s="53">
        <v>118400</v>
      </c>
      <c r="W46" s="53">
        <v>101604</v>
      </c>
      <c r="X46" s="53">
        <v>101604</v>
      </c>
      <c r="Y46" s="53">
        <v>103216</v>
      </c>
      <c r="Z46" s="53">
        <v>103216</v>
      </c>
      <c r="AA46" s="53">
        <v>103134</v>
      </c>
      <c r="AB46" s="53">
        <v>103134</v>
      </c>
      <c r="AC46" s="53">
        <v>110697</v>
      </c>
      <c r="AD46" s="53">
        <v>110697</v>
      </c>
      <c r="AE46" s="53">
        <v>114806</v>
      </c>
      <c r="AF46" s="53">
        <v>114806</v>
      </c>
    </row>
    <row r="47" spans="3:32">
      <c r="C47" s="21" t="s">
        <v>1993</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c r="V47" s="53">
        <v>0</v>
      </c>
      <c r="W47" s="53">
        <v>0</v>
      </c>
      <c r="X47" s="53">
        <v>0</v>
      </c>
      <c r="Y47" s="53">
        <v>0</v>
      </c>
      <c r="Z47" s="53">
        <v>0</v>
      </c>
      <c r="AA47" s="53">
        <v>0</v>
      </c>
      <c r="AB47" s="53">
        <v>0</v>
      </c>
      <c r="AC47" s="53">
        <v>0</v>
      </c>
      <c r="AD47" s="53">
        <v>0</v>
      </c>
      <c r="AE47" s="53">
        <v>0</v>
      </c>
      <c r="AF47" s="53">
        <v>0</v>
      </c>
    </row>
    <row r="48" spans="3:32">
      <c r="C48" s="21" t="s">
        <v>1994</v>
      </c>
      <c r="D48" s="53">
        <v>14155</v>
      </c>
      <c r="E48" s="53">
        <v>11998</v>
      </c>
      <c r="F48" s="53">
        <v>10774</v>
      </c>
      <c r="G48" s="53">
        <v>8875</v>
      </c>
      <c r="H48" s="53">
        <v>7172</v>
      </c>
      <c r="I48" s="53">
        <v>35505</v>
      </c>
      <c r="J48" s="53">
        <v>12312</v>
      </c>
      <c r="K48" s="53">
        <v>11357</v>
      </c>
      <c r="L48" s="53">
        <v>9272</v>
      </c>
      <c r="M48" s="53">
        <v>7248</v>
      </c>
      <c r="N48" s="53">
        <v>5972</v>
      </c>
      <c r="O48" s="53">
        <v>16361</v>
      </c>
      <c r="P48" s="53">
        <v>13487</v>
      </c>
      <c r="Q48" s="53">
        <v>11660</v>
      </c>
      <c r="R48" s="53">
        <v>10050</v>
      </c>
      <c r="S48" s="53">
        <v>7753</v>
      </c>
      <c r="T48" s="53">
        <v>6659</v>
      </c>
      <c r="U48" s="53">
        <v>40293</v>
      </c>
      <c r="V48" s="53">
        <v>40293</v>
      </c>
      <c r="W48" s="53">
        <v>12728</v>
      </c>
      <c r="X48" s="53">
        <v>12728</v>
      </c>
      <c r="Y48" s="53">
        <v>11489</v>
      </c>
      <c r="Z48" s="53">
        <v>11489</v>
      </c>
      <c r="AA48" s="53">
        <v>9629</v>
      </c>
      <c r="AB48" s="53">
        <v>9629</v>
      </c>
      <c r="AC48" s="53">
        <v>7671</v>
      </c>
      <c r="AD48" s="53">
        <v>7671</v>
      </c>
      <c r="AE48" s="53">
        <v>6188</v>
      </c>
      <c r="AF48" s="53">
        <v>6188</v>
      </c>
    </row>
    <row r="49" spans="3:32">
      <c r="C49" s="21" t="s">
        <v>1801</v>
      </c>
      <c r="D49" s="53">
        <v>232290</v>
      </c>
      <c r="E49" s="53">
        <v>181416</v>
      </c>
      <c r="F49" s="53">
        <v>180379</v>
      </c>
      <c r="G49" s="53">
        <v>173901</v>
      </c>
      <c r="H49" s="53">
        <v>172685</v>
      </c>
      <c r="I49" s="53">
        <v>231123</v>
      </c>
      <c r="J49" s="53">
        <v>185405</v>
      </c>
      <c r="K49" s="53">
        <v>181683</v>
      </c>
      <c r="L49" s="53">
        <v>174374</v>
      </c>
      <c r="M49" s="53">
        <v>170948</v>
      </c>
      <c r="N49" s="53">
        <v>168417</v>
      </c>
      <c r="O49" s="53">
        <v>235290</v>
      </c>
      <c r="P49" s="53">
        <v>225071</v>
      </c>
      <c r="Q49" s="53">
        <v>186218</v>
      </c>
      <c r="R49" s="53">
        <v>183440</v>
      </c>
      <c r="S49" s="53">
        <v>177609</v>
      </c>
      <c r="T49" s="53">
        <v>172894</v>
      </c>
      <c r="U49" s="53">
        <v>243686</v>
      </c>
      <c r="V49" s="53">
        <v>243686</v>
      </c>
      <c r="W49" s="53">
        <v>205753</v>
      </c>
      <c r="X49" s="53">
        <v>205753</v>
      </c>
      <c r="Y49" s="53">
        <v>198298</v>
      </c>
      <c r="Z49" s="53">
        <v>198298</v>
      </c>
      <c r="AA49" s="53">
        <v>191791</v>
      </c>
      <c r="AB49" s="53">
        <v>191791</v>
      </c>
      <c r="AC49" s="53">
        <v>183007</v>
      </c>
      <c r="AD49" s="53">
        <v>183007</v>
      </c>
      <c r="AE49" s="53">
        <v>184226</v>
      </c>
      <c r="AF49" s="53">
        <v>184226</v>
      </c>
    </row>
    <row r="50" spans="3:32">
      <c r="C50" s="21" t="s">
        <v>1995</v>
      </c>
      <c r="D50" s="53">
        <v>0</v>
      </c>
      <c r="E50" s="53">
        <v>0</v>
      </c>
      <c r="F50" s="53">
        <v>0</v>
      </c>
      <c r="G50" s="53">
        <v>0</v>
      </c>
      <c r="H50" s="53">
        <v>0</v>
      </c>
      <c r="I50" s="53">
        <v>0</v>
      </c>
      <c r="J50" s="53">
        <v>0</v>
      </c>
      <c r="K50" s="53">
        <v>0</v>
      </c>
      <c r="L50" s="53">
        <v>0</v>
      </c>
      <c r="M50" s="53">
        <v>0</v>
      </c>
      <c r="N50" s="53">
        <v>0</v>
      </c>
      <c r="O50" s="53">
        <v>0</v>
      </c>
      <c r="P50" s="53">
        <v>0</v>
      </c>
      <c r="Q50" s="53">
        <v>0</v>
      </c>
      <c r="R50" s="53">
        <v>0</v>
      </c>
      <c r="S50" s="53">
        <v>0</v>
      </c>
      <c r="T50" s="53">
        <v>0</v>
      </c>
      <c r="U50" s="53">
        <v>0</v>
      </c>
      <c r="V50" s="53">
        <v>0</v>
      </c>
      <c r="W50" s="53">
        <v>0</v>
      </c>
      <c r="X50" s="53">
        <v>0</v>
      </c>
      <c r="Y50" s="53">
        <v>0</v>
      </c>
      <c r="Z50" s="53">
        <v>0</v>
      </c>
      <c r="AA50" s="53">
        <v>0</v>
      </c>
      <c r="AB50" s="53">
        <v>0</v>
      </c>
      <c r="AC50" s="53">
        <v>0</v>
      </c>
      <c r="AD50" s="53">
        <v>0</v>
      </c>
      <c r="AE50" s="53">
        <v>0</v>
      </c>
      <c r="AF50" s="53">
        <v>0</v>
      </c>
    </row>
    <row r="51" spans="3:32">
      <c r="C51" s="21" t="s">
        <v>1996</v>
      </c>
      <c r="D51" s="53">
        <v>97480</v>
      </c>
      <c r="E51" s="53">
        <v>90225</v>
      </c>
      <c r="F51" s="53">
        <v>84528</v>
      </c>
      <c r="G51" s="53">
        <v>81896</v>
      </c>
      <c r="H51" s="53">
        <v>79625</v>
      </c>
      <c r="I51" s="53">
        <v>99193</v>
      </c>
      <c r="J51" s="53">
        <v>92093</v>
      </c>
      <c r="K51" s="53">
        <v>85767</v>
      </c>
      <c r="L51" s="53">
        <v>82308</v>
      </c>
      <c r="M51" s="53">
        <v>79813</v>
      </c>
      <c r="N51" s="53">
        <v>77791</v>
      </c>
      <c r="O51" s="53">
        <v>102976</v>
      </c>
      <c r="P51" s="53">
        <v>95508</v>
      </c>
      <c r="Q51" s="53">
        <v>88535</v>
      </c>
      <c r="R51" s="53">
        <v>83751</v>
      </c>
      <c r="S51" s="53">
        <v>81089</v>
      </c>
      <c r="T51" s="53">
        <v>78882</v>
      </c>
      <c r="U51" s="53">
        <v>100923</v>
      </c>
      <c r="V51" s="53">
        <v>100923</v>
      </c>
      <c r="W51" s="53">
        <v>93718</v>
      </c>
      <c r="X51" s="53">
        <v>93718</v>
      </c>
      <c r="Y51" s="53">
        <v>86939</v>
      </c>
      <c r="Z51" s="53">
        <v>86939</v>
      </c>
      <c r="AA51" s="53">
        <v>83111</v>
      </c>
      <c r="AB51" s="53">
        <v>83111</v>
      </c>
      <c r="AC51" s="53">
        <v>80552</v>
      </c>
      <c r="AD51" s="53">
        <v>80552</v>
      </c>
      <c r="AE51" s="53">
        <v>78520</v>
      </c>
      <c r="AF51" s="53">
        <v>78520</v>
      </c>
    </row>
    <row r="52" spans="3:32">
      <c r="C52" s="21" t="s">
        <v>1997</v>
      </c>
      <c r="D52" s="53">
        <v>145737</v>
      </c>
      <c r="E52" s="53">
        <v>99368</v>
      </c>
      <c r="F52" s="53">
        <v>75045</v>
      </c>
      <c r="G52" s="53">
        <v>44973</v>
      </c>
      <c r="H52" s="53">
        <v>30739</v>
      </c>
      <c r="I52" s="53">
        <v>159394</v>
      </c>
      <c r="J52" s="53">
        <v>108234</v>
      </c>
      <c r="K52" s="53">
        <v>79633</v>
      </c>
      <c r="L52" s="53">
        <v>50735</v>
      </c>
      <c r="M52" s="53">
        <v>32012</v>
      </c>
      <c r="N52" s="53">
        <v>18338</v>
      </c>
      <c r="O52" s="53">
        <v>188929</v>
      </c>
      <c r="P52" s="53">
        <v>132143</v>
      </c>
      <c r="Q52" s="53">
        <v>92374</v>
      </c>
      <c r="R52" s="53">
        <v>66944</v>
      </c>
      <c r="S52" s="53">
        <v>39193</v>
      </c>
      <c r="T52" s="53">
        <v>27240</v>
      </c>
      <c r="U52" s="53">
        <v>173144</v>
      </c>
      <c r="V52" s="53">
        <v>173144</v>
      </c>
      <c r="W52" s="53">
        <v>118848</v>
      </c>
      <c r="X52" s="53">
        <v>118848</v>
      </c>
      <c r="Y52" s="53">
        <v>84281</v>
      </c>
      <c r="Z52" s="53">
        <v>84281</v>
      </c>
      <c r="AA52" s="53">
        <v>57055</v>
      </c>
      <c r="AB52" s="53">
        <v>57055</v>
      </c>
      <c r="AC52" s="53">
        <v>34566</v>
      </c>
      <c r="AD52" s="53">
        <v>34566</v>
      </c>
      <c r="AE52" s="53">
        <v>24150</v>
      </c>
      <c r="AF52" s="53">
        <v>24150</v>
      </c>
    </row>
    <row r="53" spans="3:32">
      <c r="C53" s="21" t="s">
        <v>1998</v>
      </c>
      <c r="D53" s="53">
        <v>-4949</v>
      </c>
      <c r="E53" s="53">
        <v>-6457</v>
      </c>
      <c r="F53" s="53">
        <v>437</v>
      </c>
      <c r="G53" s="53">
        <v>3367</v>
      </c>
      <c r="H53" s="53">
        <v>-255</v>
      </c>
      <c r="I53" s="53">
        <v>-5435</v>
      </c>
      <c r="J53" s="53">
        <v>-5644</v>
      </c>
      <c r="K53" s="53">
        <v>-2476</v>
      </c>
      <c r="L53" s="53">
        <v>1462</v>
      </c>
      <c r="M53" s="53">
        <v>2676</v>
      </c>
      <c r="N53" s="53">
        <v>-1265</v>
      </c>
      <c r="O53" s="53">
        <v>-4182</v>
      </c>
      <c r="P53" s="53">
        <v>-6937</v>
      </c>
      <c r="Q53" s="53">
        <v>-7343</v>
      </c>
      <c r="R53" s="53">
        <v>1283</v>
      </c>
      <c r="S53" s="53">
        <v>3110</v>
      </c>
      <c r="T53" s="53">
        <v>-61</v>
      </c>
      <c r="U53" s="53">
        <v>-5590</v>
      </c>
      <c r="V53" s="53">
        <v>-5590</v>
      </c>
      <c r="W53" s="53">
        <v>-6343</v>
      </c>
      <c r="X53" s="53">
        <v>-6343</v>
      </c>
      <c r="Y53" s="53">
        <v>-4678</v>
      </c>
      <c r="Z53" s="53">
        <v>-4678</v>
      </c>
      <c r="AA53" s="53">
        <v>1822</v>
      </c>
      <c r="AB53" s="53">
        <v>1822</v>
      </c>
      <c r="AC53" s="53">
        <v>3186</v>
      </c>
      <c r="AD53" s="53">
        <v>3186</v>
      </c>
      <c r="AE53" s="53">
        <v>-340</v>
      </c>
      <c r="AF53" s="53">
        <v>-340</v>
      </c>
    </row>
    <row r="54" spans="3:32">
      <c r="C54" s="21" t="s">
        <v>1999</v>
      </c>
      <c r="D54" s="53">
        <v>0</v>
      </c>
      <c r="E54" s="53">
        <v>0</v>
      </c>
      <c r="F54" s="53">
        <v>0</v>
      </c>
      <c r="G54" s="53">
        <v>0</v>
      </c>
      <c r="H54" s="53">
        <v>0</v>
      </c>
      <c r="I54" s="53">
        <v>0</v>
      </c>
      <c r="J54" s="53">
        <v>0</v>
      </c>
      <c r="K54" s="53">
        <v>0</v>
      </c>
      <c r="L54" s="53">
        <v>0</v>
      </c>
      <c r="M54" s="53">
        <v>0</v>
      </c>
      <c r="N54" s="53">
        <v>0</v>
      </c>
      <c r="O54" s="53">
        <v>0</v>
      </c>
      <c r="P54" s="53">
        <v>0</v>
      </c>
      <c r="Q54" s="53">
        <v>0</v>
      </c>
      <c r="R54" s="53">
        <v>0</v>
      </c>
      <c r="S54" s="53">
        <v>0</v>
      </c>
      <c r="T54" s="53">
        <v>0</v>
      </c>
      <c r="U54" s="53">
        <v>0</v>
      </c>
      <c r="V54" s="53">
        <v>0</v>
      </c>
      <c r="W54" s="53">
        <v>0</v>
      </c>
      <c r="X54" s="53">
        <v>0</v>
      </c>
      <c r="Y54" s="53">
        <v>0</v>
      </c>
      <c r="Z54" s="53">
        <v>0</v>
      </c>
      <c r="AA54" s="53">
        <v>0</v>
      </c>
      <c r="AB54" s="53">
        <v>0</v>
      </c>
      <c r="AC54" s="53">
        <v>0</v>
      </c>
      <c r="AD54" s="53">
        <v>0</v>
      </c>
      <c r="AE54" s="53">
        <v>0</v>
      </c>
      <c r="AF54" s="53">
        <v>0</v>
      </c>
    </row>
    <row r="55" spans="3:32">
      <c r="C55" s="21" t="s">
        <v>1802</v>
      </c>
      <c r="D55" s="53">
        <v>238268</v>
      </c>
      <c r="E55" s="53">
        <v>183136</v>
      </c>
      <c r="F55" s="53">
        <v>160010</v>
      </c>
      <c r="G55" s="53">
        <v>130236</v>
      </c>
      <c r="H55" s="53">
        <v>110109</v>
      </c>
      <c r="I55" s="53">
        <v>253152</v>
      </c>
      <c r="J55" s="53">
        <v>194683</v>
      </c>
      <c r="K55" s="53">
        <v>162924</v>
      </c>
      <c r="L55" s="53">
        <v>134505</v>
      </c>
      <c r="M55" s="53">
        <v>114501</v>
      </c>
      <c r="N55" s="53">
        <v>94864</v>
      </c>
      <c r="O55" s="53">
        <v>287723</v>
      </c>
      <c r="P55" s="53">
        <v>220714</v>
      </c>
      <c r="Q55" s="53">
        <v>173566</v>
      </c>
      <c r="R55" s="53">
        <v>151978</v>
      </c>
      <c r="S55" s="53">
        <v>123392</v>
      </c>
      <c r="T55" s="53">
        <v>106061</v>
      </c>
      <c r="U55" s="53">
        <v>268477</v>
      </c>
      <c r="V55" s="53">
        <v>268477</v>
      </c>
      <c r="W55" s="53">
        <v>206223</v>
      </c>
      <c r="X55" s="53">
        <v>206223</v>
      </c>
      <c r="Y55" s="53">
        <v>166542</v>
      </c>
      <c r="Z55" s="53">
        <v>166542</v>
      </c>
      <c r="AA55" s="53">
        <v>141988</v>
      </c>
      <c r="AB55" s="53">
        <v>141988</v>
      </c>
      <c r="AC55" s="53">
        <v>118304</v>
      </c>
      <c r="AD55" s="53">
        <v>118304</v>
      </c>
      <c r="AE55" s="53">
        <v>102330</v>
      </c>
      <c r="AF55" s="53">
        <v>102330</v>
      </c>
    </row>
    <row r="56" spans="3:32">
      <c r="C56" s="21" t="s">
        <v>2000</v>
      </c>
      <c r="D56" s="53">
        <v>238268</v>
      </c>
      <c r="E56" s="53">
        <v>183136</v>
      </c>
      <c r="F56" s="53">
        <v>160010</v>
      </c>
      <c r="G56" s="53">
        <v>130236</v>
      </c>
      <c r="H56" s="53">
        <v>110109</v>
      </c>
      <c r="I56" s="53">
        <v>253152</v>
      </c>
      <c r="J56" s="53">
        <v>194683</v>
      </c>
      <c r="K56" s="53">
        <v>162924</v>
      </c>
      <c r="L56" s="53">
        <v>134505</v>
      </c>
      <c r="M56" s="53">
        <v>114501</v>
      </c>
      <c r="N56" s="53">
        <v>94864</v>
      </c>
      <c r="O56" s="53">
        <v>287723</v>
      </c>
      <c r="P56" s="53">
        <v>220714</v>
      </c>
      <c r="Q56" s="53">
        <v>173566</v>
      </c>
      <c r="R56" s="53">
        <v>151978</v>
      </c>
      <c r="S56" s="53">
        <v>123392</v>
      </c>
      <c r="T56" s="53">
        <v>106061</v>
      </c>
      <c r="U56" s="53">
        <v>268477</v>
      </c>
      <c r="V56" s="53">
        <v>268477</v>
      </c>
      <c r="W56" s="53">
        <v>206223</v>
      </c>
      <c r="X56" s="53">
        <v>206223</v>
      </c>
      <c r="Y56" s="53">
        <v>166542</v>
      </c>
      <c r="Z56" s="53">
        <v>166542</v>
      </c>
      <c r="AA56" s="53">
        <v>141988</v>
      </c>
      <c r="AB56" s="53">
        <v>141988</v>
      </c>
      <c r="AC56" s="53">
        <v>118304</v>
      </c>
      <c r="AD56" s="53">
        <v>118304</v>
      </c>
      <c r="AE56" s="53">
        <v>102330</v>
      </c>
      <c r="AF56" s="53">
        <v>102330</v>
      </c>
    </row>
    <row r="57" spans="3:32">
      <c r="C57" s="21" t="s">
        <v>2001</v>
      </c>
      <c r="D57" s="53">
        <v>470558</v>
      </c>
      <c r="E57" s="53">
        <v>364552</v>
      </c>
      <c r="F57" s="53">
        <v>340389</v>
      </c>
      <c r="G57" s="53">
        <v>304137</v>
      </c>
      <c r="H57" s="53">
        <v>282794</v>
      </c>
      <c r="I57" s="53">
        <v>484275</v>
      </c>
      <c r="J57" s="53">
        <v>380088</v>
      </c>
      <c r="K57" s="53">
        <v>344607</v>
      </c>
      <c r="L57" s="53">
        <v>308879</v>
      </c>
      <c r="M57" s="53">
        <v>285449</v>
      </c>
      <c r="N57" s="53">
        <v>263281</v>
      </c>
      <c r="O57" s="53">
        <v>523013</v>
      </c>
      <c r="P57" s="53">
        <v>445785</v>
      </c>
      <c r="Q57" s="53">
        <v>359784</v>
      </c>
      <c r="R57" s="53">
        <v>335418</v>
      </c>
      <c r="S57" s="53">
        <v>301001</v>
      </c>
      <c r="T57" s="53">
        <v>278955</v>
      </c>
      <c r="U57" s="53">
        <v>512163</v>
      </c>
      <c r="V57" s="53">
        <v>512163</v>
      </c>
      <c r="W57" s="53">
        <v>411976</v>
      </c>
      <c r="X57" s="53">
        <v>411976</v>
      </c>
      <c r="Y57" s="53">
        <v>364840</v>
      </c>
      <c r="Z57" s="53">
        <v>364840</v>
      </c>
      <c r="AA57" s="53">
        <v>333779</v>
      </c>
      <c r="AB57" s="53">
        <v>333779</v>
      </c>
      <c r="AC57" s="53">
        <v>301311</v>
      </c>
      <c r="AD57" s="53">
        <v>301311</v>
      </c>
      <c r="AE57" s="53">
        <v>286556</v>
      </c>
      <c r="AF57" s="53">
        <v>286556</v>
      </c>
    </row>
    <row r="58" spans="3:32">
      <c r="C58" s="21" t="s">
        <v>2002</v>
      </c>
      <c r="D58" s="53">
        <v>0</v>
      </c>
      <c r="E58" s="53">
        <v>0</v>
      </c>
      <c r="F58" s="53">
        <v>0</v>
      </c>
      <c r="G58" s="53">
        <v>0</v>
      </c>
      <c r="H58" s="53">
        <v>0</v>
      </c>
      <c r="I58" s="53">
        <v>0</v>
      </c>
      <c r="J58" s="53">
        <v>0</v>
      </c>
      <c r="K58" s="53">
        <v>0</v>
      </c>
      <c r="L58" s="53">
        <v>0</v>
      </c>
      <c r="M58" s="53">
        <v>0</v>
      </c>
      <c r="N58" s="53">
        <v>0</v>
      </c>
      <c r="O58" s="53">
        <v>0</v>
      </c>
      <c r="P58" s="53">
        <v>0</v>
      </c>
      <c r="Q58" s="53">
        <v>0</v>
      </c>
      <c r="R58" s="53">
        <v>0</v>
      </c>
      <c r="S58" s="53">
        <v>0</v>
      </c>
      <c r="T58" s="53">
        <v>0</v>
      </c>
      <c r="U58" s="53">
        <v>0</v>
      </c>
      <c r="V58" s="53">
        <v>0</v>
      </c>
      <c r="W58" s="53">
        <v>0</v>
      </c>
      <c r="X58" s="53">
        <v>0</v>
      </c>
      <c r="Y58" s="53">
        <v>0</v>
      </c>
      <c r="Z58" s="53">
        <v>0</v>
      </c>
      <c r="AA58" s="53">
        <v>0</v>
      </c>
      <c r="AB58" s="53">
        <v>0</v>
      </c>
      <c r="AC58" s="53">
        <v>0</v>
      </c>
      <c r="AD58" s="53">
        <v>0</v>
      </c>
      <c r="AE58" s="53">
        <v>0</v>
      </c>
      <c r="AF58" s="53">
        <v>0</v>
      </c>
    </row>
    <row r="59" spans="3:32">
      <c r="C59" s="21" t="s">
        <v>2003</v>
      </c>
      <c r="D59" s="53">
        <v>470558</v>
      </c>
      <c r="E59" s="53">
        <v>364552</v>
      </c>
      <c r="F59" s="53">
        <v>340389</v>
      </c>
      <c r="G59" s="53">
        <v>304137</v>
      </c>
      <c r="H59" s="53">
        <v>282794</v>
      </c>
      <c r="I59" s="53">
        <v>484275</v>
      </c>
      <c r="J59" s="53">
        <v>380088</v>
      </c>
      <c r="K59" s="53">
        <v>344607</v>
      </c>
      <c r="L59" s="53">
        <v>308879</v>
      </c>
      <c r="M59" s="53">
        <v>285449</v>
      </c>
      <c r="N59" s="53">
        <v>263281</v>
      </c>
      <c r="O59" s="53">
        <v>523013</v>
      </c>
      <c r="P59" s="53">
        <v>445785</v>
      </c>
      <c r="Q59" s="53">
        <v>359784</v>
      </c>
      <c r="R59" s="53">
        <v>335418</v>
      </c>
      <c r="S59" s="53">
        <v>301001</v>
      </c>
      <c r="T59" s="53">
        <v>278955</v>
      </c>
      <c r="U59" s="53">
        <v>512163</v>
      </c>
      <c r="V59" s="53">
        <v>512163</v>
      </c>
      <c r="W59" s="53">
        <v>411976</v>
      </c>
      <c r="X59" s="53">
        <v>411976</v>
      </c>
      <c r="Y59" s="53">
        <v>364840</v>
      </c>
      <c r="Z59" s="53">
        <v>364840</v>
      </c>
      <c r="AA59" s="53">
        <v>333779</v>
      </c>
      <c r="AB59" s="53">
        <v>333779</v>
      </c>
      <c r="AC59" s="53">
        <v>301311</v>
      </c>
      <c r="AD59" s="53">
        <v>301311</v>
      </c>
      <c r="AE59" s="53">
        <v>286556</v>
      </c>
      <c r="AF59" s="53">
        <v>286556</v>
      </c>
    </row>
    <row r="60" spans="3:32">
      <c r="C60" s="21" t="s">
        <v>2004</v>
      </c>
      <c r="D60" s="53">
        <v>77079</v>
      </c>
      <c r="E60" s="53">
        <v>90946</v>
      </c>
      <c r="F60" s="53">
        <v>111759</v>
      </c>
      <c r="G60" s="53">
        <v>121330</v>
      </c>
      <c r="H60" s="53">
        <v>128144</v>
      </c>
      <c r="I60" s="53">
        <v>80000</v>
      </c>
      <c r="J60" s="53">
        <v>87280</v>
      </c>
      <c r="K60" s="53">
        <v>99069</v>
      </c>
      <c r="L60" s="53">
        <v>117100</v>
      </c>
      <c r="M60" s="53">
        <v>128576</v>
      </c>
      <c r="N60" s="53">
        <v>122809</v>
      </c>
      <c r="O60" s="53">
        <v>73366</v>
      </c>
      <c r="P60" s="53">
        <v>74922</v>
      </c>
      <c r="Q60" s="53">
        <v>91199</v>
      </c>
      <c r="R60" s="53">
        <v>117812</v>
      </c>
      <c r="S60" s="53">
        <v>123875</v>
      </c>
      <c r="T60" s="53">
        <v>126203</v>
      </c>
      <c r="U60" s="53">
        <v>76747</v>
      </c>
      <c r="V60" s="53">
        <v>76747</v>
      </c>
      <c r="W60" s="53">
        <v>86437</v>
      </c>
      <c r="X60" s="53">
        <v>86437</v>
      </c>
      <c r="Y60" s="53">
        <v>97709</v>
      </c>
      <c r="Z60" s="53">
        <v>97709</v>
      </c>
      <c r="AA60" s="53">
        <v>122094</v>
      </c>
      <c r="AB60" s="53">
        <v>122094</v>
      </c>
      <c r="AC60" s="53">
        <v>125916</v>
      </c>
      <c r="AD60" s="53">
        <v>125916</v>
      </c>
      <c r="AE60" s="53">
        <v>125112</v>
      </c>
      <c r="AF60" s="53">
        <v>125112</v>
      </c>
    </row>
    <row r="61" spans="3:32">
      <c r="C61" s="21" t="s">
        <v>1804</v>
      </c>
      <c r="D61" s="53">
        <v>88374</v>
      </c>
      <c r="E61" s="53">
        <v>60114</v>
      </c>
      <c r="F61" s="53">
        <v>64032</v>
      </c>
      <c r="G61" s="53">
        <v>69398</v>
      </c>
      <c r="H61" s="53">
        <v>76780</v>
      </c>
      <c r="I61" s="53">
        <v>106229</v>
      </c>
      <c r="J61" s="53">
        <v>60522</v>
      </c>
      <c r="K61" s="53">
        <v>61283</v>
      </c>
      <c r="L61" s="53">
        <v>67330</v>
      </c>
      <c r="M61" s="53">
        <v>73858</v>
      </c>
      <c r="N61" s="53">
        <v>79072</v>
      </c>
      <c r="O61" s="53">
        <v>61478</v>
      </c>
      <c r="P61" s="53">
        <v>84989</v>
      </c>
      <c r="Q61" s="53">
        <v>60282</v>
      </c>
      <c r="R61" s="53">
        <v>63338</v>
      </c>
      <c r="S61" s="53">
        <v>71305</v>
      </c>
      <c r="T61" s="53">
        <v>76154</v>
      </c>
      <c r="U61" s="53">
        <v>97852</v>
      </c>
      <c r="V61" s="53">
        <v>97852</v>
      </c>
      <c r="W61" s="53">
        <v>59965</v>
      </c>
      <c r="X61" s="53">
        <v>59965</v>
      </c>
      <c r="Y61" s="53">
        <v>61270</v>
      </c>
      <c r="Z61" s="53">
        <v>61270</v>
      </c>
      <c r="AA61" s="53">
        <v>67775</v>
      </c>
      <c r="AB61" s="53">
        <v>67775</v>
      </c>
      <c r="AC61" s="53">
        <v>70998</v>
      </c>
      <c r="AD61" s="53">
        <v>70998</v>
      </c>
      <c r="AE61" s="53">
        <v>78366</v>
      </c>
      <c r="AF61" s="53">
        <v>78366</v>
      </c>
    </row>
    <row r="62" spans="3:32">
      <c r="C62" s="21" t="s">
        <v>2005</v>
      </c>
      <c r="D62" s="53">
        <v>71069</v>
      </c>
      <c r="E62" s="53">
        <v>44468</v>
      </c>
      <c r="F62" s="53">
        <v>43428</v>
      </c>
      <c r="G62" s="53">
        <v>54966</v>
      </c>
      <c r="H62" s="53">
        <v>67916</v>
      </c>
      <c r="I62" s="53">
        <v>86595</v>
      </c>
      <c r="J62" s="53">
        <v>33960</v>
      </c>
      <c r="K62" s="53">
        <v>48785</v>
      </c>
      <c r="L62" s="53">
        <v>53628</v>
      </c>
      <c r="M62" s="53">
        <v>62148</v>
      </c>
      <c r="N62" s="53">
        <v>67860</v>
      </c>
      <c r="O62" s="53">
        <v>40638</v>
      </c>
      <c r="P62" s="53">
        <v>4537</v>
      </c>
      <c r="Q62" s="53">
        <v>37398</v>
      </c>
      <c r="R62" s="53">
        <v>44173</v>
      </c>
      <c r="S62" s="53">
        <v>54100</v>
      </c>
      <c r="T62" s="53">
        <v>63037</v>
      </c>
      <c r="U62" s="53">
        <v>79537</v>
      </c>
      <c r="V62" s="53">
        <v>79537</v>
      </c>
      <c r="W62" s="53">
        <v>25261</v>
      </c>
      <c r="X62" s="53">
        <v>25261</v>
      </c>
      <c r="Y62" s="53">
        <v>47339</v>
      </c>
      <c r="Z62" s="53">
        <v>47339</v>
      </c>
      <c r="AA62" s="53">
        <v>53551</v>
      </c>
      <c r="AB62" s="53">
        <v>53551</v>
      </c>
      <c r="AC62" s="53">
        <v>57422</v>
      </c>
      <c r="AD62" s="53">
        <v>57422</v>
      </c>
      <c r="AE62" s="53">
        <v>67010</v>
      </c>
      <c r="AF62" s="53">
        <v>67010</v>
      </c>
    </row>
    <row r="63" spans="3:32">
      <c r="C63" s="21" t="s">
        <v>2006</v>
      </c>
      <c r="D63" s="53" t="s">
        <v>2007</v>
      </c>
      <c r="E63" s="53" t="s">
        <v>2008</v>
      </c>
      <c r="F63" s="53" t="s">
        <v>2009</v>
      </c>
      <c r="G63" s="53" t="s">
        <v>2010</v>
      </c>
      <c r="H63" s="53" t="s">
        <v>2011</v>
      </c>
      <c r="I63" s="53" t="s">
        <v>2012</v>
      </c>
      <c r="J63" s="53" t="s">
        <v>2013</v>
      </c>
      <c r="K63" s="53" t="s">
        <v>2014</v>
      </c>
      <c r="L63" s="53" t="s">
        <v>2015</v>
      </c>
      <c r="M63" s="53" t="s">
        <v>2016</v>
      </c>
      <c r="N63" s="53" t="s">
        <v>2017</v>
      </c>
      <c r="O63" s="53" t="s">
        <v>2018</v>
      </c>
      <c r="P63" s="53" t="s">
        <v>2019</v>
      </c>
      <c r="Q63" s="53" t="s">
        <v>2020</v>
      </c>
      <c r="R63" s="53" t="s">
        <v>2021</v>
      </c>
      <c r="S63" s="53" t="s">
        <v>2022</v>
      </c>
      <c r="T63" s="53" t="s">
        <v>2023</v>
      </c>
      <c r="U63" s="53" t="s">
        <v>2024</v>
      </c>
      <c r="V63" s="53" t="s">
        <v>2024</v>
      </c>
      <c r="W63" s="53" t="s">
        <v>2025</v>
      </c>
      <c r="X63" s="53" t="s">
        <v>2025</v>
      </c>
      <c r="Y63" s="53" t="s">
        <v>2026</v>
      </c>
      <c r="Z63" s="53" t="s">
        <v>2026</v>
      </c>
      <c r="AA63" s="53" t="s">
        <v>2027</v>
      </c>
      <c r="AB63" s="53" t="s">
        <v>2027</v>
      </c>
      <c r="AC63" s="53" t="s">
        <v>2028</v>
      </c>
      <c r="AD63" s="53" t="s">
        <v>2028</v>
      </c>
      <c r="AE63" s="53" t="s">
        <v>2029</v>
      </c>
      <c r="AF63" s="53" t="s">
        <v>2029</v>
      </c>
    </row>
    <row r="64" spans="3:32">
      <c r="C64" s="21" t="s">
        <v>2030</v>
      </c>
      <c r="D64" s="53" t="s">
        <v>2031</v>
      </c>
      <c r="E64" s="53" t="s">
        <v>2032</v>
      </c>
      <c r="F64" s="53" t="s">
        <v>2033</v>
      </c>
      <c r="G64" s="53" t="s">
        <v>2034</v>
      </c>
      <c r="H64" s="53" t="s">
        <v>2035</v>
      </c>
      <c r="I64" s="53" t="s">
        <v>2036</v>
      </c>
      <c r="J64" s="53" t="s">
        <v>2037</v>
      </c>
      <c r="K64" s="53" t="s">
        <v>2038</v>
      </c>
      <c r="L64" s="53" t="s">
        <v>2039</v>
      </c>
      <c r="M64" s="53" t="s">
        <v>2040</v>
      </c>
      <c r="N64" s="53" t="s">
        <v>2041</v>
      </c>
      <c r="O64" s="53" t="s">
        <v>2042</v>
      </c>
      <c r="P64" s="53" t="s">
        <v>2043</v>
      </c>
      <c r="Q64" s="53" t="s">
        <v>2044</v>
      </c>
      <c r="R64" s="53" t="s">
        <v>2045</v>
      </c>
      <c r="S64" s="53" t="s">
        <v>2046</v>
      </c>
      <c r="T64" s="53" t="s">
        <v>2047</v>
      </c>
      <c r="U64" s="53" t="s">
        <v>2048</v>
      </c>
      <c r="V64" s="53" t="s">
        <v>2048</v>
      </c>
      <c r="W64" s="53" t="s">
        <v>2049</v>
      </c>
      <c r="X64" s="53" t="s">
        <v>2049</v>
      </c>
      <c r="Y64" s="53" t="s">
        <v>2050</v>
      </c>
      <c r="Z64" s="53" t="s">
        <v>2050</v>
      </c>
      <c r="AA64" s="53" t="s">
        <v>2051</v>
      </c>
      <c r="AB64" s="53" t="s">
        <v>2051</v>
      </c>
      <c r="AC64" s="53" t="s">
        <v>2052</v>
      </c>
      <c r="AD64" s="53" t="s">
        <v>2052</v>
      </c>
      <c r="AE64" s="53" t="s">
        <v>2053</v>
      </c>
      <c r="AF64" s="53" t="s">
        <v>2053</v>
      </c>
    </row>
    <row r="65" spans="3:32">
      <c r="C65" s="21" t="s">
        <v>1861</v>
      </c>
      <c r="D65" s="53" t="s">
        <v>1865</v>
      </c>
      <c r="E65" s="53" t="s">
        <v>1869</v>
      </c>
      <c r="F65" s="53" t="s">
        <v>1873</v>
      </c>
      <c r="G65" s="53" t="s">
        <v>1877</v>
      </c>
      <c r="H65" s="53" t="s">
        <v>1881</v>
      </c>
      <c r="I65" s="53" t="s">
        <v>1864</v>
      </c>
      <c r="J65" s="53" t="s">
        <v>1868</v>
      </c>
      <c r="K65" s="53" t="s">
        <v>1872</v>
      </c>
      <c r="L65" s="53" t="s">
        <v>1876</v>
      </c>
      <c r="M65" s="53" t="s">
        <v>1880</v>
      </c>
      <c r="N65" s="53" t="s">
        <v>1885</v>
      </c>
      <c r="O65" s="53" t="s">
        <v>1862</v>
      </c>
      <c r="P65" s="53" t="s">
        <v>1866</v>
      </c>
      <c r="Q65" s="53" t="s">
        <v>1870</v>
      </c>
      <c r="R65" s="53" t="s">
        <v>1874</v>
      </c>
      <c r="S65" s="53" t="s">
        <v>1878</v>
      </c>
      <c r="T65" s="53" t="s">
        <v>1882</v>
      </c>
      <c r="U65" s="53" t="s">
        <v>1762</v>
      </c>
      <c r="V65" s="53" t="s">
        <v>1863</v>
      </c>
      <c r="W65" s="53" t="s">
        <v>1763</v>
      </c>
      <c r="X65" s="53" t="s">
        <v>1867</v>
      </c>
      <c r="Y65" s="53" t="s">
        <v>1764</v>
      </c>
      <c r="Z65" s="53" t="s">
        <v>1871</v>
      </c>
      <c r="AA65" s="53" t="s">
        <v>1875</v>
      </c>
      <c r="AB65" s="53" t="s">
        <v>1765</v>
      </c>
      <c r="AC65" s="53" t="s">
        <v>1879</v>
      </c>
      <c r="AD65" s="53" t="s">
        <v>1766</v>
      </c>
      <c r="AE65" s="53" t="s">
        <v>1883</v>
      </c>
      <c r="AF65" s="53" t="s">
        <v>1884</v>
      </c>
    </row>
  </sheetData>
  <mergeCells count="2">
    <mergeCell ref="A1:ABC2"/>
    <mergeCell ref="A3:ABC3"/>
  </mergeCells>
  <conditionalFormatting sqref="A1:ABC1000">
    <cfRule type="containsBlanks" dxfId="0" priority="1">
      <formula>LEN(TRIM(A1))=0</formula>
    </cfRule>
  </conditionalFormatting>
  <hyperlinks>
    <hyperlink ref="D63" r:id="rId1"/>
    <hyperlink ref="E63" r:id="rId2"/>
    <hyperlink ref="F63" r:id="rId3"/>
    <hyperlink ref="G63" r:id="rId4"/>
    <hyperlink ref="H63" r:id="rId5"/>
    <hyperlink ref="I63" r:id="rId6"/>
    <hyperlink ref="J63" r:id="rId7"/>
    <hyperlink ref="K63" r:id="rId8"/>
    <hyperlink ref="L63" r:id="rId9"/>
    <hyperlink ref="M63" r:id="rId10"/>
    <hyperlink ref="N63" r:id="rId11"/>
    <hyperlink ref="O63" r:id="rId12"/>
    <hyperlink ref="P63" r:id="rId13"/>
    <hyperlink ref="Q63" r:id="rId14"/>
    <hyperlink ref="R63" r:id="rId15"/>
    <hyperlink ref="S63" r:id="rId16"/>
    <hyperlink ref="T63" r:id="rId17"/>
    <hyperlink ref="U63" r:id="rId18"/>
    <hyperlink ref="V63" r:id="rId19"/>
    <hyperlink ref="W63" r:id="rId20"/>
    <hyperlink ref="X63" r:id="rId21"/>
    <hyperlink ref="Y63" r:id="rId22"/>
    <hyperlink ref="Z63" r:id="rId23"/>
    <hyperlink ref="AA63" r:id="rId24"/>
    <hyperlink ref="AB63" r:id="rId25"/>
    <hyperlink ref="AC63" r:id="rId26"/>
    <hyperlink ref="AD63" r:id="rId27"/>
    <hyperlink ref="AE63" r:id="rId28"/>
    <hyperlink ref="AF63" r:id="rId29"/>
    <hyperlink ref="D64" r:id="rId30"/>
    <hyperlink ref="E64" r:id="rId31"/>
    <hyperlink ref="F64" r:id="rId32"/>
    <hyperlink ref="G64" r:id="rId33"/>
    <hyperlink ref="H64" r:id="rId34"/>
    <hyperlink ref="I64" r:id="rId35"/>
    <hyperlink ref="J64" r:id="rId36"/>
    <hyperlink ref="K64" r:id="rId37"/>
    <hyperlink ref="L64" r:id="rId38"/>
    <hyperlink ref="M64" r:id="rId39"/>
    <hyperlink ref="N64" r:id="rId40"/>
    <hyperlink ref="O64" r:id="rId41"/>
    <hyperlink ref="P64" r:id="rId42"/>
    <hyperlink ref="Q64" r:id="rId43"/>
    <hyperlink ref="R64" r:id="rId44"/>
    <hyperlink ref="S64" r:id="rId45"/>
    <hyperlink ref="T64" r:id="rId46"/>
    <hyperlink ref="U64" r:id="rId47"/>
    <hyperlink ref="V64" r:id="rId48"/>
    <hyperlink ref="W64" r:id="rId49"/>
    <hyperlink ref="X64" r:id="rId50"/>
    <hyperlink ref="Y64" r:id="rId51"/>
    <hyperlink ref="Z64" r:id="rId52"/>
    <hyperlink ref="AA64" r:id="rId53"/>
    <hyperlink ref="AB64" r:id="rId54"/>
    <hyperlink ref="AC64" r:id="rId55"/>
    <hyperlink ref="AD64" r:id="rId56"/>
    <hyperlink ref="AE64" r:id="rId57"/>
    <hyperlink ref="AF64" r:id="rId5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1495"/>
  <sheetViews>
    <sheetView workbookViewId="0"/>
  </sheetViews>
  <sheetFormatPr defaultRowHeight="15"/>
  <cols>
    <col min="1" max="731" width="12.7109375" customWidth="1"/>
  </cols>
  <sheetData>
    <row r="1" spans="1:26">
      <c r="A1" s="90" t="s">
        <v>67</v>
      </c>
      <c r="B1" s="90"/>
      <c r="C1" s="90"/>
      <c r="D1" s="90"/>
      <c r="E1" s="90"/>
      <c r="G1" s="90" t="s">
        <v>1639</v>
      </c>
      <c r="H1" s="90"/>
      <c r="I1" s="90"/>
      <c r="J1" s="90"/>
      <c r="L1" s="90" t="s">
        <v>1751</v>
      </c>
      <c r="M1" s="90"/>
      <c r="N1" s="90"/>
      <c r="P1" s="90" t="s">
        <v>1843</v>
      </c>
      <c r="Q1" s="90"/>
      <c r="R1" s="90"/>
      <c r="S1" s="90"/>
      <c r="T1" s="90"/>
      <c r="U1" s="90"/>
      <c r="V1" s="90"/>
      <c r="W1" s="90"/>
      <c r="X1" s="90"/>
      <c r="Y1" s="90"/>
      <c r="Z1" s="90"/>
    </row>
    <row r="2" spans="1:26">
      <c r="A2" s="91" t="s">
        <v>68</v>
      </c>
      <c r="B2" s="91" t="s">
        <v>69</v>
      </c>
      <c r="C2" s="91" t="s">
        <v>70</v>
      </c>
      <c r="D2" s="91" t="s">
        <v>71</v>
      </c>
      <c r="E2" s="91" t="s">
        <v>72</v>
      </c>
      <c r="G2" s="91" t="s">
        <v>68</v>
      </c>
      <c r="H2" s="91" t="s">
        <v>69</v>
      </c>
      <c r="I2" s="91" t="s">
        <v>1640</v>
      </c>
      <c r="J2" s="91" t="s">
        <v>72</v>
      </c>
      <c r="L2" s="91" t="s">
        <v>68</v>
      </c>
      <c r="M2" s="91" t="s">
        <v>69</v>
      </c>
      <c r="N2" s="91" t="s">
        <v>1752</v>
      </c>
      <c r="P2" s="91" t="s">
        <v>68</v>
      </c>
      <c r="Q2" s="91" t="s">
        <v>69</v>
      </c>
      <c r="R2" s="91" t="s">
        <v>1844</v>
      </c>
      <c r="S2" s="91" t="s">
        <v>1845</v>
      </c>
    </row>
    <row r="3" spans="1:26">
      <c r="A3" t="s">
        <v>73</v>
      </c>
      <c r="B3" t="s">
        <v>74</v>
      </c>
      <c r="C3">
        <v>95.67</v>
      </c>
      <c r="D3" s="92">
        <v>35329345</v>
      </c>
      <c r="E3" s="93" t="s">
        <v>75</v>
      </c>
      <c r="G3" t="s">
        <v>73</v>
      </c>
      <c r="H3" t="s">
        <v>74</v>
      </c>
      <c r="I3" s="94">
        <v>2510.03</v>
      </c>
      <c r="J3" s="93" t="s">
        <v>75</v>
      </c>
      <c r="L3" s="95">
        <v>43516</v>
      </c>
      <c r="M3" t="s">
        <v>97</v>
      </c>
      <c r="N3">
        <v>0.46</v>
      </c>
      <c r="P3" s="96">
        <v>43555</v>
      </c>
      <c r="Q3" t="s">
        <v>117</v>
      </c>
      <c r="R3" s="97">
        <v>15199000000</v>
      </c>
      <c r="S3" s="97">
        <v>15372000000</v>
      </c>
    </row>
    <row r="4" spans="1:26">
      <c r="A4" t="s">
        <v>76</v>
      </c>
      <c r="B4" t="s">
        <v>74</v>
      </c>
      <c r="C4">
        <v>92.15000000000001</v>
      </c>
      <c r="D4" s="92">
        <v>42578410</v>
      </c>
      <c r="E4" s="93">
        <v>-0.0367931430960593</v>
      </c>
      <c r="G4" t="s">
        <v>76</v>
      </c>
      <c r="H4" t="s">
        <v>74</v>
      </c>
      <c r="I4" s="94">
        <v>2447.89</v>
      </c>
      <c r="J4" s="93">
        <v>-0.02475667621502542</v>
      </c>
      <c r="L4" s="95">
        <v>43600</v>
      </c>
      <c r="M4" t="s">
        <v>161</v>
      </c>
      <c r="N4">
        <v>0.46</v>
      </c>
      <c r="P4" s="96">
        <v>43646</v>
      </c>
      <c r="Q4" t="s">
        <v>184</v>
      </c>
      <c r="R4" s="97">
        <v>16417000000</v>
      </c>
      <c r="S4" s="97">
        <v>17300000000</v>
      </c>
    </row>
    <row r="5" spans="1:26">
      <c r="A5" t="s">
        <v>77</v>
      </c>
      <c r="B5" t="s">
        <v>74</v>
      </c>
      <c r="C5">
        <v>96.44</v>
      </c>
      <c r="D5" s="92">
        <v>44060620</v>
      </c>
      <c r="E5" s="93">
        <v>0.04655453065653825</v>
      </c>
      <c r="G5" t="s">
        <v>77</v>
      </c>
      <c r="H5" t="s">
        <v>74</v>
      </c>
      <c r="I5" s="94">
        <v>2531.94</v>
      </c>
      <c r="J5" s="93">
        <v>0.0343356931888279</v>
      </c>
      <c r="L5" s="95">
        <v>43691</v>
      </c>
      <c r="M5" t="s">
        <v>228</v>
      </c>
      <c r="N5">
        <v>0.46</v>
      </c>
      <c r="P5" s="96">
        <v>43738</v>
      </c>
      <c r="Q5" t="s">
        <v>251</v>
      </c>
      <c r="R5" s="97">
        <v>15785000000</v>
      </c>
      <c r="S5" s="97">
        <v>17270000000</v>
      </c>
    </row>
    <row r="6" spans="1:26">
      <c r="A6" t="s">
        <v>78</v>
      </c>
      <c r="B6" t="s">
        <v>74</v>
      </c>
      <c r="C6">
        <v>96.56</v>
      </c>
      <c r="D6" s="92">
        <v>35656136</v>
      </c>
      <c r="E6" s="93">
        <v>0.001244296972210845</v>
      </c>
      <c r="G6" t="s">
        <v>78</v>
      </c>
      <c r="H6" t="s">
        <v>74</v>
      </c>
      <c r="I6" s="94">
        <v>2549.69</v>
      </c>
      <c r="J6" s="93">
        <v>0.00701043468644591</v>
      </c>
      <c r="L6" s="95">
        <v>43789</v>
      </c>
      <c r="M6" t="s">
        <v>296</v>
      </c>
      <c r="N6">
        <v>0.51</v>
      </c>
      <c r="P6" s="96">
        <v>43830</v>
      </c>
      <c r="Q6" t="s">
        <v>317</v>
      </c>
      <c r="R6" s="97">
        <v>17757000000</v>
      </c>
      <c r="S6" s="97">
        <v>19149000000</v>
      </c>
    </row>
    <row r="7" spans="1:26">
      <c r="A7" t="s">
        <v>79</v>
      </c>
      <c r="B7" t="s">
        <v>74</v>
      </c>
      <c r="C7">
        <v>97.26000000000001</v>
      </c>
      <c r="D7" s="92">
        <v>31514415</v>
      </c>
      <c r="E7" s="93">
        <v>0.00724937862468944</v>
      </c>
      <c r="G7" t="s">
        <v>79</v>
      </c>
      <c r="H7" t="s">
        <v>74</v>
      </c>
      <c r="I7" s="94">
        <v>2574.41</v>
      </c>
      <c r="J7" s="93">
        <v>0.009695296290921585</v>
      </c>
      <c r="L7" s="95">
        <v>43880</v>
      </c>
      <c r="M7" t="s">
        <v>361</v>
      </c>
      <c r="N7">
        <v>0.51</v>
      </c>
      <c r="P7" s="96">
        <v>43921</v>
      </c>
      <c r="Q7" t="s">
        <v>381</v>
      </c>
      <c r="R7" s="97">
        <v>17593000000</v>
      </c>
      <c r="S7" s="97">
        <v>17428000000</v>
      </c>
    </row>
    <row r="8" spans="1:26">
      <c r="A8" t="s">
        <v>80</v>
      </c>
      <c r="B8" t="s">
        <v>74</v>
      </c>
      <c r="C8">
        <v>98.65000000000001</v>
      </c>
      <c r="D8" s="92">
        <v>32280840</v>
      </c>
      <c r="E8" s="93">
        <v>0.01429158955377341</v>
      </c>
      <c r="G8" t="s">
        <v>80</v>
      </c>
      <c r="H8" t="s">
        <v>74</v>
      </c>
      <c r="I8" s="94">
        <v>2584.96</v>
      </c>
      <c r="J8" s="93">
        <v>0.004098026343900329</v>
      </c>
      <c r="L8" s="95">
        <v>43971</v>
      </c>
      <c r="M8" t="s">
        <v>426</v>
      </c>
      <c r="N8">
        <v>0.51</v>
      </c>
      <c r="P8" s="96">
        <v>44012</v>
      </c>
      <c r="Q8" t="s">
        <v>447</v>
      </c>
      <c r="R8" s="97">
        <v>18720000000</v>
      </c>
      <c r="S8" s="97">
        <v>19313000000</v>
      </c>
    </row>
    <row r="9" spans="1:26">
      <c r="A9" t="s">
        <v>81</v>
      </c>
      <c r="B9" t="s">
        <v>74</v>
      </c>
      <c r="C9">
        <v>98.02</v>
      </c>
      <c r="D9" s="92">
        <v>30067556</v>
      </c>
      <c r="E9" s="93">
        <v>-0.006386213887481063</v>
      </c>
      <c r="G9" t="s">
        <v>81</v>
      </c>
      <c r="H9" t="s">
        <v>74</v>
      </c>
      <c r="I9" s="94">
        <v>2596.64</v>
      </c>
      <c r="J9" s="93">
        <v>0.004518445159692908</v>
      </c>
      <c r="L9" s="95">
        <v>44062</v>
      </c>
      <c r="M9" t="s">
        <v>493</v>
      </c>
      <c r="N9">
        <v>0.51</v>
      </c>
      <c r="P9" s="96">
        <v>44104</v>
      </c>
      <c r="Q9" t="s">
        <v>515</v>
      </c>
      <c r="R9" s="97">
        <v>18129000000</v>
      </c>
      <c r="S9" s="97">
        <v>19025000000</v>
      </c>
    </row>
    <row r="10" spans="1:26">
      <c r="A10" t="s">
        <v>82</v>
      </c>
      <c r="B10" t="s">
        <v>74</v>
      </c>
      <c r="C10">
        <v>97.26000000000001</v>
      </c>
      <c r="D10" s="92">
        <v>28314202</v>
      </c>
      <c r="E10" s="93">
        <v>-0.007753519689859156</v>
      </c>
      <c r="G10" t="s">
        <v>82</v>
      </c>
      <c r="H10" t="s">
        <v>74</v>
      </c>
      <c r="I10" s="94">
        <v>2596.26</v>
      </c>
      <c r="J10" s="93">
        <v>-0.0001463429662947879</v>
      </c>
      <c r="L10" s="95">
        <v>44153</v>
      </c>
      <c r="M10" t="s">
        <v>560</v>
      </c>
      <c r="N10">
        <v>0.5600000000000001</v>
      </c>
      <c r="P10" s="96">
        <v>44196</v>
      </c>
      <c r="Q10" t="s">
        <v>581</v>
      </c>
      <c r="R10" s="97">
        <v>21240000000</v>
      </c>
      <c r="S10" s="97">
        <v>21836000000</v>
      </c>
    </row>
    <row r="11" spans="1:26">
      <c r="A11" t="s">
        <v>83</v>
      </c>
      <c r="B11" t="s">
        <v>74</v>
      </c>
      <c r="C11">
        <v>96.55</v>
      </c>
      <c r="D11" s="92">
        <v>28437079</v>
      </c>
      <c r="E11" s="93">
        <v>-0.007300020563438259</v>
      </c>
      <c r="G11" t="s">
        <v>83</v>
      </c>
      <c r="H11" t="s">
        <v>74</v>
      </c>
      <c r="I11" s="94">
        <v>2582.61</v>
      </c>
      <c r="J11" s="93">
        <v>-0.005257562801876614</v>
      </c>
      <c r="L11" s="95">
        <v>44244</v>
      </c>
      <c r="M11" t="s">
        <v>624</v>
      </c>
      <c r="N11">
        <v>0.5600000000000001</v>
      </c>
      <c r="P11" s="96">
        <v>44286</v>
      </c>
      <c r="Q11" t="s">
        <v>644</v>
      </c>
      <c r="R11" s="97">
        <v>21333000000</v>
      </c>
      <c r="S11" s="97">
        <v>20373000000</v>
      </c>
    </row>
    <row r="12" spans="1:26">
      <c r="A12" t="s">
        <v>84</v>
      </c>
      <c r="B12" t="s">
        <v>74</v>
      </c>
      <c r="C12">
        <v>99.34999999999999</v>
      </c>
      <c r="D12" s="92">
        <v>31587616</v>
      </c>
      <c r="E12" s="93">
        <v>0.02900051786639035</v>
      </c>
      <c r="G12" t="s">
        <v>84</v>
      </c>
      <c r="H12" t="s">
        <v>74</v>
      </c>
      <c r="I12" s="94">
        <v>2610.3</v>
      </c>
      <c r="J12" s="93">
        <v>0.01072171175671133</v>
      </c>
      <c r="L12" s="95">
        <v>44335</v>
      </c>
      <c r="M12" t="s">
        <v>690</v>
      </c>
      <c r="N12">
        <v>0.5600000000000001</v>
      </c>
      <c r="P12" s="96">
        <v>44377</v>
      </c>
      <c r="Q12" t="s">
        <v>711</v>
      </c>
      <c r="R12" s="97">
        <v>23433000000</v>
      </c>
      <c r="S12" s="97">
        <v>22719000000</v>
      </c>
    </row>
    <row r="13" spans="1:26">
      <c r="A13" t="s">
        <v>85</v>
      </c>
      <c r="B13" t="s">
        <v>74</v>
      </c>
      <c r="C13">
        <v>99.7</v>
      </c>
      <c r="D13" s="92">
        <v>29853865</v>
      </c>
      <c r="E13" s="93">
        <v>0.003522898842476252</v>
      </c>
      <c r="G13" t="s">
        <v>85</v>
      </c>
      <c r="H13" t="s">
        <v>74</v>
      </c>
      <c r="I13" s="94">
        <v>2616.1</v>
      </c>
      <c r="J13" s="93">
        <v>0.002221966823736654</v>
      </c>
      <c r="L13" s="95">
        <v>44426</v>
      </c>
      <c r="M13" t="s">
        <v>756</v>
      </c>
      <c r="N13">
        <v>0.5600000000000001</v>
      </c>
      <c r="P13" s="96">
        <v>44469</v>
      </c>
      <c r="Q13" t="s">
        <v>779</v>
      </c>
      <c r="R13" s="97">
        <v>22487000000</v>
      </c>
      <c r="S13" s="97">
        <v>22830000000</v>
      </c>
    </row>
    <row r="14" spans="1:26">
      <c r="A14" t="s">
        <v>86</v>
      </c>
      <c r="B14" t="s">
        <v>74</v>
      </c>
      <c r="C14">
        <v>100.4</v>
      </c>
      <c r="D14" s="92">
        <v>28393015</v>
      </c>
      <c r="E14" s="93">
        <v>0.007021063189568633</v>
      </c>
      <c r="G14" t="s">
        <v>86</v>
      </c>
      <c r="H14" t="s">
        <v>74</v>
      </c>
      <c r="I14" s="94">
        <v>2635.96</v>
      </c>
      <c r="J14" s="93">
        <v>0.007591452926111408</v>
      </c>
      <c r="L14" s="95">
        <v>44517</v>
      </c>
      <c r="M14" t="s">
        <v>823</v>
      </c>
      <c r="N14">
        <v>0.62</v>
      </c>
      <c r="P14" s="96">
        <v>44561</v>
      </c>
      <c r="Q14" t="s">
        <v>845</v>
      </c>
      <c r="R14" s="97">
        <v>25265000000</v>
      </c>
      <c r="S14" s="97">
        <v>26463000000</v>
      </c>
    </row>
    <row r="15" spans="1:26">
      <c r="A15" t="s">
        <v>87</v>
      </c>
      <c r="B15" t="s">
        <v>74</v>
      </c>
      <c r="C15">
        <v>101.91</v>
      </c>
      <c r="D15" s="92">
        <v>37427587</v>
      </c>
      <c r="E15" s="93">
        <v>0.01503984063745012</v>
      </c>
      <c r="G15" t="s">
        <v>87</v>
      </c>
      <c r="H15" t="s">
        <v>74</v>
      </c>
      <c r="I15" s="94">
        <v>2670.71</v>
      </c>
      <c r="J15" s="93">
        <v>0.01318305285360921</v>
      </c>
      <c r="L15" s="95">
        <v>44608</v>
      </c>
      <c r="M15" t="s">
        <v>889</v>
      </c>
      <c r="N15">
        <v>0.62</v>
      </c>
      <c r="P15" s="96">
        <v>44651</v>
      </c>
      <c r="Q15" t="s">
        <v>909</v>
      </c>
      <c r="R15" s="97">
        <v>24589000000</v>
      </c>
      <c r="S15" s="97">
        <v>24771000000</v>
      </c>
    </row>
    <row r="16" spans="1:26">
      <c r="A16" t="s">
        <v>88</v>
      </c>
      <c r="B16" t="s">
        <v>74</v>
      </c>
      <c r="C16">
        <v>99.98999999999999</v>
      </c>
      <c r="D16" s="92">
        <v>32371253</v>
      </c>
      <c r="E16" s="93">
        <v>-0.01884015307624376</v>
      </c>
      <c r="G16" t="s">
        <v>88</v>
      </c>
      <c r="H16" t="s">
        <v>74</v>
      </c>
      <c r="I16" s="94">
        <v>2632.9</v>
      </c>
      <c r="J16" s="93">
        <v>-0.01415728401810756</v>
      </c>
      <c r="L16" s="95">
        <v>44699</v>
      </c>
      <c r="M16" t="s">
        <v>954</v>
      </c>
      <c r="N16">
        <v>0.62</v>
      </c>
      <c r="P16" s="96">
        <v>44742</v>
      </c>
      <c r="Q16" t="s">
        <v>976</v>
      </c>
      <c r="R16" s="97">
        <v>25711000000</v>
      </c>
      <c r="S16" s="97">
        <v>26154000000</v>
      </c>
    </row>
    <row r="17" spans="1:19">
      <c r="A17" t="s">
        <v>89</v>
      </c>
      <c r="B17" t="s">
        <v>74</v>
      </c>
      <c r="C17">
        <v>100.96</v>
      </c>
      <c r="D17" s="92">
        <v>25874294</v>
      </c>
      <c r="E17" s="93">
        <v>0.009700970097009654</v>
      </c>
      <c r="G17" t="s">
        <v>89</v>
      </c>
      <c r="H17" t="s">
        <v>74</v>
      </c>
      <c r="I17" s="94">
        <v>2638.7</v>
      </c>
      <c r="J17" s="93">
        <v>0.002202894147137924</v>
      </c>
      <c r="L17" s="95">
        <v>44790</v>
      </c>
      <c r="M17" t="s">
        <v>1019</v>
      </c>
      <c r="N17">
        <v>0.62</v>
      </c>
      <c r="P17" s="96">
        <v>44834</v>
      </c>
      <c r="Q17" t="s">
        <v>1043</v>
      </c>
      <c r="R17" s="97">
        <v>24255000000</v>
      </c>
      <c r="S17" s="97">
        <v>25867000000</v>
      </c>
    </row>
    <row r="18" spans="1:19">
      <c r="A18" t="s">
        <v>90</v>
      </c>
      <c r="B18" t="s">
        <v>74</v>
      </c>
      <c r="C18">
        <v>100.48</v>
      </c>
      <c r="D18" s="92">
        <v>23164838</v>
      </c>
      <c r="E18" s="93">
        <v>-0.004754358161648042</v>
      </c>
      <c r="G18" t="s">
        <v>90</v>
      </c>
      <c r="H18" t="s">
        <v>74</v>
      </c>
      <c r="I18" s="94">
        <v>2642.33</v>
      </c>
      <c r="J18" s="93">
        <v>0.001375677416909804</v>
      </c>
      <c r="L18" s="95">
        <v>44881</v>
      </c>
      <c r="M18" t="s">
        <v>1087</v>
      </c>
      <c r="N18">
        <v>0.68</v>
      </c>
      <c r="P18" s="96">
        <v>44926</v>
      </c>
      <c r="Q18" t="s">
        <v>1109</v>
      </c>
      <c r="R18" s="97">
        <v>25771000000</v>
      </c>
      <c r="S18" s="97">
        <v>26976000000</v>
      </c>
    </row>
    <row r="19" spans="1:19">
      <c r="A19" t="s">
        <v>91</v>
      </c>
      <c r="B19" t="s">
        <v>74</v>
      </c>
      <c r="C19">
        <v>101.4</v>
      </c>
      <c r="D19" s="92">
        <v>31218193</v>
      </c>
      <c r="E19" s="93">
        <v>0.009156050955414052</v>
      </c>
      <c r="G19" t="s">
        <v>91</v>
      </c>
      <c r="H19" t="s">
        <v>74</v>
      </c>
      <c r="I19" s="94">
        <v>2664.76</v>
      </c>
      <c r="J19" s="93">
        <v>0.008488720182566301</v>
      </c>
      <c r="L19" s="95">
        <v>44972</v>
      </c>
      <c r="M19" t="s">
        <v>1152</v>
      </c>
      <c r="N19">
        <v>0.68</v>
      </c>
      <c r="P19" s="96">
        <v>45016</v>
      </c>
      <c r="Q19" t="s">
        <v>1172</v>
      </c>
      <c r="R19" s="97">
        <v>26850000000</v>
      </c>
      <c r="S19" s="97">
        <v>26007000000</v>
      </c>
    </row>
    <row r="20" spans="1:19">
      <c r="A20" t="s">
        <v>92</v>
      </c>
      <c r="B20" t="s">
        <v>74</v>
      </c>
      <c r="C20">
        <v>99.42</v>
      </c>
      <c r="D20" s="92">
        <v>29476719</v>
      </c>
      <c r="E20" s="93">
        <v>-0.01952662721893494</v>
      </c>
      <c r="G20" t="s">
        <v>92</v>
      </c>
      <c r="H20" t="s">
        <v>74</v>
      </c>
      <c r="I20" s="94">
        <v>2643.85</v>
      </c>
      <c r="J20" s="93">
        <v>-0.007846860505261399</v>
      </c>
      <c r="L20" s="95">
        <v>45063</v>
      </c>
      <c r="M20" t="s">
        <v>1216</v>
      </c>
      <c r="N20">
        <v>0.68</v>
      </c>
      <c r="P20" s="96">
        <v>45107</v>
      </c>
      <c r="Q20" t="s">
        <v>1239</v>
      </c>
      <c r="R20" s="97">
        <v>28295000000</v>
      </c>
      <c r="S20" s="97">
        <v>27894000000</v>
      </c>
    </row>
    <row r="21" spans="1:19">
      <c r="A21" t="s">
        <v>93</v>
      </c>
      <c r="B21" t="s">
        <v>74</v>
      </c>
      <c r="C21">
        <v>97.40000000000001</v>
      </c>
      <c r="D21" s="92">
        <v>31490547</v>
      </c>
      <c r="E21" s="93">
        <v>-0.02031784349225507</v>
      </c>
      <c r="G21" t="s">
        <v>93</v>
      </c>
      <c r="H21" t="s">
        <v>74</v>
      </c>
      <c r="I21" s="94">
        <v>2640</v>
      </c>
      <c r="J21" s="93">
        <v>-0.001456209694195909</v>
      </c>
      <c r="L21" s="95">
        <v>45154</v>
      </c>
      <c r="M21" t="s">
        <v>1282</v>
      </c>
      <c r="N21">
        <v>0.68</v>
      </c>
      <c r="P21" s="96">
        <v>45199</v>
      </c>
      <c r="Q21" t="s">
        <v>1306</v>
      </c>
      <c r="R21" s="97">
        <v>27705000000</v>
      </c>
      <c r="S21" s="97">
        <v>28812000000</v>
      </c>
    </row>
    <row r="22" spans="1:19">
      <c r="A22" t="s">
        <v>94</v>
      </c>
      <c r="B22" t="s">
        <v>74</v>
      </c>
      <c r="C22">
        <v>100.65</v>
      </c>
      <c r="D22" s="92">
        <v>49471866</v>
      </c>
      <c r="E22" s="93">
        <v>0.03336755646817258</v>
      </c>
      <c r="G22" t="s">
        <v>94</v>
      </c>
      <c r="H22" t="s">
        <v>74</v>
      </c>
      <c r="I22" s="94">
        <v>2681.05</v>
      </c>
      <c r="J22" s="93">
        <v>0.01554924242424249</v>
      </c>
      <c r="L22" s="95">
        <v>45245</v>
      </c>
      <c r="M22" t="s">
        <v>1350</v>
      </c>
      <c r="N22">
        <v>0.75</v>
      </c>
      <c r="P22" s="96">
        <v>45291</v>
      </c>
      <c r="Q22" t="s">
        <v>1372</v>
      </c>
      <c r="R22" s="97">
        <v>29725000000</v>
      </c>
      <c r="S22" s="97">
        <v>32295000000</v>
      </c>
    </row>
    <row r="23" spans="1:19">
      <c r="A23" t="s">
        <v>95</v>
      </c>
      <c r="B23" t="s">
        <v>74</v>
      </c>
      <c r="C23">
        <v>98.81</v>
      </c>
      <c r="D23" s="92">
        <v>55636391</v>
      </c>
      <c r="E23" s="93">
        <v>-0.01828117237953308</v>
      </c>
      <c r="G23" t="s">
        <v>95</v>
      </c>
      <c r="H23" t="s">
        <v>74</v>
      </c>
      <c r="I23" s="94">
        <v>2704.1</v>
      </c>
      <c r="J23" s="93">
        <v>0.008597377892989533</v>
      </c>
      <c r="L23" s="95">
        <v>45336</v>
      </c>
      <c r="M23" t="s">
        <v>1415</v>
      </c>
      <c r="N23">
        <v>0.75</v>
      </c>
      <c r="P23" s="96">
        <v>45382</v>
      </c>
      <c r="Q23" t="s">
        <v>1436</v>
      </c>
      <c r="R23" s="97">
        <v>30421000000</v>
      </c>
      <c r="S23" s="97">
        <v>31437000000</v>
      </c>
    </row>
    <row r="24" spans="1:19">
      <c r="A24" t="s">
        <v>96</v>
      </c>
      <c r="B24" t="s">
        <v>97</v>
      </c>
      <c r="C24">
        <v>97.23999999999999</v>
      </c>
      <c r="D24" s="92">
        <v>35535690</v>
      </c>
      <c r="E24" s="93">
        <v>-0.01588908005262635</v>
      </c>
      <c r="G24" t="s">
        <v>96</v>
      </c>
      <c r="H24" t="s">
        <v>97</v>
      </c>
      <c r="I24" s="94">
        <v>2706.53</v>
      </c>
      <c r="J24" s="93">
        <v>0.000898635405495396</v>
      </c>
      <c r="L24" s="95">
        <v>45427</v>
      </c>
      <c r="M24" t="s">
        <v>1480</v>
      </c>
      <c r="N24">
        <v>0.75</v>
      </c>
      <c r="P24" s="96">
        <v>45473</v>
      </c>
      <c r="Q24" t="s">
        <v>1503</v>
      </c>
      <c r="R24" s="97">
        <v>32567000000</v>
      </c>
      <c r="S24" s="97">
        <v>32160000000</v>
      </c>
    </row>
    <row r="25" spans="1:19">
      <c r="A25" t="s">
        <v>98</v>
      </c>
      <c r="B25" t="s">
        <v>97</v>
      </c>
      <c r="C25">
        <v>100.04</v>
      </c>
      <c r="D25" s="92">
        <v>31315282</v>
      </c>
      <c r="E25" s="93">
        <v>0.02879473467708782</v>
      </c>
      <c r="G25" t="s">
        <v>98</v>
      </c>
      <c r="H25" t="s">
        <v>97</v>
      </c>
      <c r="I25" s="94">
        <v>2724.87</v>
      </c>
      <c r="J25" s="93">
        <v>0.006776204217207926</v>
      </c>
      <c r="L25" s="95">
        <v>45519</v>
      </c>
      <c r="M25" t="s">
        <v>1546</v>
      </c>
      <c r="N25">
        <v>0.75</v>
      </c>
      <c r="P25" s="96">
        <v>45565</v>
      </c>
      <c r="Q25" t="s">
        <v>1569</v>
      </c>
      <c r="R25" s="97">
        <v>31672000000</v>
      </c>
      <c r="S25" s="97">
        <v>33913000000</v>
      </c>
    </row>
    <row r="26" spans="1:19">
      <c r="A26" t="s">
        <v>99</v>
      </c>
      <c r="B26" t="s">
        <v>97</v>
      </c>
      <c r="C26">
        <v>101.44</v>
      </c>
      <c r="D26" s="92">
        <v>27325365</v>
      </c>
      <c r="E26" s="93">
        <v>0.01399440223910431</v>
      </c>
      <c r="G26" t="s">
        <v>99</v>
      </c>
      <c r="H26" t="s">
        <v>97</v>
      </c>
      <c r="I26" s="94">
        <v>2737.7</v>
      </c>
      <c r="J26" s="93">
        <v>0.004708481505539597</v>
      </c>
      <c r="L26" s="95">
        <v>45617</v>
      </c>
      <c r="M26" t="s">
        <v>1614</v>
      </c>
      <c r="N26">
        <v>0.83</v>
      </c>
    </row>
    <row r="27" spans="1:19">
      <c r="A27" t="s">
        <v>100</v>
      </c>
      <c r="B27" t="s">
        <v>97</v>
      </c>
      <c r="C27">
        <v>100.32</v>
      </c>
      <c r="D27" s="92">
        <v>20609759</v>
      </c>
      <c r="E27" s="93">
        <v>-0.01104100946372244</v>
      </c>
      <c r="G27" t="s">
        <v>100</v>
      </c>
      <c r="H27" t="s">
        <v>97</v>
      </c>
      <c r="I27" s="94">
        <v>2731.61</v>
      </c>
      <c r="J27" s="93">
        <v>-0.002224495014062744</v>
      </c>
    </row>
    <row r="28" spans="1:19">
      <c r="A28" t="s">
        <v>101</v>
      </c>
      <c r="B28" t="s">
        <v>97</v>
      </c>
      <c r="C28">
        <v>99.59999999999999</v>
      </c>
      <c r="D28" s="92">
        <v>29760697</v>
      </c>
      <c r="E28" s="93">
        <v>-0.007177033492822948</v>
      </c>
      <c r="G28" t="s">
        <v>101</v>
      </c>
      <c r="H28" t="s">
        <v>97</v>
      </c>
      <c r="I28" s="94">
        <v>2706.05</v>
      </c>
      <c r="J28" s="93">
        <v>-0.009357119061652264</v>
      </c>
    </row>
    <row r="29" spans="1:19">
      <c r="A29" t="s">
        <v>102</v>
      </c>
      <c r="B29" t="s">
        <v>97</v>
      </c>
      <c r="C29">
        <v>99.98</v>
      </c>
      <c r="D29" s="92">
        <v>21461093</v>
      </c>
      <c r="E29" s="93">
        <v>0.003815261044176843</v>
      </c>
      <c r="G29" t="s">
        <v>102</v>
      </c>
      <c r="H29" t="s">
        <v>97</v>
      </c>
      <c r="I29" s="94">
        <v>2707.88</v>
      </c>
      <c r="J29" s="93">
        <v>0.0006762624489569102</v>
      </c>
    </row>
    <row r="30" spans="1:19">
      <c r="A30" t="s">
        <v>103</v>
      </c>
      <c r="B30" t="s">
        <v>97</v>
      </c>
      <c r="C30">
        <v>99.58</v>
      </c>
      <c r="D30" s="92">
        <v>18914123</v>
      </c>
      <c r="E30" s="93">
        <v>-0.004000800160032014</v>
      </c>
      <c r="G30" t="s">
        <v>103</v>
      </c>
      <c r="H30" t="s">
        <v>97</v>
      </c>
      <c r="I30" s="94">
        <v>2709.8</v>
      </c>
      <c r="J30" s="93">
        <v>0.0007090417596053999</v>
      </c>
    </row>
    <row r="31" spans="1:19">
      <c r="A31" t="s">
        <v>104</v>
      </c>
      <c r="B31" t="s">
        <v>97</v>
      </c>
      <c r="C31">
        <v>101.13</v>
      </c>
      <c r="D31" s="92">
        <v>25056595</v>
      </c>
      <c r="E31" s="93">
        <v>0.01556537457320739</v>
      </c>
      <c r="G31" t="s">
        <v>104</v>
      </c>
      <c r="H31" t="s">
        <v>97</v>
      </c>
      <c r="I31" s="94">
        <v>2744.73</v>
      </c>
      <c r="J31" s="93">
        <v>0.01289025020296686</v>
      </c>
    </row>
    <row r="32" spans="1:19">
      <c r="A32" t="s">
        <v>105</v>
      </c>
      <c r="B32" t="s">
        <v>97</v>
      </c>
      <c r="C32">
        <v>101.06</v>
      </c>
      <c r="D32" s="92">
        <v>18394869</v>
      </c>
      <c r="E32" s="93">
        <v>-0.0006921783842578355</v>
      </c>
      <c r="G32" t="s">
        <v>105</v>
      </c>
      <c r="H32" t="s">
        <v>97</v>
      </c>
      <c r="I32" s="94">
        <v>2753.03</v>
      </c>
      <c r="J32" s="93">
        <v>0.003023976857468691</v>
      </c>
    </row>
    <row r="33" spans="1:10">
      <c r="A33" t="s">
        <v>106</v>
      </c>
      <c r="B33" t="s">
        <v>97</v>
      </c>
      <c r="C33">
        <v>101.14</v>
      </c>
      <c r="D33" s="92">
        <v>21784703</v>
      </c>
      <c r="E33" s="93">
        <v>0.0007916089451811548</v>
      </c>
      <c r="G33" t="s">
        <v>106</v>
      </c>
      <c r="H33" t="s">
        <v>97</v>
      </c>
      <c r="I33" s="94">
        <v>2745.73</v>
      </c>
      <c r="J33" s="93">
        <v>-0.002651623847179319</v>
      </c>
    </row>
    <row r="34" spans="1:10">
      <c r="A34" t="s">
        <v>107</v>
      </c>
      <c r="B34" t="s">
        <v>97</v>
      </c>
      <c r="C34">
        <v>102.39</v>
      </c>
      <c r="D34" s="92">
        <v>26606886</v>
      </c>
      <c r="E34" s="93">
        <v>0.01235910618944036</v>
      </c>
      <c r="G34" t="s">
        <v>107</v>
      </c>
      <c r="H34" t="s">
        <v>97</v>
      </c>
      <c r="I34" s="94">
        <v>2775.6</v>
      </c>
      <c r="J34" s="93">
        <v>0.01087870985129635</v>
      </c>
    </row>
    <row r="35" spans="1:10">
      <c r="A35" t="s">
        <v>108</v>
      </c>
      <c r="B35" t="s">
        <v>97</v>
      </c>
      <c r="C35">
        <v>102.34</v>
      </c>
      <c r="D35" s="92">
        <v>18038460</v>
      </c>
      <c r="E35" s="93">
        <v>-0.0004883289383728062</v>
      </c>
      <c r="G35" t="s">
        <v>108</v>
      </c>
      <c r="H35" t="s">
        <v>97</v>
      </c>
      <c r="I35" s="94">
        <v>2779.76</v>
      </c>
      <c r="J35" s="93">
        <v>0.001498775039631139</v>
      </c>
    </row>
    <row r="36" spans="1:10">
      <c r="A36" t="s">
        <v>109</v>
      </c>
      <c r="B36" t="s">
        <v>97</v>
      </c>
      <c r="C36">
        <v>101.81</v>
      </c>
      <c r="D36" s="92">
        <v>21607671</v>
      </c>
      <c r="E36" s="93">
        <v>-0.005178815712331475</v>
      </c>
      <c r="G36" t="s">
        <v>109</v>
      </c>
      <c r="H36" t="s">
        <v>97</v>
      </c>
      <c r="I36" s="94">
        <v>2784.7</v>
      </c>
      <c r="J36" s="93">
        <v>0.001777131838719637</v>
      </c>
    </row>
    <row r="37" spans="1:10">
      <c r="A37" t="s">
        <v>110</v>
      </c>
      <c r="B37" t="s">
        <v>97</v>
      </c>
      <c r="C37">
        <v>103.96</v>
      </c>
      <c r="D37" s="92">
        <v>29063231</v>
      </c>
      <c r="E37" s="93">
        <v>0.02111776839210289</v>
      </c>
      <c r="G37" t="s">
        <v>110</v>
      </c>
      <c r="H37" t="s">
        <v>97</v>
      </c>
      <c r="I37" s="94">
        <v>2774.88</v>
      </c>
      <c r="J37" s="93">
        <v>-0.003526412180845262</v>
      </c>
    </row>
    <row r="38" spans="1:10">
      <c r="A38" t="s">
        <v>111</v>
      </c>
      <c r="B38" t="s">
        <v>97</v>
      </c>
      <c r="C38">
        <v>105.44</v>
      </c>
      <c r="D38" s="92">
        <v>27763218</v>
      </c>
      <c r="E38" s="93">
        <v>0.01423624470950369</v>
      </c>
      <c r="G38" t="s">
        <v>111</v>
      </c>
      <c r="H38" t="s">
        <v>97</v>
      </c>
      <c r="I38" s="94">
        <v>2792.67</v>
      </c>
      <c r="J38" s="93">
        <v>0.006411088047050706</v>
      </c>
    </row>
    <row r="39" spans="1:10">
      <c r="A39" t="s">
        <v>112</v>
      </c>
      <c r="B39" t="s">
        <v>97</v>
      </c>
      <c r="C39">
        <v>106.03</v>
      </c>
      <c r="D39" s="92">
        <v>23750599</v>
      </c>
      <c r="E39" s="93">
        <v>0.005595599393019679</v>
      </c>
      <c r="G39" t="s">
        <v>112</v>
      </c>
      <c r="H39" t="s">
        <v>97</v>
      </c>
      <c r="I39" s="94">
        <v>2796.11</v>
      </c>
      <c r="J39" s="93">
        <v>0.001231796094776749</v>
      </c>
    </row>
    <row r="40" spans="1:10">
      <c r="A40" t="s">
        <v>113</v>
      </c>
      <c r="B40" t="s">
        <v>97</v>
      </c>
      <c r="C40">
        <v>106.76</v>
      </c>
      <c r="D40" s="92">
        <v>21536733</v>
      </c>
      <c r="E40" s="93">
        <v>0.006884843912100314</v>
      </c>
      <c r="G40" t="s">
        <v>113</v>
      </c>
      <c r="H40" t="s">
        <v>97</v>
      </c>
      <c r="I40" s="94">
        <v>2793.9</v>
      </c>
      <c r="J40" s="93">
        <v>-0.0007903837831845228</v>
      </c>
    </row>
    <row r="41" spans="1:10">
      <c r="A41" t="s">
        <v>114</v>
      </c>
      <c r="B41" t="s">
        <v>97</v>
      </c>
      <c r="C41">
        <v>106.58</v>
      </c>
      <c r="D41" s="92">
        <v>21487062</v>
      </c>
      <c r="E41" s="93">
        <v>-0.001686024728362767</v>
      </c>
      <c r="G41" t="s">
        <v>114</v>
      </c>
      <c r="H41" t="s">
        <v>97</v>
      </c>
      <c r="I41" s="94">
        <v>2792.38</v>
      </c>
      <c r="J41" s="93">
        <v>-0.0005440423780378456</v>
      </c>
    </row>
    <row r="42" spans="1:10">
      <c r="A42" t="s">
        <v>115</v>
      </c>
      <c r="B42" t="s">
        <v>97</v>
      </c>
      <c r="C42">
        <v>106.45</v>
      </c>
      <c r="D42" s="92">
        <v>29083934</v>
      </c>
      <c r="E42" s="93">
        <v>-0.001219741039594657</v>
      </c>
      <c r="G42" t="s">
        <v>115</v>
      </c>
      <c r="H42" t="s">
        <v>97</v>
      </c>
      <c r="I42" s="94">
        <v>2784.49</v>
      </c>
      <c r="J42" s="93">
        <v>-0.002825546666284762</v>
      </c>
    </row>
    <row r="43" spans="1:10">
      <c r="A43" t="s">
        <v>116</v>
      </c>
      <c r="B43" t="s">
        <v>117</v>
      </c>
      <c r="C43">
        <v>106.92</v>
      </c>
      <c r="D43" s="92">
        <v>23501169</v>
      </c>
      <c r="E43" s="93">
        <v>0.004415218412400224</v>
      </c>
      <c r="G43" t="s">
        <v>116</v>
      </c>
      <c r="H43" t="s">
        <v>117</v>
      </c>
      <c r="I43" s="94">
        <v>2803.69</v>
      </c>
      <c r="J43" s="93">
        <v>0.006895338105003201</v>
      </c>
    </row>
    <row r="44" spans="1:10">
      <c r="A44" t="s">
        <v>118</v>
      </c>
      <c r="B44" t="s">
        <v>117</v>
      </c>
      <c r="C44">
        <v>106.67</v>
      </c>
      <c r="D44" s="92">
        <v>26608014</v>
      </c>
      <c r="E44" s="93">
        <v>-0.002338196782641244</v>
      </c>
      <c r="G44" t="s">
        <v>118</v>
      </c>
      <c r="H44" t="s">
        <v>117</v>
      </c>
      <c r="I44" s="94">
        <v>2792.81</v>
      </c>
      <c r="J44" s="93">
        <v>-0.003880600209010265</v>
      </c>
    </row>
    <row r="45" spans="1:10">
      <c r="A45" t="s">
        <v>119</v>
      </c>
      <c r="B45" t="s">
        <v>117</v>
      </c>
      <c r="C45">
        <v>106.13</v>
      </c>
      <c r="D45" s="92">
        <v>19538318</v>
      </c>
      <c r="E45" s="93">
        <v>-0.005062341801818748</v>
      </c>
      <c r="G45" t="s">
        <v>119</v>
      </c>
      <c r="H45" t="s">
        <v>117</v>
      </c>
      <c r="I45" s="94">
        <v>2789.65</v>
      </c>
      <c r="J45" s="93">
        <v>-0.001131476899610018</v>
      </c>
    </row>
    <row r="46" spans="1:10">
      <c r="A46" t="s">
        <v>120</v>
      </c>
      <c r="B46" t="s">
        <v>117</v>
      </c>
      <c r="C46">
        <v>106.18</v>
      </c>
      <c r="D46" s="92">
        <v>17686996</v>
      </c>
      <c r="E46" s="93">
        <v>0.0004711203241309914</v>
      </c>
      <c r="G46" t="s">
        <v>120</v>
      </c>
      <c r="H46" t="s">
        <v>117</v>
      </c>
      <c r="I46" s="94">
        <v>2771.45</v>
      </c>
      <c r="J46" s="93">
        <v>-0.006524115928521645</v>
      </c>
    </row>
    <row r="47" spans="1:10">
      <c r="A47" t="s">
        <v>121</v>
      </c>
      <c r="B47" t="s">
        <v>117</v>
      </c>
      <c r="C47">
        <v>104.89</v>
      </c>
      <c r="D47" s="92">
        <v>25338954</v>
      </c>
      <c r="E47" s="93">
        <v>-0.01214918063665482</v>
      </c>
      <c r="G47" t="s">
        <v>121</v>
      </c>
      <c r="H47" t="s">
        <v>117</v>
      </c>
      <c r="I47" s="94">
        <v>2748.93</v>
      </c>
      <c r="J47" s="93">
        <v>-0.008125710368218741</v>
      </c>
    </row>
    <row r="48" spans="1:10">
      <c r="A48" t="s">
        <v>122</v>
      </c>
      <c r="B48" t="s">
        <v>117</v>
      </c>
      <c r="C48">
        <v>105</v>
      </c>
      <c r="D48" s="92">
        <v>22818430</v>
      </c>
      <c r="E48" s="93">
        <v>0.001048717704261515</v>
      </c>
      <c r="G48" t="s">
        <v>122</v>
      </c>
      <c r="H48" t="s">
        <v>117</v>
      </c>
      <c r="I48" s="94">
        <v>2743.07</v>
      </c>
      <c r="J48" s="93">
        <v>-0.002131738530991911</v>
      </c>
    </row>
    <row r="49" spans="1:27">
      <c r="A49" t="s">
        <v>123</v>
      </c>
      <c r="B49" t="s">
        <v>117</v>
      </c>
      <c r="C49">
        <v>107.21</v>
      </c>
      <c r="D49" s="92">
        <v>26491618</v>
      </c>
      <c r="E49" s="93">
        <v>0.02104761904761898</v>
      </c>
      <c r="G49" t="s">
        <v>123</v>
      </c>
      <c r="H49" t="s">
        <v>117</v>
      </c>
      <c r="I49" s="94">
        <v>2783.3</v>
      </c>
      <c r="J49" s="93">
        <v>0.01466604935346161</v>
      </c>
    </row>
    <row r="50" spans="1:27">
      <c r="A50" t="s">
        <v>124</v>
      </c>
      <c r="B50" t="s">
        <v>117</v>
      </c>
      <c r="C50">
        <v>107.96</v>
      </c>
      <c r="D50" s="92">
        <v>26132717</v>
      </c>
      <c r="E50" s="93">
        <v>0.006995616080589517</v>
      </c>
      <c r="G50" t="s">
        <v>124</v>
      </c>
      <c r="H50" t="s">
        <v>117</v>
      </c>
      <c r="I50" s="94">
        <v>2791.52</v>
      </c>
      <c r="J50" s="93">
        <v>0.002953328782380638</v>
      </c>
    </row>
    <row r="51" spans="1:27">
      <c r="A51" t="s">
        <v>125</v>
      </c>
      <c r="B51" t="s">
        <v>117</v>
      </c>
      <c r="C51">
        <v>108.8</v>
      </c>
      <c r="D51" s="92">
        <v>35513771</v>
      </c>
      <c r="E51" s="93">
        <v>0.007780659503519916</v>
      </c>
      <c r="G51" t="s">
        <v>125</v>
      </c>
      <c r="H51" t="s">
        <v>117</v>
      </c>
      <c r="I51" s="94">
        <v>2810.92</v>
      </c>
      <c r="J51" s="93">
        <v>0.006949618845646821</v>
      </c>
    </row>
    <row r="52" spans="1:27">
      <c r="A52" t="s">
        <v>126</v>
      </c>
      <c r="B52" t="s">
        <v>117</v>
      </c>
      <c r="C52">
        <v>108.88</v>
      </c>
      <c r="D52" s="92">
        <v>30763367</v>
      </c>
      <c r="E52" s="93">
        <v>0.0007352941176470562</v>
      </c>
      <c r="G52" t="s">
        <v>126</v>
      </c>
      <c r="H52" t="s">
        <v>117</v>
      </c>
      <c r="I52" s="94">
        <v>2808.48</v>
      </c>
      <c r="J52" s="93">
        <v>-0.0008680432029370966</v>
      </c>
    </row>
    <row r="53" spans="1:27">
      <c r="A53" t="s">
        <v>127</v>
      </c>
      <c r="B53" t="s">
        <v>117</v>
      </c>
      <c r="C53">
        <v>110.14</v>
      </c>
      <c r="D53" s="92">
        <v>54630661</v>
      </c>
      <c r="E53" s="93">
        <v>0.01157237325495974</v>
      </c>
      <c r="G53" t="s">
        <v>127</v>
      </c>
      <c r="H53" t="s">
        <v>117</v>
      </c>
      <c r="I53" s="94">
        <v>2822.48</v>
      </c>
      <c r="J53" s="93">
        <v>0.004984902865607044</v>
      </c>
    </row>
    <row r="54" spans="1:27">
      <c r="A54" t="s">
        <v>128</v>
      </c>
      <c r="B54" t="s">
        <v>117</v>
      </c>
      <c r="C54">
        <v>111.71</v>
      </c>
      <c r="D54" s="92">
        <v>31207596</v>
      </c>
      <c r="E54" s="93">
        <v>0.01425458507354271</v>
      </c>
      <c r="G54" t="s">
        <v>128</v>
      </c>
      <c r="H54" t="s">
        <v>117</v>
      </c>
      <c r="I54" s="94">
        <v>2832.94</v>
      </c>
      <c r="J54" s="93">
        <v>0.003705960715399303</v>
      </c>
    </row>
    <row r="55" spans="1:27">
      <c r="A55" t="s">
        <v>129</v>
      </c>
      <c r="B55" t="s">
        <v>117</v>
      </c>
      <c r="C55">
        <v>111.79</v>
      </c>
      <c r="D55" s="92">
        <v>37588697</v>
      </c>
      <c r="E55" s="93">
        <v>0.0007161400053712352</v>
      </c>
      <c r="G55" t="s">
        <v>129</v>
      </c>
      <c r="H55" t="s">
        <v>117</v>
      </c>
      <c r="I55" s="94">
        <v>2832.57</v>
      </c>
      <c r="J55" s="93">
        <v>-0.0001306063665308388</v>
      </c>
      <c r="P55" s="90" t="s">
        <v>1847</v>
      </c>
      <c r="Q55" s="90"/>
      <c r="R55" s="90"/>
      <c r="S55" s="90"/>
      <c r="T55" s="90"/>
      <c r="U55" s="90"/>
      <c r="V55" s="90"/>
      <c r="W55" s="90"/>
      <c r="X55" s="90"/>
      <c r="Y55" s="90"/>
      <c r="Z55" s="90"/>
    </row>
    <row r="56" spans="1:27">
      <c r="A56" t="s">
        <v>130</v>
      </c>
      <c r="B56" t="s">
        <v>117</v>
      </c>
      <c r="C56">
        <v>111.66</v>
      </c>
      <c r="D56" s="92">
        <v>28113343</v>
      </c>
      <c r="E56" s="93">
        <v>-0.001162894713301776</v>
      </c>
      <c r="G56" t="s">
        <v>130</v>
      </c>
      <c r="H56" t="s">
        <v>117</v>
      </c>
      <c r="I56" s="94">
        <v>2824.23</v>
      </c>
      <c r="J56" s="93">
        <v>-0.002944322646924902</v>
      </c>
      <c r="P56" s="91" t="s">
        <v>68</v>
      </c>
      <c r="Q56" s="91" t="s">
        <v>69</v>
      </c>
      <c r="R56" s="91" t="s">
        <v>1848</v>
      </c>
      <c r="S56" s="91" t="s">
        <v>1849</v>
      </c>
      <c r="T56" s="91" t="s">
        <v>1850</v>
      </c>
      <c r="U56" s="91" t="s">
        <v>1851</v>
      </c>
      <c r="V56" s="91" t="s">
        <v>1852</v>
      </c>
      <c r="W56" s="91" t="s">
        <v>1853</v>
      </c>
      <c r="X56" s="91" t="s">
        <v>1854</v>
      </c>
      <c r="Y56" s="91" t="s">
        <v>1855</v>
      </c>
      <c r="Z56" s="91" t="s">
        <v>1856</v>
      </c>
      <c r="AA56" s="91" t="s">
        <v>1857</v>
      </c>
    </row>
    <row r="57" spans="1:27">
      <c r="A57" t="s">
        <v>131</v>
      </c>
      <c r="B57" t="s">
        <v>117</v>
      </c>
      <c r="C57">
        <v>114.23</v>
      </c>
      <c r="D57" s="92">
        <v>29854446</v>
      </c>
      <c r="E57" s="93">
        <v>0.02301629948056605</v>
      </c>
      <c r="G57" t="s">
        <v>131</v>
      </c>
      <c r="H57" t="s">
        <v>117</v>
      </c>
      <c r="I57" s="94">
        <v>2854.88</v>
      </c>
      <c r="J57" s="93">
        <v>0.01085251555291178</v>
      </c>
      <c r="P57" s="96">
        <v>43555</v>
      </c>
      <c r="Q57" t="s">
        <v>117</v>
      </c>
      <c r="R57" s="97">
        <v>1423000000</v>
      </c>
      <c r="S57" s="97" t="s">
        <v>75</v>
      </c>
      <c r="T57" s="97">
        <v>1542000000</v>
      </c>
      <c r="U57" s="97">
        <v>2363000000</v>
      </c>
      <c r="V57" s="97">
        <v>1696000000</v>
      </c>
      <c r="W57" s="97">
        <v>7889000000</v>
      </c>
      <c r="X57" s="97">
        <v>750000000</v>
      </c>
      <c r="Y57" s="97">
        <v>1911000000</v>
      </c>
      <c r="Z57" s="97">
        <v>8053000000</v>
      </c>
      <c r="AA57" s="97">
        <v>4944000000</v>
      </c>
    </row>
    <row r="58" spans="1:27">
      <c r="A58" t="s">
        <v>132</v>
      </c>
      <c r="B58" t="s">
        <v>117</v>
      </c>
      <c r="C58">
        <v>111.22</v>
      </c>
      <c r="D58" s="92">
        <v>33624528</v>
      </c>
      <c r="E58" s="93">
        <v>-0.02635034579357443</v>
      </c>
      <c r="G58" t="s">
        <v>132</v>
      </c>
      <c r="H58" t="s">
        <v>117</v>
      </c>
      <c r="I58" s="94">
        <v>2800.71</v>
      </c>
      <c r="J58" s="93">
        <v>-0.01897452782603826</v>
      </c>
      <c r="P58" s="96">
        <v>43646</v>
      </c>
      <c r="Q58" t="s">
        <v>184</v>
      </c>
      <c r="R58" s="97">
        <v>1463000000</v>
      </c>
      <c r="S58" s="97" t="s">
        <v>75</v>
      </c>
      <c r="T58" s="97">
        <v>1611000000</v>
      </c>
      <c r="U58" s="97">
        <v>2053000000</v>
      </c>
      <c r="V58" s="97">
        <v>1835000000</v>
      </c>
      <c r="W58" s="97">
        <v>8511000000</v>
      </c>
      <c r="X58" s="97">
        <v>779000000</v>
      </c>
      <c r="Y58" s="97">
        <v>1953000000</v>
      </c>
      <c r="Z58" s="97">
        <v>9720000000</v>
      </c>
      <c r="AA58" s="97">
        <v>5792000000</v>
      </c>
    </row>
    <row r="59" spans="1:27">
      <c r="A59" t="s">
        <v>133</v>
      </c>
      <c r="B59" t="s">
        <v>117</v>
      </c>
      <c r="C59">
        <v>111.8</v>
      </c>
      <c r="D59" s="92">
        <v>27067117</v>
      </c>
      <c r="E59" s="93">
        <v>0.005214889408379664</v>
      </c>
      <c r="G59" t="s">
        <v>133</v>
      </c>
      <c r="H59" t="s">
        <v>117</v>
      </c>
      <c r="I59" s="94">
        <v>2798.36</v>
      </c>
      <c r="J59" s="93">
        <v>-0.0008390729493592541</v>
      </c>
      <c r="P59" s="96">
        <v>43738</v>
      </c>
      <c r="Q59" t="s">
        <v>251</v>
      </c>
      <c r="R59" s="97">
        <v>1202000000</v>
      </c>
      <c r="S59" s="97" t="s">
        <v>75</v>
      </c>
      <c r="T59" s="97">
        <v>1545000000</v>
      </c>
      <c r="U59" s="97">
        <v>2542000000</v>
      </c>
      <c r="V59" s="97">
        <v>1909000000</v>
      </c>
      <c r="W59" s="97">
        <v>8466000000</v>
      </c>
      <c r="X59" s="97">
        <v>855000000</v>
      </c>
      <c r="Y59" s="97">
        <v>1991000000</v>
      </c>
      <c r="Z59" s="97">
        <v>9192000000</v>
      </c>
      <c r="AA59" s="97">
        <v>5353000000</v>
      </c>
    </row>
    <row r="60" spans="1:27">
      <c r="A60" t="s">
        <v>134</v>
      </c>
      <c r="B60" t="s">
        <v>117</v>
      </c>
      <c r="C60">
        <v>112.04</v>
      </c>
      <c r="D60" s="92">
        <v>26097665</v>
      </c>
      <c r="E60" s="93">
        <v>0.002146690518783689</v>
      </c>
      <c r="G60" t="s">
        <v>134</v>
      </c>
      <c r="H60" t="s">
        <v>117</v>
      </c>
      <c r="I60" s="94">
        <v>2818.46</v>
      </c>
      <c r="J60" s="93">
        <v>0.007182778484540853</v>
      </c>
      <c r="P60" s="96">
        <v>43830</v>
      </c>
      <c r="Q60" t="s">
        <v>317</v>
      </c>
      <c r="R60" s="97">
        <v>2048000000</v>
      </c>
      <c r="S60" s="97" t="s">
        <v>75</v>
      </c>
      <c r="T60" s="97">
        <v>1612000000</v>
      </c>
      <c r="U60" s="97">
        <v>3327000000</v>
      </c>
      <c r="V60" s="97">
        <v>2102000000</v>
      </c>
      <c r="W60" s="97">
        <v>8983000000</v>
      </c>
      <c r="X60" s="97">
        <v>959000000</v>
      </c>
      <c r="Y60" s="97">
        <v>2163000000</v>
      </c>
      <c r="Z60" s="97">
        <v>10119000000</v>
      </c>
      <c r="AA60" s="97">
        <v>5593000000</v>
      </c>
    </row>
    <row r="61" spans="1:27">
      <c r="A61" t="s">
        <v>135</v>
      </c>
      <c r="B61" t="s">
        <v>117</v>
      </c>
      <c r="C61">
        <v>110.95</v>
      </c>
      <c r="D61" s="92">
        <v>22733427</v>
      </c>
      <c r="E61" s="93">
        <v>-0.009728668332738333</v>
      </c>
      <c r="G61" t="s">
        <v>135</v>
      </c>
      <c r="H61" t="s">
        <v>117</v>
      </c>
      <c r="I61" s="94">
        <v>2805.37</v>
      </c>
      <c r="J61" s="93">
        <v>-0.004644380264399728</v>
      </c>
      <c r="P61" s="96">
        <v>43921</v>
      </c>
      <c r="Q61" t="s">
        <v>381</v>
      </c>
      <c r="R61" s="97">
        <v>1412000000</v>
      </c>
      <c r="S61" s="97" t="s">
        <v>75</v>
      </c>
      <c r="T61" s="97">
        <v>1633000000</v>
      </c>
      <c r="U61" s="97">
        <v>2349000000</v>
      </c>
      <c r="V61" s="97">
        <v>2050000000</v>
      </c>
      <c r="W61" s="97">
        <v>8920000000</v>
      </c>
      <c r="X61" s="97">
        <v>961000000</v>
      </c>
      <c r="Y61" s="97">
        <v>1986000000</v>
      </c>
      <c r="Z61" s="97">
        <v>10490000000</v>
      </c>
      <c r="AA61" s="97">
        <v>5220000000</v>
      </c>
    </row>
    <row r="62" spans="1:27">
      <c r="A62" t="s">
        <v>136</v>
      </c>
      <c r="B62" t="s">
        <v>117</v>
      </c>
      <c r="C62">
        <v>111.1</v>
      </c>
      <c r="D62" s="92">
        <v>18334755</v>
      </c>
      <c r="E62" s="93">
        <v>0.001351960342496517</v>
      </c>
      <c r="G62" t="s">
        <v>136</v>
      </c>
      <c r="H62" t="s">
        <v>117</v>
      </c>
      <c r="I62" s="94">
        <v>2815.44</v>
      </c>
      <c r="J62" s="93">
        <v>0.003589544338180151</v>
      </c>
      <c r="P62" s="96">
        <v>44012</v>
      </c>
      <c r="Q62" t="s">
        <v>447</v>
      </c>
      <c r="R62" s="97">
        <v>1795000000</v>
      </c>
      <c r="S62" s="97" t="s">
        <v>75</v>
      </c>
      <c r="T62" s="97">
        <v>1619000000</v>
      </c>
      <c r="U62" s="97">
        <v>3357000000</v>
      </c>
      <c r="V62" s="97">
        <v>2016000000</v>
      </c>
      <c r="W62" s="97">
        <v>8947000000</v>
      </c>
      <c r="X62" s="97">
        <v>993000000</v>
      </c>
      <c r="Y62" s="97">
        <v>1600000000</v>
      </c>
      <c r="Z62" s="97">
        <v>11578000000</v>
      </c>
      <c r="AA62" s="97">
        <v>6128000000</v>
      </c>
    </row>
    <row r="63" spans="1:27">
      <c r="A63" t="s">
        <v>137</v>
      </c>
      <c r="B63" t="s">
        <v>117</v>
      </c>
      <c r="C63">
        <v>112.06</v>
      </c>
      <c r="D63" s="92">
        <v>25399752</v>
      </c>
      <c r="E63" s="93">
        <v>0.008640864086408628</v>
      </c>
      <c r="G63" t="s">
        <v>137</v>
      </c>
      <c r="H63" t="s">
        <v>117</v>
      </c>
      <c r="I63" s="94">
        <v>2834.4</v>
      </c>
      <c r="J63" s="93">
        <v>0.006734293751598397</v>
      </c>
      <c r="P63" s="96">
        <v>44104</v>
      </c>
      <c r="Q63" t="s">
        <v>515</v>
      </c>
      <c r="R63" s="97">
        <v>1620000000</v>
      </c>
      <c r="S63" s="97" t="s">
        <v>75</v>
      </c>
      <c r="T63" s="97">
        <v>1637000000</v>
      </c>
      <c r="U63" s="97">
        <v>3092000000</v>
      </c>
      <c r="V63" s="97">
        <v>2206000000</v>
      </c>
      <c r="W63" s="97">
        <v>9278000000</v>
      </c>
      <c r="X63" s="97">
        <v>1032000000</v>
      </c>
      <c r="Y63" s="97">
        <v>1789000000</v>
      </c>
      <c r="Z63" s="97">
        <v>11195000000</v>
      </c>
      <c r="AA63" s="97">
        <v>5305000000</v>
      </c>
    </row>
    <row r="64" spans="1:27">
      <c r="A64" t="s">
        <v>138</v>
      </c>
      <c r="B64" t="s">
        <v>139</v>
      </c>
      <c r="C64">
        <v>113.09</v>
      </c>
      <c r="D64" s="92">
        <v>22789103</v>
      </c>
      <c r="E64" s="93">
        <v>0.009191504551133267</v>
      </c>
      <c r="G64" t="s">
        <v>138</v>
      </c>
      <c r="H64" t="s">
        <v>139</v>
      </c>
      <c r="I64" s="94">
        <v>2867.19</v>
      </c>
      <c r="J64" s="93">
        <v>0.01156858594411525</v>
      </c>
      <c r="P64" s="96">
        <v>44196</v>
      </c>
      <c r="Q64" t="s">
        <v>581</v>
      </c>
      <c r="R64" s="97">
        <v>2120000000</v>
      </c>
      <c r="S64" s="97" t="s">
        <v>75</v>
      </c>
      <c r="T64" s="97">
        <v>1695000000</v>
      </c>
      <c r="U64" s="97">
        <v>5031000000</v>
      </c>
      <c r="V64" s="97">
        <v>2577000000</v>
      </c>
      <c r="W64" s="97">
        <v>9881000000</v>
      </c>
      <c r="X64" s="97">
        <v>1143000000</v>
      </c>
      <c r="Y64" s="97">
        <v>2184000000</v>
      </c>
      <c r="Z64" s="97">
        <v>12729000000</v>
      </c>
      <c r="AA64" s="97">
        <v>5716000000</v>
      </c>
    </row>
    <row r="65" spans="1:27">
      <c r="A65" t="s">
        <v>140</v>
      </c>
      <c r="B65" t="s">
        <v>139</v>
      </c>
      <c r="C65">
        <v>113.25</v>
      </c>
      <c r="D65" s="92">
        <v>18142297</v>
      </c>
      <c r="E65" s="93">
        <v>0.001414802369793966</v>
      </c>
      <c r="G65" t="s">
        <v>140</v>
      </c>
      <c r="H65" t="s">
        <v>139</v>
      </c>
      <c r="I65" s="94">
        <v>2867.24</v>
      </c>
      <c r="J65" s="93">
        <v>1.743867689252276E-05</v>
      </c>
      <c r="P65" s="96">
        <v>44286</v>
      </c>
      <c r="Q65" t="s">
        <v>644</v>
      </c>
      <c r="R65" s="97">
        <v>1599000000</v>
      </c>
      <c r="S65" s="97" t="s">
        <v>75</v>
      </c>
      <c r="T65" s="97">
        <v>1803000000</v>
      </c>
      <c r="U65" s="97">
        <v>3533000000</v>
      </c>
      <c r="V65" s="97">
        <v>2562000000</v>
      </c>
      <c r="W65" s="97">
        <v>10016000000</v>
      </c>
      <c r="X65" s="97">
        <v>1125000000</v>
      </c>
      <c r="Y65" s="97">
        <v>2218000000</v>
      </c>
      <c r="Z65" s="97">
        <v>13204000000</v>
      </c>
      <c r="AA65" s="97">
        <v>5646000000</v>
      </c>
    </row>
    <row r="66" spans="1:27">
      <c r="A66" t="s">
        <v>141</v>
      </c>
      <c r="B66" t="s">
        <v>139</v>
      </c>
      <c r="C66">
        <v>113.99</v>
      </c>
      <c r="D66" s="92">
        <v>22860744</v>
      </c>
      <c r="E66" s="93">
        <v>0.006534216335540854</v>
      </c>
      <c r="G66" t="s">
        <v>141</v>
      </c>
      <c r="H66" t="s">
        <v>139</v>
      </c>
      <c r="I66" s="94">
        <v>2873.4</v>
      </c>
      <c r="J66" s="93">
        <v>0.002148407527796881</v>
      </c>
      <c r="P66" s="96">
        <v>44377</v>
      </c>
      <c r="Q66" t="s">
        <v>711</v>
      </c>
      <c r="R66" s="97">
        <v>1452000000</v>
      </c>
      <c r="S66" s="97" t="s">
        <v>75</v>
      </c>
      <c r="T66" s="97">
        <v>1808000000</v>
      </c>
      <c r="U66" s="97">
        <v>3714000000</v>
      </c>
      <c r="V66" s="97">
        <v>2944000000</v>
      </c>
      <c r="W66" s="97">
        <v>10697000000</v>
      </c>
      <c r="X66" s="97">
        <v>1179000000</v>
      </c>
      <c r="Y66" s="97">
        <v>2337000000</v>
      </c>
      <c r="Z66" s="97">
        <v>15461000000</v>
      </c>
      <c r="AA66" s="97">
        <v>6560000000</v>
      </c>
    </row>
    <row r="67" spans="1:27">
      <c r="A67" t="s">
        <v>142</v>
      </c>
      <c r="B67" t="s">
        <v>139</v>
      </c>
      <c r="C67">
        <v>113.41</v>
      </c>
      <c r="D67" s="92">
        <v>20112848</v>
      </c>
      <c r="E67" s="93">
        <v>-0.005088165628563845</v>
      </c>
      <c r="G67" t="s">
        <v>142</v>
      </c>
      <c r="H67" t="s">
        <v>139</v>
      </c>
      <c r="I67" s="94">
        <v>2879.39</v>
      </c>
      <c r="J67" s="93">
        <v>0.002084638407461537</v>
      </c>
      <c r="P67" s="96">
        <v>44469</v>
      </c>
      <c r="Q67" t="s">
        <v>779</v>
      </c>
      <c r="R67" s="97">
        <v>1361000000</v>
      </c>
      <c r="S67" s="97" t="s">
        <v>75</v>
      </c>
      <c r="T67" s="97">
        <v>1791000000</v>
      </c>
      <c r="U67" s="97">
        <v>3593000000</v>
      </c>
      <c r="V67" s="97">
        <v>3136000000</v>
      </c>
      <c r="W67" s="97">
        <v>10808000000</v>
      </c>
      <c r="X67" s="97">
        <v>1227000000</v>
      </c>
      <c r="Y67" s="97">
        <v>2656000000</v>
      </c>
      <c r="Z67" s="97">
        <v>15069000000</v>
      </c>
      <c r="AA67" s="97">
        <v>5676000000</v>
      </c>
    </row>
    <row r="68" spans="1:27">
      <c r="A68" t="s">
        <v>143</v>
      </c>
      <c r="B68" t="s">
        <v>139</v>
      </c>
      <c r="C68">
        <v>113.92</v>
      </c>
      <c r="D68" s="92">
        <v>15826245</v>
      </c>
      <c r="E68" s="93">
        <v>0.004496957940216983</v>
      </c>
      <c r="G68" t="s">
        <v>143</v>
      </c>
      <c r="H68" t="s">
        <v>139</v>
      </c>
      <c r="I68" s="94">
        <v>2892.74</v>
      </c>
      <c r="J68" s="93">
        <v>0.004636398681665099</v>
      </c>
      <c r="P68" s="96">
        <v>44561</v>
      </c>
      <c r="Q68" t="s">
        <v>845</v>
      </c>
      <c r="R68" s="97">
        <v>2285000000</v>
      </c>
      <c r="S68" s="97" t="s">
        <v>75</v>
      </c>
      <c r="T68" s="97">
        <v>1823000000</v>
      </c>
      <c r="U68" s="97">
        <v>5442000000</v>
      </c>
      <c r="V68" s="97">
        <v>3531000000</v>
      </c>
      <c r="W68" s="97">
        <v>11251000000</v>
      </c>
      <c r="X68" s="97">
        <v>1357000000</v>
      </c>
      <c r="Y68" s="97">
        <v>3064000000</v>
      </c>
      <c r="Z68" s="97">
        <v>16375000000</v>
      </c>
      <c r="AA68" s="97">
        <v>6600000000</v>
      </c>
    </row>
    <row r="69" spans="1:27">
      <c r="A69" t="s">
        <v>144</v>
      </c>
      <c r="B69" t="s">
        <v>139</v>
      </c>
      <c r="C69">
        <v>113.95</v>
      </c>
      <c r="D69" s="92">
        <v>15116186</v>
      </c>
      <c r="E69" s="93">
        <v>0.0002633426966291985</v>
      </c>
      <c r="G69" t="s">
        <v>144</v>
      </c>
      <c r="H69" t="s">
        <v>139</v>
      </c>
      <c r="I69" s="94">
        <v>2895.77</v>
      </c>
      <c r="J69" s="93">
        <v>0.001047449822659585</v>
      </c>
      <c r="P69" s="96">
        <v>44651</v>
      </c>
      <c r="Q69" t="s">
        <v>909</v>
      </c>
      <c r="R69" s="97">
        <v>1764000000</v>
      </c>
      <c r="S69" s="97" t="s">
        <v>75</v>
      </c>
      <c r="T69" s="97">
        <v>1891000000</v>
      </c>
      <c r="U69" s="97">
        <v>3740000000</v>
      </c>
      <c r="V69" s="97">
        <v>3437000000</v>
      </c>
      <c r="W69" s="97">
        <v>11164000000</v>
      </c>
      <c r="X69" s="97">
        <v>1304000000</v>
      </c>
      <c r="Y69" s="97">
        <v>2945000000</v>
      </c>
      <c r="Z69" s="97">
        <v>17038000000</v>
      </c>
      <c r="AA69" s="97">
        <v>6077000000</v>
      </c>
    </row>
    <row r="70" spans="1:27">
      <c r="A70" t="s">
        <v>145</v>
      </c>
      <c r="B70" t="s">
        <v>139</v>
      </c>
      <c r="C70">
        <v>113.34</v>
      </c>
      <c r="D70" s="92">
        <v>17611981</v>
      </c>
      <c r="E70" s="93">
        <v>-0.005353225098727488</v>
      </c>
      <c r="G70" t="s">
        <v>145</v>
      </c>
      <c r="H70" t="s">
        <v>139</v>
      </c>
      <c r="I70" s="94">
        <v>2878.2</v>
      </c>
      <c r="J70" s="93">
        <v>-0.006067470828139077</v>
      </c>
      <c r="P70" s="96">
        <v>44742</v>
      </c>
      <c r="Q70" t="s">
        <v>976</v>
      </c>
      <c r="R70" s="97">
        <v>1581000000</v>
      </c>
      <c r="S70" s="97" t="s">
        <v>75</v>
      </c>
      <c r="T70" s="97">
        <v>1902000000</v>
      </c>
      <c r="U70" s="97">
        <v>3455000000</v>
      </c>
      <c r="V70" s="97">
        <v>3712000000</v>
      </c>
      <c r="W70" s="97">
        <v>11639000000</v>
      </c>
      <c r="X70" s="97">
        <v>1403000000</v>
      </c>
      <c r="Y70" s="97">
        <v>2926000000</v>
      </c>
      <c r="Z70" s="97">
        <v>18839000000</v>
      </c>
      <c r="AA70" s="97">
        <v>6408000000</v>
      </c>
    </row>
    <row r="71" spans="1:27">
      <c r="A71" t="s">
        <v>146</v>
      </c>
      <c r="B71" t="s">
        <v>139</v>
      </c>
      <c r="C71">
        <v>114.2</v>
      </c>
      <c r="D71" s="92">
        <v>16477169</v>
      </c>
      <c r="E71" s="93">
        <v>0.007587788953590913</v>
      </c>
      <c r="G71" t="s">
        <v>146</v>
      </c>
      <c r="H71" t="s">
        <v>139</v>
      </c>
      <c r="I71" s="94">
        <v>2888.21</v>
      </c>
      <c r="J71" s="93">
        <v>0.003477868112014448</v>
      </c>
      <c r="P71" s="96">
        <v>44834</v>
      </c>
      <c r="Q71" t="s">
        <v>1043</v>
      </c>
      <c r="R71" s="97">
        <v>1448000000</v>
      </c>
      <c r="S71" s="97" t="s">
        <v>75</v>
      </c>
      <c r="T71" s="97">
        <v>1876000000</v>
      </c>
      <c r="U71" s="97">
        <v>3610000000</v>
      </c>
      <c r="V71" s="97">
        <v>3663000000</v>
      </c>
      <c r="W71" s="97">
        <v>11548000000</v>
      </c>
      <c r="X71" s="97">
        <v>1348000000</v>
      </c>
      <c r="Y71" s="97">
        <v>2928000000</v>
      </c>
      <c r="Z71" s="97">
        <v>18388000000</v>
      </c>
      <c r="AA71" s="97">
        <v>5313000000</v>
      </c>
    </row>
    <row r="72" spans="1:27">
      <c r="A72" t="s">
        <v>147</v>
      </c>
      <c r="B72" t="s">
        <v>139</v>
      </c>
      <c r="C72">
        <v>114.33</v>
      </c>
      <c r="D72" s="92">
        <v>14209121</v>
      </c>
      <c r="E72" s="93">
        <v>0.001138353765324007</v>
      </c>
      <c r="G72" t="s">
        <v>147</v>
      </c>
      <c r="H72" t="s">
        <v>139</v>
      </c>
      <c r="I72" s="94">
        <v>2888.32</v>
      </c>
      <c r="J72" s="93">
        <v>3.808587325715429E-05</v>
      </c>
      <c r="P72" s="96">
        <v>44926</v>
      </c>
      <c r="Q72" t="s">
        <v>1109</v>
      </c>
      <c r="R72" s="97">
        <v>1430000000</v>
      </c>
      <c r="S72" s="97" t="s">
        <v>75</v>
      </c>
      <c r="T72" s="97">
        <v>1862000000</v>
      </c>
      <c r="U72" s="97">
        <v>4758000000</v>
      </c>
      <c r="V72" s="97">
        <v>3876000000</v>
      </c>
      <c r="W72" s="97">
        <v>11837000000</v>
      </c>
      <c r="X72" s="97">
        <v>1359000000</v>
      </c>
      <c r="Y72" s="97">
        <v>3223000000</v>
      </c>
      <c r="Z72" s="97">
        <v>19594000000</v>
      </c>
      <c r="AA72" s="97">
        <v>4808000000</v>
      </c>
    </row>
    <row r="73" spans="1:27">
      <c r="A73" t="s">
        <v>148</v>
      </c>
      <c r="B73" t="s">
        <v>139</v>
      </c>
      <c r="C73">
        <v>114.92</v>
      </c>
      <c r="D73" s="92">
        <v>19745143</v>
      </c>
      <c r="E73" s="93">
        <v>0.005160500306131466</v>
      </c>
      <c r="G73" t="s">
        <v>148</v>
      </c>
      <c r="H73" t="s">
        <v>139</v>
      </c>
      <c r="I73" s="94">
        <v>2907.41</v>
      </c>
      <c r="J73" s="93">
        <v>0.006609378462220095</v>
      </c>
      <c r="P73" s="96">
        <v>45016</v>
      </c>
      <c r="Q73" t="s">
        <v>1172</v>
      </c>
      <c r="R73" s="97">
        <v>1282000000</v>
      </c>
      <c r="S73" s="97" t="s">
        <v>75</v>
      </c>
      <c r="T73" s="97">
        <v>2007000000</v>
      </c>
      <c r="U73" s="97">
        <v>3607000000</v>
      </c>
      <c r="V73" s="97">
        <v>3697000000</v>
      </c>
      <c r="W73" s="97">
        <v>12438000000</v>
      </c>
      <c r="X73" s="97">
        <v>1428000000</v>
      </c>
      <c r="Y73" s="97">
        <v>3045000000</v>
      </c>
      <c r="Z73" s="97">
        <v>20025000000</v>
      </c>
      <c r="AA73" s="97">
        <v>5328000000</v>
      </c>
    </row>
    <row r="74" spans="1:27">
      <c r="A74" t="s">
        <v>149</v>
      </c>
      <c r="B74" t="s">
        <v>139</v>
      </c>
      <c r="C74">
        <v>115.02</v>
      </c>
      <c r="D74" s="92">
        <v>15792572</v>
      </c>
      <c r="E74" s="93">
        <v>0.0008701705534284176</v>
      </c>
      <c r="G74" t="s">
        <v>149</v>
      </c>
      <c r="H74" t="s">
        <v>139</v>
      </c>
      <c r="I74" s="94">
        <v>2905.58</v>
      </c>
      <c r="J74" s="93">
        <v>-0.0006294261903205811</v>
      </c>
      <c r="P74" s="96">
        <v>45107</v>
      </c>
      <c r="Q74" t="s">
        <v>1239</v>
      </c>
      <c r="R74" s="97">
        <v>1361000000</v>
      </c>
      <c r="S74" s="97" t="s">
        <v>75</v>
      </c>
      <c r="T74" s="97">
        <v>1977000000</v>
      </c>
      <c r="U74" s="97">
        <v>3491000000</v>
      </c>
      <c r="V74" s="97">
        <v>3909000000</v>
      </c>
      <c r="W74" s="97">
        <v>12905000000</v>
      </c>
      <c r="X74" s="97">
        <v>0</v>
      </c>
      <c r="Y74" s="97">
        <v>3012000000</v>
      </c>
      <c r="Z74" s="97">
        <v>21963000000</v>
      </c>
      <c r="AA74" s="97">
        <v>6058000000</v>
      </c>
    </row>
    <row r="75" spans="1:27">
      <c r="A75" t="s">
        <v>150</v>
      </c>
      <c r="B75" t="s">
        <v>139</v>
      </c>
      <c r="C75">
        <v>114.75</v>
      </c>
      <c r="D75" s="92">
        <v>14071787</v>
      </c>
      <c r="E75" s="93">
        <v>-0.00234741784037551</v>
      </c>
      <c r="G75" t="s">
        <v>150</v>
      </c>
      <c r="H75" t="s">
        <v>139</v>
      </c>
      <c r="I75" s="94">
        <v>2907.06</v>
      </c>
      <c r="J75" s="93">
        <v>0.000509364739569973</v>
      </c>
      <c r="P75" s="96">
        <v>45199</v>
      </c>
      <c r="Q75" t="s">
        <v>1306</v>
      </c>
      <c r="R75" s="97">
        <v>1125000000</v>
      </c>
      <c r="S75" s="97">
        <v>1540000000</v>
      </c>
      <c r="T75" s="97">
        <v>1944000000</v>
      </c>
      <c r="U75" s="97">
        <v>3919000000</v>
      </c>
      <c r="V75" s="97">
        <v>3913000000</v>
      </c>
      <c r="W75" s="97">
        <v>13140000000</v>
      </c>
      <c r="X75" s="97">
        <v>8000000</v>
      </c>
      <c r="Y75" s="97">
        <v>3053000000</v>
      </c>
      <c r="Z75" s="97">
        <v>22308000000</v>
      </c>
      <c r="AA75" s="97">
        <v>5567000000</v>
      </c>
    </row>
    <row r="76" spans="1:27">
      <c r="A76" t="s">
        <v>151</v>
      </c>
      <c r="B76" t="s">
        <v>139</v>
      </c>
      <c r="C76">
        <v>115.7</v>
      </c>
      <c r="D76" s="92">
        <v>19300938</v>
      </c>
      <c r="E76" s="93">
        <v>0.008278867102396559</v>
      </c>
      <c r="G76" t="s">
        <v>151</v>
      </c>
      <c r="H76" t="s">
        <v>139</v>
      </c>
      <c r="I76" s="94">
        <v>2900.45</v>
      </c>
      <c r="J76" s="93">
        <v>-0.002273774879087531</v>
      </c>
      <c r="P76" s="96">
        <v>45291</v>
      </c>
      <c r="Q76" t="s">
        <v>1372</v>
      </c>
      <c r="R76" s="97">
        <v>1298000000</v>
      </c>
      <c r="S76" s="97">
        <v>1576000000</v>
      </c>
      <c r="T76" s="97">
        <v>1917000000</v>
      </c>
      <c r="U76" s="97">
        <v>7111000000</v>
      </c>
      <c r="V76" s="97">
        <v>4195000000</v>
      </c>
      <c r="W76" s="97">
        <v>13477000000</v>
      </c>
      <c r="X76" s="97">
        <v>11000000</v>
      </c>
      <c r="Y76" s="97">
        <v>3220000000</v>
      </c>
      <c r="Z76" s="97">
        <v>23953000000</v>
      </c>
      <c r="AA76" s="97">
        <v>5262000000</v>
      </c>
    </row>
    <row r="77" spans="1:27">
      <c r="A77" t="s">
        <v>152</v>
      </c>
      <c r="B77" t="s">
        <v>139</v>
      </c>
      <c r="C77">
        <v>117.22</v>
      </c>
      <c r="D77" s="92">
        <v>27990998</v>
      </c>
      <c r="E77" s="93">
        <v>0.0131374243733795</v>
      </c>
      <c r="G77" t="s">
        <v>152</v>
      </c>
      <c r="H77" t="s">
        <v>139</v>
      </c>
      <c r="I77" s="94">
        <v>2905.03</v>
      </c>
      <c r="J77" s="93">
        <v>0.001579065317450778</v>
      </c>
      <c r="P77" s="96">
        <v>45382</v>
      </c>
      <c r="Q77" t="s">
        <v>1436</v>
      </c>
      <c r="R77" s="97">
        <v>1067000000</v>
      </c>
      <c r="S77" s="97">
        <v>1646000000</v>
      </c>
      <c r="T77" s="97">
        <v>1861000000</v>
      </c>
      <c r="U77" s="97">
        <v>5451000000</v>
      </c>
      <c r="V77" s="97">
        <v>4013000000</v>
      </c>
      <c r="W77" s="97">
        <v>13911000000</v>
      </c>
      <c r="X77" s="97">
        <v>14000000</v>
      </c>
      <c r="Y77" s="97">
        <v>3134000000</v>
      </c>
      <c r="Z77" s="97">
        <v>24832000000</v>
      </c>
      <c r="AA77" s="97">
        <v>5929000000</v>
      </c>
    </row>
    <row r="78" spans="1:27">
      <c r="A78" t="s">
        <v>153</v>
      </c>
      <c r="B78" t="s">
        <v>139</v>
      </c>
      <c r="C78">
        <v>117.59</v>
      </c>
      <c r="D78" s="92">
        <v>15648724</v>
      </c>
      <c r="E78" s="93">
        <v>0.003156457942330659</v>
      </c>
      <c r="G78" t="s">
        <v>153</v>
      </c>
      <c r="H78" t="s">
        <v>139</v>
      </c>
      <c r="I78" s="94">
        <v>2907.97</v>
      </c>
      <c r="J78" s="93">
        <v>0.001012037741434657</v>
      </c>
      <c r="P78" s="96">
        <v>45473</v>
      </c>
      <c r="Q78" t="s">
        <v>1503</v>
      </c>
      <c r="R78" s="97">
        <v>1216000000</v>
      </c>
      <c r="S78" s="97">
        <v>1719000000</v>
      </c>
      <c r="T78" s="97">
        <v>1872000000</v>
      </c>
      <c r="U78" s="97">
        <v>5022000000</v>
      </c>
      <c r="V78" s="97">
        <v>4251000000</v>
      </c>
      <c r="W78" s="97">
        <v>14347000000</v>
      </c>
      <c r="X78" s="97">
        <v>12000000</v>
      </c>
      <c r="Y78" s="97">
        <v>3169000000</v>
      </c>
      <c r="Z78" s="97">
        <v>26633000000</v>
      </c>
      <c r="AA78" s="97">
        <v>6486000000</v>
      </c>
    </row>
    <row r="79" spans="1:27">
      <c r="A79" t="s">
        <v>154</v>
      </c>
      <c r="B79" t="s">
        <v>139</v>
      </c>
      <c r="C79">
        <v>119.19</v>
      </c>
      <c r="D79" s="92">
        <v>24025521</v>
      </c>
      <c r="E79" s="93">
        <v>0.01360659920061225</v>
      </c>
      <c r="G79" t="s">
        <v>154</v>
      </c>
      <c r="H79" t="s">
        <v>139</v>
      </c>
      <c r="I79" s="94">
        <v>2933.68</v>
      </c>
      <c r="J79" s="93">
        <v>0.008841219132246891</v>
      </c>
      <c r="P79" s="96">
        <v>45565</v>
      </c>
      <c r="Q79" t="s">
        <v>1569</v>
      </c>
      <c r="R79" s="97" t="s">
        <v>75</v>
      </c>
      <c r="S79" s="97">
        <v>1849000000</v>
      </c>
      <c r="T79" s="97">
        <v>1928000000</v>
      </c>
      <c r="U79" s="97">
        <v>5621000000</v>
      </c>
      <c r="V79" s="97">
        <v>4292000000</v>
      </c>
      <c r="W79" s="97" t="s">
        <v>75</v>
      </c>
      <c r="X79" s="97">
        <v>10000000</v>
      </c>
      <c r="Y79" s="97">
        <v>3225000000</v>
      </c>
      <c r="Z79" s="97">
        <v>22155000000</v>
      </c>
      <c r="AA79" s="97" t="s">
        <v>75</v>
      </c>
    </row>
    <row r="80" spans="1:27">
      <c r="A80" t="s">
        <v>155</v>
      </c>
      <c r="B80" t="s">
        <v>139</v>
      </c>
      <c r="C80">
        <v>118.78</v>
      </c>
      <c r="D80" s="92">
        <v>31256980</v>
      </c>
      <c r="E80" s="93">
        <v>-0.00343988589646782</v>
      </c>
      <c r="G80" t="s">
        <v>155</v>
      </c>
      <c r="H80" t="s">
        <v>139</v>
      </c>
      <c r="I80" s="94">
        <v>2927.25</v>
      </c>
      <c r="J80" s="93">
        <v>-0.002191786425240649</v>
      </c>
    </row>
    <row r="81" spans="1:10">
      <c r="A81" t="s">
        <v>156</v>
      </c>
      <c r="B81" t="s">
        <v>139</v>
      </c>
      <c r="C81">
        <v>122.72</v>
      </c>
      <c r="D81" s="92">
        <v>38033892</v>
      </c>
      <c r="E81" s="93">
        <v>0.0331705674355951</v>
      </c>
      <c r="G81" t="s">
        <v>156</v>
      </c>
      <c r="H81" t="s">
        <v>139</v>
      </c>
      <c r="I81" s="94">
        <v>2926.17</v>
      </c>
      <c r="J81" s="93">
        <v>-0.0003689469638739062</v>
      </c>
    </row>
    <row r="82" spans="1:10">
      <c r="A82" t="s">
        <v>157</v>
      </c>
      <c r="B82" t="s">
        <v>139</v>
      </c>
      <c r="C82">
        <v>123.42</v>
      </c>
      <c r="D82" s="92">
        <v>23654933</v>
      </c>
      <c r="E82" s="93">
        <v>0.005704041720990816</v>
      </c>
      <c r="G82" t="s">
        <v>157</v>
      </c>
      <c r="H82" t="s">
        <v>139</v>
      </c>
      <c r="I82" s="94">
        <v>2939.88</v>
      </c>
      <c r="J82" s="93">
        <v>0.004685305365033532</v>
      </c>
    </row>
    <row r="83" spans="1:10">
      <c r="A83" t="s">
        <v>158</v>
      </c>
      <c r="B83" t="s">
        <v>139</v>
      </c>
      <c r="C83">
        <v>123.3</v>
      </c>
      <c r="D83" s="92">
        <v>16324183</v>
      </c>
      <c r="E83" s="93">
        <v>-0.000972289742343202</v>
      </c>
      <c r="G83" t="s">
        <v>158</v>
      </c>
      <c r="H83" t="s">
        <v>139</v>
      </c>
      <c r="I83" s="94">
        <v>2943.03</v>
      </c>
      <c r="J83" s="93">
        <v>0.001071472304992049</v>
      </c>
    </row>
    <row r="84" spans="1:10">
      <c r="A84" t="s">
        <v>159</v>
      </c>
      <c r="B84" t="s">
        <v>139</v>
      </c>
      <c r="C84">
        <v>124.09</v>
      </c>
      <c r="D84" s="92">
        <v>24166503</v>
      </c>
      <c r="E84" s="93">
        <v>0.006407137064071478</v>
      </c>
      <c r="G84" t="s">
        <v>159</v>
      </c>
      <c r="H84" t="s">
        <v>139</v>
      </c>
      <c r="I84" s="94">
        <v>2945.83</v>
      </c>
      <c r="J84" s="93">
        <v>0.0009514004274504551</v>
      </c>
    </row>
    <row r="85" spans="1:10">
      <c r="A85" t="s">
        <v>160</v>
      </c>
      <c r="B85" t="s">
        <v>161</v>
      </c>
      <c r="C85">
        <v>121.51</v>
      </c>
      <c r="D85" s="92">
        <v>26821692</v>
      </c>
      <c r="E85" s="93">
        <v>-0.02079136110887259</v>
      </c>
      <c r="G85" t="s">
        <v>160</v>
      </c>
      <c r="H85" t="s">
        <v>161</v>
      </c>
      <c r="I85" s="94">
        <v>2923.73</v>
      </c>
      <c r="J85" s="93">
        <v>-0.007502130129708795</v>
      </c>
    </row>
    <row r="86" spans="1:10">
      <c r="A86" t="s">
        <v>162</v>
      </c>
      <c r="B86" t="s">
        <v>161</v>
      </c>
      <c r="C86">
        <v>119.92</v>
      </c>
      <c r="D86" s="92">
        <v>27350161</v>
      </c>
      <c r="E86" s="93">
        <v>-0.01308534277014239</v>
      </c>
      <c r="G86" t="s">
        <v>162</v>
      </c>
      <c r="H86" t="s">
        <v>161</v>
      </c>
      <c r="I86" s="94">
        <v>2917.52</v>
      </c>
      <c r="J86" s="93">
        <v>-0.002123999138087362</v>
      </c>
    </row>
    <row r="87" spans="1:10">
      <c r="A87" t="s">
        <v>163</v>
      </c>
      <c r="B87" t="s">
        <v>161</v>
      </c>
      <c r="C87">
        <v>122.48</v>
      </c>
      <c r="D87" s="92">
        <v>24911126</v>
      </c>
      <c r="E87" s="93">
        <v>0.02134756504336233</v>
      </c>
      <c r="G87" t="s">
        <v>163</v>
      </c>
      <c r="H87" t="s">
        <v>161</v>
      </c>
      <c r="I87" s="94">
        <v>2945.64</v>
      </c>
      <c r="J87" s="93">
        <v>0.00963832295922562</v>
      </c>
    </row>
    <row r="88" spans="1:10">
      <c r="A88" t="s">
        <v>164</v>
      </c>
      <c r="B88" t="s">
        <v>161</v>
      </c>
      <c r="C88">
        <v>121.77</v>
      </c>
      <c r="D88" s="92">
        <v>24239464</v>
      </c>
      <c r="E88" s="93">
        <v>-0.005796864794252232</v>
      </c>
      <c r="G88" t="s">
        <v>164</v>
      </c>
      <c r="H88" t="s">
        <v>161</v>
      </c>
      <c r="I88" s="94">
        <v>2932.47</v>
      </c>
      <c r="J88" s="93">
        <v>-0.004471014787957861</v>
      </c>
    </row>
    <row r="89" spans="1:10">
      <c r="A89" t="s">
        <v>165</v>
      </c>
      <c r="B89" t="s">
        <v>161</v>
      </c>
      <c r="C89">
        <v>119.27</v>
      </c>
      <c r="D89" s="92">
        <v>36017661</v>
      </c>
      <c r="E89" s="93">
        <v>-0.02053050833538639</v>
      </c>
      <c r="G89" t="s">
        <v>165</v>
      </c>
      <c r="H89" t="s">
        <v>161</v>
      </c>
      <c r="I89" s="94">
        <v>2884.05</v>
      </c>
      <c r="J89" s="93">
        <v>-0.01651167786882712</v>
      </c>
    </row>
    <row r="90" spans="1:10">
      <c r="A90" t="s">
        <v>166</v>
      </c>
      <c r="B90" t="s">
        <v>161</v>
      </c>
      <c r="C90">
        <v>119.26</v>
      </c>
      <c r="D90" s="92">
        <v>28418996</v>
      </c>
      <c r="E90" s="93">
        <v>-8.384338056499629E-05</v>
      </c>
      <c r="G90" t="s">
        <v>166</v>
      </c>
      <c r="H90" t="s">
        <v>161</v>
      </c>
      <c r="I90" s="94">
        <v>2879.42</v>
      </c>
      <c r="J90" s="93">
        <v>-0.001605381321405752</v>
      </c>
    </row>
    <row r="91" spans="1:10">
      <c r="A91" t="s">
        <v>167</v>
      </c>
      <c r="B91" t="s">
        <v>161</v>
      </c>
      <c r="C91">
        <v>119.25</v>
      </c>
      <c r="D91" s="92">
        <v>27235835</v>
      </c>
      <c r="E91" s="93">
        <v>-8.385041086700351E-05</v>
      </c>
      <c r="G91" t="s">
        <v>167</v>
      </c>
      <c r="H91" t="s">
        <v>161</v>
      </c>
      <c r="I91" s="94">
        <v>2870.72</v>
      </c>
      <c r="J91" s="93">
        <v>-0.003021441818144011</v>
      </c>
    </row>
    <row r="92" spans="1:10">
      <c r="A92" t="s">
        <v>168</v>
      </c>
      <c r="B92" t="s">
        <v>161</v>
      </c>
      <c r="C92">
        <v>120.8</v>
      </c>
      <c r="D92" s="92">
        <v>30915084</v>
      </c>
      <c r="E92" s="93">
        <v>0.01299790356394137</v>
      </c>
      <c r="G92" t="s">
        <v>168</v>
      </c>
      <c r="H92" t="s">
        <v>161</v>
      </c>
      <c r="I92" s="94">
        <v>2881.4</v>
      </c>
      <c r="J92" s="93">
        <v>0.003720321034444529</v>
      </c>
    </row>
    <row r="93" spans="1:10">
      <c r="A93" t="s">
        <v>169</v>
      </c>
      <c r="B93" t="s">
        <v>161</v>
      </c>
      <c r="C93">
        <v>117.2</v>
      </c>
      <c r="D93" s="92">
        <v>33944923</v>
      </c>
      <c r="E93" s="93">
        <v>-0.02980132450331119</v>
      </c>
      <c r="G93" t="s">
        <v>169</v>
      </c>
      <c r="H93" t="s">
        <v>161</v>
      </c>
      <c r="I93" s="94">
        <v>2811.87</v>
      </c>
      <c r="J93" s="93">
        <v>-0.02413063094329149</v>
      </c>
    </row>
    <row r="94" spans="1:10">
      <c r="A94" t="s">
        <v>170</v>
      </c>
      <c r="B94" t="s">
        <v>161</v>
      </c>
      <c r="C94">
        <v>118.52</v>
      </c>
      <c r="D94" s="92">
        <v>25266315</v>
      </c>
      <c r="E94" s="93">
        <v>0.01126279863481217</v>
      </c>
      <c r="G94" t="s">
        <v>170</v>
      </c>
      <c r="H94" t="s">
        <v>161</v>
      </c>
      <c r="I94" s="94">
        <v>2834.41</v>
      </c>
      <c r="J94" s="93">
        <v>0.008016017810211773</v>
      </c>
    </row>
    <row r="95" spans="1:10">
      <c r="A95" t="s">
        <v>171</v>
      </c>
      <c r="B95" t="s">
        <v>161</v>
      </c>
      <c r="C95">
        <v>120.18</v>
      </c>
      <c r="D95" s="92">
        <v>24722708</v>
      </c>
      <c r="E95" s="93">
        <v>0.01400607492406358</v>
      </c>
      <c r="G95" t="s">
        <v>171</v>
      </c>
      <c r="H95" t="s">
        <v>161</v>
      </c>
      <c r="I95" s="94">
        <v>2850.96</v>
      </c>
      <c r="J95" s="93">
        <v>0.00583895766667486</v>
      </c>
    </row>
    <row r="96" spans="1:10">
      <c r="A96" t="s">
        <v>172</v>
      </c>
      <c r="B96" t="s">
        <v>161</v>
      </c>
      <c r="C96">
        <v>122.96</v>
      </c>
      <c r="D96" s="92">
        <v>30112216</v>
      </c>
      <c r="E96" s="93">
        <v>0.02313196871359624</v>
      </c>
      <c r="G96" t="s">
        <v>172</v>
      </c>
      <c r="H96" t="s">
        <v>161</v>
      </c>
      <c r="I96" s="94">
        <v>2876.32</v>
      </c>
      <c r="J96" s="93">
        <v>0.008895249319527565</v>
      </c>
    </row>
    <row r="97" spans="1:10">
      <c r="A97" t="s">
        <v>173</v>
      </c>
      <c r="B97" t="s">
        <v>161</v>
      </c>
      <c r="C97">
        <v>122.14</v>
      </c>
      <c r="D97" s="92">
        <v>25770539</v>
      </c>
      <c r="E97" s="93">
        <v>-0.00666883539362384</v>
      </c>
      <c r="G97" t="s">
        <v>173</v>
      </c>
      <c r="H97" t="s">
        <v>161</v>
      </c>
      <c r="I97" s="94">
        <v>2859.53</v>
      </c>
      <c r="J97" s="93">
        <v>-0.005837319908772343</v>
      </c>
    </row>
    <row r="98" spans="1:10">
      <c r="A98" t="s">
        <v>174</v>
      </c>
      <c r="B98" t="s">
        <v>161</v>
      </c>
      <c r="C98">
        <v>120.38</v>
      </c>
      <c r="D98" s="92">
        <v>23706934</v>
      </c>
      <c r="E98" s="93">
        <v>-0.01440969379400692</v>
      </c>
      <c r="G98" t="s">
        <v>174</v>
      </c>
      <c r="H98" t="s">
        <v>161</v>
      </c>
      <c r="I98" s="94">
        <v>2840.23</v>
      </c>
      <c r="J98" s="93">
        <v>-0.006749360908960611</v>
      </c>
    </row>
    <row r="99" spans="1:10">
      <c r="A99" t="s">
        <v>175</v>
      </c>
      <c r="B99" t="s">
        <v>161</v>
      </c>
      <c r="C99">
        <v>121.02</v>
      </c>
      <c r="D99" s="92">
        <v>15293260</v>
      </c>
      <c r="E99" s="93">
        <v>0.005316497757102523</v>
      </c>
      <c r="G99" t="s">
        <v>175</v>
      </c>
      <c r="H99" t="s">
        <v>161</v>
      </c>
      <c r="I99" s="94">
        <v>2864.36</v>
      </c>
      <c r="J99" s="93">
        <v>0.008495790833840999</v>
      </c>
    </row>
    <row r="100" spans="1:10">
      <c r="A100" t="s">
        <v>176</v>
      </c>
      <c r="B100" t="s">
        <v>161</v>
      </c>
      <c r="C100">
        <v>121.76</v>
      </c>
      <c r="D100" s="92">
        <v>15396485</v>
      </c>
      <c r="E100" s="93">
        <v>0.006114691786481607</v>
      </c>
      <c r="G100" t="s">
        <v>176</v>
      </c>
      <c r="H100" t="s">
        <v>161</v>
      </c>
      <c r="I100" s="94">
        <v>2856.27</v>
      </c>
      <c r="J100" s="93">
        <v>-0.002824365652362215</v>
      </c>
    </row>
    <row r="101" spans="1:10">
      <c r="A101" t="s">
        <v>177</v>
      </c>
      <c r="B101" t="s">
        <v>161</v>
      </c>
      <c r="C101">
        <v>120.34</v>
      </c>
      <c r="D101" s="92">
        <v>23603810</v>
      </c>
      <c r="E101" s="93">
        <v>-0.01166228646517742</v>
      </c>
      <c r="G101" t="s">
        <v>177</v>
      </c>
      <c r="H101" t="s">
        <v>161</v>
      </c>
      <c r="I101" s="94">
        <v>2822.24</v>
      </c>
      <c r="J101" s="93">
        <v>-0.01191413976969968</v>
      </c>
    </row>
    <row r="102" spans="1:10">
      <c r="A102" t="s">
        <v>178</v>
      </c>
      <c r="B102" t="s">
        <v>161</v>
      </c>
      <c r="C102">
        <v>120.39</v>
      </c>
      <c r="D102" s="92">
        <v>14123358</v>
      </c>
      <c r="E102" s="93">
        <v>0.0004154894465679959</v>
      </c>
      <c r="G102" t="s">
        <v>178</v>
      </c>
      <c r="H102" t="s">
        <v>161</v>
      </c>
      <c r="I102" s="94">
        <v>2826.06</v>
      </c>
      <c r="J102" s="93">
        <v>0.001353534780883292</v>
      </c>
    </row>
    <row r="103" spans="1:10">
      <c r="A103" t="s">
        <v>179</v>
      </c>
      <c r="B103" t="s">
        <v>161</v>
      </c>
      <c r="C103">
        <v>120.32</v>
      </c>
      <c r="D103" s="92">
        <v>23128359</v>
      </c>
      <c r="E103" s="93">
        <v>-0.0005814436414984803</v>
      </c>
      <c r="G103" t="s">
        <v>179</v>
      </c>
      <c r="H103" t="s">
        <v>161</v>
      </c>
      <c r="I103" s="94">
        <v>2802.39</v>
      </c>
      <c r="J103" s="93">
        <v>-0.008375618352052028</v>
      </c>
    </row>
    <row r="104" spans="1:10">
      <c r="A104" t="s">
        <v>180</v>
      </c>
      <c r="B104" t="s">
        <v>161</v>
      </c>
      <c r="C104">
        <v>119.15</v>
      </c>
      <c r="D104" s="92">
        <v>22763140</v>
      </c>
      <c r="E104" s="93">
        <v>-0.009724069148936088</v>
      </c>
      <c r="G104" t="s">
        <v>180</v>
      </c>
      <c r="H104" t="s">
        <v>161</v>
      </c>
      <c r="I104" s="94">
        <v>2783.02</v>
      </c>
      <c r="J104" s="93">
        <v>-0.006911957293595838</v>
      </c>
    </row>
    <row r="105" spans="1:10">
      <c r="A105" t="s">
        <v>181</v>
      </c>
      <c r="B105" t="s">
        <v>161</v>
      </c>
      <c r="C105">
        <v>119.91</v>
      </c>
      <c r="D105" s="92">
        <v>16829613</v>
      </c>
      <c r="E105" s="93">
        <v>0.006378514477549224</v>
      </c>
      <c r="G105" t="s">
        <v>181</v>
      </c>
      <c r="H105" t="s">
        <v>161</v>
      </c>
      <c r="I105" s="94">
        <v>2788.86</v>
      </c>
      <c r="J105" s="93">
        <v>0.002098439824363529</v>
      </c>
    </row>
    <row r="106" spans="1:10">
      <c r="A106" t="s">
        <v>182</v>
      </c>
      <c r="B106" t="s">
        <v>161</v>
      </c>
      <c r="C106">
        <v>117.95</v>
      </c>
      <c r="D106" s="92">
        <v>26646769</v>
      </c>
      <c r="E106" s="93">
        <v>-0.01634559252772905</v>
      </c>
      <c r="G106" t="s">
        <v>182</v>
      </c>
      <c r="H106" t="s">
        <v>161</v>
      </c>
      <c r="I106" s="94">
        <v>2752.06</v>
      </c>
      <c r="J106" s="93">
        <v>-0.01319535580846665</v>
      </c>
    </row>
    <row r="107" spans="1:10">
      <c r="A107" t="s">
        <v>183</v>
      </c>
      <c r="B107" t="s">
        <v>184</v>
      </c>
      <c r="C107">
        <v>114.29</v>
      </c>
      <c r="D107" s="92">
        <v>37983637</v>
      </c>
      <c r="E107" s="93">
        <v>-0.03103009749894015</v>
      </c>
      <c r="G107" t="s">
        <v>183</v>
      </c>
      <c r="H107" t="s">
        <v>184</v>
      </c>
      <c r="I107" s="94">
        <v>2744.45</v>
      </c>
      <c r="J107" s="93">
        <v>-0.002765201340087065</v>
      </c>
    </row>
    <row r="108" spans="1:10">
      <c r="A108" t="s">
        <v>185</v>
      </c>
      <c r="B108" t="s">
        <v>184</v>
      </c>
      <c r="C108">
        <v>117.46</v>
      </c>
      <c r="D108" s="92">
        <v>29382642</v>
      </c>
      <c r="E108" s="93">
        <v>0.02773645988275431</v>
      </c>
      <c r="G108" t="s">
        <v>185</v>
      </c>
      <c r="H108" t="s">
        <v>184</v>
      </c>
      <c r="I108" s="94">
        <v>2803.27</v>
      </c>
      <c r="J108" s="93">
        <v>0.02143234527865334</v>
      </c>
    </row>
    <row r="109" spans="1:10">
      <c r="A109" t="s">
        <v>186</v>
      </c>
      <c r="B109" t="s">
        <v>184</v>
      </c>
      <c r="C109">
        <v>120</v>
      </c>
      <c r="D109" s="92">
        <v>24926140</v>
      </c>
      <c r="E109" s="93">
        <v>0.02162438276860223</v>
      </c>
      <c r="G109" t="s">
        <v>186</v>
      </c>
      <c r="H109" t="s">
        <v>184</v>
      </c>
      <c r="I109" s="94">
        <v>2826.15</v>
      </c>
      <c r="J109" s="93">
        <v>0.008161896642135735</v>
      </c>
    </row>
    <row r="110" spans="1:10">
      <c r="A110" t="s">
        <v>187</v>
      </c>
      <c r="B110" t="s">
        <v>184</v>
      </c>
      <c r="C110">
        <v>121.9</v>
      </c>
      <c r="D110" s="92">
        <v>21458961</v>
      </c>
      <c r="E110" s="93">
        <v>0.01583333333333337</v>
      </c>
      <c r="G110" t="s">
        <v>187</v>
      </c>
      <c r="H110" t="s">
        <v>184</v>
      </c>
      <c r="I110" s="94">
        <v>2843.49</v>
      </c>
      <c r="J110" s="93">
        <v>0.006135555437609463</v>
      </c>
    </row>
    <row r="111" spans="1:10">
      <c r="A111" t="s">
        <v>188</v>
      </c>
      <c r="B111" t="s">
        <v>184</v>
      </c>
      <c r="C111">
        <v>125.32</v>
      </c>
      <c r="D111" s="92">
        <v>33885588</v>
      </c>
      <c r="E111" s="93">
        <v>0.02805578342904003</v>
      </c>
      <c r="G111" t="s">
        <v>188</v>
      </c>
      <c r="H111" t="s">
        <v>184</v>
      </c>
      <c r="I111" s="94">
        <v>2873.34</v>
      </c>
      <c r="J111" s="93">
        <v>0.01049766308304245</v>
      </c>
    </row>
    <row r="112" spans="1:10">
      <c r="A112" t="s">
        <v>189</v>
      </c>
      <c r="B112" t="s">
        <v>184</v>
      </c>
      <c r="C112">
        <v>126.46</v>
      </c>
      <c r="D112" s="92">
        <v>26477098</v>
      </c>
      <c r="E112" s="93">
        <v>0.009096712416214459</v>
      </c>
      <c r="G112" t="s">
        <v>189</v>
      </c>
      <c r="H112" t="s">
        <v>184</v>
      </c>
      <c r="I112" s="94">
        <v>2886.73</v>
      </c>
      <c r="J112" s="93">
        <v>0.004660081995169429</v>
      </c>
    </row>
    <row r="113" spans="1:10">
      <c r="A113" t="s">
        <v>190</v>
      </c>
      <c r="B113" t="s">
        <v>184</v>
      </c>
      <c r="C113">
        <v>125.98</v>
      </c>
      <c r="D113" s="92">
        <v>23913731</v>
      </c>
      <c r="E113" s="93">
        <v>-0.003795666613949034</v>
      </c>
      <c r="G113" t="s">
        <v>190</v>
      </c>
      <c r="H113" t="s">
        <v>184</v>
      </c>
      <c r="I113" s="94">
        <v>2885.72</v>
      </c>
      <c r="J113" s="93">
        <v>-0.0003498768502769867</v>
      </c>
    </row>
    <row r="114" spans="1:10">
      <c r="A114" t="s">
        <v>191</v>
      </c>
      <c r="B114" t="s">
        <v>184</v>
      </c>
      <c r="C114">
        <v>125.4</v>
      </c>
      <c r="D114" s="92">
        <v>17092464</v>
      </c>
      <c r="E114" s="93">
        <v>-0.004603905381806661</v>
      </c>
      <c r="G114" t="s">
        <v>191</v>
      </c>
      <c r="H114" t="s">
        <v>184</v>
      </c>
      <c r="I114" s="94">
        <v>2879.84</v>
      </c>
      <c r="J114" s="93">
        <v>-0.002037619727485618</v>
      </c>
    </row>
    <row r="115" spans="1:10">
      <c r="A115" t="s">
        <v>192</v>
      </c>
      <c r="B115" t="s">
        <v>184</v>
      </c>
      <c r="C115">
        <v>126.19</v>
      </c>
      <c r="D115" s="92">
        <v>17200848</v>
      </c>
      <c r="E115" s="93">
        <v>0.006299840510366694</v>
      </c>
      <c r="G115" t="s">
        <v>192</v>
      </c>
      <c r="H115" t="s">
        <v>184</v>
      </c>
      <c r="I115" s="94">
        <v>2891.64</v>
      </c>
      <c r="J115" s="93">
        <v>0.004097449858325275</v>
      </c>
    </row>
    <row r="116" spans="1:10">
      <c r="A116" t="s">
        <v>193</v>
      </c>
      <c r="B116" t="s">
        <v>184</v>
      </c>
      <c r="C116">
        <v>126.32</v>
      </c>
      <c r="D116" s="92">
        <v>17821703</v>
      </c>
      <c r="E116" s="93">
        <v>0.001030192566764399</v>
      </c>
      <c r="G116" t="s">
        <v>193</v>
      </c>
      <c r="H116" t="s">
        <v>184</v>
      </c>
      <c r="I116" s="94">
        <v>2886.98</v>
      </c>
      <c r="J116" s="93">
        <v>-0.00161154223900617</v>
      </c>
    </row>
    <row r="117" spans="1:10">
      <c r="A117" t="s">
        <v>194</v>
      </c>
      <c r="B117" t="s">
        <v>184</v>
      </c>
      <c r="C117">
        <v>126.7</v>
      </c>
      <c r="D117" s="92">
        <v>14517785</v>
      </c>
      <c r="E117" s="93">
        <v>0.00300823305889808</v>
      </c>
      <c r="G117" t="s">
        <v>194</v>
      </c>
      <c r="H117" t="s">
        <v>184</v>
      </c>
      <c r="I117" s="94">
        <v>2889.67</v>
      </c>
      <c r="J117" s="93">
        <v>0.0009317695307899942</v>
      </c>
    </row>
    <row r="118" spans="1:10">
      <c r="A118" t="s">
        <v>195</v>
      </c>
      <c r="B118" t="s">
        <v>184</v>
      </c>
      <c r="C118">
        <v>128.9</v>
      </c>
      <c r="D118" s="92">
        <v>25934458</v>
      </c>
      <c r="E118" s="93">
        <v>0.01736385161799525</v>
      </c>
      <c r="G118" t="s">
        <v>195</v>
      </c>
      <c r="H118" t="s">
        <v>184</v>
      </c>
      <c r="I118" s="94">
        <v>2917.75</v>
      </c>
      <c r="J118" s="93">
        <v>0.009717372571954597</v>
      </c>
    </row>
    <row r="119" spans="1:10">
      <c r="A119" t="s">
        <v>196</v>
      </c>
      <c r="B119" t="s">
        <v>184</v>
      </c>
      <c r="C119">
        <v>129.41</v>
      </c>
      <c r="D119" s="92">
        <v>23744441</v>
      </c>
      <c r="E119" s="93">
        <v>0.003956555469355916</v>
      </c>
      <c r="G119" t="s">
        <v>196</v>
      </c>
      <c r="H119" t="s">
        <v>184</v>
      </c>
      <c r="I119" s="94">
        <v>2926.46</v>
      </c>
      <c r="J119" s="93">
        <v>0.002985176934281464</v>
      </c>
    </row>
    <row r="120" spans="1:10">
      <c r="A120" t="s">
        <v>197</v>
      </c>
      <c r="B120" t="s">
        <v>184</v>
      </c>
      <c r="C120">
        <v>130.61</v>
      </c>
      <c r="D120" s="92">
        <v>33042592</v>
      </c>
      <c r="E120" s="93">
        <v>0.009272853720732721</v>
      </c>
      <c r="G120" t="s">
        <v>197</v>
      </c>
      <c r="H120" t="s">
        <v>184</v>
      </c>
      <c r="I120" s="94">
        <v>2954.18</v>
      </c>
      <c r="J120" s="93">
        <v>0.009472195075278522</v>
      </c>
    </row>
    <row r="121" spans="1:10">
      <c r="A121" t="s">
        <v>198</v>
      </c>
      <c r="B121" t="s">
        <v>184</v>
      </c>
      <c r="C121">
        <v>130.63</v>
      </c>
      <c r="D121" s="92">
        <v>36727892</v>
      </c>
      <c r="E121" s="93">
        <v>0.0001531276318811337</v>
      </c>
      <c r="G121" t="s">
        <v>198</v>
      </c>
      <c r="H121" t="s">
        <v>184</v>
      </c>
      <c r="I121" s="94">
        <v>2950.46</v>
      </c>
      <c r="J121" s="93">
        <v>-0.00125923268047301</v>
      </c>
    </row>
    <row r="122" spans="1:10">
      <c r="A122" t="s">
        <v>199</v>
      </c>
      <c r="B122" t="s">
        <v>184</v>
      </c>
      <c r="C122">
        <v>131.4</v>
      </c>
      <c r="D122" s="92">
        <v>20628841</v>
      </c>
      <c r="E122" s="93">
        <v>0.005894511214881826</v>
      </c>
      <c r="G122" t="s">
        <v>199</v>
      </c>
      <c r="H122" t="s">
        <v>184</v>
      </c>
      <c r="I122" s="94">
        <v>2945.35</v>
      </c>
      <c r="J122" s="93">
        <v>-0.001731933325650914</v>
      </c>
    </row>
    <row r="123" spans="1:10">
      <c r="A123" t="s">
        <v>200</v>
      </c>
      <c r="B123" t="s">
        <v>184</v>
      </c>
      <c r="C123">
        <v>127.25</v>
      </c>
      <c r="D123" s="92">
        <v>33327420</v>
      </c>
      <c r="E123" s="93">
        <v>-0.03158295281582957</v>
      </c>
      <c r="G123" t="s">
        <v>200</v>
      </c>
      <c r="H123" t="s">
        <v>184</v>
      </c>
      <c r="I123" s="94">
        <v>2917.38</v>
      </c>
      <c r="J123" s="93">
        <v>-0.009496324715228988</v>
      </c>
    </row>
    <row r="124" spans="1:10">
      <c r="A124" t="s">
        <v>201</v>
      </c>
      <c r="B124" t="s">
        <v>184</v>
      </c>
      <c r="C124">
        <v>127.73</v>
      </c>
      <c r="D124" s="92">
        <v>23657745</v>
      </c>
      <c r="E124" s="93">
        <v>0.003772102161100133</v>
      </c>
      <c r="G124" t="s">
        <v>201</v>
      </c>
      <c r="H124" t="s">
        <v>184</v>
      </c>
      <c r="I124" s="94">
        <v>2913.78</v>
      </c>
      <c r="J124" s="93">
        <v>-0.001233983917076298</v>
      </c>
    </row>
    <row r="125" spans="1:10">
      <c r="A125" t="s">
        <v>202</v>
      </c>
      <c r="B125" t="s">
        <v>184</v>
      </c>
      <c r="C125">
        <v>127.94</v>
      </c>
      <c r="D125" s="92">
        <v>16557482</v>
      </c>
      <c r="E125" s="93">
        <v>0.001644093008690062</v>
      </c>
      <c r="G125" t="s">
        <v>202</v>
      </c>
      <c r="H125" t="s">
        <v>184</v>
      </c>
      <c r="I125" s="94">
        <v>2924.92</v>
      </c>
      <c r="J125" s="93">
        <v>0.003823212459416858</v>
      </c>
    </row>
    <row r="126" spans="1:10">
      <c r="A126" t="s">
        <v>203</v>
      </c>
      <c r="B126" t="s">
        <v>184</v>
      </c>
      <c r="C126">
        <v>127.76</v>
      </c>
      <c r="D126" s="92">
        <v>30042969</v>
      </c>
      <c r="E126" s="93">
        <v>-0.001406909488822827</v>
      </c>
      <c r="G126" t="s">
        <v>203</v>
      </c>
      <c r="H126" t="s">
        <v>184</v>
      </c>
      <c r="I126" s="94">
        <v>2941.76</v>
      </c>
      <c r="J126" s="93">
        <v>0.005757422425228809</v>
      </c>
    </row>
    <row r="127" spans="1:10">
      <c r="A127" t="s">
        <v>204</v>
      </c>
      <c r="B127" t="s">
        <v>205</v>
      </c>
      <c r="C127">
        <v>129.4</v>
      </c>
      <c r="D127" s="92">
        <v>22654160</v>
      </c>
      <c r="E127" s="93">
        <v>0.01283656856606141</v>
      </c>
      <c r="G127" t="s">
        <v>204</v>
      </c>
      <c r="H127" t="s">
        <v>205</v>
      </c>
      <c r="I127" s="94">
        <v>2964.33</v>
      </c>
      <c r="J127" s="93">
        <v>0.007672277820080398</v>
      </c>
    </row>
    <row r="128" spans="1:10">
      <c r="A128" t="s">
        <v>206</v>
      </c>
      <c r="B128" t="s">
        <v>205</v>
      </c>
      <c r="C128">
        <v>130.26</v>
      </c>
      <c r="D128" s="92">
        <v>15237843</v>
      </c>
      <c r="E128" s="93">
        <v>0.006646058732612037</v>
      </c>
      <c r="G128" t="s">
        <v>206</v>
      </c>
      <c r="H128" t="s">
        <v>205</v>
      </c>
      <c r="I128" s="94">
        <v>2973.01</v>
      </c>
      <c r="J128" s="93">
        <v>0.00292814902524352</v>
      </c>
    </row>
    <row r="129" spans="1:10">
      <c r="A129" t="s">
        <v>207</v>
      </c>
      <c r="B129" t="s">
        <v>205</v>
      </c>
      <c r="C129">
        <v>131.1</v>
      </c>
      <c r="D129" s="92">
        <v>13629296</v>
      </c>
      <c r="E129" s="93">
        <v>0.006448641179180203</v>
      </c>
      <c r="G129" t="s">
        <v>207</v>
      </c>
      <c r="H129" t="s">
        <v>205</v>
      </c>
      <c r="I129" s="94">
        <v>2995.82</v>
      </c>
      <c r="J129" s="93">
        <v>0.007672358989710748</v>
      </c>
    </row>
    <row r="130" spans="1:10">
      <c r="A130" t="s">
        <v>208</v>
      </c>
      <c r="B130" t="s">
        <v>205</v>
      </c>
      <c r="C130">
        <v>130.71</v>
      </c>
      <c r="D130" s="92">
        <v>18141140</v>
      </c>
      <c r="E130" s="93">
        <v>-0.002974828375285954</v>
      </c>
      <c r="G130" t="s">
        <v>208</v>
      </c>
      <c r="H130" t="s">
        <v>205</v>
      </c>
      <c r="I130" s="94">
        <v>2990.41</v>
      </c>
      <c r="J130" s="93">
        <v>-0.001805849483613953</v>
      </c>
    </row>
    <row r="131" spans="1:10">
      <c r="A131" t="s">
        <v>209</v>
      </c>
      <c r="B131" t="s">
        <v>205</v>
      </c>
      <c r="C131">
        <v>130.62</v>
      </c>
      <c r="D131" s="92">
        <v>16779748</v>
      </c>
      <c r="E131" s="93">
        <v>-0.0006885471654808351</v>
      </c>
      <c r="G131" t="s">
        <v>209</v>
      </c>
      <c r="H131" t="s">
        <v>205</v>
      </c>
      <c r="I131" s="94">
        <v>2975.95</v>
      </c>
      <c r="J131" s="93">
        <v>-0.004835457345313876</v>
      </c>
    </row>
    <row r="132" spans="1:10">
      <c r="A132" t="s">
        <v>210</v>
      </c>
      <c r="B132" t="s">
        <v>205</v>
      </c>
      <c r="C132">
        <v>130.14</v>
      </c>
      <c r="D132" s="92">
        <v>19953097</v>
      </c>
      <c r="E132" s="93">
        <v>-0.003674781809830163</v>
      </c>
      <c r="G132" t="s">
        <v>210</v>
      </c>
      <c r="H132" t="s">
        <v>205</v>
      </c>
      <c r="I132" s="94">
        <v>2979.63</v>
      </c>
      <c r="J132" s="93">
        <v>0.001236579915657288</v>
      </c>
    </row>
    <row r="133" spans="1:10">
      <c r="A133" t="s">
        <v>211</v>
      </c>
      <c r="B133" t="s">
        <v>205</v>
      </c>
      <c r="C133">
        <v>131.47</v>
      </c>
      <c r="D133" s="92">
        <v>24204362</v>
      </c>
      <c r="E133" s="93">
        <v>0.01021976333179664</v>
      </c>
      <c r="G133" t="s">
        <v>211</v>
      </c>
      <c r="H133" t="s">
        <v>205</v>
      </c>
      <c r="I133" s="94">
        <v>2993.07</v>
      </c>
      <c r="J133" s="93">
        <v>0.004510627158405667</v>
      </c>
    </row>
    <row r="134" spans="1:10">
      <c r="A134" t="s">
        <v>212</v>
      </c>
      <c r="B134" t="s">
        <v>205</v>
      </c>
      <c r="C134">
        <v>131.99</v>
      </c>
      <c r="D134" s="92">
        <v>22327942</v>
      </c>
      <c r="E134" s="93">
        <v>0.003955274967673228</v>
      </c>
      <c r="G134" t="s">
        <v>212</v>
      </c>
      <c r="H134" t="s">
        <v>205</v>
      </c>
      <c r="I134" s="94">
        <v>2999.91</v>
      </c>
      <c r="J134" s="93">
        <v>0.002285278994477169</v>
      </c>
    </row>
    <row r="135" spans="1:10">
      <c r="A135" t="s">
        <v>213</v>
      </c>
      <c r="B135" t="s">
        <v>205</v>
      </c>
      <c r="C135">
        <v>132.47</v>
      </c>
      <c r="D135" s="92">
        <v>18936832</v>
      </c>
      <c r="E135" s="93">
        <v>0.003636639139328768</v>
      </c>
      <c r="G135" t="s">
        <v>213</v>
      </c>
      <c r="H135" t="s">
        <v>205</v>
      </c>
      <c r="I135" s="94">
        <v>3013.77</v>
      </c>
      <c r="J135" s="93">
        <v>0.004620138604158219</v>
      </c>
    </row>
    <row r="136" spans="1:10">
      <c r="A136" t="s">
        <v>214</v>
      </c>
      <c r="B136" t="s">
        <v>205</v>
      </c>
      <c r="C136">
        <v>132.47</v>
      </c>
      <c r="D136" s="92">
        <v>16651457</v>
      </c>
      <c r="E136" s="93">
        <v>0</v>
      </c>
      <c r="G136" t="s">
        <v>214</v>
      </c>
      <c r="H136" t="s">
        <v>205</v>
      </c>
      <c r="I136" s="94">
        <v>3014.3</v>
      </c>
      <c r="J136" s="93">
        <v>0.0001758594716916306</v>
      </c>
    </row>
    <row r="137" spans="1:10">
      <c r="A137" t="s">
        <v>215</v>
      </c>
      <c r="B137" t="s">
        <v>205</v>
      </c>
      <c r="C137">
        <v>130.73</v>
      </c>
      <c r="D137" s="92">
        <v>22726128</v>
      </c>
      <c r="E137" s="93">
        <v>-0.01313504944515742</v>
      </c>
      <c r="G137" t="s">
        <v>215</v>
      </c>
      <c r="H137" t="s">
        <v>205</v>
      </c>
      <c r="I137" s="94">
        <v>3004.04</v>
      </c>
      <c r="J137" s="93">
        <v>-0.003403775337557757</v>
      </c>
    </row>
    <row r="138" spans="1:10">
      <c r="A138" t="s">
        <v>216</v>
      </c>
      <c r="B138" t="s">
        <v>205</v>
      </c>
      <c r="C138">
        <v>129.96</v>
      </c>
      <c r="D138" s="92">
        <v>20210956</v>
      </c>
      <c r="E138" s="93">
        <v>-0.005890002294805963</v>
      </c>
      <c r="G138" t="s">
        <v>216</v>
      </c>
      <c r="H138" t="s">
        <v>205</v>
      </c>
      <c r="I138" s="94">
        <v>2984.42</v>
      </c>
      <c r="J138" s="93">
        <v>-0.006531204644412147</v>
      </c>
    </row>
    <row r="139" spans="1:10">
      <c r="A139" t="s">
        <v>217</v>
      </c>
      <c r="B139" t="s">
        <v>205</v>
      </c>
      <c r="C139">
        <v>130.1</v>
      </c>
      <c r="D139" s="92">
        <v>30808707</v>
      </c>
      <c r="E139" s="93">
        <v>0.001077254539858297</v>
      </c>
      <c r="G139" t="s">
        <v>217</v>
      </c>
      <c r="H139" t="s">
        <v>205</v>
      </c>
      <c r="I139" s="94">
        <v>2995.11</v>
      </c>
      <c r="J139" s="93">
        <v>0.003581935518459201</v>
      </c>
    </row>
    <row r="140" spans="1:10">
      <c r="A140" t="s">
        <v>218</v>
      </c>
      <c r="B140" t="s">
        <v>205</v>
      </c>
      <c r="C140">
        <v>130.29</v>
      </c>
      <c r="D140" s="92">
        <v>48992364</v>
      </c>
      <c r="E140" s="93">
        <v>0.001460415065334342</v>
      </c>
      <c r="G140" t="s">
        <v>218</v>
      </c>
      <c r="H140" t="s">
        <v>205</v>
      </c>
      <c r="I140" s="94">
        <v>2976.61</v>
      </c>
      <c r="J140" s="93">
        <v>-0.006176734744299917</v>
      </c>
    </row>
    <row r="141" spans="1:10">
      <c r="A141" t="s">
        <v>219</v>
      </c>
      <c r="B141" t="s">
        <v>205</v>
      </c>
      <c r="C141">
        <v>132.02</v>
      </c>
      <c r="D141" s="92">
        <v>25080760</v>
      </c>
      <c r="E141" s="93">
        <v>0.01327807199324593</v>
      </c>
      <c r="G141" t="s">
        <v>219</v>
      </c>
      <c r="H141" t="s">
        <v>205</v>
      </c>
      <c r="I141" s="94">
        <v>2985.03</v>
      </c>
      <c r="J141" s="93">
        <v>0.002828721263450795</v>
      </c>
    </row>
    <row r="142" spans="1:10">
      <c r="A142" t="s">
        <v>220</v>
      </c>
      <c r="B142" t="s">
        <v>205</v>
      </c>
      <c r="C142">
        <v>132.84</v>
      </c>
      <c r="D142" s="92">
        <v>18034589</v>
      </c>
      <c r="E142" s="93">
        <v>0.006211180124223503</v>
      </c>
      <c r="G142" t="s">
        <v>220</v>
      </c>
      <c r="H142" t="s">
        <v>205</v>
      </c>
      <c r="I142" s="94">
        <v>3005.47</v>
      </c>
      <c r="J142" s="93">
        <v>0.006847502370160408</v>
      </c>
    </row>
    <row r="143" spans="1:10">
      <c r="A143" t="s">
        <v>221</v>
      </c>
      <c r="B143" t="s">
        <v>205</v>
      </c>
      <c r="C143">
        <v>134.2</v>
      </c>
      <c r="D143" s="92">
        <v>20738275</v>
      </c>
      <c r="E143" s="93">
        <v>0.01023788015657923</v>
      </c>
      <c r="G143" t="s">
        <v>221</v>
      </c>
      <c r="H143" t="s">
        <v>205</v>
      </c>
      <c r="I143" s="94">
        <v>3019.56</v>
      </c>
      <c r="J143" s="93">
        <v>0.00468811866363672</v>
      </c>
    </row>
    <row r="144" spans="1:10">
      <c r="A144" t="s">
        <v>222</v>
      </c>
      <c r="B144" t="s">
        <v>205</v>
      </c>
      <c r="C144">
        <v>133.7</v>
      </c>
      <c r="D144" s="92">
        <v>18356883</v>
      </c>
      <c r="E144" s="93">
        <v>-0.003725782414306988</v>
      </c>
      <c r="G144" t="s">
        <v>222</v>
      </c>
      <c r="H144" t="s">
        <v>205</v>
      </c>
      <c r="I144" s="94">
        <v>3003.67</v>
      </c>
      <c r="J144" s="93">
        <v>-0.00526235610486292</v>
      </c>
    </row>
    <row r="145" spans="1:10">
      <c r="A145" t="s">
        <v>223</v>
      </c>
      <c r="B145" t="s">
        <v>205</v>
      </c>
      <c r="C145">
        <v>134.8</v>
      </c>
      <c r="D145" s="92">
        <v>19037600</v>
      </c>
      <c r="E145" s="93">
        <v>0.008227374719521396</v>
      </c>
      <c r="G145" t="s">
        <v>223</v>
      </c>
      <c r="H145" t="s">
        <v>205</v>
      </c>
      <c r="I145" s="94">
        <v>3025.86</v>
      </c>
      <c r="J145" s="93">
        <v>0.007387629133693174</v>
      </c>
    </row>
    <row r="146" spans="1:10">
      <c r="A146" t="s">
        <v>224</v>
      </c>
      <c r="B146" t="s">
        <v>205</v>
      </c>
      <c r="C146">
        <v>134.5</v>
      </c>
      <c r="D146" s="92">
        <v>16605870</v>
      </c>
      <c r="E146" s="93">
        <v>-0.002225519287833877</v>
      </c>
      <c r="G146" t="s">
        <v>224</v>
      </c>
      <c r="H146" t="s">
        <v>205</v>
      </c>
      <c r="I146" s="94">
        <v>3020.97</v>
      </c>
      <c r="J146" s="93">
        <v>-0.00161606948107329</v>
      </c>
    </row>
    <row r="147" spans="1:10">
      <c r="A147" t="s">
        <v>225</v>
      </c>
      <c r="B147" t="s">
        <v>205</v>
      </c>
      <c r="C147">
        <v>133.85</v>
      </c>
      <c r="D147" s="92">
        <v>16846528</v>
      </c>
      <c r="E147" s="93">
        <v>-0.004832713754646889</v>
      </c>
      <c r="G147" t="s">
        <v>225</v>
      </c>
      <c r="H147" t="s">
        <v>205</v>
      </c>
      <c r="I147" s="94">
        <v>3013.18</v>
      </c>
      <c r="J147" s="93">
        <v>-0.002578641959370631</v>
      </c>
    </row>
    <row r="148" spans="1:10">
      <c r="A148" t="s">
        <v>226</v>
      </c>
      <c r="B148" t="s">
        <v>205</v>
      </c>
      <c r="C148">
        <v>129.96</v>
      </c>
      <c r="D148" s="92">
        <v>38598786</v>
      </c>
      <c r="E148" s="93">
        <v>-0.02906238326484856</v>
      </c>
      <c r="G148" t="s">
        <v>226</v>
      </c>
      <c r="H148" t="s">
        <v>205</v>
      </c>
      <c r="I148" s="94">
        <v>2980.38</v>
      </c>
      <c r="J148" s="93">
        <v>-0.01088550966088975</v>
      </c>
    </row>
    <row r="149" spans="1:10">
      <c r="A149" t="s">
        <v>227</v>
      </c>
      <c r="B149" t="s">
        <v>228</v>
      </c>
      <c r="C149">
        <v>131.67</v>
      </c>
      <c r="D149" s="92">
        <v>40557502</v>
      </c>
      <c r="E149" s="93">
        <v>0.01315789473684204</v>
      </c>
      <c r="G149" t="s">
        <v>227</v>
      </c>
      <c r="H149" t="s">
        <v>228</v>
      </c>
      <c r="I149" s="94">
        <v>2953.56</v>
      </c>
      <c r="J149" s="93">
        <v>-0.008998852495319398</v>
      </c>
    </row>
    <row r="150" spans="1:10">
      <c r="A150" t="s">
        <v>229</v>
      </c>
      <c r="B150" t="s">
        <v>228</v>
      </c>
      <c r="C150">
        <v>130.56</v>
      </c>
      <c r="D150" s="92">
        <v>30791624</v>
      </c>
      <c r="E150" s="93">
        <v>-0.00843016632490301</v>
      </c>
      <c r="G150" t="s">
        <v>229</v>
      </c>
      <c r="H150" t="s">
        <v>228</v>
      </c>
      <c r="I150" s="94">
        <v>2932.05</v>
      </c>
      <c r="J150" s="93">
        <v>-0.007282736765124032</v>
      </c>
    </row>
    <row r="151" spans="1:10">
      <c r="A151" t="s">
        <v>230</v>
      </c>
      <c r="B151" t="s">
        <v>228</v>
      </c>
      <c r="C151">
        <v>126.09</v>
      </c>
      <c r="D151" s="92">
        <v>42749551</v>
      </c>
      <c r="E151" s="93">
        <v>-0.03423713235294112</v>
      </c>
      <c r="G151" t="s">
        <v>230</v>
      </c>
      <c r="H151" t="s">
        <v>228</v>
      </c>
      <c r="I151" s="94">
        <v>2844.74</v>
      </c>
      <c r="J151" s="93">
        <v>-0.02977780051499812</v>
      </c>
    </row>
    <row r="152" spans="1:10">
      <c r="A152" t="s">
        <v>231</v>
      </c>
      <c r="B152" t="s">
        <v>228</v>
      </c>
      <c r="C152">
        <v>128.45</v>
      </c>
      <c r="D152" s="92">
        <v>32696651</v>
      </c>
      <c r="E152" s="93">
        <v>0.01871678959473377</v>
      </c>
      <c r="G152" t="s">
        <v>231</v>
      </c>
      <c r="H152" t="s">
        <v>228</v>
      </c>
      <c r="I152" s="94">
        <v>2881.77</v>
      </c>
      <c r="J152" s="93">
        <v>0.01301700682663443</v>
      </c>
    </row>
    <row r="153" spans="1:10">
      <c r="A153" t="s">
        <v>232</v>
      </c>
      <c r="B153" t="s">
        <v>228</v>
      </c>
      <c r="C153">
        <v>129.02</v>
      </c>
      <c r="D153" s="92">
        <v>33414539</v>
      </c>
      <c r="E153" s="93">
        <v>0.004437524328532616</v>
      </c>
      <c r="G153" t="s">
        <v>232</v>
      </c>
      <c r="H153" t="s">
        <v>228</v>
      </c>
      <c r="I153" s="94">
        <v>2883.98</v>
      </c>
      <c r="J153" s="93">
        <v>0.0007668897934256513</v>
      </c>
    </row>
    <row r="154" spans="1:10">
      <c r="A154" t="s">
        <v>233</v>
      </c>
      <c r="B154" t="s">
        <v>228</v>
      </c>
      <c r="C154">
        <v>132.46</v>
      </c>
      <c r="D154" s="92">
        <v>27496508</v>
      </c>
      <c r="E154" s="93">
        <v>0.02666253294062937</v>
      </c>
      <c r="G154" t="s">
        <v>233</v>
      </c>
      <c r="H154" t="s">
        <v>228</v>
      </c>
      <c r="I154" s="94">
        <v>2938.09</v>
      </c>
      <c r="J154" s="93">
        <v>0.01876226603513209</v>
      </c>
    </row>
    <row r="155" spans="1:10">
      <c r="A155" t="s">
        <v>234</v>
      </c>
      <c r="B155" t="s">
        <v>228</v>
      </c>
      <c r="C155">
        <v>131.33</v>
      </c>
      <c r="D155" s="92">
        <v>23466701</v>
      </c>
      <c r="E155" s="93">
        <v>-0.008530877245961022</v>
      </c>
      <c r="G155" t="s">
        <v>234</v>
      </c>
      <c r="H155" t="s">
        <v>228</v>
      </c>
      <c r="I155" s="94">
        <v>2918.65</v>
      </c>
      <c r="J155" s="93">
        <v>-0.006616543400644659</v>
      </c>
    </row>
    <row r="156" spans="1:10">
      <c r="A156" t="s">
        <v>235</v>
      </c>
      <c r="B156" t="s">
        <v>228</v>
      </c>
      <c r="C156">
        <v>129.5</v>
      </c>
      <c r="D156" s="92">
        <v>20484348</v>
      </c>
      <c r="E156" s="93">
        <v>-0.01393436381634061</v>
      </c>
      <c r="G156" t="s">
        <v>235</v>
      </c>
      <c r="H156" t="s">
        <v>228</v>
      </c>
      <c r="I156" s="94">
        <v>2882.7</v>
      </c>
      <c r="J156" s="93">
        <v>-0.0123173384955374</v>
      </c>
    </row>
    <row r="157" spans="1:10">
      <c r="A157" t="s">
        <v>236</v>
      </c>
      <c r="B157" t="s">
        <v>228</v>
      </c>
      <c r="C157">
        <v>132.18</v>
      </c>
      <c r="D157" s="92">
        <v>25496593</v>
      </c>
      <c r="E157" s="93">
        <v>0.02069498069498077</v>
      </c>
      <c r="G157" t="s">
        <v>236</v>
      </c>
      <c r="H157" t="s">
        <v>228</v>
      </c>
      <c r="I157" s="94">
        <v>2926.32</v>
      </c>
      <c r="J157" s="93">
        <v>0.01513164741388295</v>
      </c>
    </row>
    <row r="158" spans="1:10">
      <c r="A158" t="s">
        <v>237</v>
      </c>
      <c r="B158" t="s">
        <v>228</v>
      </c>
      <c r="C158">
        <v>128.2</v>
      </c>
      <c r="D158" s="92">
        <v>32527251</v>
      </c>
      <c r="E158" s="93">
        <v>-0.03011045543955226</v>
      </c>
      <c r="G158" t="s">
        <v>237</v>
      </c>
      <c r="H158" t="s">
        <v>228</v>
      </c>
      <c r="I158" s="94">
        <v>2840.6</v>
      </c>
      <c r="J158" s="93">
        <v>-0.02929276360753441</v>
      </c>
    </row>
    <row r="159" spans="1:10">
      <c r="A159" t="s">
        <v>238</v>
      </c>
      <c r="B159" t="s">
        <v>228</v>
      </c>
      <c r="C159">
        <v>127.91</v>
      </c>
      <c r="D159" s="92">
        <v>28125416</v>
      </c>
      <c r="E159" s="93">
        <v>-0.00226209048361925</v>
      </c>
      <c r="G159" t="s">
        <v>238</v>
      </c>
      <c r="H159" t="s">
        <v>228</v>
      </c>
      <c r="I159" s="94">
        <v>2847.6</v>
      </c>
      <c r="J159" s="93">
        <v>0.002464268112370549</v>
      </c>
    </row>
    <row r="160" spans="1:10">
      <c r="A160" t="s">
        <v>239</v>
      </c>
      <c r="B160" t="s">
        <v>228</v>
      </c>
      <c r="C160">
        <v>130.26</v>
      </c>
      <c r="D160" s="92">
        <v>25026151</v>
      </c>
      <c r="E160" s="93">
        <v>0.01837229301852861</v>
      </c>
      <c r="G160" t="s">
        <v>239</v>
      </c>
      <c r="H160" t="s">
        <v>228</v>
      </c>
      <c r="I160" s="94">
        <v>2888.68</v>
      </c>
      <c r="J160" s="93">
        <v>0.01442618345273217</v>
      </c>
    </row>
    <row r="161" spans="1:10">
      <c r="A161" t="s">
        <v>240</v>
      </c>
      <c r="B161" t="s">
        <v>228</v>
      </c>
      <c r="C161">
        <v>132.44</v>
      </c>
      <c r="D161" s="92">
        <v>24370543</v>
      </c>
      <c r="E161" s="93">
        <v>0.01673575925072934</v>
      </c>
      <c r="G161" t="s">
        <v>240</v>
      </c>
      <c r="H161" t="s">
        <v>228</v>
      </c>
      <c r="I161" s="94">
        <v>2923.65</v>
      </c>
      <c r="J161" s="93">
        <v>0.01210587534790997</v>
      </c>
    </row>
    <row r="162" spans="1:10">
      <c r="A162" t="s">
        <v>241</v>
      </c>
      <c r="B162" t="s">
        <v>228</v>
      </c>
      <c r="C162">
        <v>131.34</v>
      </c>
      <c r="D162" s="92">
        <v>21188998</v>
      </c>
      <c r="E162" s="93">
        <v>-0.00830564784053156</v>
      </c>
      <c r="G162" t="s">
        <v>241</v>
      </c>
      <c r="H162" t="s">
        <v>228</v>
      </c>
      <c r="I162" s="94">
        <v>2900.51</v>
      </c>
      <c r="J162" s="93">
        <v>-0.007914764079147596</v>
      </c>
    </row>
    <row r="163" spans="1:10">
      <c r="A163" t="s">
        <v>242</v>
      </c>
      <c r="B163" t="s">
        <v>228</v>
      </c>
      <c r="C163">
        <v>132.8</v>
      </c>
      <c r="D163" s="92">
        <v>14982314</v>
      </c>
      <c r="E163" s="93">
        <v>0.01111618699558403</v>
      </c>
      <c r="G163" t="s">
        <v>242</v>
      </c>
      <c r="H163" t="s">
        <v>228</v>
      </c>
      <c r="I163" s="94">
        <v>2924.43</v>
      </c>
      <c r="J163" s="93">
        <v>0.008246825558263726</v>
      </c>
    </row>
    <row r="164" spans="1:10">
      <c r="A164" t="s">
        <v>243</v>
      </c>
      <c r="B164" t="s">
        <v>228</v>
      </c>
      <c r="C164">
        <v>131.84</v>
      </c>
      <c r="D164" s="92">
        <v>18709662</v>
      </c>
      <c r="E164" s="93">
        <v>-0.007228915662650715</v>
      </c>
      <c r="G164" t="s">
        <v>243</v>
      </c>
      <c r="H164" t="s">
        <v>228</v>
      </c>
      <c r="I164" s="94">
        <v>2922.95</v>
      </c>
      <c r="J164" s="93">
        <v>-0.0005060815269983809</v>
      </c>
    </row>
    <row r="165" spans="1:10">
      <c r="A165" t="s">
        <v>244</v>
      </c>
      <c r="B165" t="s">
        <v>228</v>
      </c>
      <c r="C165">
        <v>127.64</v>
      </c>
      <c r="D165" s="92">
        <v>38515386</v>
      </c>
      <c r="E165" s="93">
        <v>-0.03185679611650483</v>
      </c>
      <c r="G165" t="s">
        <v>244</v>
      </c>
      <c r="H165" t="s">
        <v>228</v>
      </c>
      <c r="I165" s="94">
        <v>2847.11</v>
      </c>
      <c r="J165" s="93">
        <v>-0.02594638977745078</v>
      </c>
    </row>
    <row r="166" spans="1:10">
      <c r="A166" t="s">
        <v>245</v>
      </c>
      <c r="B166" t="s">
        <v>228</v>
      </c>
      <c r="C166">
        <v>129.61</v>
      </c>
      <c r="D166" s="92">
        <v>20325271</v>
      </c>
      <c r="E166" s="93">
        <v>0.01543403321842685</v>
      </c>
      <c r="G166" t="s">
        <v>245</v>
      </c>
      <c r="H166" t="s">
        <v>228</v>
      </c>
      <c r="I166" s="94">
        <v>2878.38</v>
      </c>
      <c r="J166" s="93">
        <v>0.0109830670399107</v>
      </c>
    </row>
    <row r="167" spans="1:10">
      <c r="A167" t="s">
        <v>246</v>
      </c>
      <c r="B167" t="s">
        <v>228</v>
      </c>
      <c r="C167">
        <v>129.89</v>
      </c>
      <c r="D167" s="92">
        <v>23115635</v>
      </c>
      <c r="E167" s="93">
        <v>0.002160327135251716</v>
      </c>
      <c r="G167" t="s">
        <v>246</v>
      </c>
      <c r="H167" t="s">
        <v>228</v>
      </c>
      <c r="I167" s="94">
        <v>2869.16</v>
      </c>
      <c r="J167" s="93">
        <v>-0.003203190683648494</v>
      </c>
    </row>
    <row r="168" spans="1:10">
      <c r="A168" t="s">
        <v>247</v>
      </c>
      <c r="B168" t="s">
        <v>228</v>
      </c>
      <c r="C168">
        <v>129.71</v>
      </c>
      <c r="D168" s="92">
        <v>17410828</v>
      </c>
      <c r="E168" s="93">
        <v>-0.001385787974439778</v>
      </c>
      <c r="G168" t="s">
        <v>247</v>
      </c>
      <c r="H168" t="s">
        <v>228</v>
      </c>
      <c r="I168" s="94">
        <v>2887.94</v>
      </c>
      <c r="J168" s="93">
        <v>0.006545469754213773</v>
      </c>
    </row>
    <row r="169" spans="1:10">
      <c r="A169" t="s">
        <v>248</v>
      </c>
      <c r="B169" t="s">
        <v>228</v>
      </c>
      <c r="C169">
        <v>132.16</v>
      </c>
      <c r="D169" s="92">
        <v>20179716</v>
      </c>
      <c r="E169" s="93">
        <v>0.01888828926065833</v>
      </c>
      <c r="G169" t="s">
        <v>248</v>
      </c>
      <c r="H169" t="s">
        <v>228</v>
      </c>
      <c r="I169" s="94">
        <v>2924.58</v>
      </c>
      <c r="J169" s="93">
        <v>0.01268724419482403</v>
      </c>
    </row>
    <row r="170" spans="1:10">
      <c r="A170" t="s">
        <v>249</v>
      </c>
      <c r="B170" t="s">
        <v>228</v>
      </c>
      <c r="C170">
        <v>131.91</v>
      </c>
      <c r="D170" s="92">
        <v>23946123</v>
      </c>
      <c r="E170" s="93">
        <v>-0.001891646489104115</v>
      </c>
      <c r="G170" t="s">
        <v>249</v>
      </c>
      <c r="H170" t="s">
        <v>228</v>
      </c>
      <c r="I170" s="94">
        <v>2926.46</v>
      </c>
      <c r="J170" s="93">
        <v>0.0006428273461489553</v>
      </c>
    </row>
    <row r="171" spans="1:10">
      <c r="A171" t="s">
        <v>250</v>
      </c>
      <c r="B171" t="s">
        <v>251</v>
      </c>
      <c r="C171">
        <v>130.17</v>
      </c>
      <c r="D171" s="92">
        <v>18880773</v>
      </c>
      <c r="E171" s="93">
        <v>-0.01319081191721638</v>
      </c>
      <c r="G171" t="s">
        <v>250</v>
      </c>
      <c r="H171" t="s">
        <v>251</v>
      </c>
      <c r="I171" s="94">
        <v>2906.27</v>
      </c>
      <c r="J171" s="93">
        <v>-0.006899120439028739</v>
      </c>
    </row>
    <row r="172" spans="1:10">
      <c r="A172" t="s">
        <v>252</v>
      </c>
      <c r="B172" t="s">
        <v>251</v>
      </c>
      <c r="C172">
        <v>131.69</v>
      </c>
      <c r="D172" s="92">
        <v>18015310</v>
      </c>
      <c r="E172" s="93">
        <v>0.01167703771990491</v>
      </c>
      <c r="G172" t="s">
        <v>252</v>
      </c>
      <c r="H172" t="s">
        <v>251</v>
      </c>
      <c r="I172" s="94">
        <v>2937.78</v>
      </c>
      <c r="J172" s="93">
        <v>0.01084207592549902</v>
      </c>
    </row>
    <row r="173" spans="1:10">
      <c r="A173" t="s">
        <v>253</v>
      </c>
      <c r="B173" t="s">
        <v>251</v>
      </c>
      <c r="C173">
        <v>134.01</v>
      </c>
      <c r="D173" s="92">
        <v>26119520</v>
      </c>
      <c r="E173" s="93">
        <v>0.01761713114131669</v>
      </c>
      <c r="G173" t="s">
        <v>253</v>
      </c>
      <c r="H173" t="s">
        <v>251</v>
      </c>
      <c r="I173" s="94">
        <v>2976</v>
      </c>
      <c r="J173" s="93">
        <v>0.01300982374446003</v>
      </c>
    </row>
    <row r="174" spans="1:10">
      <c r="A174" t="s">
        <v>254</v>
      </c>
      <c r="B174" t="s">
        <v>251</v>
      </c>
      <c r="C174">
        <v>133.1</v>
      </c>
      <c r="D174" s="92">
        <v>20824504</v>
      </c>
      <c r="E174" s="93">
        <v>-0.006790538019550763</v>
      </c>
      <c r="G174" t="s">
        <v>254</v>
      </c>
      <c r="H174" t="s">
        <v>251</v>
      </c>
      <c r="I174" s="94">
        <v>2978.71</v>
      </c>
      <c r="J174" s="93">
        <v>0.0009106182795699524</v>
      </c>
    </row>
    <row r="175" spans="1:10">
      <c r="A175" t="s">
        <v>255</v>
      </c>
      <c r="B175" t="s">
        <v>251</v>
      </c>
      <c r="C175">
        <v>131.59</v>
      </c>
      <c r="D175" s="92">
        <v>25773932</v>
      </c>
      <c r="E175" s="93">
        <v>-0.0113448534936138</v>
      </c>
      <c r="G175" t="s">
        <v>255</v>
      </c>
      <c r="H175" t="s">
        <v>251</v>
      </c>
      <c r="I175" s="94">
        <v>2978.43</v>
      </c>
      <c r="J175" s="93">
        <v>-9.400042300200528E-05</v>
      </c>
    </row>
    <row r="176" spans="1:10">
      <c r="A176" t="s">
        <v>256</v>
      </c>
      <c r="B176" t="s">
        <v>251</v>
      </c>
      <c r="C176">
        <v>130.21</v>
      </c>
      <c r="D176" s="92">
        <v>28903378</v>
      </c>
      <c r="E176" s="93">
        <v>-0.01048711908199706</v>
      </c>
      <c r="G176" t="s">
        <v>256</v>
      </c>
      <c r="H176" t="s">
        <v>251</v>
      </c>
      <c r="I176" s="94">
        <v>2979.39</v>
      </c>
      <c r="J176" s="93">
        <v>0.0003223174625557323</v>
      </c>
    </row>
    <row r="177" spans="1:10">
      <c r="A177" t="s">
        <v>257</v>
      </c>
      <c r="B177" t="s">
        <v>251</v>
      </c>
      <c r="C177">
        <v>130.25</v>
      </c>
      <c r="D177" s="92">
        <v>24726117</v>
      </c>
      <c r="E177" s="93">
        <v>0.000307196067890203</v>
      </c>
      <c r="G177" t="s">
        <v>257</v>
      </c>
      <c r="H177" t="s">
        <v>251</v>
      </c>
      <c r="I177" s="94">
        <v>3000.93</v>
      </c>
      <c r="J177" s="93">
        <v>0.007229667817909124</v>
      </c>
    </row>
    <row r="178" spans="1:10">
      <c r="A178" t="s">
        <v>258</v>
      </c>
      <c r="B178" t="s">
        <v>251</v>
      </c>
      <c r="C178">
        <v>131.59</v>
      </c>
      <c r="D178" s="92">
        <v>27009981</v>
      </c>
      <c r="E178" s="93">
        <v>0.01028790786948175</v>
      </c>
      <c r="G178" t="s">
        <v>258</v>
      </c>
      <c r="H178" t="s">
        <v>251</v>
      </c>
      <c r="I178" s="94">
        <v>3009.57</v>
      </c>
      <c r="J178" s="93">
        <v>0.002879107476682297</v>
      </c>
    </row>
    <row r="179" spans="1:10">
      <c r="A179" t="s">
        <v>259</v>
      </c>
      <c r="B179" t="s">
        <v>251</v>
      </c>
      <c r="C179">
        <v>131.4</v>
      </c>
      <c r="D179" s="92">
        <v>23363057</v>
      </c>
      <c r="E179" s="93">
        <v>-0.001443878714187941</v>
      </c>
      <c r="G179" t="s">
        <v>259</v>
      </c>
      <c r="H179" t="s">
        <v>251</v>
      </c>
      <c r="I179" s="94">
        <v>3007.39</v>
      </c>
      <c r="J179" s="93">
        <v>-0.0007243559711188619</v>
      </c>
    </row>
    <row r="180" spans="1:10">
      <c r="A180" t="s">
        <v>260</v>
      </c>
      <c r="B180" t="s">
        <v>251</v>
      </c>
      <c r="C180">
        <v>130.45</v>
      </c>
      <c r="D180" s="92">
        <v>16731440</v>
      </c>
      <c r="E180" s="93">
        <v>-0.007229832572298478</v>
      </c>
      <c r="G180" t="s">
        <v>260</v>
      </c>
      <c r="H180" t="s">
        <v>251</v>
      </c>
      <c r="I180" s="94">
        <v>2997.96</v>
      </c>
      <c r="J180" s="93">
        <v>-0.003135609282467477</v>
      </c>
    </row>
    <row r="181" spans="1:10">
      <c r="A181" t="s">
        <v>261</v>
      </c>
      <c r="B181" t="s">
        <v>251</v>
      </c>
      <c r="C181">
        <v>131.46</v>
      </c>
      <c r="D181" s="92">
        <v>17976285</v>
      </c>
      <c r="E181" s="93">
        <v>0.007742430049827664</v>
      </c>
      <c r="G181" t="s">
        <v>261</v>
      </c>
      <c r="H181" t="s">
        <v>251</v>
      </c>
      <c r="I181" s="94">
        <v>3005.7</v>
      </c>
      <c r="J181" s="93">
        <v>0.002581755593803692</v>
      </c>
    </row>
    <row r="182" spans="1:10">
      <c r="A182" t="s">
        <v>262</v>
      </c>
      <c r="B182" t="s">
        <v>251</v>
      </c>
      <c r="C182">
        <v>132.55</v>
      </c>
      <c r="D182" s="92">
        <v>24473386</v>
      </c>
      <c r="E182" s="93">
        <v>0.008291495511942859</v>
      </c>
      <c r="G182" t="s">
        <v>262</v>
      </c>
      <c r="H182" t="s">
        <v>251</v>
      </c>
      <c r="I182" s="94">
        <v>3006.73</v>
      </c>
      <c r="J182" s="93">
        <v>0.0003426822370828919</v>
      </c>
    </row>
    <row r="183" spans="1:10">
      <c r="A183" t="s">
        <v>263</v>
      </c>
      <c r="B183" t="s">
        <v>251</v>
      </c>
      <c r="C183">
        <v>134.99</v>
      </c>
      <c r="D183" s="92">
        <v>36095413</v>
      </c>
      <c r="E183" s="93">
        <v>0.0184081478687288</v>
      </c>
      <c r="G183" t="s">
        <v>263</v>
      </c>
      <c r="H183" t="s">
        <v>251</v>
      </c>
      <c r="I183" s="94">
        <v>3006.79</v>
      </c>
      <c r="J183" s="93">
        <v>1.995523375897257E-05</v>
      </c>
    </row>
    <row r="184" spans="1:10">
      <c r="A184" t="s">
        <v>264</v>
      </c>
      <c r="B184" t="s">
        <v>251</v>
      </c>
      <c r="C184">
        <v>133.43</v>
      </c>
      <c r="D184" s="92">
        <v>40040766</v>
      </c>
      <c r="E184" s="93">
        <v>-0.01155641158604348</v>
      </c>
      <c r="G184" t="s">
        <v>264</v>
      </c>
      <c r="H184" t="s">
        <v>251</v>
      </c>
      <c r="I184" s="94">
        <v>2992.07</v>
      </c>
      <c r="J184" s="93">
        <v>-0.004895586322955614</v>
      </c>
    </row>
    <row r="185" spans="1:10">
      <c r="A185" t="s">
        <v>265</v>
      </c>
      <c r="B185" t="s">
        <v>251</v>
      </c>
      <c r="C185">
        <v>133.14</v>
      </c>
      <c r="D185" s="92">
        <v>17408374</v>
      </c>
      <c r="E185" s="93">
        <v>-0.002173424267406299</v>
      </c>
      <c r="G185" t="s">
        <v>265</v>
      </c>
      <c r="H185" t="s">
        <v>251</v>
      </c>
      <c r="I185" s="94">
        <v>2991.78</v>
      </c>
      <c r="J185" s="93">
        <v>-9.69228661094057E-05</v>
      </c>
    </row>
    <row r="186" spans="1:10">
      <c r="A186" t="s">
        <v>266</v>
      </c>
      <c r="B186" t="s">
        <v>251</v>
      </c>
      <c r="C186">
        <v>131.46</v>
      </c>
      <c r="D186" s="92">
        <v>30016670</v>
      </c>
      <c r="E186" s="93">
        <v>-0.01261829652996826</v>
      </c>
      <c r="G186" t="s">
        <v>266</v>
      </c>
      <c r="H186" t="s">
        <v>251</v>
      </c>
      <c r="I186" s="94">
        <v>2966.6</v>
      </c>
      <c r="J186" s="93">
        <v>-0.008416394253588311</v>
      </c>
    </row>
    <row r="187" spans="1:10">
      <c r="A187" t="s">
        <v>267</v>
      </c>
      <c r="B187" t="s">
        <v>251</v>
      </c>
      <c r="C187">
        <v>133.35</v>
      </c>
      <c r="D187" s="92">
        <v>22544054</v>
      </c>
      <c r="E187" s="93">
        <v>0.01437699680511173</v>
      </c>
      <c r="G187" t="s">
        <v>267</v>
      </c>
      <c r="H187" t="s">
        <v>251</v>
      </c>
      <c r="I187" s="94">
        <v>2984.87</v>
      </c>
      <c r="J187" s="93">
        <v>0.006158565361019441</v>
      </c>
    </row>
    <row r="188" spans="1:10">
      <c r="A188" t="s">
        <v>268</v>
      </c>
      <c r="B188" t="s">
        <v>251</v>
      </c>
      <c r="C188">
        <v>133.52</v>
      </c>
      <c r="D188" s="92">
        <v>17813512</v>
      </c>
      <c r="E188" s="93">
        <v>0.00127484064491945</v>
      </c>
      <c r="G188" t="s">
        <v>268</v>
      </c>
      <c r="H188" t="s">
        <v>251</v>
      </c>
      <c r="I188" s="94">
        <v>2977.62</v>
      </c>
      <c r="J188" s="93">
        <v>-0.002428916502226208</v>
      </c>
    </row>
    <row r="189" spans="1:10">
      <c r="A189" t="s">
        <v>269</v>
      </c>
      <c r="B189" t="s">
        <v>251</v>
      </c>
      <c r="C189">
        <v>131.79</v>
      </c>
      <c r="D189" s="92">
        <v>22498958</v>
      </c>
      <c r="E189" s="93">
        <v>-0.01295686039544652</v>
      </c>
      <c r="G189" t="s">
        <v>269</v>
      </c>
      <c r="H189" t="s">
        <v>251</v>
      </c>
      <c r="I189" s="94">
        <v>2961.79</v>
      </c>
      <c r="J189" s="93">
        <v>-0.005316326462073695</v>
      </c>
    </row>
    <row r="190" spans="1:10">
      <c r="A190" t="s">
        <v>270</v>
      </c>
      <c r="B190" t="s">
        <v>251</v>
      </c>
      <c r="C190">
        <v>133.03</v>
      </c>
      <c r="D190" s="92">
        <v>18430390</v>
      </c>
      <c r="E190" s="93">
        <v>0.009408908111389502</v>
      </c>
      <c r="G190" t="s">
        <v>270</v>
      </c>
      <c r="H190" t="s">
        <v>251</v>
      </c>
      <c r="I190" s="94">
        <v>2976.74</v>
      </c>
      <c r="J190" s="93">
        <v>0.005047623227845355</v>
      </c>
    </row>
    <row r="191" spans="1:10">
      <c r="A191" t="s">
        <v>271</v>
      </c>
      <c r="B191" t="s">
        <v>272</v>
      </c>
      <c r="C191">
        <v>131.16</v>
      </c>
      <c r="D191" s="92">
        <v>22581929</v>
      </c>
      <c r="E191" s="93">
        <v>-0.01405697962865526</v>
      </c>
      <c r="G191" t="s">
        <v>271</v>
      </c>
      <c r="H191" t="s">
        <v>272</v>
      </c>
      <c r="I191" s="94">
        <v>2940.25</v>
      </c>
      <c r="J191" s="93">
        <v>-0.01225837661334206</v>
      </c>
    </row>
    <row r="192" spans="1:10">
      <c r="A192" t="s">
        <v>273</v>
      </c>
      <c r="B192" t="s">
        <v>272</v>
      </c>
      <c r="C192">
        <v>128.84</v>
      </c>
      <c r="D192" s="92">
        <v>32001763</v>
      </c>
      <c r="E192" s="93">
        <v>-0.01768831960963702</v>
      </c>
      <c r="G192" t="s">
        <v>273</v>
      </c>
      <c r="H192" t="s">
        <v>272</v>
      </c>
      <c r="I192" s="94">
        <v>2887.61</v>
      </c>
      <c r="J192" s="93">
        <v>-0.01790323952044892</v>
      </c>
    </row>
    <row r="193" spans="1:10">
      <c r="A193" t="s">
        <v>274</v>
      </c>
      <c r="B193" t="s">
        <v>272</v>
      </c>
      <c r="C193">
        <v>130.4</v>
      </c>
      <c r="D193" s="92">
        <v>26379798</v>
      </c>
      <c r="E193" s="93">
        <v>0.01210804098106188</v>
      </c>
      <c r="G193" t="s">
        <v>274</v>
      </c>
      <c r="H193" t="s">
        <v>272</v>
      </c>
      <c r="I193" s="94">
        <v>2910.63</v>
      </c>
      <c r="J193" s="93">
        <v>0.007971990677411389</v>
      </c>
    </row>
    <row r="194" spans="1:10">
      <c r="A194" t="s">
        <v>275</v>
      </c>
      <c r="B194" t="s">
        <v>272</v>
      </c>
      <c r="C194">
        <v>132.16</v>
      </c>
      <c r="D194" s="92">
        <v>23839548</v>
      </c>
      <c r="E194" s="93">
        <v>0.01349693251533735</v>
      </c>
      <c r="G194" t="s">
        <v>275</v>
      </c>
      <c r="H194" t="s">
        <v>272</v>
      </c>
      <c r="I194" s="94">
        <v>2952.01</v>
      </c>
      <c r="J194" s="93">
        <v>0.01421685339600032</v>
      </c>
    </row>
    <row r="195" spans="1:10">
      <c r="A195" t="s">
        <v>276</v>
      </c>
      <c r="B195" t="s">
        <v>272</v>
      </c>
      <c r="C195">
        <v>131.21</v>
      </c>
      <c r="D195" s="92">
        <v>16601284</v>
      </c>
      <c r="E195" s="93">
        <v>-0.007188256658595571</v>
      </c>
      <c r="G195" t="s">
        <v>276</v>
      </c>
      <c r="H195" t="s">
        <v>272</v>
      </c>
      <c r="I195" s="94">
        <v>2938.79</v>
      </c>
      <c r="J195" s="93">
        <v>-0.004478304612789308</v>
      </c>
    </row>
    <row r="196" spans="1:10">
      <c r="A196" t="s">
        <v>277</v>
      </c>
      <c r="B196" t="s">
        <v>272</v>
      </c>
      <c r="C196">
        <v>129.82</v>
      </c>
      <c r="D196" s="92">
        <v>26783336</v>
      </c>
      <c r="E196" s="93">
        <v>-0.01059370474811383</v>
      </c>
      <c r="G196" t="s">
        <v>277</v>
      </c>
      <c r="H196" t="s">
        <v>272</v>
      </c>
      <c r="I196" s="94">
        <v>2893.06</v>
      </c>
      <c r="J196" s="93">
        <v>-0.01556082605426046</v>
      </c>
    </row>
    <row r="197" spans="1:10">
      <c r="A197" t="s">
        <v>278</v>
      </c>
      <c r="B197" t="s">
        <v>272</v>
      </c>
      <c r="C197">
        <v>132.28</v>
      </c>
      <c r="D197" s="92">
        <v>20178482</v>
      </c>
      <c r="E197" s="93">
        <v>0.01894931443537207</v>
      </c>
      <c r="G197" t="s">
        <v>278</v>
      </c>
      <c r="H197" t="s">
        <v>272</v>
      </c>
      <c r="I197" s="94">
        <v>2919.4</v>
      </c>
      <c r="J197" s="93">
        <v>0.009104546742895181</v>
      </c>
    </row>
    <row r="198" spans="1:10">
      <c r="A198" t="s">
        <v>279</v>
      </c>
      <c r="B198" t="s">
        <v>272</v>
      </c>
      <c r="C198">
        <v>133.1</v>
      </c>
      <c r="D198" s="92">
        <v>18396605</v>
      </c>
      <c r="E198" s="93">
        <v>0.006198971877834802</v>
      </c>
      <c r="G198" t="s">
        <v>279</v>
      </c>
      <c r="H198" t="s">
        <v>272</v>
      </c>
      <c r="I198" s="94">
        <v>2938.13</v>
      </c>
      <c r="J198" s="93">
        <v>0.00641570185654583</v>
      </c>
    </row>
    <row r="199" spans="1:10">
      <c r="A199" t="s">
        <v>280</v>
      </c>
      <c r="B199" t="s">
        <v>272</v>
      </c>
      <c r="C199">
        <v>133.66</v>
      </c>
      <c r="D199" s="92">
        <v>25551065</v>
      </c>
      <c r="E199" s="93">
        <v>0.004207362885048749</v>
      </c>
      <c r="G199" t="s">
        <v>280</v>
      </c>
      <c r="H199" t="s">
        <v>272</v>
      </c>
      <c r="I199" s="94">
        <v>2970.27</v>
      </c>
      <c r="J199" s="93">
        <v>0.01093893054425776</v>
      </c>
    </row>
    <row r="200" spans="1:10">
      <c r="A200" t="s">
        <v>281</v>
      </c>
      <c r="B200" t="s">
        <v>272</v>
      </c>
      <c r="C200">
        <v>133.53</v>
      </c>
      <c r="D200" s="92">
        <v>13591639</v>
      </c>
      <c r="E200" s="93">
        <v>-0.000972617088134009</v>
      </c>
      <c r="G200" t="s">
        <v>281</v>
      </c>
      <c r="H200" t="s">
        <v>272</v>
      </c>
      <c r="I200" s="94">
        <v>2966.15</v>
      </c>
      <c r="J200" s="93">
        <v>-0.001387079289088211</v>
      </c>
    </row>
    <row r="201" spans="1:10">
      <c r="A201" t="s">
        <v>282</v>
      </c>
      <c r="B201" t="s">
        <v>272</v>
      </c>
      <c r="C201">
        <v>135.47</v>
      </c>
      <c r="D201" s="92">
        <v>19917762</v>
      </c>
      <c r="E201" s="93">
        <v>0.01452857035872079</v>
      </c>
      <c r="G201" t="s">
        <v>282</v>
      </c>
      <c r="H201" t="s">
        <v>272</v>
      </c>
      <c r="I201" s="94">
        <v>2995.68</v>
      </c>
      <c r="J201" s="93">
        <v>0.009955666436289423</v>
      </c>
    </row>
    <row r="202" spans="1:10">
      <c r="A202" t="s">
        <v>283</v>
      </c>
      <c r="B202" t="s">
        <v>272</v>
      </c>
      <c r="C202">
        <v>134.35</v>
      </c>
      <c r="D202" s="92">
        <v>20841687</v>
      </c>
      <c r="E202" s="93">
        <v>-0.008267513102531932</v>
      </c>
      <c r="G202" t="s">
        <v>283</v>
      </c>
      <c r="H202" t="s">
        <v>272</v>
      </c>
      <c r="I202" s="94">
        <v>2989.69</v>
      </c>
      <c r="J202" s="93">
        <v>-0.00199954601292518</v>
      </c>
    </row>
    <row r="203" spans="1:10">
      <c r="A203" t="s">
        <v>284</v>
      </c>
      <c r="B203" t="s">
        <v>272</v>
      </c>
      <c r="C203">
        <v>133.67</v>
      </c>
      <c r="D203" s="92">
        <v>22102797</v>
      </c>
      <c r="E203" s="93">
        <v>-0.005061406773353205</v>
      </c>
      <c r="G203" t="s">
        <v>284</v>
      </c>
      <c r="H203" t="s">
        <v>272</v>
      </c>
      <c r="I203" s="94">
        <v>2997.95</v>
      </c>
      <c r="J203" s="93">
        <v>0.002762828253096483</v>
      </c>
    </row>
    <row r="204" spans="1:10">
      <c r="A204" t="s">
        <v>285</v>
      </c>
      <c r="B204" t="s">
        <v>272</v>
      </c>
      <c r="C204">
        <v>131.48</v>
      </c>
      <c r="D204" s="92">
        <v>32284428</v>
      </c>
      <c r="E204" s="93">
        <v>-0.01638363133088949</v>
      </c>
      <c r="G204" t="s">
        <v>285</v>
      </c>
      <c r="H204" t="s">
        <v>272</v>
      </c>
      <c r="I204" s="94">
        <v>2986.2</v>
      </c>
      <c r="J204" s="93">
        <v>-0.003919344885671916</v>
      </c>
    </row>
    <row r="205" spans="1:10">
      <c r="A205" t="s">
        <v>286</v>
      </c>
      <c r="B205" t="s">
        <v>272</v>
      </c>
      <c r="C205">
        <v>132.46</v>
      </c>
      <c r="D205" s="92">
        <v>20716039</v>
      </c>
      <c r="E205" s="93">
        <v>0.007453605111043649</v>
      </c>
      <c r="G205" t="s">
        <v>286</v>
      </c>
      <c r="H205" t="s">
        <v>272</v>
      </c>
      <c r="I205" s="94">
        <v>3006.72</v>
      </c>
      <c r="J205" s="93">
        <v>0.006871609403255041</v>
      </c>
    </row>
    <row r="206" spans="1:10">
      <c r="A206" t="s">
        <v>287</v>
      </c>
      <c r="B206" t="s">
        <v>272</v>
      </c>
      <c r="C206">
        <v>130.49</v>
      </c>
      <c r="D206" s="92">
        <v>27935270</v>
      </c>
      <c r="E206" s="93">
        <v>-0.01487241431375508</v>
      </c>
      <c r="G206" t="s">
        <v>287</v>
      </c>
      <c r="H206" t="s">
        <v>272</v>
      </c>
      <c r="I206" s="94">
        <v>2995.99</v>
      </c>
      <c r="J206" s="93">
        <v>-0.003568672839506126</v>
      </c>
    </row>
    <row r="207" spans="1:10">
      <c r="A207" t="s">
        <v>288</v>
      </c>
      <c r="B207" t="s">
        <v>272</v>
      </c>
      <c r="C207">
        <v>131.32</v>
      </c>
      <c r="D207" s="92">
        <v>31380309</v>
      </c>
      <c r="E207" s="93">
        <v>0.006360640662119499</v>
      </c>
      <c r="G207" t="s">
        <v>288</v>
      </c>
      <c r="H207" t="s">
        <v>272</v>
      </c>
      <c r="I207" s="94">
        <v>3004.52</v>
      </c>
      <c r="J207" s="93">
        <v>0.002847139009142241</v>
      </c>
    </row>
    <row r="208" spans="1:10">
      <c r="A208" t="s">
        <v>289</v>
      </c>
      <c r="B208" t="s">
        <v>272</v>
      </c>
      <c r="C208">
        <v>133.9</v>
      </c>
      <c r="D208" s="92">
        <v>37278399</v>
      </c>
      <c r="E208" s="93">
        <v>0.01964666463600384</v>
      </c>
      <c r="G208" t="s">
        <v>289</v>
      </c>
      <c r="H208" t="s">
        <v>272</v>
      </c>
      <c r="I208" s="94">
        <v>3010.29</v>
      </c>
      <c r="J208" s="93">
        <v>0.001920439870594981</v>
      </c>
    </row>
    <row r="209" spans="1:10">
      <c r="A209" t="s">
        <v>290</v>
      </c>
      <c r="B209" t="s">
        <v>272</v>
      </c>
      <c r="C209">
        <v>134.66</v>
      </c>
      <c r="D209" s="92">
        <v>25959724</v>
      </c>
      <c r="E209" s="93">
        <v>0.005675877520537664</v>
      </c>
      <c r="G209" t="s">
        <v>290</v>
      </c>
      <c r="H209" t="s">
        <v>272</v>
      </c>
      <c r="I209" s="94">
        <v>3022.55</v>
      </c>
      <c r="J209" s="93">
        <v>0.004072697314876805</v>
      </c>
    </row>
    <row r="210" spans="1:10">
      <c r="A210" t="s">
        <v>291</v>
      </c>
      <c r="B210" t="s">
        <v>272</v>
      </c>
      <c r="C210">
        <v>137.97</v>
      </c>
      <c r="D210" s="92">
        <v>35280137</v>
      </c>
      <c r="E210" s="93">
        <v>0.02458042477350375</v>
      </c>
      <c r="G210" t="s">
        <v>291</v>
      </c>
      <c r="H210" t="s">
        <v>272</v>
      </c>
      <c r="I210" s="94">
        <v>3039.42</v>
      </c>
      <c r="J210" s="93">
        <v>0.00558137996062924</v>
      </c>
    </row>
    <row r="211" spans="1:10">
      <c r="A211" t="s">
        <v>292</v>
      </c>
      <c r="B211" t="s">
        <v>272</v>
      </c>
      <c r="C211">
        <v>136.67</v>
      </c>
      <c r="D211" s="92">
        <v>20589469</v>
      </c>
      <c r="E211" s="93">
        <v>-0.009422338189461588</v>
      </c>
      <c r="G211" t="s">
        <v>292</v>
      </c>
      <c r="H211" t="s">
        <v>272</v>
      </c>
      <c r="I211" s="94">
        <v>3036.89</v>
      </c>
      <c r="J211" s="93">
        <v>-0.0008323956544341593</v>
      </c>
    </row>
    <row r="212" spans="1:10">
      <c r="A212" t="s">
        <v>293</v>
      </c>
      <c r="B212" t="s">
        <v>272</v>
      </c>
      <c r="C212">
        <v>138.37</v>
      </c>
      <c r="D212" s="92">
        <v>18496591</v>
      </c>
      <c r="E212" s="93">
        <v>0.01243872100680488</v>
      </c>
      <c r="G212" t="s">
        <v>293</v>
      </c>
      <c r="H212" t="s">
        <v>272</v>
      </c>
      <c r="I212" s="94">
        <v>3046.77</v>
      </c>
      <c r="J212" s="93">
        <v>0.003253328240403919</v>
      </c>
    </row>
    <row r="213" spans="1:10">
      <c r="A213" t="s">
        <v>294</v>
      </c>
      <c r="B213" t="s">
        <v>272</v>
      </c>
      <c r="C213">
        <v>137.19</v>
      </c>
      <c r="D213" s="92">
        <v>24605135</v>
      </c>
      <c r="E213" s="93">
        <v>-0.008527860085278616</v>
      </c>
      <c r="G213" t="s">
        <v>294</v>
      </c>
      <c r="H213" t="s">
        <v>272</v>
      </c>
      <c r="I213" s="94">
        <v>3037.56</v>
      </c>
      <c r="J213" s="93">
        <v>-0.003022873403637272</v>
      </c>
    </row>
    <row r="214" spans="1:10">
      <c r="A214" t="s">
        <v>295</v>
      </c>
      <c r="B214" t="s">
        <v>296</v>
      </c>
      <c r="C214">
        <v>137.52</v>
      </c>
      <c r="D214" s="92">
        <v>33128366</v>
      </c>
      <c r="E214" s="93">
        <v>0.002405423135797058</v>
      </c>
      <c r="G214" t="s">
        <v>295</v>
      </c>
      <c r="H214" t="s">
        <v>296</v>
      </c>
      <c r="I214" s="94">
        <v>3066.91</v>
      </c>
      <c r="J214" s="93">
        <v>0.009662360578885698</v>
      </c>
    </row>
    <row r="215" spans="1:10">
      <c r="A215" t="s">
        <v>297</v>
      </c>
      <c r="B215" t="s">
        <v>296</v>
      </c>
      <c r="C215">
        <v>138.32</v>
      </c>
      <c r="D215" s="92">
        <v>16911999</v>
      </c>
      <c r="E215" s="93">
        <v>0.005817335660267542</v>
      </c>
      <c r="G215" t="s">
        <v>297</v>
      </c>
      <c r="H215" t="s">
        <v>296</v>
      </c>
      <c r="I215" s="94">
        <v>3078.27</v>
      </c>
      <c r="J215" s="93">
        <v>0.00370405391746087</v>
      </c>
    </row>
    <row r="216" spans="1:10">
      <c r="A216" t="s">
        <v>298</v>
      </c>
      <c r="B216" t="s">
        <v>296</v>
      </c>
      <c r="C216">
        <v>138.23</v>
      </c>
      <c r="D216" s="92">
        <v>18250172</v>
      </c>
      <c r="E216" s="93">
        <v>-0.0006506651243494144</v>
      </c>
      <c r="G216" t="s">
        <v>298</v>
      </c>
      <c r="H216" t="s">
        <v>296</v>
      </c>
      <c r="I216" s="94">
        <v>3074.62</v>
      </c>
      <c r="J216" s="93">
        <v>-0.001185730946278274</v>
      </c>
    </row>
    <row r="217" spans="1:10">
      <c r="A217" t="s">
        <v>299</v>
      </c>
      <c r="B217" t="s">
        <v>296</v>
      </c>
      <c r="C217">
        <v>137.85</v>
      </c>
      <c r="D217" s="92">
        <v>16575798</v>
      </c>
      <c r="E217" s="93">
        <v>-0.002749041452651313</v>
      </c>
      <c r="G217" t="s">
        <v>299</v>
      </c>
      <c r="H217" t="s">
        <v>296</v>
      </c>
      <c r="I217" s="94">
        <v>3076.78</v>
      </c>
      <c r="J217" s="93">
        <v>0.0007025258405917167</v>
      </c>
    </row>
    <row r="218" spans="1:10">
      <c r="A218" t="s">
        <v>300</v>
      </c>
      <c r="B218" t="s">
        <v>296</v>
      </c>
      <c r="C218">
        <v>138.04</v>
      </c>
      <c r="D218" s="92">
        <v>17786715</v>
      </c>
      <c r="E218" s="93">
        <v>0.001378309756982166</v>
      </c>
      <c r="G218" t="s">
        <v>300</v>
      </c>
      <c r="H218" t="s">
        <v>296</v>
      </c>
      <c r="I218" s="94">
        <v>3085.18</v>
      </c>
      <c r="J218" s="93">
        <v>0.002730126950903022</v>
      </c>
    </row>
    <row r="219" spans="1:10">
      <c r="A219" t="s">
        <v>301</v>
      </c>
      <c r="B219" t="s">
        <v>296</v>
      </c>
      <c r="C219">
        <v>139.66</v>
      </c>
      <c r="D219" s="92">
        <v>16752939</v>
      </c>
      <c r="E219" s="93">
        <v>0.01173572877426832</v>
      </c>
      <c r="G219" t="s">
        <v>301</v>
      </c>
      <c r="H219" t="s">
        <v>296</v>
      </c>
      <c r="I219" s="94">
        <v>3093.08</v>
      </c>
      <c r="J219" s="93">
        <v>0.002560628553277322</v>
      </c>
    </row>
    <row r="220" spans="1:10">
      <c r="A220" t="s">
        <v>302</v>
      </c>
      <c r="B220" t="s">
        <v>296</v>
      </c>
      <c r="C220">
        <v>139.81</v>
      </c>
      <c r="D220" s="92">
        <v>14370178</v>
      </c>
      <c r="E220" s="93">
        <v>0.001074036946870915</v>
      </c>
      <c r="G220" t="s">
        <v>302</v>
      </c>
      <c r="H220" t="s">
        <v>296</v>
      </c>
      <c r="I220" s="94">
        <v>3087.01</v>
      </c>
      <c r="J220" s="93">
        <v>-0.001962445200253349</v>
      </c>
    </row>
    <row r="221" spans="1:10">
      <c r="A221" t="s">
        <v>303</v>
      </c>
      <c r="B221" t="s">
        <v>296</v>
      </c>
      <c r="C221">
        <v>140.73</v>
      </c>
      <c r="D221" s="92">
        <v>18648712</v>
      </c>
      <c r="E221" s="93">
        <v>0.006580359058722562</v>
      </c>
      <c r="G221" t="s">
        <v>303</v>
      </c>
      <c r="H221" t="s">
        <v>296</v>
      </c>
      <c r="I221" s="94">
        <v>3091.84</v>
      </c>
      <c r="J221" s="93">
        <v>0.001564620781921544</v>
      </c>
    </row>
    <row r="222" spans="1:10">
      <c r="A222" t="s">
        <v>304</v>
      </c>
      <c r="B222" t="s">
        <v>296</v>
      </c>
      <c r="C222">
        <v>140.96</v>
      </c>
      <c r="D222" s="92">
        <v>17444230</v>
      </c>
      <c r="E222" s="93">
        <v>0.001634335251901042</v>
      </c>
      <c r="G222" t="s">
        <v>304</v>
      </c>
      <c r="H222" t="s">
        <v>296</v>
      </c>
      <c r="I222" s="94">
        <v>3094.04</v>
      </c>
      <c r="J222" s="93">
        <v>0.0007115504036430131</v>
      </c>
    </row>
    <row r="223" spans="1:10">
      <c r="A223" t="s">
        <v>305</v>
      </c>
      <c r="B223" t="s">
        <v>296</v>
      </c>
      <c r="C223">
        <v>141.67</v>
      </c>
      <c r="D223" s="92">
        <v>19755100</v>
      </c>
      <c r="E223" s="93">
        <v>0.005036889897843233</v>
      </c>
      <c r="G223" t="s">
        <v>305</v>
      </c>
      <c r="H223" t="s">
        <v>296</v>
      </c>
      <c r="I223" s="94">
        <v>3096.63</v>
      </c>
      <c r="J223" s="93">
        <v>0.0008370932502488326</v>
      </c>
    </row>
    <row r="224" spans="1:10">
      <c r="A224" t="s">
        <v>306</v>
      </c>
      <c r="B224" t="s">
        <v>296</v>
      </c>
      <c r="C224">
        <v>143.5</v>
      </c>
      <c r="D224" s="92">
        <v>23508807</v>
      </c>
      <c r="E224" s="93">
        <v>0.01291734312133852</v>
      </c>
      <c r="G224" t="s">
        <v>306</v>
      </c>
      <c r="H224" t="s">
        <v>296</v>
      </c>
      <c r="I224" s="94">
        <v>3120.46</v>
      </c>
      <c r="J224" s="93">
        <v>0.007695462486638771</v>
      </c>
    </row>
    <row r="225" spans="1:10">
      <c r="A225" t="s">
        <v>307</v>
      </c>
      <c r="B225" t="s">
        <v>296</v>
      </c>
      <c r="C225">
        <v>143.86</v>
      </c>
      <c r="D225" s="92">
        <v>21554762</v>
      </c>
      <c r="E225" s="93">
        <v>0.002508710801393921</v>
      </c>
      <c r="G225" t="s">
        <v>307</v>
      </c>
      <c r="H225" t="s">
        <v>296</v>
      </c>
      <c r="I225" s="94">
        <v>3122.03</v>
      </c>
      <c r="J225" s="93">
        <v>0.0005031309486422941</v>
      </c>
    </row>
    <row r="226" spans="1:10">
      <c r="A226" t="s">
        <v>308</v>
      </c>
      <c r="B226" t="s">
        <v>296</v>
      </c>
      <c r="C226">
        <v>143.9</v>
      </c>
      <c r="D226" s="92">
        <v>23960164</v>
      </c>
      <c r="E226" s="93">
        <v>0.0002780481023216819</v>
      </c>
      <c r="G226" t="s">
        <v>308</v>
      </c>
      <c r="H226" t="s">
        <v>296</v>
      </c>
      <c r="I226" s="94">
        <v>3120.18</v>
      </c>
      <c r="J226" s="93">
        <v>-0.000592563172038818</v>
      </c>
    </row>
    <row r="227" spans="1:10">
      <c r="A227" t="s">
        <v>309</v>
      </c>
      <c r="B227" t="s">
        <v>296</v>
      </c>
      <c r="C227">
        <v>143.65</v>
      </c>
      <c r="D227" s="92">
        <v>25720060</v>
      </c>
      <c r="E227" s="93">
        <v>-0.001737317581653963</v>
      </c>
      <c r="G227" t="s">
        <v>309</v>
      </c>
      <c r="H227" t="s">
        <v>296</v>
      </c>
      <c r="I227" s="94">
        <v>3108.46</v>
      </c>
      <c r="J227" s="93">
        <v>-0.003756193552935994</v>
      </c>
    </row>
    <row r="228" spans="1:10">
      <c r="A228" t="s">
        <v>310</v>
      </c>
      <c r="B228" t="s">
        <v>296</v>
      </c>
      <c r="C228">
        <v>143.52</v>
      </c>
      <c r="D228" s="92">
        <v>18576083</v>
      </c>
      <c r="E228" s="93">
        <v>-0.0009049773755656076</v>
      </c>
      <c r="G228" t="s">
        <v>310</v>
      </c>
      <c r="H228" t="s">
        <v>296</v>
      </c>
      <c r="I228" s="94">
        <v>3103.54</v>
      </c>
      <c r="J228" s="93">
        <v>-0.001582777323819506</v>
      </c>
    </row>
    <row r="229" spans="1:10">
      <c r="A229" t="s">
        <v>311</v>
      </c>
      <c r="B229" t="s">
        <v>296</v>
      </c>
      <c r="C229">
        <v>143.63</v>
      </c>
      <c r="D229" s="92">
        <v>15841680</v>
      </c>
      <c r="E229" s="93">
        <v>0.0007664437012262493</v>
      </c>
      <c r="G229" t="s">
        <v>311</v>
      </c>
      <c r="H229" t="s">
        <v>296</v>
      </c>
      <c r="I229" s="94">
        <v>3110.29</v>
      </c>
      <c r="J229" s="93">
        <v>0.002174935718566529</v>
      </c>
    </row>
    <row r="230" spans="1:10">
      <c r="A230" t="s">
        <v>312</v>
      </c>
      <c r="B230" t="s">
        <v>296</v>
      </c>
      <c r="C230">
        <v>145.2</v>
      </c>
      <c r="D230" s="92">
        <v>22428585</v>
      </c>
      <c r="E230" s="93">
        <v>0.01093086402562138</v>
      </c>
      <c r="G230" t="s">
        <v>312</v>
      </c>
      <c r="H230" t="s">
        <v>296</v>
      </c>
      <c r="I230" s="94">
        <v>3133.64</v>
      </c>
      <c r="J230" s="93">
        <v>0.007507338543994324</v>
      </c>
    </row>
    <row r="231" spans="1:10">
      <c r="A231" t="s">
        <v>313</v>
      </c>
      <c r="B231" t="s">
        <v>296</v>
      </c>
      <c r="C231">
        <v>145.97</v>
      </c>
      <c r="D231" s="92">
        <v>24635100</v>
      </c>
      <c r="E231" s="93">
        <v>0.005303030303030365</v>
      </c>
      <c r="G231" t="s">
        <v>313</v>
      </c>
      <c r="H231" t="s">
        <v>296</v>
      </c>
      <c r="I231" s="94">
        <v>3140.52</v>
      </c>
      <c r="J231" s="93">
        <v>0.002195529799211116</v>
      </c>
    </row>
    <row r="232" spans="1:10">
      <c r="A232" t="s">
        <v>314</v>
      </c>
      <c r="B232" t="s">
        <v>296</v>
      </c>
      <c r="C232">
        <v>146.25</v>
      </c>
      <c r="D232" s="92">
        <v>15201293</v>
      </c>
      <c r="E232" s="93">
        <v>0.001918202370350119</v>
      </c>
      <c r="G232" t="s">
        <v>314</v>
      </c>
      <c r="H232" t="s">
        <v>296</v>
      </c>
      <c r="I232" s="94">
        <v>3153.63</v>
      </c>
      <c r="J232" s="93">
        <v>0.00417446792250975</v>
      </c>
    </row>
    <row r="233" spans="1:10">
      <c r="A233" t="s">
        <v>315</v>
      </c>
      <c r="B233" t="s">
        <v>296</v>
      </c>
      <c r="C233">
        <v>145.34</v>
      </c>
      <c r="D233" s="92">
        <v>11977300</v>
      </c>
      <c r="E233" s="93">
        <v>-0.00622222222222224</v>
      </c>
      <c r="G233" t="s">
        <v>315</v>
      </c>
      <c r="H233" t="s">
        <v>296</v>
      </c>
      <c r="I233" s="94">
        <v>3140.98</v>
      </c>
      <c r="J233" s="93">
        <v>-0.004011250527170329</v>
      </c>
    </row>
    <row r="234" spans="1:10">
      <c r="A234" t="s">
        <v>316</v>
      </c>
      <c r="B234" t="s">
        <v>317</v>
      </c>
      <c r="C234">
        <v>143.59</v>
      </c>
      <c r="D234" s="92">
        <v>27473616</v>
      </c>
      <c r="E234" s="93">
        <v>-0.01204073207651024</v>
      </c>
      <c r="G234" t="s">
        <v>316</v>
      </c>
      <c r="H234" t="s">
        <v>317</v>
      </c>
      <c r="I234" s="94">
        <v>3113.87</v>
      </c>
      <c r="J234" s="93">
        <v>-0.008631064190157245</v>
      </c>
    </row>
    <row r="235" spans="1:10">
      <c r="A235" t="s">
        <v>318</v>
      </c>
      <c r="B235" t="s">
        <v>317</v>
      </c>
      <c r="C235">
        <v>143.36</v>
      </c>
      <c r="D235" s="92">
        <v>25192145</v>
      </c>
      <c r="E235" s="93">
        <v>-0.001601782853959066</v>
      </c>
      <c r="G235" t="s">
        <v>318</v>
      </c>
      <c r="H235" t="s">
        <v>317</v>
      </c>
      <c r="I235" s="94">
        <v>3093.2</v>
      </c>
      <c r="J235" s="93">
        <v>-0.006638042050567283</v>
      </c>
    </row>
    <row r="236" spans="1:10">
      <c r="A236" t="s">
        <v>319</v>
      </c>
      <c r="B236" t="s">
        <v>317</v>
      </c>
      <c r="C236">
        <v>143.88</v>
      </c>
      <c r="D236" s="92">
        <v>17580617</v>
      </c>
      <c r="E236" s="93">
        <v>0.003627232142856984</v>
      </c>
      <c r="G236" t="s">
        <v>319</v>
      </c>
      <c r="H236" t="s">
        <v>317</v>
      </c>
      <c r="I236" s="94">
        <v>3112.76</v>
      </c>
      <c r="J236" s="93">
        <v>0.006323548428811776</v>
      </c>
    </row>
    <row r="237" spans="1:10">
      <c r="A237" t="s">
        <v>320</v>
      </c>
      <c r="B237" t="s">
        <v>317</v>
      </c>
      <c r="C237">
        <v>143.95</v>
      </c>
      <c r="D237" s="92">
        <v>17880601</v>
      </c>
      <c r="E237" s="93">
        <v>0.0004865165415623984</v>
      </c>
      <c r="G237" t="s">
        <v>320</v>
      </c>
      <c r="H237" t="s">
        <v>317</v>
      </c>
      <c r="I237" s="94">
        <v>3117.43</v>
      </c>
      <c r="J237" s="93">
        <v>0.001500276282141666</v>
      </c>
    </row>
    <row r="238" spans="1:10">
      <c r="A238" t="s">
        <v>321</v>
      </c>
      <c r="B238" t="s">
        <v>317</v>
      </c>
      <c r="C238">
        <v>145.7</v>
      </c>
      <c r="D238" s="92">
        <v>16410400</v>
      </c>
      <c r="E238" s="93">
        <v>0.01215699895797151</v>
      </c>
      <c r="G238" t="s">
        <v>321</v>
      </c>
      <c r="H238" t="s">
        <v>317</v>
      </c>
      <c r="I238" s="94">
        <v>3145.91</v>
      </c>
      <c r="J238" s="93">
        <v>0.009135730393304842</v>
      </c>
    </row>
    <row r="239" spans="1:10">
      <c r="A239" t="s">
        <v>322</v>
      </c>
      <c r="B239" t="s">
        <v>317</v>
      </c>
      <c r="C239">
        <v>145.32</v>
      </c>
      <c r="D239" s="92">
        <v>16741350</v>
      </c>
      <c r="E239" s="93">
        <v>-0.002608098833218886</v>
      </c>
      <c r="G239" t="s">
        <v>322</v>
      </c>
      <c r="H239" t="s">
        <v>317</v>
      </c>
      <c r="I239" s="94">
        <v>3135.96</v>
      </c>
      <c r="J239" s="93">
        <v>-0.00316283682622831</v>
      </c>
    </row>
    <row r="240" spans="1:10">
      <c r="A240" t="s">
        <v>323</v>
      </c>
      <c r="B240" t="s">
        <v>317</v>
      </c>
      <c r="C240">
        <v>145.1</v>
      </c>
      <c r="D240" s="92">
        <v>16481060</v>
      </c>
      <c r="E240" s="93">
        <v>-0.001513900357830944</v>
      </c>
      <c r="G240" t="s">
        <v>323</v>
      </c>
      <c r="H240" t="s">
        <v>317</v>
      </c>
      <c r="I240" s="94">
        <v>3132.52</v>
      </c>
      <c r="J240" s="93">
        <v>-0.001096952767254744</v>
      </c>
    </row>
    <row r="241" spans="1:10">
      <c r="A241" t="s">
        <v>324</v>
      </c>
      <c r="B241" t="s">
        <v>317</v>
      </c>
      <c r="C241">
        <v>145.65</v>
      </c>
      <c r="D241" s="92">
        <v>18860001</v>
      </c>
      <c r="E241" s="93">
        <v>0.003790489317712087</v>
      </c>
      <c r="G241" t="s">
        <v>324</v>
      </c>
      <c r="H241" t="s">
        <v>317</v>
      </c>
      <c r="I241" s="94">
        <v>3141.63</v>
      </c>
      <c r="J241" s="93">
        <v>0.002908201703420987</v>
      </c>
    </row>
    <row r="242" spans="1:10">
      <c r="A242" t="s">
        <v>325</v>
      </c>
      <c r="B242" t="s">
        <v>317</v>
      </c>
      <c r="C242">
        <v>147.13</v>
      </c>
      <c r="D242" s="92">
        <v>24645366</v>
      </c>
      <c r="E242" s="93">
        <v>0.01016134569172666</v>
      </c>
      <c r="G242" t="s">
        <v>325</v>
      </c>
      <c r="H242" t="s">
        <v>317</v>
      </c>
      <c r="I242" s="94">
        <v>3168.57</v>
      </c>
      <c r="J242" s="93">
        <v>0.008575166394515055</v>
      </c>
    </row>
    <row r="243" spans="1:10">
      <c r="A243" t="s">
        <v>326</v>
      </c>
      <c r="B243" t="s">
        <v>317</v>
      </c>
      <c r="C243">
        <v>148.37</v>
      </c>
      <c r="D243" s="92">
        <v>23850062</v>
      </c>
      <c r="E243" s="93">
        <v>0.008427920886291185</v>
      </c>
      <c r="G243" t="s">
        <v>326</v>
      </c>
      <c r="H243" t="s">
        <v>317</v>
      </c>
      <c r="I243" s="94">
        <v>3168.8</v>
      </c>
      <c r="J243" s="93">
        <v>7.258794976916505E-05</v>
      </c>
    </row>
    <row r="244" spans="1:10">
      <c r="A244" t="s">
        <v>327</v>
      </c>
      <c r="B244" t="s">
        <v>317</v>
      </c>
      <c r="C244">
        <v>149.33</v>
      </c>
      <c r="D244" s="92">
        <v>24152770</v>
      </c>
      <c r="E244" s="93">
        <v>0.006470310709712157</v>
      </c>
      <c r="G244" t="s">
        <v>327</v>
      </c>
      <c r="H244" t="s">
        <v>317</v>
      </c>
      <c r="I244" s="94">
        <v>3191.45</v>
      </c>
      <c r="J244" s="93">
        <v>0.007147816208028068</v>
      </c>
    </row>
    <row r="245" spans="1:10">
      <c r="A245" t="s">
        <v>328</v>
      </c>
      <c r="B245" t="s">
        <v>317</v>
      </c>
      <c r="C245">
        <v>148.52</v>
      </c>
      <c r="D245" s="92">
        <v>25443527</v>
      </c>
      <c r="E245" s="93">
        <v>-0.005424228219379934</v>
      </c>
      <c r="G245" t="s">
        <v>328</v>
      </c>
      <c r="H245" t="s">
        <v>317</v>
      </c>
      <c r="I245" s="94">
        <v>3192.52</v>
      </c>
      <c r="J245" s="93">
        <v>0.0003352708016732819</v>
      </c>
    </row>
    <row r="246" spans="1:10">
      <c r="A246" t="s">
        <v>329</v>
      </c>
      <c r="B246" t="s">
        <v>317</v>
      </c>
      <c r="C246">
        <v>148.21</v>
      </c>
      <c r="D246" s="92">
        <v>24132379</v>
      </c>
      <c r="E246" s="93">
        <v>-0.002087260974952931</v>
      </c>
      <c r="G246" t="s">
        <v>329</v>
      </c>
      <c r="H246" t="s">
        <v>317</v>
      </c>
      <c r="I246" s="94">
        <v>3191.14</v>
      </c>
      <c r="J246" s="93">
        <v>-0.000432260408705365</v>
      </c>
    </row>
    <row r="247" spans="1:10">
      <c r="A247" t="s">
        <v>330</v>
      </c>
      <c r="B247" t="s">
        <v>317</v>
      </c>
      <c r="C247">
        <v>149.5</v>
      </c>
      <c r="D247" s="92">
        <v>25813825</v>
      </c>
      <c r="E247" s="93">
        <v>0.00870386613588825</v>
      </c>
      <c r="G247" t="s">
        <v>330</v>
      </c>
      <c r="H247" t="s">
        <v>317</v>
      </c>
      <c r="I247" s="94">
        <v>3205.37</v>
      </c>
      <c r="J247" s="93">
        <v>0.004459221469443442</v>
      </c>
    </row>
    <row r="248" spans="1:10">
      <c r="A248" t="s">
        <v>331</v>
      </c>
      <c r="B248" t="s">
        <v>317</v>
      </c>
      <c r="C248">
        <v>151.13</v>
      </c>
      <c r="D248" s="92">
        <v>53599613</v>
      </c>
      <c r="E248" s="93">
        <v>0.01090301003344485</v>
      </c>
      <c r="G248" t="s">
        <v>331</v>
      </c>
      <c r="H248" t="s">
        <v>317</v>
      </c>
      <c r="I248" s="94">
        <v>3221.22</v>
      </c>
      <c r="J248" s="93">
        <v>0.004944826962253845</v>
      </c>
    </row>
    <row r="249" spans="1:10">
      <c r="A249" t="s">
        <v>332</v>
      </c>
      <c r="B249" t="s">
        <v>317</v>
      </c>
      <c r="C249">
        <v>151.13</v>
      </c>
      <c r="D249" s="92">
        <v>17726283</v>
      </c>
      <c r="E249" s="93">
        <v>0</v>
      </c>
      <c r="G249" t="s">
        <v>332</v>
      </c>
      <c r="H249" t="s">
        <v>317</v>
      </c>
      <c r="I249" s="94">
        <v>3224.01</v>
      </c>
      <c r="J249" s="93">
        <v>0.0008661314657181229</v>
      </c>
    </row>
    <row r="250" spans="1:10">
      <c r="A250" t="s">
        <v>333</v>
      </c>
      <c r="B250" t="s">
        <v>317</v>
      </c>
      <c r="C250">
        <v>151.1</v>
      </c>
      <c r="D250" s="92">
        <v>8989150</v>
      </c>
      <c r="E250" s="93">
        <v>-0.0001985045986898637</v>
      </c>
      <c r="G250" t="s">
        <v>333</v>
      </c>
      <c r="H250" t="s">
        <v>317</v>
      </c>
      <c r="I250" s="94">
        <v>3223.38</v>
      </c>
      <c r="J250" s="93">
        <v>-0.0001954088231737039</v>
      </c>
    </row>
    <row r="251" spans="1:10">
      <c r="A251" t="s">
        <v>334</v>
      </c>
      <c r="B251" t="s">
        <v>317</v>
      </c>
      <c r="C251">
        <v>152.34</v>
      </c>
      <c r="D251" s="92">
        <v>14526927</v>
      </c>
      <c r="E251" s="93">
        <v>0.008206485771012684</v>
      </c>
      <c r="G251" t="s">
        <v>334</v>
      </c>
      <c r="H251" t="s">
        <v>317</v>
      </c>
      <c r="I251" s="94">
        <v>3239.91</v>
      </c>
      <c r="J251" s="93">
        <v>0.005128157399996169</v>
      </c>
    </row>
    <row r="252" spans="1:10">
      <c r="A252" t="s">
        <v>335</v>
      </c>
      <c r="B252" t="s">
        <v>317</v>
      </c>
      <c r="C252">
        <v>152.62</v>
      </c>
      <c r="D252" s="92">
        <v>18414352</v>
      </c>
      <c r="E252" s="93">
        <v>0.001837993960877027</v>
      </c>
      <c r="G252" t="s">
        <v>335</v>
      </c>
      <c r="H252" t="s">
        <v>317</v>
      </c>
      <c r="I252" s="94">
        <v>3240.02</v>
      </c>
      <c r="J252" s="93">
        <v>3.395156038288327E-05</v>
      </c>
    </row>
    <row r="253" spans="1:10">
      <c r="A253" t="s">
        <v>336</v>
      </c>
      <c r="B253" t="s">
        <v>317</v>
      </c>
      <c r="C253">
        <v>151.31</v>
      </c>
      <c r="D253" s="92">
        <v>16356720</v>
      </c>
      <c r="E253" s="93">
        <v>-0.008583409775914097</v>
      </c>
      <c r="G253" t="s">
        <v>336</v>
      </c>
      <c r="H253" t="s">
        <v>317</v>
      </c>
      <c r="I253" s="94">
        <v>3221.29</v>
      </c>
      <c r="J253" s="93">
        <v>-0.005780828513404224</v>
      </c>
    </row>
    <row r="254" spans="1:10">
      <c r="A254" t="s">
        <v>337</v>
      </c>
      <c r="B254" t="s">
        <v>317</v>
      </c>
      <c r="C254">
        <v>151.41</v>
      </c>
      <c r="D254" s="92">
        <v>18393383</v>
      </c>
      <c r="E254" s="93">
        <v>0.0006608948516291235</v>
      </c>
      <c r="G254" t="s">
        <v>337</v>
      </c>
      <c r="H254" t="s">
        <v>317</v>
      </c>
      <c r="I254" s="94">
        <v>3230.78</v>
      </c>
      <c r="J254" s="93">
        <v>0.002946024729223451</v>
      </c>
    </row>
    <row r="255" spans="1:10">
      <c r="A255" t="s">
        <v>338</v>
      </c>
      <c r="B255" t="s">
        <v>339</v>
      </c>
      <c r="C255">
        <v>154.22</v>
      </c>
      <c r="D255" s="92">
        <v>22634546</v>
      </c>
      <c r="E255" s="93">
        <v>0.01855887986262461</v>
      </c>
      <c r="G255" t="s">
        <v>338</v>
      </c>
      <c r="H255" t="s">
        <v>339</v>
      </c>
      <c r="I255" s="94">
        <v>3257.85</v>
      </c>
      <c r="J255" s="93">
        <v>0.008378781594537532</v>
      </c>
    </row>
    <row r="256" spans="1:10">
      <c r="A256" t="s">
        <v>340</v>
      </c>
      <c r="B256" t="s">
        <v>339</v>
      </c>
      <c r="C256">
        <v>152.3</v>
      </c>
      <c r="D256" s="92">
        <v>21121681</v>
      </c>
      <c r="E256" s="93">
        <v>-0.01244974711451163</v>
      </c>
      <c r="G256" t="s">
        <v>340</v>
      </c>
      <c r="H256" t="s">
        <v>339</v>
      </c>
      <c r="I256" s="94">
        <v>3234.85</v>
      </c>
      <c r="J256" s="93">
        <v>-0.007059870773669763</v>
      </c>
    </row>
    <row r="257" spans="1:10">
      <c r="A257" t="s">
        <v>341</v>
      </c>
      <c r="B257" t="s">
        <v>339</v>
      </c>
      <c r="C257">
        <v>152.69</v>
      </c>
      <c r="D257" s="92">
        <v>20826702</v>
      </c>
      <c r="E257" s="93">
        <v>0.00256073539067625</v>
      </c>
      <c r="G257" t="s">
        <v>341</v>
      </c>
      <c r="H257" t="s">
        <v>339</v>
      </c>
      <c r="I257" s="94">
        <v>3246.28</v>
      </c>
      <c r="J257" s="93">
        <v>0.003533394129557887</v>
      </c>
    </row>
    <row r="258" spans="1:10">
      <c r="A258" t="s">
        <v>342</v>
      </c>
      <c r="B258" t="s">
        <v>339</v>
      </c>
      <c r="C258">
        <v>151.3</v>
      </c>
      <c r="D258" s="92">
        <v>21881740</v>
      </c>
      <c r="E258" s="93">
        <v>-0.009103412142248857</v>
      </c>
      <c r="G258" t="s">
        <v>342</v>
      </c>
      <c r="H258" t="s">
        <v>339</v>
      </c>
      <c r="I258" s="94">
        <v>3237.18</v>
      </c>
      <c r="J258" s="93">
        <v>-0.002803208595685058</v>
      </c>
    </row>
    <row r="259" spans="1:10">
      <c r="A259" t="s">
        <v>343</v>
      </c>
      <c r="B259" t="s">
        <v>339</v>
      </c>
      <c r="C259">
        <v>153.71</v>
      </c>
      <c r="D259" s="92">
        <v>27762026</v>
      </c>
      <c r="E259" s="93">
        <v>0.01592861863846662</v>
      </c>
      <c r="G259" t="s">
        <v>343</v>
      </c>
      <c r="H259" t="s">
        <v>339</v>
      </c>
      <c r="I259" s="94">
        <v>3253.05</v>
      </c>
      <c r="J259" s="93">
        <v>0.004902415064964138</v>
      </c>
    </row>
    <row r="260" spans="1:10">
      <c r="A260" t="s">
        <v>344</v>
      </c>
      <c r="B260" t="s">
        <v>339</v>
      </c>
      <c r="C260">
        <v>155.63</v>
      </c>
      <c r="D260" s="92">
        <v>21399951</v>
      </c>
      <c r="E260" s="93">
        <v>0.01249105458330613</v>
      </c>
      <c r="G260" t="s">
        <v>344</v>
      </c>
      <c r="H260" t="s">
        <v>339</v>
      </c>
      <c r="I260" s="94">
        <v>3274.7</v>
      </c>
      <c r="J260" s="93">
        <v>0.006655292725288531</v>
      </c>
    </row>
    <row r="261" spans="1:10">
      <c r="A261" t="s">
        <v>345</v>
      </c>
      <c r="B261" t="s">
        <v>339</v>
      </c>
      <c r="C261">
        <v>154.91</v>
      </c>
      <c r="D261" s="92">
        <v>20733946</v>
      </c>
      <c r="E261" s="93">
        <v>-0.00462635738610806</v>
      </c>
      <c r="G261" t="s">
        <v>345</v>
      </c>
      <c r="H261" t="s">
        <v>339</v>
      </c>
      <c r="I261" s="94">
        <v>3265.35</v>
      </c>
      <c r="J261" s="93">
        <v>-0.002855223379240823</v>
      </c>
    </row>
    <row r="262" spans="1:10">
      <c r="A262" t="s">
        <v>346</v>
      </c>
      <c r="B262" t="s">
        <v>339</v>
      </c>
      <c r="C262">
        <v>156.77</v>
      </c>
      <c r="D262" s="92">
        <v>21637007</v>
      </c>
      <c r="E262" s="93">
        <v>0.01200697179007171</v>
      </c>
      <c r="G262" t="s">
        <v>346</v>
      </c>
      <c r="H262" t="s">
        <v>339</v>
      </c>
      <c r="I262" s="94">
        <v>3288.13</v>
      </c>
      <c r="J262" s="93">
        <v>0.006976281256220629</v>
      </c>
    </row>
    <row r="263" spans="1:10">
      <c r="A263" t="s">
        <v>347</v>
      </c>
      <c r="B263" t="s">
        <v>339</v>
      </c>
      <c r="C263">
        <v>155.67</v>
      </c>
      <c r="D263" s="92">
        <v>23500783</v>
      </c>
      <c r="E263" s="93">
        <v>-0.007016648593481056</v>
      </c>
      <c r="G263" t="s">
        <v>347</v>
      </c>
      <c r="H263" t="s">
        <v>339</v>
      </c>
      <c r="I263" s="94">
        <v>3283.15</v>
      </c>
      <c r="J263" s="93">
        <v>-0.001514538658751285</v>
      </c>
    </row>
    <row r="264" spans="1:10">
      <c r="A264" t="s">
        <v>348</v>
      </c>
      <c r="B264" t="s">
        <v>339</v>
      </c>
      <c r="C264">
        <v>156.67</v>
      </c>
      <c r="D264" s="92">
        <v>21417871</v>
      </c>
      <c r="E264" s="93">
        <v>0.006423845313804799</v>
      </c>
      <c r="G264" t="s">
        <v>348</v>
      </c>
      <c r="H264" t="s">
        <v>339</v>
      </c>
      <c r="I264" s="94">
        <v>3289.29</v>
      </c>
      <c r="J264" s="93">
        <v>0.001870155186330269</v>
      </c>
    </row>
    <row r="265" spans="1:10">
      <c r="A265" t="s">
        <v>349</v>
      </c>
      <c r="B265" t="s">
        <v>339</v>
      </c>
      <c r="C265">
        <v>159.54</v>
      </c>
      <c r="D265" s="92">
        <v>23865360</v>
      </c>
      <c r="E265" s="93">
        <v>0.01831875917533665</v>
      </c>
      <c r="G265" t="s">
        <v>349</v>
      </c>
      <c r="H265" t="s">
        <v>339</v>
      </c>
      <c r="I265" s="94">
        <v>3316.81</v>
      </c>
      <c r="J265" s="93">
        <v>0.00836654718799501</v>
      </c>
    </row>
    <row r="266" spans="1:10">
      <c r="A266" t="s">
        <v>350</v>
      </c>
      <c r="B266" t="s">
        <v>339</v>
      </c>
      <c r="C266">
        <v>160.44</v>
      </c>
      <c r="D266" s="92">
        <v>34371659</v>
      </c>
      <c r="E266" s="93">
        <v>0.005641218503196654</v>
      </c>
      <c r="G266" t="s">
        <v>350</v>
      </c>
      <c r="H266" t="s">
        <v>339</v>
      </c>
      <c r="I266" s="94">
        <v>3329.62</v>
      </c>
      <c r="J266" s="93">
        <v>0.003862144651035182</v>
      </c>
    </row>
    <row r="267" spans="1:10">
      <c r="A267" t="s">
        <v>351</v>
      </c>
      <c r="B267" t="s">
        <v>339</v>
      </c>
      <c r="C267">
        <v>159.86</v>
      </c>
      <c r="D267" s="92">
        <v>29517191</v>
      </c>
      <c r="E267" s="93">
        <v>-0.003615058588880449</v>
      </c>
      <c r="G267" t="s">
        <v>351</v>
      </c>
      <c r="H267" t="s">
        <v>339</v>
      </c>
      <c r="I267" s="94">
        <v>3320.79</v>
      </c>
      <c r="J267" s="93">
        <v>-0.002651954277064661</v>
      </c>
    </row>
    <row r="268" spans="1:10">
      <c r="A268" t="s">
        <v>352</v>
      </c>
      <c r="B268" t="s">
        <v>339</v>
      </c>
      <c r="C268">
        <v>159.09</v>
      </c>
      <c r="D268" s="92">
        <v>24138777</v>
      </c>
      <c r="E268" s="93">
        <v>-0.004816714625297203</v>
      </c>
      <c r="G268" t="s">
        <v>352</v>
      </c>
      <c r="H268" t="s">
        <v>339</v>
      </c>
      <c r="I268" s="94">
        <v>3321.75</v>
      </c>
      <c r="J268" s="93">
        <v>0.0002890878375325645</v>
      </c>
    </row>
    <row r="269" spans="1:10">
      <c r="A269" t="s">
        <v>353</v>
      </c>
      <c r="B269" t="s">
        <v>339</v>
      </c>
      <c r="C269">
        <v>160.07</v>
      </c>
      <c r="D269" s="92">
        <v>19680766</v>
      </c>
      <c r="E269" s="93">
        <v>0.006160035200201142</v>
      </c>
      <c r="G269" t="s">
        <v>353</v>
      </c>
      <c r="H269" t="s">
        <v>339</v>
      </c>
      <c r="I269" s="94">
        <v>3325.54</v>
      </c>
      <c r="J269" s="93">
        <v>0.001140964852863746</v>
      </c>
    </row>
    <row r="270" spans="1:10">
      <c r="A270" t="s">
        <v>354</v>
      </c>
      <c r="B270" t="s">
        <v>339</v>
      </c>
      <c r="C270">
        <v>158.46</v>
      </c>
      <c r="D270" s="92">
        <v>24918117</v>
      </c>
      <c r="E270" s="93">
        <v>-0.010058099581433</v>
      </c>
      <c r="G270" t="s">
        <v>354</v>
      </c>
      <c r="H270" t="s">
        <v>339</v>
      </c>
      <c r="I270" s="94">
        <v>3295.47</v>
      </c>
      <c r="J270" s="93">
        <v>-0.009042140524546438</v>
      </c>
    </row>
    <row r="271" spans="1:10">
      <c r="A271" t="s">
        <v>355</v>
      </c>
      <c r="B271" t="s">
        <v>339</v>
      </c>
      <c r="C271">
        <v>155.81</v>
      </c>
      <c r="D271" s="92">
        <v>32078067</v>
      </c>
      <c r="E271" s="93">
        <v>-0.01672346333459551</v>
      </c>
      <c r="G271" t="s">
        <v>355</v>
      </c>
      <c r="H271" t="s">
        <v>339</v>
      </c>
      <c r="I271" s="94">
        <v>3243.63</v>
      </c>
      <c r="J271" s="93">
        <v>-0.01573068484920204</v>
      </c>
    </row>
    <row r="272" spans="1:10">
      <c r="A272" t="s">
        <v>356</v>
      </c>
      <c r="B272" t="s">
        <v>339</v>
      </c>
      <c r="C272">
        <v>158.86</v>
      </c>
      <c r="D272" s="92">
        <v>24899940</v>
      </c>
      <c r="E272" s="93">
        <v>0.01957512354791091</v>
      </c>
      <c r="G272" t="s">
        <v>356</v>
      </c>
      <c r="H272" t="s">
        <v>339</v>
      </c>
      <c r="I272" s="94">
        <v>3276.24</v>
      </c>
      <c r="J272" s="93">
        <v>0.01005355111402961</v>
      </c>
    </row>
    <row r="273" spans="1:10">
      <c r="A273" t="s">
        <v>357</v>
      </c>
      <c r="B273" t="s">
        <v>339</v>
      </c>
      <c r="C273">
        <v>161.34</v>
      </c>
      <c r="D273" s="92">
        <v>35127771</v>
      </c>
      <c r="E273" s="93">
        <v>0.01561123001384868</v>
      </c>
      <c r="G273" t="s">
        <v>357</v>
      </c>
      <c r="H273" t="s">
        <v>339</v>
      </c>
      <c r="I273" s="94">
        <v>3273.4</v>
      </c>
      <c r="J273" s="93">
        <v>-0.0008668473616095795</v>
      </c>
    </row>
    <row r="274" spans="1:10">
      <c r="A274" t="s">
        <v>358</v>
      </c>
      <c r="B274" t="s">
        <v>339</v>
      </c>
      <c r="C274">
        <v>165.89</v>
      </c>
      <c r="D274" s="92">
        <v>51597470</v>
      </c>
      <c r="E274" s="93">
        <v>0.02820131399528925</v>
      </c>
      <c r="G274" t="s">
        <v>358</v>
      </c>
      <c r="H274" t="s">
        <v>339</v>
      </c>
      <c r="I274" s="94">
        <v>3283.66</v>
      </c>
      <c r="J274" s="93">
        <v>0.003134355715769477</v>
      </c>
    </row>
    <row r="275" spans="1:10">
      <c r="A275" t="s">
        <v>359</v>
      </c>
      <c r="B275" t="s">
        <v>339</v>
      </c>
      <c r="C275">
        <v>163.44</v>
      </c>
      <c r="D275" s="92">
        <v>36142690</v>
      </c>
      <c r="E275" s="93">
        <v>-0.0147688227138465</v>
      </c>
      <c r="G275" t="s">
        <v>359</v>
      </c>
      <c r="H275" t="s">
        <v>339</v>
      </c>
      <c r="I275" s="94">
        <v>3225.52</v>
      </c>
      <c r="J275" s="93">
        <v>-0.01770585261567881</v>
      </c>
    </row>
    <row r="276" spans="1:10">
      <c r="A276" t="s">
        <v>360</v>
      </c>
      <c r="B276" t="s">
        <v>361</v>
      </c>
      <c r="C276">
        <v>167.43</v>
      </c>
      <c r="D276" s="92">
        <v>30149052</v>
      </c>
      <c r="E276" s="93">
        <v>0.02441262848751835</v>
      </c>
      <c r="G276" t="s">
        <v>360</v>
      </c>
      <c r="H276" t="s">
        <v>361</v>
      </c>
      <c r="I276" s="94">
        <v>3248.92</v>
      </c>
      <c r="J276" s="93">
        <v>0.007254644212406181</v>
      </c>
    </row>
    <row r="277" spans="1:10">
      <c r="A277" t="s">
        <v>362</v>
      </c>
      <c r="B277" t="s">
        <v>361</v>
      </c>
      <c r="C277">
        <v>172.94</v>
      </c>
      <c r="D277" s="92">
        <v>36433339</v>
      </c>
      <c r="E277" s="93">
        <v>0.03290927551812683</v>
      </c>
      <c r="G277" t="s">
        <v>362</v>
      </c>
      <c r="H277" t="s">
        <v>361</v>
      </c>
      <c r="I277" s="94">
        <v>3297.59</v>
      </c>
      <c r="J277" s="93">
        <v>0.01498036270514502</v>
      </c>
    </row>
    <row r="278" spans="1:10">
      <c r="A278" t="s">
        <v>363</v>
      </c>
      <c r="B278" t="s">
        <v>361</v>
      </c>
      <c r="C278">
        <v>172.73</v>
      </c>
      <c r="D278" s="92">
        <v>39186324</v>
      </c>
      <c r="E278" s="93">
        <v>-0.001214293974789005</v>
      </c>
      <c r="G278" t="s">
        <v>363</v>
      </c>
      <c r="H278" t="s">
        <v>361</v>
      </c>
      <c r="I278" s="94">
        <v>3334.69</v>
      </c>
      <c r="J278" s="93">
        <v>0.01125064061936132</v>
      </c>
    </row>
    <row r="279" spans="1:10">
      <c r="A279" t="s">
        <v>364</v>
      </c>
      <c r="B279" t="s">
        <v>361</v>
      </c>
      <c r="C279">
        <v>176.31</v>
      </c>
      <c r="D279" s="92">
        <v>27751381</v>
      </c>
      <c r="E279" s="93">
        <v>0.02072598853702323</v>
      </c>
      <c r="G279" t="s">
        <v>364</v>
      </c>
      <c r="H279" t="s">
        <v>361</v>
      </c>
      <c r="I279" s="94">
        <v>3345.78</v>
      </c>
      <c r="J279" s="93">
        <v>0.003325646461890042</v>
      </c>
    </row>
    <row r="280" spans="1:10">
      <c r="A280" t="s">
        <v>365</v>
      </c>
      <c r="B280" t="s">
        <v>361</v>
      </c>
      <c r="C280">
        <v>176.56</v>
      </c>
      <c r="D280" s="92">
        <v>33529074</v>
      </c>
      <c r="E280" s="93">
        <v>0.001417957007543436</v>
      </c>
      <c r="G280" t="s">
        <v>365</v>
      </c>
      <c r="H280" t="s">
        <v>361</v>
      </c>
      <c r="I280" s="94">
        <v>3327.71</v>
      </c>
      <c r="J280" s="93">
        <v>-0.005400833288500828</v>
      </c>
    </row>
    <row r="281" spans="1:10">
      <c r="A281" t="s">
        <v>366</v>
      </c>
      <c r="B281" t="s">
        <v>361</v>
      </c>
      <c r="C281">
        <v>181.18</v>
      </c>
      <c r="D281" s="92">
        <v>35844267</v>
      </c>
      <c r="E281" s="93">
        <v>0.0261667421839602</v>
      </c>
      <c r="G281" t="s">
        <v>366</v>
      </c>
      <c r="H281" t="s">
        <v>361</v>
      </c>
      <c r="I281" s="94">
        <v>3352.09</v>
      </c>
      <c r="J281" s="93">
        <v>0.007326359568592178</v>
      </c>
    </row>
    <row r="282" spans="1:10">
      <c r="A282" t="s">
        <v>367</v>
      </c>
      <c r="B282" t="s">
        <v>361</v>
      </c>
      <c r="C282">
        <v>177.09</v>
      </c>
      <c r="D282" s="92">
        <v>53159906</v>
      </c>
      <c r="E282" s="93">
        <v>-0.02257423556683957</v>
      </c>
      <c r="G282" t="s">
        <v>367</v>
      </c>
      <c r="H282" t="s">
        <v>361</v>
      </c>
      <c r="I282" s="94">
        <v>3357.75</v>
      </c>
      <c r="J282" s="93">
        <v>0.001688498817155715</v>
      </c>
    </row>
    <row r="283" spans="1:10">
      <c r="A283" t="s">
        <v>368</v>
      </c>
      <c r="B283" t="s">
        <v>361</v>
      </c>
      <c r="C283">
        <v>177.35</v>
      </c>
      <c r="D283" s="92">
        <v>47062921</v>
      </c>
      <c r="E283" s="93">
        <v>0.001468180021457988</v>
      </c>
      <c r="G283" t="s">
        <v>368</v>
      </c>
      <c r="H283" t="s">
        <v>361</v>
      </c>
      <c r="I283" s="94">
        <v>3379.45</v>
      </c>
      <c r="J283" s="93">
        <v>0.006462661008115544</v>
      </c>
    </row>
    <row r="284" spans="1:10">
      <c r="A284" t="s">
        <v>369</v>
      </c>
      <c r="B284" t="s">
        <v>361</v>
      </c>
      <c r="C284">
        <v>176.39</v>
      </c>
      <c r="D284" s="92">
        <v>35295834</v>
      </c>
      <c r="E284" s="93">
        <v>-0.005413025091626777</v>
      </c>
      <c r="G284" t="s">
        <v>369</v>
      </c>
      <c r="H284" t="s">
        <v>361</v>
      </c>
      <c r="I284" s="94">
        <v>3373.94</v>
      </c>
      <c r="J284" s="93">
        <v>-0.001630442823536304</v>
      </c>
    </row>
    <row r="285" spans="1:10">
      <c r="A285" t="s">
        <v>370</v>
      </c>
      <c r="B285" t="s">
        <v>361</v>
      </c>
      <c r="C285">
        <v>177.96</v>
      </c>
      <c r="D285" s="92">
        <v>23149516</v>
      </c>
      <c r="E285" s="93">
        <v>0.008900731333975953</v>
      </c>
      <c r="G285" t="s">
        <v>370</v>
      </c>
      <c r="H285" t="s">
        <v>361</v>
      </c>
      <c r="I285" s="94">
        <v>3380.16</v>
      </c>
      <c r="J285" s="93">
        <v>0.001843541971700668</v>
      </c>
    </row>
    <row r="286" spans="1:10">
      <c r="A286" t="s">
        <v>371</v>
      </c>
      <c r="B286" t="s">
        <v>361</v>
      </c>
      <c r="C286">
        <v>179.76</v>
      </c>
      <c r="D286" s="92">
        <v>27853113</v>
      </c>
      <c r="E286" s="93">
        <v>0.01011463250168565</v>
      </c>
      <c r="G286" t="s">
        <v>371</v>
      </c>
      <c r="H286" t="s">
        <v>361</v>
      </c>
      <c r="I286" s="94">
        <v>3370.29</v>
      </c>
      <c r="J286" s="93">
        <v>-0.002919980119284293</v>
      </c>
    </row>
    <row r="287" spans="1:10">
      <c r="A287" t="s">
        <v>372</v>
      </c>
      <c r="B287" t="s">
        <v>361</v>
      </c>
      <c r="C287">
        <v>180.3</v>
      </c>
      <c r="D287" s="92">
        <v>29997471</v>
      </c>
      <c r="E287" s="93">
        <v>0.003004005340454086</v>
      </c>
      <c r="G287" t="s">
        <v>372</v>
      </c>
      <c r="H287" t="s">
        <v>361</v>
      </c>
      <c r="I287" s="94">
        <v>3386.15</v>
      </c>
      <c r="J287" s="93">
        <v>0.004705826501577137</v>
      </c>
    </row>
    <row r="288" spans="1:10">
      <c r="A288" t="s">
        <v>373</v>
      </c>
      <c r="B288" t="s">
        <v>361</v>
      </c>
      <c r="C288">
        <v>177.55</v>
      </c>
      <c r="D288" s="92">
        <v>36862376</v>
      </c>
      <c r="E288" s="93">
        <v>-0.01525235718247364</v>
      </c>
      <c r="G288" t="s">
        <v>373</v>
      </c>
      <c r="H288" t="s">
        <v>361</v>
      </c>
      <c r="I288" s="94">
        <v>3373.23</v>
      </c>
      <c r="J288" s="93">
        <v>-0.003815542725514209</v>
      </c>
    </row>
    <row r="289" spans="1:10">
      <c r="A289" t="s">
        <v>374</v>
      </c>
      <c r="B289" t="s">
        <v>361</v>
      </c>
      <c r="C289">
        <v>171.94</v>
      </c>
      <c r="D289" s="92">
        <v>48600385</v>
      </c>
      <c r="E289" s="93">
        <v>-0.03159673331455937</v>
      </c>
      <c r="G289" t="s">
        <v>374</v>
      </c>
      <c r="H289" t="s">
        <v>361</v>
      </c>
      <c r="I289" s="94">
        <v>3337.75</v>
      </c>
      <c r="J289" s="93">
        <v>-0.01051810875629589</v>
      </c>
    </row>
    <row r="290" spans="1:10">
      <c r="A290" t="s">
        <v>375</v>
      </c>
      <c r="B290" t="s">
        <v>361</v>
      </c>
      <c r="C290">
        <v>164.52</v>
      </c>
      <c r="D290" s="92">
        <v>68311066</v>
      </c>
      <c r="E290" s="93">
        <v>-0.04315458881004997</v>
      </c>
      <c r="G290" t="s">
        <v>375</v>
      </c>
      <c r="H290" t="s">
        <v>361</v>
      </c>
      <c r="I290" s="94">
        <v>3225.89</v>
      </c>
      <c r="J290" s="93">
        <v>-0.0335135944873044</v>
      </c>
    </row>
    <row r="291" spans="1:10">
      <c r="A291" t="s">
        <v>376</v>
      </c>
      <c r="B291" t="s">
        <v>361</v>
      </c>
      <c r="C291">
        <v>161.81</v>
      </c>
      <c r="D291" s="92">
        <v>68073295</v>
      </c>
      <c r="E291" s="93">
        <v>-0.01647216143933872</v>
      </c>
      <c r="G291" t="s">
        <v>376</v>
      </c>
      <c r="H291" t="s">
        <v>361</v>
      </c>
      <c r="I291" s="94">
        <v>3128.21</v>
      </c>
      <c r="J291" s="93">
        <v>-0.03028001574759209</v>
      </c>
    </row>
    <row r="292" spans="1:10">
      <c r="A292" t="s">
        <v>377</v>
      </c>
      <c r="B292" t="s">
        <v>361</v>
      </c>
      <c r="C292">
        <v>163.83</v>
      </c>
      <c r="D292" s="92">
        <v>56387148</v>
      </c>
      <c r="E292" s="93">
        <v>0.01248377726963734</v>
      </c>
      <c r="G292" t="s">
        <v>377</v>
      </c>
      <c r="H292" t="s">
        <v>361</v>
      </c>
      <c r="I292" s="94">
        <v>3116.39</v>
      </c>
      <c r="J292" s="93">
        <v>-0.003778518705585654</v>
      </c>
    </row>
    <row r="293" spans="1:10">
      <c r="A293" t="s">
        <v>378</v>
      </c>
      <c r="B293" t="s">
        <v>361</v>
      </c>
      <c r="C293">
        <v>152.29</v>
      </c>
      <c r="D293" s="92">
        <v>93174906</v>
      </c>
      <c r="E293" s="93">
        <v>-0.07043886955990974</v>
      </c>
      <c r="G293" t="s">
        <v>378</v>
      </c>
      <c r="H293" t="s">
        <v>361</v>
      </c>
      <c r="I293" s="94">
        <v>2978.76</v>
      </c>
      <c r="J293" s="93">
        <v>-0.04416327866537872</v>
      </c>
    </row>
    <row r="294" spans="1:10">
      <c r="A294" t="s">
        <v>379</v>
      </c>
      <c r="B294" t="s">
        <v>361</v>
      </c>
      <c r="C294">
        <v>155.98</v>
      </c>
      <c r="D294" s="92">
        <v>97073557</v>
      </c>
      <c r="E294" s="93">
        <v>0.02423008733337717</v>
      </c>
      <c r="G294" t="s">
        <v>379</v>
      </c>
      <c r="H294" t="s">
        <v>361</v>
      </c>
      <c r="I294" s="94">
        <v>2954.22</v>
      </c>
      <c r="J294" s="93">
        <v>-0.008238327357692588</v>
      </c>
    </row>
    <row r="295" spans="1:10">
      <c r="A295" t="s">
        <v>380</v>
      </c>
      <c r="B295" t="s">
        <v>381</v>
      </c>
      <c r="C295">
        <v>166.35</v>
      </c>
      <c r="D295" s="92">
        <v>71030810</v>
      </c>
      <c r="E295" s="93">
        <v>0.06648288242082323</v>
      </c>
      <c r="G295" t="s">
        <v>380</v>
      </c>
      <c r="H295" t="s">
        <v>381</v>
      </c>
      <c r="I295" s="94">
        <v>3090.23</v>
      </c>
      <c r="J295" s="93">
        <v>0.04603922524388837</v>
      </c>
    </row>
    <row r="296" spans="1:10">
      <c r="A296" t="s">
        <v>382</v>
      </c>
      <c r="B296" t="s">
        <v>381</v>
      </c>
      <c r="C296">
        <v>158.38</v>
      </c>
      <c r="D296" s="92">
        <v>71677019</v>
      </c>
      <c r="E296" s="93">
        <v>-0.04791103095882177</v>
      </c>
      <c r="G296" t="s">
        <v>382</v>
      </c>
      <c r="H296" t="s">
        <v>381</v>
      </c>
      <c r="I296" s="94">
        <v>3003.37</v>
      </c>
      <c r="J296" s="93">
        <v>-0.02810794018568197</v>
      </c>
    </row>
    <row r="297" spans="1:10">
      <c r="A297" t="s">
        <v>383</v>
      </c>
      <c r="B297" t="s">
        <v>381</v>
      </c>
      <c r="C297">
        <v>164.2</v>
      </c>
      <c r="D297" s="92">
        <v>49814383</v>
      </c>
      <c r="E297" s="93">
        <v>0.03674706402323524</v>
      </c>
      <c r="G297" t="s">
        <v>383</v>
      </c>
      <c r="H297" t="s">
        <v>381</v>
      </c>
      <c r="I297" s="94">
        <v>3130.12</v>
      </c>
      <c r="J297" s="93">
        <v>0.04220259242118019</v>
      </c>
    </row>
    <row r="298" spans="1:10">
      <c r="A298" t="s">
        <v>384</v>
      </c>
      <c r="B298" t="s">
        <v>381</v>
      </c>
      <c r="C298">
        <v>160.08</v>
      </c>
      <c r="D298" s="92">
        <v>47817251</v>
      </c>
      <c r="E298" s="93">
        <v>-0.02509135200974411</v>
      </c>
      <c r="G298" t="s">
        <v>384</v>
      </c>
      <c r="H298" t="s">
        <v>381</v>
      </c>
      <c r="I298" s="94">
        <v>3023.94</v>
      </c>
      <c r="J298" s="93">
        <v>-0.03392202215889484</v>
      </c>
    </row>
    <row r="299" spans="1:10">
      <c r="A299" t="s">
        <v>385</v>
      </c>
      <c r="B299" t="s">
        <v>381</v>
      </c>
      <c r="C299">
        <v>155.55</v>
      </c>
      <c r="D299" s="92">
        <v>72821057</v>
      </c>
      <c r="E299" s="93">
        <v>-0.02829835082458776</v>
      </c>
      <c r="G299" t="s">
        <v>385</v>
      </c>
      <c r="H299" t="s">
        <v>381</v>
      </c>
      <c r="I299" s="94">
        <v>2972.37</v>
      </c>
      <c r="J299" s="93">
        <v>-0.01705390979979771</v>
      </c>
    </row>
    <row r="300" spans="1:10">
      <c r="A300" t="s">
        <v>386</v>
      </c>
      <c r="B300" t="s">
        <v>381</v>
      </c>
      <c r="C300">
        <v>145.01</v>
      </c>
      <c r="D300" s="92">
        <v>70419274</v>
      </c>
      <c r="E300" s="93">
        <v>-0.06775956284153017</v>
      </c>
      <c r="G300" t="s">
        <v>386</v>
      </c>
      <c r="H300" t="s">
        <v>381</v>
      </c>
      <c r="I300" s="94">
        <v>2746.56</v>
      </c>
      <c r="J300" s="93">
        <v>-0.07596968075979771</v>
      </c>
    </row>
    <row r="301" spans="1:10">
      <c r="A301" t="s">
        <v>387</v>
      </c>
      <c r="B301" t="s">
        <v>381</v>
      </c>
      <c r="C301">
        <v>154.93</v>
      </c>
      <c r="D301" s="92">
        <v>65354385</v>
      </c>
      <c r="E301" s="93">
        <v>0.06840907523619078</v>
      </c>
      <c r="G301" t="s">
        <v>387</v>
      </c>
      <c r="H301" t="s">
        <v>381</v>
      </c>
      <c r="I301" s="94">
        <v>2882.23</v>
      </c>
      <c r="J301" s="93">
        <v>0.04939633578003022</v>
      </c>
    </row>
    <row r="302" spans="1:10">
      <c r="A302" t="s">
        <v>388</v>
      </c>
      <c r="B302" t="s">
        <v>381</v>
      </c>
      <c r="C302">
        <v>147.91</v>
      </c>
      <c r="D302" s="92">
        <v>56504304</v>
      </c>
      <c r="E302" s="93">
        <v>-0.04531078551603962</v>
      </c>
      <c r="G302" t="s">
        <v>388</v>
      </c>
      <c r="H302" t="s">
        <v>381</v>
      </c>
      <c r="I302" s="94">
        <v>2741.38</v>
      </c>
      <c r="J302" s="93">
        <v>-0.04886841091793503</v>
      </c>
    </row>
    <row r="303" spans="1:10">
      <c r="A303" t="s">
        <v>389</v>
      </c>
      <c r="B303" t="s">
        <v>381</v>
      </c>
      <c r="C303">
        <v>133.88</v>
      </c>
      <c r="D303" s="92">
        <v>93226366</v>
      </c>
      <c r="E303" s="93">
        <v>-0.09485497937935228</v>
      </c>
      <c r="G303" t="s">
        <v>389</v>
      </c>
      <c r="H303" t="s">
        <v>381</v>
      </c>
      <c r="I303" s="94">
        <v>2480.64</v>
      </c>
      <c r="J303" s="93">
        <v>-0.09511268047479748</v>
      </c>
    </row>
    <row r="304" spans="1:10">
      <c r="A304" t="s">
        <v>390</v>
      </c>
      <c r="B304" t="s">
        <v>381</v>
      </c>
      <c r="C304">
        <v>152.91</v>
      </c>
      <c r="D304" s="92">
        <v>92727446</v>
      </c>
      <c r="E304" s="93">
        <v>0.1421422169106663</v>
      </c>
      <c r="G304" t="s">
        <v>390</v>
      </c>
      <c r="H304" t="s">
        <v>381</v>
      </c>
      <c r="I304" s="94">
        <v>2711.02</v>
      </c>
      <c r="J304" s="93">
        <v>0.0928711945304439</v>
      </c>
    </row>
    <row r="305" spans="1:10">
      <c r="A305" t="s">
        <v>391</v>
      </c>
      <c r="B305" t="s">
        <v>381</v>
      </c>
      <c r="C305">
        <v>130.38</v>
      </c>
      <c r="D305" s="92">
        <v>87905868</v>
      </c>
      <c r="E305" s="93">
        <v>-0.1473415734745929</v>
      </c>
      <c r="G305" t="s">
        <v>391</v>
      </c>
      <c r="H305" t="s">
        <v>381</v>
      </c>
      <c r="I305" s="94">
        <v>2386.13</v>
      </c>
      <c r="J305" s="93">
        <v>-0.1198405028365707</v>
      </c>
    </row>
    <row r="306" spans="1:10">
      <c r="A306" t="s">
        <v>392</v>
      </c>
      <c r="B306" t="s">
        <v>381</v>
      </c>
      <c r="C306">
        <v>141.11</v>
      </c>
      <c r="D306" s="92">
        <v>81059817</v>
      </c>
      <c r="E306" s="93">
        <v>0.0822978984506828</v>
      </c>
      <c r="G306" t="s">
        <v>392</v>
      </c>
      <c r="H306" t="s">
        <v>381</v>
      </c>
      <c r="I306" s="94">
        <v>2529.19</v>
      </c>
      <c r="J306" s="93">
        <v>0.05995482224354909</v>
      </c>
    </row>
    <row r="307" spans="1:10">
      <c r="A307" t="s">
        <v>393</v>
      </c>
      <c r="B307" t="s">
        <v>381</v>
      </c>
      <c r="C307">
        <v>135.17</v>
      </c>
      <c r="D307" s="92">
        <v>81593173</v>
      </c>
      <c r="E307" s="93">
        <v>-0.04209481964424933</v>
      </c>
      <c r="G307" t="s">
        <v>393</v>
      </c>
      <c r="H307" t="s">
        <v>381</v>
      </c>
      <c r="I307" s="94">
        <v>2398.1</v>
      </c>
      <c r="J307" s="93">
        <v>-0.05183082330706679</v>
      </c>
    </row>
    <row r="308" spans="1:10">
      <c r="A308" t="s">
        <v>394</v>
      </c>
      <c r="B308" t="s">
        <v>381</v>
      </c>
      <c r="C308">
        <v>137.39</v>
      </c>
      <c r="D308" s="92">
        <v>85922661</v>
      </c>
      <c r="E308" s="93">
        <v>0.0164237626692314</v>
      </c>
      <c r="G308" t="s">
        <v>394</v>
      </c>
      <c r="H308" t="s">
        <v>381</v>
      </c>
      <c r="I308" s="94">
        <v>2409.39</v>
      </c>
      <c r="J308" s="93">
        <v>0.004707893749218206</v>
      </c>
    </row>
    <row r="309" spans="1:10">
      <c r="A309" t="s">
        <v>395</v>
      </c>
      <c r="B309" t="s">
        <v>381</v>
      </c>
      <c r="C309">
        <v>132.23</v>
      </c>
      <c r="D309" s="92">
        <v>84866215</v>
      </c>
      <c r="E309" s="93">
        <v>-0.0375573185821384</v>
      </c>
      <c r="G309" t="s">
        <v>395</v>
      </c>
      <c r="H309" t="s">
        <v>381</v>
      </c>
      <c r="I309" s="94">
        <v>2304.92</v>
      </c>
      <c r="J309" s="93">
        <v>-0.0433595225347494</v>
      </c>
    </row>
    <row r="310" spans="1:10">
      <c r="A310" t="s">
        <v>396</v>
      </c>
      <c r="B310" t="s">
        <v>381</v>
      </c>
      <c r="C310">
        <v>130.91</v>
      </c>
      <c r="D310" s="92">
        <v>78975176</v>
      </c>
      <c r="E310" s="93">
        <v>-0.009982606065189414</v>
      </c>
      <c r="G310" t="s">
        <v>396</v>
      </c>
      <c r="H310" t="s">
        <v>381</v>
      </c>
      <c r="I310" s="94">
        <v>2237.4</v>
      </c>
      <c r="J310" s="93">
        <v>-0.02929385835517062</v>
      </c>
    </row>
    <row r="311" spans="1:10">
      <c r="A311" t="s">
        <v>397</v>
      </c>
      <c r="B311" t="s">
        <v>381</v>
      </c>
      <c r="C311">
        <v>142.81</v>
      </c>
      <c r="D311" s="92">
        <v>82516727</v>
      </c>
      <c r="E311" s="93">
        <v>0.09090214651287143</v>
      </c>
      <c r="G311" t="s">
        <v>397</v>
      </c>
      <c r="H311" t="s">
        <v>381</v>
      </c>
      <c r="I311" s="94">
        <v>2447.33</v>
      </c>
      <c r="J311" s="93">
        <v>0.09382765710199337</v>
      </c>
    </row>
    <row r="312" spans="1:10">
      <c r="A312" t="s">
        <v>398</v>
      </c>
      <c r="B312" t="s">
        <v>381</v>
      </c>
      <c r="C312">
        <v>141.45</v>
      </c>
      <c r="D312" s="92">
        <v>75638224</v>
      </c>
      <c r="E312" s="93">
        <v>-0.009523142637070325</v>
      </c>
      <c r="G312" t="s">
        <v>398</v>
      </c>
      <c r="H312" t="s">
        <v>381</v>
      </c>
      <c r="I312" s="94">
        <v>2475.56</v>
      </c>
      <c r="J312" s="93">
        <v>0.01153501979708493</v>
      </c>
    </row>
    <row r="313" spans="1:10">
      <c r="A313" t="s">
        <v>399</v>
      </c>
      <c r="B313" t="s">
        <v>381</v>
      </c>
      <c r="C313">
        <v>150.29</v>
      </c>
      <c r="D313" s="92">
        <v>64694427</v>
      </c>
      <c r="E313" s="93">
        <v>0.06249558147755385</v>
      </c>
      <c r="G313" t="s">
        <v>399</v>
      </c>
      <c r="H313" t="s">
        <v>381</v>
      </c>
      <c r="I313" s="94">
        <v>2630.07</v>
      </c>
      <c r="J313" s="93">
        <v>0.06241416083633622</v>
      </c>
    </row>
    <row r="314" spans="1:10">
      <c r="A314" t="s">
        <v>400</v>
      </c>
      <c r="B314" t="s">
        <v>381</v>
      </c>
      <c r="C314">
        <v>144.12</v>
      </c>
      <c r="D314" s="92">
        <v>57042291</v>
      </c>
      <c r="E314" s="93">
        <v>-0.04105396233947689</v>
      </c>
      <c r="G314" t="s">
        <v>400</v>
      </c>
      <c r="H314" t="s">
        <v>381</v>
      </c>
      <c r="I314" s="94">
        <v>2541.47</v>
      </c>
      <c r="J314" s="93">
        <v>-0.0336873163071707</v>
      </c>
    </row>
    <row r="315" spans="1:10">
      <c r="A315" t="s">
        <v>401</v>
      </c>
      <c r="B315" t="s">
        <v>381</v>
      </c>
      <c r="C315">
        <v>154.26</v>
      </c>
      <c r="D315" s="92">
        <v>63420326</v>
      </c>
      <c r="E315" s="93">
        <v>0.07035803497085746</v>
      </c>
      <c r="G315" t="s">
        <v>401</v>
      </c>
      <c r="H315" t="s">
        <v>381</v>
      </c>
      <c r="I315" s="94">
        <v>2626.65</v>
      </c>
      <c r="J315" s="93">
        <v>0.03351603599491648</v>
      </c>
    </row>
    <row r="316" spans="1:10">
      <c r="A316" t="s">
        <v>402</v>
      </c>
      <c r="B316" t="s">
        <v>381</v>
      </c>
      <c r="C316">
        <v>151.84</v>
      </c>
      <c r="D316" s="92">
        <v>77927186</v>
      </c>
      <c r="E316" s="93">
        <v>-0.01568779981848822</v>
      </c>
      <c r="G316" t="s">
        <v>402</v>
      </c>
      <c r="H316" t="s">
        <v>381</v>
      </c>
      <c r="I316" s="94">
        <v>2584.59</v>
      </c>
      <c r="J316" s="93">
        <v>-0.0160127919593398</v>
      </c>
    </row>
    <row r="317" spans="1:10">
      <c r="A317" t="s">
        <v>403</v>
      </c>
      <c r="B317" t="s">
        <v>404</v>
      </c>
      <c r="C317">
        <v>146.44</v>
      </c>
      <c r="D317" s="92">
        <v>57969926</v>
      </c>
      <c r="E317" s="93">
        <v>-0.03556375131717604</v>
      </c>
      <c r="G317" t="s">
        <v>403</v>
      </c>
      <c r="H317" t="s">
        <v>404</v>
      </c>
      <c r="I317" s="94">
        <v>2470.5</v>
      </c>
      <c r="J317" s="93">
        <v>-0.04414239782712159</v>
      </c>
    </row>
    <row r="318" spans="1:10">
      <c r="A318" t="s">
        <v>405</v>
      </c>
      <c r="B318" t="s">
        <v>404</v>
      </c>
      <c r="C318">
        <v>149.48</v>
      </c>
      <c r="D318" s="92">
        <v>49630735</v>
      </c>
      <c r="E318" s="93">
        <v>0.02075935536738593</v>
      </c>
      <c r="G318" t="s">
        <v>405</v>
      </c>
      <c r="H318" t="s">
        <v>404</v>
      </c>
      <c r="I318" s="94">
        <v>2526.9</v>
      </c>
      <c r="J318" s="93">
        <v>0.02282938676381296</v>
      </c>
    </row>
    <row r="319" spans="1:10">
      <c r="A319" t="s">
        <v>406</v>
      </c>
      <c r="B319" t="s">
        <v>404</v>
      </c>
      <c r="C319">
        <v>148.1</v>
      </c>
      <c r="D319" s="92">
        <v>41243284</v>
      </c>
      <c r="E319" s="93">
        <v>-0.009232004281509165</v>
      </c>
      <c r="G319" t="s">
        <v>406</v>
      </c>
      <c r="H319" t="s">
        <v>404</v>
      </c>
      <c r="I319" s="94">
        <v>2488.65</v>
      </c>
      <c r="J319" s="93">
        <v>-0.01513712453995009</v>
      </c>
    </row>
    <row r="320" spans="1:10">
      <c r="A320" t="s">
        <v>407</v>
      </c>
      <c r="B320" t="s">
        <v>404</v>
      </c>
      <c r="C320">
        <v>159.11</v>
      </c>
      <c r="D320" s="92">
        <v>67111697</v>
      </c>
      <c r="E320" s="93">
        <v>0.07434166103983819</v>
      </c>
      <c r="G320" t="s">
        <v>407</v>
      </c>
      <c r="H320" t="s">
        <v>404</v>
      </c>
      <c r="I320" s="94">
        <v>2663.68</v>
      </c>
      <c r="J320" s="93">
        <v>0.07033130412070787</v>
      </c>
    </row>
    <row r="321" spans="1:10">
      <c r="A321" t="s">
        <v>408</v>
      </c>
      <c r="B321" t="s">
        <v>404</v>
      </c>
      <c r="C321">
        <v>157.4</v>
      </c>
      <c r="D321" s="92">
        <v>62769038</v>
      </c>
      <c r="E321" s="93">
        <v>-0.01074728175476092</v>
      </c>
      <c r="G321" t="s">
        <v>408</v>
      </c>
      <c r="H321" t="s">
        <v>404</v>
      </c>
      <c r="I321" s="94">
        <v>2659.41</v>
      </c>
      <c r="J321" s="93">
        <v>-0.001603045410860204</v>
      </c>
    </row>
    <row r="322" spans="1:10">
      <c r="A322" t="s">
        <v>409</v>
      </c>
      <c r="B322" t="s">
        <v>404</v>
      </c>
      <c r="C322">
        <v>158.98</v>
      </c>
      <c r="D322" s="92">
        <v>48318234</v>
      </c>
      <c r="E322" s="93">
        <v>0.01003811944091471</v>
      </c>
      <c r="G322" t="s">
        <v>409</v>
      </c>
      <c r="H322" t="s">
        <v>404</v>
      </c>
      <c r="I322" s="94">
        <v>2749.98</v>
      </c>
      <c r="J322" s="93">
        <v>0.03405642604938697</v>
      </c>
    </row>
    <row r="323" spans="1:10">
      <c r="A323" t="s">
        <v>410</v>
      </c>
      <c r="B323" t="s">
        <v>404</v>
      </c>
      <c r="C323">
        <v>158.99</v>
      </c>
      <c r="D323" s="92">
        <v>51431775</v>
      </c>
      <c r="E323" s="93">
        <v>6.29009938357683E-05</v>
      </c>
      <c r="G323" t="s">
        <v>410</v>
      </c>
      <c r="H323" t="s">
        <v>404</v>
      </c>
      <c r="I323" s="94">
        <v>2789.82</v>
      </c>
      <c r="J323" s="93">
        <v>0.01448737809002254</v>
      </c>
    </row>
    <row r="324" spans="1:10">
      <c r="A324" t="s">
        <v>411</v>
      </c>
      <c r="B324" t="s">
        <v>404</v>
      </c>
      <c r="C324">
        <v>159.34</v>
      </c>
      <c r="D324" s="92">
        <v>41905264</v>
      </c>
      <c r="E324" s="93">
        <v>0.00220139631423355</v>
      </c>
      <c r="G324" t="s">
        <v>411</v>
      </c>
      <c r="H324" t="s">
        <v>404</v>
      </c>
      <c r="I324" s="94">
        <v>2761.63</v>
      </c>
      <c r="J324" s="93">
        <v>-0.01010459456165635</v>
      </c>
    </row>
    <row r="325" spans="1:10">
      <c r="A325" t="s">
        <v>412</v>
      </c>
      <c r="B325" t="s">
        <v>404</v>
      </c>
      <c r="C325">
        <v>167.23</v>
      </c>
      <c r="D325" s="92">
        <v>52874338</v>
      </c>
      <c r="E325" s="93">
        <v>0.0495167566210617</v>
      </c>
      <c r="G325" t="s">
        <v>412</v>
      </c>
      <c r="H325" t="s">
        <v>404</v>
      </c>
      <c r="I325" s="94">
        <v>2846.06</v>
      </c>
      <c r="J325" s="93">
        <v>0.03057252419766576</v>
      </c>
    </row>
    <row r="326" spans="1:10">
      <c r="A326" t="s">
        <v>413</v>
      </c>
      <c r="B326" t="s">
        <v>404</v>
      </c>
      <c r="C326">
        <v>165.48</v>
      </c>
      <c r="D326" s="92">
        <v>40940833</v>
      </c>
      <c r="E326" s="93">
        <v>-0.0104646295521138</v>
      </c>
      <c r="G326" t="s">
        <v>413</v>
      </c>
      <c r="H326" t="s">
        <v>404</v>
      </c>
      <c r="I326" s="94">
        <v>2783.36</v>
      </c>
      <c r="J326" s="93">
        <v>-0.0220304561393645</v>
      </c>
    </row>
    <row r="327" spans="1:10">
      <c r="A327" t="s">
        <v>414</v>
      </c>
      <c r="B327" t="s">
        <v>404</v>
      </c>
      <c r="C327">
        <v>170.45</v>
      </c>
      <c r="D327" s="92">
        <v>50479610</v>
      </c>
      <c r="E327" s="93">
        <v>0.03003384094754646</v>
      </c>
      <c r="G327" t="s">
        <v>414</v>
      </c>
      <c r="H327" t="s">
        <v>404</v>
      </c>
      <c r="I327" s="94">
        <v>2799.55</v>
      </c>
      <c r="J327" s="93">
        <v>0.005816710738100639</v>
      </c>
    </row>
    <row r="328" spans="1:10">
      <c r="A328" t="s">
        <v>415</v>
      </c>
      <c r="B328" t="s">
        <v>404</v>
      </c>
      <c r="C328">
        <v>171.95</v>
      </c>
      <c r="D328" s="92">
        <v>52765625</v>
      </c>
      <c r="E328" s="93">
        <v>0.008800234672924567</v>
      </c>
      <c r="G328" t="s">
        <v>415</v>
      </c>
      <c r="H328" t="s">
        <v>404</v>
      </c>
      <c r="I328" s="94">
        <v>2874.56</v>
      </c>
      <c r="J328" s="93">
        <v>0.02679359182725793</v>
      </c>
    </row>
    <row r="329" spans="1:10">
      <c r="A329" t="s">
        <v>416</v>
      </c>
      <c r="B329" t="s">
        <v>404</v>
      </c>
      <c r="C329">
        <v>168.54</v>
      </c>
      <c r="D329" s="92">
        <v>36669595</v>
      </c>
      <c r="E329" s="93">
        <v>-0.0198313463216051</v>
      </c>
      <c r="G329" t="s">
        <v>416</v>
      </c>
      <c r="H329" t="s">
        <v>404</v>
      </c>
      <c r="I329" s="94">
        <v>2823.16</v>
      </c>
      <c r="J329" s="93">
        <v>-0.01788099743960814</v>
      </c>
    </row>
    <row r="330" spans="1:10">
      <c r="A330" t="s">
        <v>417</v>
      </c>
      <c r="B330" t="s">
        <v>404</v>
      </c>
      <c r="C330">
        <v>161.57</v>
      </c>
      <c r="D330" s="92">
        <v>56203749</v>
      </c>
      <c r="E330" s="93">
        <v>-0.04135516791266169</v>
      </c>
      <c r="G330" t="s">
        <v>417</v>
      </c>
      <c r="H330" t="s">
        <v>404</v>
      </c>
      <c r="I330" s="94">
        <v>2736.56</v>
      </c>
      <c r="J330" s="93">
        <v>-0.03067484662576681</v>
      </c>
    </row>
    <row r="331" spans="1:10">
      <c r="A331" t="s">
        <v>418</v>
      </c>
      <c r="B331" t="s">
        <v>404</v>
      </c>
      <c r="C331">
        <v>167.06</v>
      </c>
      <c r="D331" s="92">
        <v>34651604</v>
      </c>
      <c r="E331" s="93">
        <v>0.03397908027480345</v>
      </c>
      <c r="G331" t="s">
        <v>418</v>
      </c>
      <c r="H331" t="s">
        <v>404</v>
      </c>
      <c r="I331" s="94">
        <v>2799.31</v>
      </c>
      <c r="J331" s="93">
        <v>0.02293024819481393</v>
      </c>
    </row>
    <row r="332" spans="1:10">
      <c r="A332" t="s">
        <v>419</v>
      </c>
      <c r="B332" t="s">
        <v>404</v>
      </c>
      <c r="C332">
        <v>165.03</v>
      </c>
      <c r="D332" s="92">
        <v>32790804</v>
      </c>
      <c r="E332" s="93">
        <v>-0.01215132287800791</v>
      </c>
      <c r="G332" t="s">
        <v>419</v>
      </c>
      <c r="H332" t="s">
        <v>404</v>
      </c>
      <c r="I332" s="94">
        <v>2797.8</v>
      </c>
      <c r="J332" s="93">
        <v>-0.000539418642451106</v>
      </c>
    </row>
    <row r="333" spans="1:10">
      <c r="A333" t="s">
        <v>420</v>
      </c>
      <c r="B333" t="s">
        <v>404</v>
      </c>
      <c r="C333">
        <v>168.05</v>
      </c>
      <c r="D333" s="92">
        <v>34305320</v>
      </c>
      <c r="E333" s="93">
        <v>0.01829970308428774</v>
      </c>
      <c r="G333" t="s">
        <v>420</v>
      </c>
      <c r="H333" t="s">
        <v>404</v>
      </c>
      <c r="I333" s="94">
        <v>2836.74</v>
      </c>
      <c r="J333" s="93">
        <v>0.01391807849024218</v>
      </c>
    </row>
    <row r="334" spans="1:10">
      <c r="A334" t="s">
        <v>421</v>
      </c>
      <c r="B334" t="s">
        <v>404</v>
      </c>
      <c r="C334">
        <v>167.57</v>
      </c>
      <c r="D334" s="92">
        <v>33194384</v>
      </c>
      <c r="E334" s="93">
        <v>-0.002856292770008984</v>
      </c>
      <c r="G334" t="s">
        <v>421</v>
      </c>
      <c r="H334" t="s">
        <v>404</v>
      </c>
      <c r="I334" s="94">
        <v>2878.48</v>
      </c>
      <c r="J334" s="93">
        <v>0.01471407319669771</v>
      </c>
    </row>
    <row r="335" spans="1:10">
      <c r="A335" t="s">
        <v>422</v>
      </c>
      <c r="B335" t="s">
        <v>404</v>
      </c>
      <c r="C335">
        <v>163.48</v>
      </c>
      <c r="D335" s="92">
        <v>34392694</v>
      </c>
      <c r="E335" s="93">
        <v>-0.02440771021065824</v>
      </c>
      <c r="G335" t="s">
        <v>422</v>
      </c>
      <c r="H335" t="s">
        <v>404</v>
      </c>
      <c r="I335" s="94">
        <v>2863.39</v>
      </c>
      <c r="J335" s="93">
        <v>-0.005242350129234907</v>
      </c>
    </row>
    <row r="336" spans="1:10">
      <c r="A336" t="s">
        <v>423</v>
      </c>
      <c r="B336" t="s">
        <v>404</v>
      </c>
      <c r="C336">
        <v>170.82</v>
      </c>
      <c r="D336" s="92">
        <v>51286559</v>
      </c>
      <c r="E336" s="93">
        <v>0.04489845852703689</v>
      </c>
      <c r="G336" t="s">
        <v>423</v>
      </c>
      <c r="H336" t="s">
        <v>404</v>
      </c>
      <c r="I336" s="94">
        <v>2939.51</v>
      </c>
      <c r="J336" s="93">
        <v>0.02658387435871479</v>
      </c>
    </row>
    <row r="337" spans="1:10">
      <c r="A337" t="s">
        <v>424</v>
      </c>
      <c r="B337" t="s">
        <v>404</v>
      </c>
      <c r="C337">
        <v>172.53</v>
      </c>
      <c r="D337" s="92">
        <v>53875857</v>
      </c>
      <c r="E337" s="93">
        <v>0.01001053740779767</v>
      </c>
      <c r="G337" t="s">
        <v>424</v>
      </c>
      <c r="H337" t="s">
        <v>404</v>
      </c>
      <c r="I337" s="94">
        <v>2912.43</v>
      </c>
      <c r="J337" s="93">
        <v>-0.009212419757034462</v>
      </c>
    </row>
    <row r="338" spans="1:10">
      <c r="A338" t="s">
        <v>425</v>
      </c>
      <c r="B338" t="s">
        <v>426</v>
      </c>
      <c r="C338">
        <v>168.07</v>
      </c>
      <c r="D338" s="92">
        <v>39370474</v>
      </c>
      <c r="E338" s="93">
        <v>-0.02585057671129665</v>
      </c>
      <c r="G338" t="s">
        <v>425</v>
      </c>
      <c r="H338" t="s">
        <v>426</v>
      </c>
      <c r="I338" s="94">
        <v>2830.71</v>
      </c>
      <c r="J338" s="93">
        <v>-0.02805904347915655</v>
      </c>
    </row>
    <row r="339" spans="1:10">
      <c r="A339" t="s">
        <v>427</v>
      </c>
      <c r="B339" t="s">
        <v>426</v>
      </c>
      <c r="C339">
        <v>172.18</v>
      </c>
      <c r="D339" s="92">
        <v>30372862</v>
      </c>
      <c r="E339" s="93">
        <v>0.02445409650740782</v>
      </c>
      <c r="G339" t="s">
        <v>427</v>
      </c>
      <c r="H339" t="s">
        <v>426</v>
      </c>
      <c r="I339" s="94">
        <v>2842.74</v>
      </c>
      <c r="J339" s="93">
        <v>0.004249817183674676</v>
      </c>
    </row>
    <row r="340" spans="1:10">
      <c r="A340" t="s">
        <v>428</v>
      </c>
      <c r="B340" t="s">
        <v>426</v>
      </c>
      <c r="C340">
        <v>174.03</v>
      </c>
      <c r="D340" s="92">
        <v>36839168</v>
      </c>
      <c r="E340" s="93">
        <v>0.010744569636427</v>
      </c>
      <c r="G340" t="s">
        <v>428</v>
      </c>
      <c r="H340" t="s">
        <v>426</v>
      </c>
      <c r="I340" s="94">
        <v>2868.44</v>
      </c>
      <c r="J340" s="93">
        <v>0.009040573531170715</v>
      </c>
    </row>
    <row r="341" spans="1:10">
      <c r="A341" t="s">
        <v>429</v>
      </c>
      <c r="B341" t="s">
        <v>426</v>
      </c>
      <c r="C341">
        <v>175.74</v>
      </c>
      <c r="D341" s="92">
        <v>32139299</v>
      </c>
      <c r="E341" s="93">
        <v>0.00982589208757112</v>
      </c>
      <c r="G341" t="s">
        <v>429</v>
      </c>
      <c r="H341" t="s">
        <v>426</v>
      </c>
      <c r="I341" s="94">
        <v>2848.42</v>
      </c>
      <c r="J341" s="93">
        <v>-0.006979403438802989</v>
      </c>
    </row>
    <row r="342" spans="1:10">
      <c r="A342" t="s">
        <v>430</v>
      </c>
      <c r="B342" t="s">
        <v>426</v>
      </c>
      <c r="C342">
        <v>176.76</v>
      </c>
      <c r="D342" s="92">
        <v>28315992</v>
      </c>
      <c r="E342" s="93">
        <v>0.005804028678729756</v>
      </c>
      <c r="G342" t="s">
        <v>430</v>
      </c>
      <c r="H342" t="s">
        <v>426</v>
      </c>
      <c r="I342" s="94">
        <v>2881.19</v>
      </c>
      <c r="J342" s="93">
        <v>0.01150462361589932</v>
      </c>
    </row>
    <row r="343" spans="1:10">
      <c r="A343" t="s">
        <v>431</v>
      </c>
      <c r="B343" t="s">
        <v>426</v>
      </c>
      <c r="C343">
        <v>177.8</v>
      </c>
      <c r="D343" s="92">
        <v>30912638</v>
      </c>
      <c r="E343" s="93">
        <v>0.005883684091423591</v>
      </c>
      <c r="G343" t="s">
        <v>431</v>
      </c>
      <c r="H343" t="s">
        <v>426</v>
      </c>
      <c r="I343" s="94">
        <v>2929.8</v>
      </c>
      <c r="J343" s="93">
        <v>0.01687150101173485</v>
      </c>
    </row>
    <row r="344" spans="1:10">
      <c r="A344" t="s">
        <v>432</v>
      </c>
      <c r="B344" t="s">
        <v>426</v>
      </c>
      <c r="C344">
        <v>179.78</v>
      </c>
      <c r="D344" s="92">
        <v>30892660</v>
      </c>
      <c r="E344" s="93">
        <v>0.01113610798650155</v>
      </c>
      <c r="G344" t="s">
        <v>432</v>
      </c>
      <c r="H344" t="s">
        <v>426</v>
      </c>
      <c r="I344" s="94">
        <v>2930.19</v>
      </c>
      <c r="J344" s="93">
        <v>0.0001331148883882971</v>
      </c>
    </row>
    <row r="345" spans="1:10">
      <c r="A345" t="s">
        <v>433</v>
      </c>
      <c r="B345" t="s">
        <v>426</v>
      </c>
      <c r="C345">
        <v>175.71</v>
      </c>
      <c r="D345" s="92">
        <v>32038199</v>
      </c>
      <c r="E345" s="93">
        <v>-0.02263878073200576</v>
      </c>
      <c r="G345" t="s">
        <v>433</v>
      </c>
      <c r="H345" t="s">
        <v>426</v>
      </c>
      <c r="I345" s="94">
        <v>2870.12</v>
      </c>
      <c r="J345" s="93">
        <v>-0.02050037710865171</v>
      </c>
    </row>
    <row r="346" spans="1:10">
      <c r="A346" t="s">
        <v>434</v>
      </c>
      <c r="B346" t="s">
        <v>426</v>
      </c>
      <c r="C346">
        <v>173.05</v>
      </c>
      <c r="D346" s="92">
        <v>44711488</v>
      </c>
      <c r="E346" s="93">
        <v>-0.01513858061578732</v>
      </c>
      <c r="G346" t="s">
        <v>434</v>
      </c>
      <c r="H346" t="s">
        <v>426</v>
      </c>
      <c r="I346" s="94">
        <v>2820</v>
      </c>
      <c r="J346" s="93">
        <v>-0.01746268448705979</v>
      </c>
    </row>
    <row r="347" spans="1:10">
      <c r="A347" t="s">
        <v>435</v>
      </c>
      <c r="B347" t="s">
        <v>426</v>
      </c>
      <c r="C347">
        <v>173.81</v>
      </c>
      <c r="D347" s="92">
        <v>41873911</v>
      </c>
      <c r="E347" s="93">
        <v>0.004391794279110073</v>
      </c>
      <c r="G347" t="s">
        <v>435</v>
      </c>
      <c r="H347" t="s">
        <v>426</v>
      </c>
      <c r="I347" s="94">
        <v>2852.5</v>
      </c>
      <c r="J347" s="93">
        <v>0.01152482269503552</v>
      </c>
    </row>
    <row r="348" spans="1:10">
      <c r="A348" t="s">
        <v>436</v>
      </c>
      <c r="B348" t="s">
        <v>426</v>
      </c>
      <c r="C348">
        <v>176.34</v>
      </c>
      <c r="D348" s="92">
        <v>46610382</v>
      </c>
      <c r="E348" s="93">
        <v>0.01455612450376842</v>
      </c>
      <c r="G348" t="s">
        <v>436</v>
      </c>
      <c r="H348" t="s">
        <v>426</v>
      </c>
      <c r="I348" s="94">
        <v>2863.7</v>
      </c>
      <c r="J348" s="93">
        <v>0.003926380368098004</v>
      </c>
    </row>
    <row r="349" spans="1:10">
      <c r="A349" t="s">
        <v>437</v>
      </c>
      <c r="B349" t="s">
        <v>426</v>
      </c>
      <c r="C349">
        <v>178.02</v>
      </c>
      <c r="D349" s="92">
        <v>35306620</v>
      </c>
      <c r="E349" s="93">
        <v>0.009527050017012595</v>
      </c>
      <c r="G349" t="s">
        <v>437</v>
      </c>
      <c r="H349" t="s">
        <v>426</v>
      </c>
      <c r="I349" s="94">
        <v>2953.91</v>
      </c>
      <c r="J349" s="93">
        <v>0.03150120473513285</v>
      </c>
    </row>
    <row r="350" spans="1:10">
      <c r="A350" t="s">
        <v>438</v>
      </c>
      <c r="B350" t="s">
        <v>426</v>
      </c>
      <c r="C350">
        <v>176.79</v>
      </c>
      <c r="D350" s="92">
        <v>26799116</v>
      </c>
      <c r="E350" s="93">
        <v>-0.006909336029659707</v>
      </c>
      <c r="G350" t="s">
        <v>438</v>
      </c>
      <c r="H350" t="s">
        <v>426</v>
      </c>
      <c r="I350" s="94">
        <v>2922.94</v>
      </c>
      <c r="J350" s="93">
        <v>-0.01048440880053891</v>
      </c>
    </row>
    <row r="351" spans="1:10">
      <c r="A351" t="s">
        <v>439</v>
      </c>
      <c r="B351" t="s">
        <v>426</v>
      </c>
      <c r="C351">
        <v>179.24</v>
      </c>
      <c r="D351" s="92">
        <v>31261334</v>
      </c>
      <c r="E351" s="93">
        <v>0.0138582499010127</v>
      </c>
      <c r="G351" t="s">
        <v>439</v>
      </c>
      <c r="H351" t="s">
        <v>426</v>
      </c>
      <c r="I351" s="94">
        <v>2971.61</v>
      </c>
      <c r="J351" s="93">
        <v>0.01665104312780974</v>
      </c>
    </row>
    <row r="352" spans="1:10">
      <c r="A352" t="s">
        <v>440</v>
      </c>
      <c r="B352" t="s">
        <v>426</v>
      </c>
      <c r="C352">
        <v>177.09</v>
      </c>
      <c r="D352" s="92">
        <v>29119513</v>
      </c>
      <c r="E352" s="93">
        <v>-0.01199509038161128</v>
      </c>
      <c r="G352" t="s">
        <v>440</v>
      </c>
      <c r="H352" t="s">
        <v>426</v>
      </c>
      <c r="I352" s="94">
        <v>2948.51</v>
      </c>
      <c r="J352" s="93">
        <v>-0.007773563825670182</v>
      </c>
    </row>
    <row r="353" spans="1:10">
      <c r="A353" t="s">
        <v>441</v>
      </c>
      <c r="B353" t="s">
        <v>426</v>
      </c>
      <c r="C353">
        <v>177.17</v>
      </c>
      <c r="D353" s="92">
        <v>20826898</v>
      </c>
      <c r="E353" s="93">
        <v>0.0004517476989100988</v>
      </c>
      <c r="G353" t="s">
        <v>441</v>
      </c>
      <c r="H353" t="s">
        <v>426</v>
      </c>
      <c r="I353" s="94">
        <v>2955.45</v>
      </c>
      <c r="J353" s="93">
        <v>0.002353731206609311</v>
      </c>
    </row>
    <row r="354" spans="1:10">
      <c r="A354" t="s">
        <v>442</v>
      </c>
      <c r="B354" t="s">
        <v>426</v>
      </c>
      <c r="C354">
        <v>175.29</v>
      </c>
      <c r="D354" s="92">
        <v>36073609</v>
      </c>
      <c r="E354" s="93">
        <v>-0.01061127730428402</v>
      </c>
      <c r="G354" t="s">
        <v>442</v>
      </c>
      <c r="H354" t="s">
        <v>426</v>
      </c>
      <c r="I354" s="94">
        <v>2991.77</v>
      </c>
      <c r="J354" s="93">
        <v>0.01228916070310793</v>
      </c>
    </row>
    <row r="355" spans="1:10">
      <c r="A355" t="s">
        <v>443</v>
      </c>
      <c r="B355" t="s">
        <v>426</v>
      </c>
      <c r="C355">
        <v>175.53</v>
      </c>
      <c r="D355" s="92">
        <v>39517146</v>
      </c>
      <c r="E355" s="93">
        <v>0.001369159678247467</v>
      </c>
      <c r="G355" t="s">
        <v>443</v>
      </c>
      <c r="H355" t="s">
        <v>426</v>
      </c>
      <c r="I355" s="94">
        <v>3036.13</v>
      </c>
      <c r="J355" s="93">
        <v>0.01482734301099353</v>
      </c>
    </row>
    <row r="356" spans="1:10">
      <c r="A356" t="s">
        <v>444</v>
      </c>
      <c r="B356" t="s">
        <v>426</v>
      </c>
      <c r="C356">
        <v>175.13</v>
      </c>
      <c r="D356" s="92">
        <v>33831824</v>
      </c>
      <c r="E356" s="93">
        <v>-0.00227881273856323</v>
      </c>
      <c r="G356" t="s">
        <v>444</v>
      </c>
      <c r="H356" t="s">
        <v>426</v>
      </c>
      <c r="I356" s="94">
        <v>3029.73</v>
      </c>
      <c r="J356" s="93">
        <v>-0.002107946629426261</v>
      </c>
    </row>
    <row r="357" spans="1:10">
      <c r="A357" t="s">
        <v>445</v>
      </c>
      <c r="B357" t="s">
        <v>426</v>
      </c>
      <c r="C357">
        <v>176.92</v>
      </c>
      <c r="D357" s="92">
        <v>42146720</v>
      </c>
      <c r="E357" s="93">
        <v>0.01022097870153593</v>
      </c>
      <c r="G357" t="s">
        <v>445</v>
      </c>
      <c r="H357" t="s">
        <v>426</v>
      </c>
      <c r="I357" s="94">
        <v>3044.31</v>
      </c>
      <c r="J357" s="93">
        <v>0.004812310007822562</v>
      </c>
    </row>
    <row r="358" spans="1:10">
      <c r="A358" t="s">
        <v>446</v>
      </c>
      <c r="B358" t="s">
        <v>447</v>
      </c>
      <c r="C358">
        <v>176.51</v>
      </c>
      <c r="D358" s="92">
        <v>22668821</v>
      </c>
      <c r="E358" s="93">
        <v>-0.002317431607506193</v>
      </c>
      <c r="G358" t="s">
        <v>446</v>
      </c>
      <c r="H358" t="s">
        <v>447</v>
      </c>
      <c r="I358" s="94">
        <v>3055.73</v>
      </c>
      <c r="J358" s="93">
        <v>0.003751260548367386</v>
      </c>
    </row>
    <row r="359" spans="1:10">
      <c r="A359" t="s">
        <v>448</v>
      </c>
      <c r="B359" t="s">
        <v>447</v>
      </c>
      <c r="C359">
        <v>178.52</v>
      </c>
      <c r="D359" s="92">
        <v>30794585</v>
      </c>
      <c r="E359" s="93">
        <v>0.01138745680131459</v>
      </c>
      <c r="G359" t="s">
        <v>448</v>
      </c>
      <c r="H359" t="s">
        <v>447</v>
      </c>
      <c r="I359" s="94">
        <v>3080.82</v>
      </c>
      <c r="J359" s="93">
        <v>0.00821080396500995</v>
      </c>
    </row>
    <row r="360" spans="1:10">
      <c r="A360" t="s">
        <v>449</v>
      </c>
      <c r="B360" t="s">
        <v>447</v>
      </c>
      <c r="C360">
        <v>178.95</v>
      </c>
      <c r="D360" s="92">
        <v>27311016</v>
      </c>
      <c r="E360" s="93">
        <v>0.002408693703786602</v>
      </c>
      <c r="G360" t="s">
        <v>449</v>
      </c>
      <c r="H360" t="s">
        <v>447</v>
      </c>
      <c r="I360" s="94">
        <v>3122.87</v>
      </c>
      <c r="J360" s="93">
        <v>0.01364896358761625</v>
      </c>
    </row>
    <row r="361" spans="1:10">
      <c r="A361" t="s">
        <v>450</v>
      </c>
      <c r="B361" t="s">
        <v>447</v>
      </c>
      <c r="C361">
        <v>176.6</v>
      </c>
      <c r="D361" s="92">
        <v>28761809</v>
      </c>
      <c r="E361" s="93">
        <v>-0.0131321598211791</v>
      </c>
      <c r="G361" t="s">
        <v>450</v>
      </c>
      <c r="H361" t="s">
        <v>447</v>
      </c>
      <c r="I361" s="94">
        <v>3112.35</v>
      </c>
      <c r="J361" s="93">
        <v>-0.003368696103263957</v>
      </c>
    </row>
    <row r="362" spans="1:10">
      <c r="A362" t="s">
        <v>451</v>
      </c>
      <c r="B362" t="s">
        <v>447</v>
      </c>
      <c r="C362">
        <v>180.73</v>
      </c>
      <c r="D362" s="92">
        <v>39893643</v>
      </c>
      <c r="E362" s="93">
        <v>0.02338618346545873</v>
      </c>
      <c r="G362" t="s">
        <v>451</v>
      </c>
      <c r="H362" t="s">
        <v>447</v>
      </c>
      <c r="I362" s="94">
        <v>3193.93</v>
      </c>
      <c r="J362" s="93">
        <v>0.02621170498176606</v>
      </c>
    </row>
    <row r="363" spans="1:10">
      <c r="A363" t="s">
        <v>452</v>
      </c>
      <c r="B363" t="s">
        <v>447</v>
      </c>
      <c r="C363">
        <v>181.85</v>
      </c>
      <c r="D363" s="92">
        <v>33211590</v>
      </c>
      <c r="E363" s="93">
        <v>0.006197089581143178</v>
      </c>
      <c r="G363" t="s">
        <v>452</v>
      </c>
      <c r="H363" t="s">
        <v>447</v>
      </c>
      <c r="I363" s="94">
        <v>3232.39</v>
      </c>
      <c r="J363" s="93">
        <v>0.01204159139367489</v>
      </c>
    </row>
    <row r="364" spans="1:10">
      <c r="A364" t="s">
        <v>453</v>
      </c>
      <c r="B364" t="s">
        <v>447</v>
      </c>
      <c r="C364">
        <v>183.24</v>
      </c>
      <c r="D364" s="92">
        <v>29783916</v>
      </c>
      <c r="E364" s="93">
        <v>0.0076436623590872</v>
      </c>
      <c r="G364" t="s">
        <v>453</v>
      </c>
      <c r="H364" t="s">
        <v>447</v>
      </c>
      <c r="I364" s="94">
        <v>3207.18</v>
      </c>
      <c r="J364" s="93">
        <v>-0.007799182648133396</v>
      </c>
    </row>
    <row r="365" spans="1:10">
      <c r="A365" t="s">
        <v>454</v>
      </c>
      <c r="B365" t="s">
        <v>447</v>
      </c>
      <c r="C365">
        <v>190.04</v>
      </c>
      <c r="D365" s="92">
        <v>43872329</v>
      </c>
      <c r="E365" s="93">
        <v>0.03710980135341613</v>
      </c>
      <c r="G365" t="s">
        <v>454</v>
      </c>
      <c r="H365" t="s">
        <v>447</v>
      </c>
      <c r="I365" s="94">
        <v>3190.14</v>
      </c>
      <c r="J365" s="93">
        <v>-0.0053130787794885</v>
      </c>
    </row>
    <row r="366" spans="1:10">
      <c r="A366" t="s">
        <v>455</v>
      </c>
      <c r="B366" t="s">
        <v>447</v>
      </c>
      <c r="C366">
        <v>179.83</v>
      </c>
      <c r="D366" s="92">
        <v>52854672</v>
      </c>
      <c r="E366" s="93">
        <v>-0.0537255314670595</v>
      </c>
      <c r="G366" t="s">
        <v>455</v>
      </c>
      <c r="H366" t="s">
        <v>447</v>
      </c>
      <c r="I366" s="94">
        <v>3002.1</v>
      </c>
      <c r="J366" s="93">
        <v>-0.05894412157460172</v>
      </c>
    </row>
    <row r="367" spans="1:10">
      <c r="A367" t="s">
        <v>456</v>
      </c>
      <c r="B367" t="s">
        <v>447</v>
      </c>
      <c r="C367">
        <v>181.25</v>
      </c>
      <c r="D367" s="92">
        <v>43373587</v>
      </c>
      <c r="E367" s="93">
        <v>0.007896346549518984</v>
      </c>
      <c r="G367" t="s">
        <v>456</v>
      </c>
      <c r="H367" t="s">
        <v>447</v>
      </c>
      <c r="I367" s="94">
        <v>3041.31</v>
      </c>
      <c r="J367" s="93">
        <v>0.0130608573998201</v>
      </c>
    </row>
    <row r="368" spans="1:10">
      <c r="A368" t="s">
        <v>457</v>
      </c>
      <c r="B368" t="s">
        <v>447</v>
      </c>
      <c r="C368">
        <v>182.41</v>
      </c>
      <c r="D368" s="92">
        <v>32770189</v>
      </c>
      <c r="E368" s="93">
        <v>0.006399999999999961</v>
      </c>
      <c r="G368" t="s">
        <v>457</v>
      </c>
      <c r="H368" t="s">
        <v>447</v>
      </c>
      <c r="I368" s="94">
        <v>3066.59</v>
      </c>
      <c r="J368" s="93">
        <v>0.008312207568449193</v>
      </c>
    </row>
    <row r="369" spans="1:10">
      <c r="A369" t="s">
        <v>458</v>
      </c>
      <c r="B369" t="s">
        <v>447</v>
      </c>
      <c r="C369">
        <v>186.88</v>
      </c>
      <c r="D369" s="92">
        <v>42556656</v>
      </c>
      <c r="E369" s="93">
        <v>0.02450523545858241</v>
      </c>
      <c r="G369" t="s">
        <v>458</v>
      </c>
      <c r="H369" t="s">
        <v>447</v>
      </c>
      <c r="I369" s="94">
        <v>3124.74</v>
      </c>
      <c r="J369" s="93">
        <v>0.01896243058250358</v>
      </c>
    </row>
    <row r="370" spans="1:10">
      <c r="A370" t="s">
        <v>459</v>
      </c>
      <c r="B370" t="s">
        <v>447</v>
      </c>
      <c r="C370">
        <v>187.53</v>
      </c>
      <c r="D370" s="92">
        <v>25687822</v>
      </c>
      <c r="E370" s="93">
        <v>0.00347816780821919</v>
      </c>
      <c r="G370" t="s">
        <v>459</v>
      </c>
      <c r="H370" t="s">
        <v>447</v>
      </c>
      <c r="I370" s="94">
        <v>3113.49</v>
      </c>
      <c r="J370" s="93">
        <v>-0.003600299544922136</v>
      </c>
    </row>
    <row r="371" spans="1:10">
      <c r="A371" t="s">
        <v>460</v>
      </c>
      <c r="B371" t="s">
        <v>447</v>
      </c>
      <c r="C371">
        <v>189.53</v>
      </c>
      <c r="D371" s="92">
        <v>23061648</v>
      </c>
      <c r="E371" s="93">
        <v>0.01066496027302288</v>
      </c>
      <c r="G371" t="s">
        <v>460</v>
      </c>
      <c r="H371" t="s">
        <v>447</v>
      </c>
      <c r="I371" s="94">
        <v>3115.34</v>
      </c>
      <c r="J371" s="93">
        <v>0.000594188515139038</v>
      </c>
    </row>
    <row r="372" spans="1:10">
      <c r="A372" t="s">
        <v>461</v>
      </c>
      <c r="B372" t="s">
        <v>447</v>
      </c>
      <c r="C372">
        <v>188.4</v>
      </c>
      <c r="D372" s="92">
        <v>44441141</v>
      </c>
      <c r="E372" s="93">
        <v>-0.005962116815279916</v>
      </c>
      <c r="G372" t="s">
        <v>461</v>
      </c>
      <c r="H372" t="s">
        <v>447</v>
      </c>
      <c r="I372" s="94">
        <v>3097.74</v>
      </c>
      <c r="J372" s="93">
        <v>-0.005649463621948292</v>
      </c>
    </row>
    <row r="373" spans="1:10">
      <c r="A373" t="s">
        <v>462</v>
      </c>
      <c r="B373" t="s">
        <v>447</v>
      </c>
      <c r="C373">
        <v>193.64</v>
      </c>
      <c r="D373" s="92">
        <v>32818929</v>
      </c>
      <c r="E373" s="93">
        <v>0.02781316348195317</v>
      </c>
      <c r="G373" t="s">
        <v>462</v>
      </c>
      <c r="H373" t="s">
        <v>447</v>
      </c>
      <c r="I373" s="94">
        <v>3117.86</v>
      </c>
      <c r="J373" s="93">
        <v>0.006495057687217143</v>
      </c>
    </row>
    <row r="374" spans="1:10">
      <c r="A374" t="s">
        <v>463</v>
      </c>
      <c r="B374" t="s">
        <v>447</v>
      </c>
      <c r="C374">
        <v>194.93</v>
      </c>
      <c r="D374" s="92">
        <v>30917447</v>
      </c>
      <c r="E374" s="93">
        <v>0.006661846725883214</v>
      </c>
      <c r="G374" t="s">
        <v>463</v>
      </c>
      <c r="H374" t="s">
        <v>447</v>
      </c>
      <c r="I374" s="94">
        <v>3131.29</v>
      </c>
      <c r="J374" s="93">
        <v>0.004307441642665166</v>
      </c>
    </row>
    <row r="375" spans="1:10">
      <c r="A375" t="s">
        <v>464</v>
      </c>
      <c r="B375" t="s">
        <v>447</v>
      </c>
      <c r="C375">
        <v>191</v>
      </c>
      <c r="D375" s="92">
        <v>36740647</v>
      </c>
      <c r="E375" s="93">
        <v>-0.02016108346585954</v>
      </c>
      <c r="G375" t="s">
        <v>464</v>
      </c>
      <c r="H375" t="s">
        <v>447</v>
      </c>
      <c r="I375" s="94">
        <v>3050.33</v>
      </c>
      <c r="J375" s="93">
        <v>-0.02585515873649524</v>
      </c>
    </row>
    <row r="376" spans="1:10">
      <c r="A376" t="s">
        <v>465</v>
      </c>
      <c r="B376" t="s">
        <v>447</v>
      </c>
      <c r="C376">
        <v>193.41</v>
      </c>
      <c r="D376" s="92">
        <v>27803933</v>
      </c>
      <c r="E376" s="93">
        <v>0.01261780104712029</v>
      </c>
      <c r="G376" t="s">
        <v>465</v>
      </c>
      <c r="H376" t="s">
        <v>447</v>
      </c>
      <c r="I376" s="94">
        <v>3083.76</v>
      </c>
      <c r="J376" s="93">
        <v>0.01095946995898811</v>
      </c>
    </row>
    <row r="377" spans="1:10">
      <c r="A377" t="s">
        <v>466</v>
      </c>
      <c r="B377" t="s">
        <v>447</v>
      </c>
      <c r="C377">
        <v>189.54</v>
      </c>
      <c r="D377" s="92">
        <v>54675780</v>
      </c>
      <c r="E377" s="93">
        <v>-0.02000930665425782</v>
      </c>
      <c r="G377" t="s">
        <v>466</v>
      </c>
      <c r="H377" t="s">
        <v>447</v>
      </c>
      <c r="I377" s="94">
        <v>3009.05</v>
      </c>
      <c r="J377" s="93">
        <v>-0.02422691778867359</v>
      </c>
    </row>
    <row r="378" spans="1:10">
      <c r="A378" t="s">
        <v>467</v>
      </c>
      <c r="B378" t="s">
        <v>447</v>
      </c>
      <c r="C378">
        <v>191.58</v>
      </c>
      <c r="D378" s="92">
        <v>26701586</v>
      </c>
      <c r="E378" s="93">
        <v>0.01076289965178856</v>
      </c>
      <c r="G378" t="s">
        <v>467</v>
      </c>
      <c r="H378" t="s">
        <v>447</v>
      </c>
      <c r="I378" s="94">
        <v>3053.24</v>
      </c>
      <c r="J378" s="93">
        <v>0.01468569814393228</v>
      </c>
    </row>
    <row r="379" spans="1:10">
      <c r="A379" t="s">
        <v>468</v>
      </c>
      <c r="B379" t="s">
        <v>447</v>
      </c>
      <c r="C379">
        <v>196.47</v>
      </c>
      <c r="D379" s="92">
        <v>34310283</v>
      </c>
      <c r="E379" s="93">
        <v>0.02552458502975252</v>
      </c>
      <c r="G379" t="s">
        <v>468</v>
      </c>
      <c r="H379" t="s">
        <v>447</v>
      </c>
      <c r="I379" s="94">
        <v>3100.29</v>
      </c>
      <c r="J379" s="93">
        <v>0.01540985969003428</v>
      </c>
    </row>
    <row r="380" spans="1:10">
      <c r="A380" t="s">
        <v>469</v>
      </c>
      <c r="B380" t="s">
        <v>470</v>
      </c>
      <c r="C380">
        <v>197.62</v>
      </c>
      <c r="D380" s="92">
        <v>32061206</v>
      </c>
      <c r="E380" s="93">
        <v>0.005853310938056744</v>
      </c>
      <c r="G380" t="s">
        <v>469</v>
      </c>
      <c r="H380" t="s">
        <v>470</v>
      </c>
      <c r="I380" s="94">
        <v>3115.86</v>
      </c>
      <c r="J380" s="93">
        <v>0.005022110834792981</v>
      </c>
    </row>
    <row r="381" spans="1:10">
      <c r="A381" t="s">
        <v>471</v>
      </c>
      <c r="B381" t="s">
        <v>470</v>
      </c>
      <c r="C381">
        <v>199.13</v>
      </c>
      <c r="D381" s="92">
        <v>29315762</v>
      </c>
      <c r="E381" s="93">
        <v>0.007640927031676847</v>
      </c>
      <c r="G381" t="s">
        <v>471</v>
      </c>
      <c r="H381" t="s">
        <v>470</v>
      </c>
      <c r="I381" s="94">
        <v>3130.01</v>
      </c>
      <c r="J381" s="93">
        <v>0.004541282342595654</v>
      </c>
    </row>
    <row r="382" spans="1:10">
      <c r="A382" t="s">
        <v>472</v>
      </c>
      <c r="B382" t="s">
        <v>470</v>
      </c>
      <c r="C382">
        <v>203.42</v>
      </c>
      <c r="D382" s="92">
        <v>31897629</v>
      </c>
      <c r="E382" s="93">
        <v>0.02154371516095011</v>
      </c>
      <c r="G382" t="s">
        <v>472</v>
      </c>
      <c r="H382" t="s">
        <v>470</v>
      </c>
      <c r="I382" s="94">
        <v>3179.72</v>
      </c>
      <c r="J382" s="93">
        <v>0.0158817383970018</v>
      </c>
    </row>
    <row r="383" spans="1:10">
      <c r="A383" t="s">
        <v>473</v>
      </c>
      <c r="B383" t="s">
        <v>470</v>
      </c>
      <c r="C383">
        <v>201.05</v>
      </c>
      <c r="D383" s="92">
        <v>33600732</v>
      </c>
      <c r="E383" s="93">
        <v>-0.01165077180218255</v>
      </c>
      <c r="G383" t="s">
        <v>473</v>
      </c>
      <c r="H383" t="s">
        <v>470</v>
      </c>
      <c r="I383" s="94">
        <v>3145.32</v>
      </c>
      <c r="J383" s="93">
        <v>-0.01081856264073555</v>
      </c>
    </row>
    <row r="384" spans="1:10">
      <c r="A384" t="s">
        <v>474</v>
      </c>
      <c r="B384" t="s">
        <v>470</v>
      </c>
      <c r="C384">
        <v>205.47</v>
      </c>
      <c r="D384" s="92">
        <v>33600025</v>
      </c>
      <c r="E384" s="93">
        <v>0.02198458095001232</v>
      </c>
      <c r="G384" t="s">
        <v>474</v>
      </c>
      <c r="H384" t="s">
        <v>470</v>
      </c>
      <c r="I384" s="94">
        <v>3169.94</v>
      </c>
      <c r="J384" s="93">
        <v>0.007827502448081614</v>
      </c>
    </row>
    <row r="385" spans="1:10">
      <c r="A385" t="s">
        <v>475</v>
      </c>
      <c r="B385" t="s">
        <v>470</v>
      </c>
      <c r="C385">
        <v>206.91</v>
      </c>
      <c r="D385" s="92">
        <v>33121681</v>
      </c>
      <c r="E385" s="93">
        <v>0.007008322382829668</v>
      </c>
      <c r="G385" t="s">
        <v>475</v>
      </c>
      <c r="H385" t="s">
        <v>470</v>
      </c>
      <c r="I385" s="94">
        <v>3152.05</v>
      </c>
      <c r="J385" s="93">
        <v>-0.005643639942711776</v>
      </c>
    </row>
    <row r="386" spans="1:10">
      <c r="A386" t="s">
        <v>476</v>
      </c>
      <c r="B386" t="s">
        <v>470</v>
      </c>
      <c r="C386">
        <v>206.28</v>
      </c>
      <c r="D386" s="92">
        <v>26177633</v>
      </c>
      <c r="E386" s="93">
        <v>-0.003044802087864285</v>
      </c>
      <c r="G386" t="s">
        <v>476</v>
      </c>
      <c r="H386" t="s">
        <v>470</v>
      </c>
      <c r="I386" s="94">
        <v>3185.04</v>
      </c>
      <c r="J386" s="93">
        <v>0.01046620453355751</v>
      </c>
    </row>
    <row r="387" spans="1:10">
      <c r="A387" t="s">
        <v>477</v>
      </c>
      <c r="B387" t="s">
        <v>470</v>
      </c>
      <c r="C387">
        <v>199.91</v>
      </c>
      <c r="D387" s="92">
        <v>38135606</v>
      </c>
      <c r="E387" s="93">
        <v>-0.03088035679658718</v>
      </c>
      <c r="G387" t="s">
        <v>477</v>
      </c>
      <c r="H387" t="s">
        <v>470</v>
      </c>
      <c r="I387" s="94">
        <v>3155.22</v>
      </c>
      <c r="J387" s="93">
        <v>-0.009362519779971379</v>
      </c>
    </row>
    <row r="388" spans="1:10">
      <c r="A388" t="s">
        <v>478</v>
      </c>
      <c r="B388" t="s">
        <v>470</v>
      </c>
      <c r="C388">
        <v>201.15</v>
      </c>
      <c r="D388" s="92">
        <v>37591820</v>
      </c>
      <c r="E388" s="93">
        <v>0.006202791256065376</v>
      </c>
      <c r="G388" t="s">
        <v>478</v>
      </c>
      <c r="H388" t="s">
        <v>470</v>
      </c>
      <c r="I388" s="94">
        <v>3197.52</v>
      </c>
      <c r="J388" s="93">
        <v>0.01340635518283984</v>
      </c>
    </row>
    <row r="389" spans="1:10">
      <c r="A389" t="s">
        <v>479</v>
      </c>
      <c r="B389" t="s">
        <v>470</v>
      </c>
      <c r="C389">
        <v>200.85</v>
      </c>
      <c r="D389" s="92">
        <v>32179409</v>
      </c>
      <c r="E389" s="93">
        <v>-0.001491424310216316</v>
      </c>
      <c r="G389" t="s">
        <v>479</v>
      </c>
      <c r="H389" t="s">
        <v>470</v>
      </c>
      <c r="I389" s="94">
        <v>3226.56</v>
      </c>
      <c r="J389" s="93">
        <v>0.00908203857989931</v>
      </c>
    </row>
    <row r="390" spans="1:10">
      <c r="A390" t="s">
        <v>480</v>
      </c>
      <c r="B390" t="s">
        <v>470</v>
      </c>
      <c r="C390">
        <v>196.87</v>
      </c>
      <c r="D390" s="92">
        <v>29940653</v>
      </c>
      <c r="E390" s="93">
        <v>-0.01981578292257902</v>
      </c>
      <c r="G390" t="s">
        <v>480</v>
      </c>
      <c r="H390" t="s">
        <v>470</v>
      </c>
      <c r="I390" s="94">
        <v>3215.57</v>
      </c>
      <c r="J390" s="93">
        <v>-0.003406104334027549</v>
      </c>
    </row>
    <row r="391" spans="1:10">
      <c r="A391" t="s">
        <v>481</v>
      </c>
      <c r="B391" t="s">
        <v>470</v>
      </c>
      <c r="C391">
        <v>195.87</v>
      </c>
      <c r="D391" s="92">
        <v>31635281</v>
      </c>
      <c r="E391" s="93">
        <v>-0.005079494082389391</v>
      </c>
      <c r="G391" t="s">
        <v>481</v>
      </c>
      <c r="H391" t="s">
        <v>470</v>
      </c>
      <c r="I391" s="94">
        <v>3224.73</v>
      </c>
      <c r="J391" s="93">
        <v>0.00284863958800452</v>
      </c>
    </row>
    <row r="392" spans="1:10">
      <c r="A392" t="s">
        <v>482</v>
      </c>
      <c r="B392" t="s">
        <v>470</v>
      </c>
      <c r="C392">
        <v>204.29</v>
      </c>
      <c r="D392" s="92">
        <v>36884836</v>
      </c>
      <c r="E392" s="93">
        <v>0.04298769592076379</v>
      </c>
      <c r="G392" t="s">
        <v>482</v>
      </c>
      <c r="H392" t="s">
        <v>470</v>
      </c>
      <c r="I392" s="94">
        <v>3251.84</v>
      </c>
      <c r="J392" s="93">
        <v>0.008406905384326757</v>
      </c>
    </row>
    <row r="393" spans="1:10">
      <c r="A393" t="s">
        <v>483</v>
      </c>
      <c r="B393" t="s">
        <v>470</v>
      </c>
      <c r="C393">
        <v>201.53</v>
      </c>
      <c r="D393" s="92">
        <v>38105777</v>
      </c>
      <c r="E393" s="93">
        <v>-0.01351020607959275</v>
      </c>
      <c r="G393" t="s">
        <v>483</v>
      </c>
      <c r="H393" t="s">
        <v>470</v>
      </c>
      <c r="I393" s="94">
        <v>3257.3</v>
      </c>
      <c r="J393" s="93">
        <v>0.001679049399724519</v>
      </c>
    </row>
    <row r="394" spans="1:10">
      <c r="A394" t="s">
        <v>484</v>
      </c>
      <c r="B394" t="s">
        <v>470</v>
      </c>
      <c r="C394">
        <v>204.43</v>
      </c>
      <c r="D394" s="92">
        <v>49605692</v>
      </c>
      <c r="E394" s="93">
        <v>0.01438991713392546</v>
      </c>
      <c r="G394" t="s">
        <v>484</v>
      </c>
      <c r="H394" t="s">
        <v>470</v>
      </c>
      <c r="I394" s="94">
        <v>3276.02</v>
      </c>
      <c r="J394" s="93">
        <v>0.005747091149111094</v>
      </c>
    </row>
    <row r="395" spans="1:10">
      <c r="A395" t="s">
        <v>485</v>
      </c>
      <c r="B395" t="s">
        <v>470</v>
      </c>
      <c r="C395">
        <v>195.54</v>
      </c>
      <c r="D395" s="92">
        <v>67457035</v>
      </c>
      <c r="E395" s="93">
        <v>-0.04348676808687579</v>
      </c>
      <c r="G395" t="s">
        <v>485</v>
      </c>
      <c r="H395" t="s">
        <v>470</v>
      </c>
      <c r="I395" s="94">
        <v>3235.66</v>
      </c>
      <c r="J395" s="93">
        <v>-0.01231982710728263</v>
      </c>
    </row>
    <row r="396" spans="1:10">
      <c r="A396" t="s">
        <v>486</v>
      </c>
      <c r="B396" t="s">
        <v>470</v>
      </c>
      <c r="C396">
        <v>194.34</v>
      </c>
      <c r="D396" s="92">
        <v>39826989</v>
      </c>
      <c r="E396" s="93">
        <v>-0.006136851795029097</v>
      </c>
      <c r="G396" t="s">
        <v>486</v>
      </c>
      <c r="H396" t="s">
        <v>470</v>
      </c>
      <c r="I396" s="94">
        <v>3215.63</v>
      </c>
      <c r="J396" s="93">
        <v>-0.006190390832163994</v>
      </c>
    </row>
    <row r="397" spans="1:10">
      <c r="A397" t="s">
        <v>487</v>
      </c>
      <c r="B397" t="s">
        <v>470</v>
      </c>
      <c r="C397">
        <v>196.8</v>
      </c>
      <c r="D397" s="92">
        <v>30160867</v>
      </c>
      <c r="E397" s="93">
        <v>0.01265822784810133</v>
      </c>
      <c r="G397" t="s">
        <v>487</v>
      </c>
      <c r="H397" t="s">
        <v>470</v>
      </c>
      <c r="I397" s="94">
        <v>3239.41</v>
      </c>
      <c r="J397" s="93">
        <v>0.007395129414764723</v>
      </c>
    </row>
    <row r="398" spans="1:10">
      <c r="A398" t="s">
        <v>488</v>
      </c>
      <c r="B398" t="s">
        <v>470</v>
      </c>
      <c r="C398">
        <v>195.04</v>
      </c>
      <c r="D398" s="92">
        <v>23251388</v>
      </c>
      <c r="E398" s="93">
        <v>-0.008943089430894391</v>
      </c>
      <c r="G398" t="s">
        <v>488</v>
      </c>
      <c r="H398" t="s">
        <v>470</v>
      </c>
      <c r="I398" s="94">
        <v>3218.44</v>
      </c>
      <c r="J398" s="93">
        <v>-0.006473401020556158</v>
      </c>
    </row>
    <row r="399" spans="1:10">
      <c r="A399" t="s">
        <v>489</v>
      </c>
      <c r="B399" t="s">
        <v>470</v>
      </c>
      <c r="C399">
        <v>197.01</v>
      </c>
      <c r="D399" s="92">
        <v>19632602</v>
      </c>
      <c r="E399" s="93">
        <v>0.01010049220672693</v>
      </c>
      <c r="G399" t="s">
        <v>489</v>
      </c>
      <c r="H399" t="s">
        <v>470</v>
      </c>
      <c r="I399" s="94">
        <v>3258.44</v>
      </c>
      <c r="J399" s="93">
        <v>0.01242838145188352</v>
      </c>
    </row>
    <row r="400" spans="1:10">
      <c r="A400" t="s">
        <v>490</v>
      </c>
      <c r="B400" t="s">
        <v>470</v>
      </c>
      <c r="C400">
        <v>196.85</v>
      </c>
      <c r="D400" s="92">
        <v>25079596</v>
      </c>
      <c r="E400" s="93">
        <v>-0.000812141515659115</v>
      </c>
      <c r="G400" t="s">
        <v>490</v>
      </c>
      <c r="H400" t="s">
        <v>470</v>
      </c>
      <c r="I400" s="94">
        <v>3246.22</v>
      </c>
      <c r="J400" s="93">
        <v>-0.003750260861025589</v>
      </c>
    </row>
    <row r="401" spans="1:10">
      <c r="A401" t="s">
        <v>491</v>
      </c>
      <c r="B401" t="s">
        <v>470</v>
      </c>
      <c r="C401">
        <v>197.92</v>
      </c>
      <c r="D401" s="92">
        <v>51247969</v>
      </c>
      <c r="E401" s="93">
        <v>0.005435610871221686</v>
      </c>
      <c r="G401" t="s">
        <v>491</v>
      </c>
      <c r="H401" t="s">
        <v>470</v>
      </c>
      <c r="I401" s="94">
        <v>3271.12</v>
      </c>
      <c r="J401" s="93">
        <v>0.007670459796317086</v>
      </c>
    </row>
    <row r="402" spans="1:10">
      <c r="A402" t="s">
        <v>492</v>
      </c>
      <c r="B402" t="s">
        <v>493</v>
      </c>
      <c r="C402">
        <v>209.05</v>
      </c>
      <c r="D402" s="92">
        <v>78983009</v>
      </c>
      <c r="E402" s="93">
        <v>0.05623484236054987</v>
      </c>
      <c r="G402" t="s">
        <v>492</v>
      </c>
      <c r="H402" t="s">
        <v>493</v>
      </c>
      <c r="I402" s="94">
        <v>3294.61</v>
      </c>
      <c r="J402" s="93">
        <v>0.007181026681992719</v>
      </c>
    </row>
    <row r="403" spans="1:10">
      <c r="A403" t="s">
        <v>494</v>
      </c>
      <c r="B403" t="s">
        <v>493</v>
      </c>
      <c r="C403">
        <v>205.92</v>
      </c>
      <c r="D403" s="92">
        <v>49280056</v>
      </c>
      <c r="E403" s="93">
        <v>-0.01497249461851247</v>
      </c>
      <c r="G403" t="s">
        <v>494</v>
      </c>
      <c r="H403" t="s">
        <v>493</v>
      </c>
      <c r="I403" s="94">
        <v>3306.51</v>
      </c>
      <c r="J403" s="93">
        <v>0.003611960140957438</v>
      </c>
    </row>
    <row r="404" spans="1:10">
      <c r="A404" t="s">
        <v>495</v>
      </c>
      <c r="B404" t="s">
        <v>493</v>
      </c>
      <c r="C404">
        <v>205.58</v>
      </c>
      <c r="D404" s="92">
        <v>28858621</v>
      </c>
      <c r="E404" s="93">
        <v>-0.001651126651126544</v>
      </c>
      <c r="G404" t="s">
        <v>495</v>
      </c>
      <c r="H404" t="s">
        <v>493</v>
      </c>
      <c r="I404" s="94">
        <v>3327.77</v>
      </c>
      <c r="J404" s="93">
        <v>0.006429740118735428</v>
      </c>
    </row>
    <row r="405" spans="1:10">
      <c r="A405" t="s">
        <v>496</v>
      </c>
      <c r="B405" t="s">
        <v>493</v>
      </c>
      <c r="C405">
        <v>208.87</v>
      </c>
      <c r="D405" s="92">
        <v>32656843</v>
      </c>
      <c r="E405" s="93">
        <v>0.01600350228621461</v>
      </c>
      <c r="G405" t="s">
        <v>496</v>
      </c>
      <c r="H405" t="s">
        <v>493</v>
      </c>
      <c r="I405" s="94">
        <v>3349.16</v>
      </c>
      <c r="J405" s="93">
        <v>0.006427727877827971</v>
      </c>
    </row>
    <row r="406" spans="1:10">
      <c r="A406" t="s">
        <v>497</v>
      </c>
      <c r="B406" t="s">
        <v>493</v>
      </c>
      <c r="C406">
        <v>205.13</v>
      </c>
      <c r="D406" s="92">
        <v>27820421</v>
      </c>
      <c r="E406" s="93">
        <v>-0.01790587446737213</v>
      </c>
      <c r="G406" t="s">
        <v>497</v>
      </c>
      <c r="H406" t="s">
        <v>493</v>
      </c>
      <c r="I406" s="94">
        <v>3351.28</v>
      </c>
      <c r="J406" s="93">
        <v>0.0006329945419150107</v>
      </c>
    </row>
    <row r="407" spans="1:10">
      <c r="A407" t="s">
        <v>498</v>
      </c>
      <c r="B407" t="s">
        <v>493</v>
      </c>
      <c r="C407">
        <v>201.05</v>
      </c>
      <c r="D407" s="92">
        <v>36716462</v>
      </c>
      <c r="E407" s="93">
        <v>-0.01988982596402278</v>
      </c>
      <c r="G407" t="s">
        <v>498</v>
      </c>
      <c r="H407" t="s">
        <v>493</v>
      </c>
      <c r="I407" s="94">
        <v>3360.47</v>
      </c>
      <c r="J407" s="93">
        <v>0.002742235802439597</v>
      </c>
    </row>
    <row r="408" spans="1:10">
      <c r="A408" t="s">
        <v>499</v>
      </c>
      <c r="B408" t="s">
        <v>493</v>
      </c>
      <c r="C408">
        <v>196.35</v>
      </c>
      <c r="D408" s="92">
        <v>36446459</v>
      </c>
      <c r="E408" s="93">
        <v>-0.02337726933598616</v>
      </c>
      <c r="G408" t="s">
        <v>499</v>
      </c>
      <c r="H408" t="s">
        <v>493</v>
      </c>
      <c r="I408" s="94">
        <v>3333.69</v>
      </c>
      <c r="J408" s="93">
        <v>-0.007969123366671882</v>
      </c>
    </row>
    <row r="409" spans="1:10">
      <c r="A409" t="s">
        <v>500</v>
      </c>
      <c r="B409" t="s">
        <v>493</v>
      </c>
      <c r="C409">
        <v>201.96</v>
      </c>
      <c r="D409" s="92">
        <v>28041364</v>
      </c>
      <c r="E409" s="93">
        <v>0.02857142857142869</v>
      </c>
      <c r="G409" t="s">
        <v>500</v>
      </c>
      <c r="H409" t="s">
        <v>493</v>
      </c>
      <c r="I409" s="94">
        <v>3380.35</v>
      </c>
      <c r="J409" s="93">
        <v>0.01399650237424588</v>
      </c>
    </row>
    <row r="410" spans="1:10">
      <c r="A410" t="s">
        <v>501</v>
      </c>
      <c r="B410" t="s">
        <v>493</v>
      </c>
      <c r="C410">
        <v>201.49</v>
      </c>
      <c r="D410" s="92">
        <v>22588870</v>
      </c>
      <c r="E410" s="93">
        <v>-0.00232719350366406</v>
      </c>
      <c r="G410" t="s">
        <v>501</v>
      </c>
      <c r="H410" t="s">
        <v>493</v>
      </c>
      <c r="I410" s="94">
        <v>3373.43</v>
      </c>
      <c r="J410" s="93">
        <v>-0.002047125297676256</v>
      </c>
    </row>
    <row r="411" spans="1:10">
      <c r="A411" t="s">
        <v>502</v>
      </c>
      <c r="B411" t="s">
        <v>493</v>
      </c>
      <c r="C411">
        <v>201.68</v>
      </c>
      <c r="D411" s="92">
        <v>17958936</v>
      </c>
      <c r="E411" s="93">
        <v>0.0009429748374609748</v>
      </c>
      <c r="G411" t="s">
        <v>502</v>
      </c>
      <c r="H411" t="s">
        <v>493</v>
      </c>
      <c r="I411" s="94">
        <v>3372.85</v>
      </c>
      <c r="J411" s="93">
        <v>-0.000171931831992933</v>
      </c>
    </row>
    <row r="412" spans="1:10">
      <c r="A412" t="s">
        <v>503</v>
      </c>
      <c r="B412" t="s">
        <v>493</v>
      </c>
      <c r="C412">
        <v>203.01</v>
      </c>
      <c r="D412" s="92">
        <v>20184757</v>
      </c>
      <c r="E412" s="93">
        <v>0.006594605315350943</v>
      </c>
      <c r="G412" t="s">
        <v>503</v>
      </c>
      <c r="H412" t="s">
        <v>493</v>
      </c>
      <c r="I412" s="94">
        <v>3381.99</v>
      </c>
      <c r="J412" s="93">
        <v>0.002709874438531212</v>
      </c>
    </row>
    <row r="413" spans="1:10">
      <c r="A413" t="s">
        <v>504</v>
      </c>
      <c r="B413" t="s">
        <v>493</v>
      </c>
      <c r="C413">
        <v>204.18</v>
      </c>
      <c r="D413" s="92">
        <v>21336167</v>
      </c>
      <c r="E413" s="93">
        <v>0.005763262893453636</v>
      </c>
      <c r="G413" t="s">
        <v>504</v>
      </c>
      <c r="H413" t="s">
        <v>493</v>
      </c>
      <c r="I413" s="94">
        <v>3389.78</v>
      </c>
      <c r="J413" s="93">
        <v>0.002303377597213663</v>
      </c>
    </row>
    <row r="414" spans="1:10">
      <c r="A414" t="s">
        <v>505</v>
      </c>
      <c r="B414" t="s">
        <v>493</v>
      </c>
      <c r="C414">
        <v>202.94</v>
      </c>
      <c r="D414" s="92">
        <v>27627561</v>
      </c>
      <c r="E414" s="93">
        <v>-0.006073072778920552</v>
      </c>
      <c r="G414" t="s">
        <v>505</v>
      </c>
      <c r="H414" t="s">
        <v>493</v>
      </c>
      <c r="I414" s="94">
        <v>3374.85</v>
      </c>
      <c r="J414" s="93">
        <v>-0.004404415625792857</v>
      </c>
    </row>
    <row r="415" spans="1:10">
      <c r="A415" t="s">
        <v>506</v>
      </c>
      <c r="B415" t="s">
        <v>493</v>
      </c>
      <c r="C415">
        <v>207.66</v>
      </c>
      <c r="D415" s="92">
        <v>26981478</v>
      </c>
      <c r="E415" s="93">
        <v>0.02325810584409194</v>
      </c>
      <c r="G415" t="s">
        <v>506</v>
      </c>
      <c r="H415" t="s">
        <v>493</v>
      </c>
      <c r="I415" s="94">
        <v>3385.51</v>
      </c>
      <c r="J415" s="93">
        <v>0.003158658903358758</v>
      </c>
    </row>
    <row r="416" spans="1:10">
      <c r="A416" t="s">
        <v>507</v>
      </c>
      <c r="B416" t="s">
        <v>493</v>
      </c>
      <c r="C416">
        <v>206.15</v>
      </c>
      <c r="D416" s="92">
        <v>36249319</v>
      </c>
      <c r="E416" s="93">
        <v>-0.007271501492824739</v>
      </c>
      <c r="G416" t="s">
        <v>507</v>
      </c>
      <c r="H416" t="s">
        <v>493</v>
      </c>
      <c r="I416" s="94">
        <v>3397.16</v>
      </c>
      <c r="J416" s="93">
        <v>0.003441135899761028</v>
      </c>
    </row>
    <row r="417" spans="1:10">
      <c r="A417" t="s">
        <v>508</v>
      </c>
      <c r="B417" t="s">
        <v>493</v>
      </c>
      <c r="C417">
        <v>206.8</v>
      </c>
      <c r="D417" s="92">
        <v>25460147</v>
      </c>
      <c r="E417" s="93">
        <v>0.003153043900072872</v>
      </c>
      <c r="G417" t="s">
        <v>508</v>
      </c>
      <c r="H417" t="s">
        <v>493</v>
      </c>
      <c r="I417" s="94">
        <v>3431.28</v>
      </c>
      <c r="J417" s="93">
        <v>0.01004368354743379</v>
      </c>
    </row>
    <row r="418" spans="1:10">
      <c r="A418" t="s">
        <v>509</v>
      </c>
      <c r="B418" t="s">
        <v>493</v>
      </c>
      <c r="C418">
        <v>209.49</v>
      </c>
      <c r="D418" s="92">
        <v>23043696</v>
      </c>
      <c r="E418" s="93">
        <v>0.01300773694390722</v>
      </c>
      <c r="G418" t="s">
        <v>509</v>
      </c>
      <c r="H418" t="s">
        <v>493</v>
      </c>
      <c r="I418" s="94">
        <v>3443.62</v>
      </c>
      <c r="J418" s="93">
        <v>0.003596325569466652</v>
      </c>
    </row>
    <row r="419" spans="1:10">
      <c r="A419" t="s">
        <v>510</v>
      </c>
      <c r="B419" t="s">
        <v>493</v>
      </c>
      <c r="C419">
        <v>214.02</v>
      </c>
      <c r="D419" s="92">
        <v>39600828</v>
      </c>
      <c r="E419" s="93">
        <v>0.02162394386366895</v>
      </c>
      <c r="G419" t="s">
        <v>510</v>
      </c>
      <c r="H419" t="s">
        <v>493</v>
      </c>
      <c r="I419" s="94">
        <v>3478.73</v>
      </c>
      <c r="J419" s="93">
        <v>0.01019566618848766</v>
      </c>
    </row>
    <row r="420" spans="1:10">
      <c r="A420" t="s">
        <v>511</v>
      </c>
      <c r="B420" t="s">
        <v>493</v>
      </c>
      <c r="C420">
        <v>219.28</v>
      </c>
      <c r="D420" s="92">
        <v>57602195</v>
      </c>
      <c r="E420" s="93">
        <v>0.02457714232314734</v>
      </c>
      <c r="G420" t="s">
        <v>511</v>
      </c>
      <c r="H420" t="s">
        <v>493</v>
      </c>
      <c r="I420" s="94">
        <v>3484.55</v>
      </c>
      <c r="J420" s="93">
        <v>0.001673024350840713</v>
      </c>
    </row>
    <row r="421" spans="1:10">
      <c r="A421" t="s">
        <v>512</v>
      </c>
      <c r="B421" t="s">
        <v>493</v>
      </c>
      <c r="C421">
        <v>221.53</v>
      </c>
      <c r="D421" s="92">
        <v>26292896</v>
      </c>
      <c r="E421" s="93">
        <v>0.01026085370302798</v>
      </c>
      <c r="G421" t="s">
        <v>512</v>
      </c>
      <c r="H421" t="s">
        <v>493</v>
      </c>
      <c r="I421" s="94">
        <v>3508.01</v>
      </c>
      <c r="J421" s="93">
        <v>0.006732576659826961</v>
      </c>
    </row>
    <row r="422" spans="1:10">
      <c r="A422" t="s">
        <v>513</v>
      </c>
      <c r="B422" t="s">
        <v>493</v>
      </c>
      <c r="C422">
        <v>218.26</v>
      </c>
      <c r="D422" s="92">
        <v>28774156</v>
      </c>
      <c r="E422" s="93">
        <v>-0.01476098045411456</v>
      </c>
      <c r="G422" t="s">
        <v>513</v>
      </c>
      <c r="H422" t="s">
        <v>493</v>
      </c>
      <c r="I422" s="94">
        <v>3500.31</v>
      </c>
      <c r="J422" s="93">
        <v>-0.002194976639177226</v>
      </c>
    </row>
    <row r="423" spans="1:10">
      <c r="A423" t="s">
        <v>514</v>
      </c>
      <c r="B423" t="s">
        <v>515</v>
      </c>
      <c r="C423">
        <v>219.94</v>
      </c>
      <c r="D423" s="92">
        <v>25791235</v>
      </c>
      <c r="E423" s="93">
        <v>0.007697241821680523</v>
      </c>
      <c r="G423" t="s">
        <v>514</v>
      </c>
      <c r="H423" t="s">
        <v>515</v>
      </c>
      <c r="I423" s="94">
        <v>3526.65</v>
      </c>
      <c r="J423" s="93">
        <v>0.00752504778148233</v>
      </c>
    </row>
    <row r="424" spans="1:10">
      <c r="A424" t="s">
        <v>516</v>
      </c>
      <c r="B424" t="s">
        <v>515</v>
      </c>
      <c r="C424">
        <v>224.18</v>
      </c>
      <c r="D424" s="92">
        <v>34080839</v>
      </c>
      <c r="E424" s="93">
        <v>0.01927798490497423</v>
      </c>
      <c r="G424" t="s">
        <v>516</v>
      </c>
      <c r="H424" t="s">
        <v>515</v>
      </c>
      <c r="I424" s="94">
        <v>3580.84</v>
      </c>
      <c r="J424" s="93">
        <v>0.01536585711652694</v>
      </c>
    </row>
    <row r="425" spans="1:10">
      <c r="A425" t="s">
        <v>517</v>
      </c>
      <c r="B425" t="s">
        <v>515</v>
      </c>
      <c r="C425">
        <v>210.3</v>
      </c>
      <c r="D425" s="92">
        <v>58400288</v>
      </c>
      <c r="E425" s="93">
        <v>-0.06191453296458205</v>
      </c>
      <c r="G425" t="s">
        <v>517</v>
      </c>
      <c r="H425" t="s">
        <v>515</v>
      </c>
      <c r="I425" s="94">
        <v>3455.06</v>
      </c>
      <c r="J425" s="93">
        <v>-0.03512583639592948</v>
      </c>
    </row>
    <row r="426" spans="1:10">
      <c r="A426" t="s">
        <v>518</v>
      </c>
      <c r="B426" t="s">
        <v>515</v>
      </c>
      <c r="C426">
        <v>207.34</v>
      </c>
      <c r="D426" s="92">
        <v>59664072</v>
      </c>
      <c r="E426" s="93">
        <v>-0.01407513076557299</v>
      </c>
      <c r="G426" t="s">
        <v>518</v>
      </c>
      <c r="H426" t="s">
        <v>515</v>
      </c>
      <c r="I426" s="94">
        <v>3426.96</v>
      </c>
      <c r="J426" s="93">
        <v>-0.008132999137496877</v>
      </c>
    </row>
    <row r="427" spans="1:10">
      <c r="A427" t="s">
        <v>519</v>
      </c>
      <c r="B427" t="s">
        <v>515</v>
      </c>
      <c r="C427">
        <v>196.13</v>
      </c>
      <c r="D427" s="92">
        <v>52924330</v>
      </c>
      <c r="E427" s="93">
        <v>-0.0540657856660558</v>
      </c>
      <c r="G427" t="s">
        <v>519</v>
      </c>
      <c r="H427" t="s">
        <v>515</v>
      </c>
      <c r="I427" s="94">
        <v>3331.84</v>
      </c>
      <c r="J427" s="93">
        <v>-0.02775637883138404</v>
      </c>
    </row>
    <row r="428" spans="1:10">
      <c r="A428" t="s">
        <v>520</v>
      </c>
      <c r="B428" t="s">
        <v>515</v>
      </c>
      <c r="C428">
        <v>204.48</v>
      </c>
      <c r="D428" s="92">
        <v>45678986</v>
      </c>
      <c r="E428" s="93">
        <v>0.04257380308978731</v>
      </c>
      <c r="G428" t="s">
        <v>520</v>
      </c>
      <c r="H428" t="s">
        <v>515</v>
      </c>
      <c r="I428" s="94">
        <v>3398.96</v>
      </c>
      <c r="J428" s="93">
        <v>0.02014502497118698</v>
      </c>
    </row>
    <row r="429" spans="1:10">
      <c r="A429" t="s">
        <v>521</v>
      </c>
      <c r="B429" t="s">
        <v>515</v>
      </c>
      <c r="C429">
        <v>198.75</v>
      </c>
      <c r="D429" s="92">
        <v>35461514</v>
      </c>
      <c r="E429" s="93">
        <v>-0.02802230046948351</v>
      </c>
      <c r="G429" t="s">
        <v>521</v>
      </c>
      <c r="H429" t="s">
        <v>515</v>
      </c>
      <c r="I429" s="94">
        <v>3339.19</v>
      </c>
      <c r="J429" s="93">
        <v>-0.01758479064184337</v>
      </c>
    </row>
    <row r="430" spans="1:10">
      <c r="A430" t="s">
        <v>522</v>
      </c>
      <c r="B430" t="s">
        <v>515</v>
      </c>
      <c r="C430">
        <v>197.45</v>
      </c>
      <c r="D430" s="92">
        <v>33620073</v>
      </c>
      <c r="E430" s="93">
        <v>-0.006540880503144719</v>
      </c>
      <c r="G430" t="s">
        <v>522</v>
      </c>
      <c r="H430" t="s">
        <v>515</v>
      </c>
      <c r="I430" s="94">
        <v>3340.97</v>
      </c>
      <c r="J430" s="93">
        <v>0.0005330634075928486</v>
      </c>
    </row>
    <row r="431" spans="1:10">
      <c r="A431" t="s">
        <v>523</v>
      </c>
      <c r="B431" t="s">
        <v>515</v>
      </c>
      <c r="C431">
        <v>198.79</v>
      </c>
      <c r="D431" s="92">
        <v>30375768</v>
      </c>
      <c r="E431" s="93">
        <v>0.006786528234996148</v>
      </c>
      <c r="G431" t="s">
        <v>523</v>
      </c>
      <c r="H431" t="s">
        <v>515</v>
      </c>
      <c r="I431" s="94">
        <v>3383.54</v>
      </c>
      <c r="J431" s="93">
        <v>0.01274180851668838</v>
      </c>
    </row>
    <row r="432" spans="1:10">
      <c r="A432" t="s">
        <v>524</v>
      </c>
      <c r="B432" t="s">
        <v>515</v>
      </c>
      <c r="C432">
        <v>202.05</v>
      </c>
      <c r="D432" s="92">
        <v>21823942</v>
      </c>
      <c r="E432" s="93">
        <v>0.01639921525227628</v>
      </c>
      <c r="G432" t="s">
        <v>524</v>
      </c>
      <c r="H432" t="s">
        <v>515</v>
      </c>
      <c r="I432" s="94">
        <v>3401.2</v>
      </c>
      <c r="J432" s="93">
        <v>0.005219385613883576</v>
      </c>
    </row>
    <row r="433" spans="1:10">
      <c r="A433" t="s">
        <v>525</v>
      </c>
      <c r="B433" t="s">
        <v>515</v>
      </c>
      <c r="C433">
        <v>198.44</v>
      </c>
      <c r="D433" s="92">
        <v>26372464</v>
      </c>
      <c r="E433" s="93">
        <v>-0.01786686463746601</v>
      </c>
      <c r="G433" t="s">
        <v>525</v>
      </c>
      <c r="H433" t="s">
        <v>515</v>
      </c>
      <c r="I433" s="94">
        <v>3385.49</v>
      </c>
      <c r="J433" s="93">
        <v>-0.004618958014818264</v>
      </c>
    </row>
    <row r="434" spans="1:10">
      <c r="A434" t="s">
        <v>526</v>
      </c>
      <c r="B434" t="s">
        <v>515</v>
      </c>
      <c r="C434">
        <v>196.37</v>
      </c>
      <c r="D434" s="92">
        <v>34011257</v>
      </c>
      <c r="E434" s="93">
        <v>-0.01043136464422489</v>
      </c>
      <c r="G434" t="s">
        <v>526</v>
      </c>
      <c r="H434" t="s">
        <v>515</v>
      </c>
      <c r="I434" s="94">
        <v>3357.01</v>
      </c>
      <c r="J434" s="93">
        <v>-0.008412371621242309</v>
      </c>
    </row>
    <row r="435" spans="1:10">
      <c r="A435" t="s">
        <v>527</v>
      </c>
      <c r="B435" t="s">
        <v>515</v>
      </c>
      <c r="C435">
        <v>193.93</v>
      </c>
      <c r="D435" s="92">
        <v>55225326</v>
      </c>
      <c r="E435" s="93">
        <v>-0.0124255232469318</v>
      </c>
      <c r="G435" t="s">
        <v>527</v>
      </c>
      <c r="H435" t="s">
        <v>515</v>
      </c>
      <c r="I435" s="94">
        <v>3319.47</v>
      </c>
      <c r="J435" s="93">
        <v>-0.01118257020384228</v>
      </c>
    </row>
    <row r="436" spans="1:10">
      <c r="A436" t="s">
        <v>528</v>
      </c>
      <c r="B436" t="s">
        <v>515</v>
      </c>
      <c r="C436">
        <v>196.01</v>
      </c>
      <c r="D436" s="92">
        <v>39839657</v>
      </c>
      <c r="E436" s="93">
        <v>0.01072551951735146</v>
      </c>
      <c r="G436" t="s">
        <v>528</v>
      </c>
      <c r="H436" t="s">
        <v>515</v>
      </c>
      <c r="I436" s="94">
        <v>3281.06</v>
      </c>
      <c r="J436" s="93">
        <v>-0.01157112430598861</v>
      </c>
    </row>
    <row r="437" spans="1:10">
      <c r="A437" t="s">
        <v>529</v>
      </c>
      <c r="B437" t="s">
        <v>515</v>
      </c>
      <c r="C437">
        <v>200.73</v>
      </c>
      <c r="D437" s="92">
        <v>33517065</v>
      </c>
      <c r="E437" s="93">
        <v>0.02408040406101719</v>
      </c>
      <c r="G437" t="s">
        <v>529</v>
      </c>
      <c r="H437" t="s">
        <v>515</v>
      </c>
      <c r="I437" s="94">
        <v>3315.57</v>
      </c>
      <c r="J437" s="93">
        <v>0.0105179423722821</v>
      </c>
    </row>
    <row r="438" spans="1:10">
      <c r="A438" t="s">
        <v>530</v>
      </c>
      <c r="B438" t="s">
        <v>515</v>
      </c>
      <c r="C438">
        <v>194.12</v>
      </c>
      <c r="D438" s="92">
        <v>30803780</v>
      </c>
      <c r="E438" s="93">
        <v>-0.03292980620734309</v>
      </c>
      <c r="G438" t="s">
        <v>530</v>
      </c>
      <c r="H438" t="s">
        <v>515</v>
      </c>
      <c r="I438" s="94">
        <v>3236.92</v>
      </c>
      <c r="J438" s="93">
        <v>-0.02372141140135786</v>
      </c>
    </row>
    <row r="439" spans="1:10">
      <c r="A439" t="s">
        <v>531</v>
      </c>
      <c r="B439" t="s">
        <v>515</v>
      </c>
      <c r="C439">
        <v>196.64</v>
      </c>
      <c r="D439" s="92">
        <v>31202493</v>
      </c>
      <c r="E439" s="93">
        <v>0.0129816608283535</v>
      </c>
      <c r="G439" t="s">
        <v>531</v>
      </c>
      <c r="H439" t="s">
        <v>515</v>
      </c>
      <c r="I439" s="94">
        <v>3246.59</v>
      </c>
      <c r="J439" s="93">
        <v>0.002987407782707008</v>
      </c>
    </row>
    <row r="440" spans="1:10">
      <c r="A440" t="s">
        <v>532</v>
      </c>
      <c r="B440" t="s">
        <v>515</v>
      </c>
      <c r="C440">
        <v>201.12</v>
      </c>
      <c r="D440" s="92">
        <v>29437312</v>
      </c>
      <c r="E440" s="93">
        <v>0.02278275020341747</v>
      </c>
      <c r="G440" t="s">
        <v>532</v>
      </c>
      <c r="H440" t="s">
        <v>515</v>
      </c>
      <c r="I440" s="94">
        <v>3298.46</v>
      </c>
      <c r="J440" s="93">
        <v>0.0159767633116592</v>
      </c>
    </row>
    <row r="441" spans="1:10">
      <c r="A441" t="s">
        <v>533</v>
      </c>
      <c r="B441" t="s">
        <v>515</v>
      </c>
      <c r="C441">
        <v>202.69</v>
      </c>
      <c r="D441" s="92">
        <v>32004936</v>
      </c>
      <c r="E441" s="93">
        <v>0.00780628480509149</v>
      </c>
      <c r="G441" t="s">
        <v>533</v>
      </c>
      <c r="H441" t="s">
        <v>515</v>
      </c>
      <c r="I441" s="94">
        <v>3351.6</v>
      </c>
      <c r="J441" s="93">
        <v>0.0161105485590245</v>
      </c>
    </row>
    <row r="442" spans="1:10">
      <c r="A442" t="s">
        <v>534</v>
      </c>
      <c r="B442" t="s">
        <v>515</v>
      </c>
      <c r="C442">
        <v>200.58</v>
      </c>
      <c r="D442" s="92">
        <v>24464472</v>
      </c>
      <c r="E442" s="93">
        <v>-0.01040998569243667</v>
      </c>
      <c r="G442" t="s">
        <v>534</v>
      </c>
      <c r="H442" t="s">
        <v>515</v>
      </c>
      <c r="I442" s="94">
        <v>3335.47</v>
      </c>
      <c r="J442" s="93">
        <v>-0.004812626805108078</v>
      </c>
    </row>
    <row r="443" spans="1:10">
      <c r="A443" t="s">
        <v>535</v>
      </c>
      <c r="B443" t="s">
        <v>515</v>
      </c>
      <c r="C443">
        <v>203.55</v>
      </c>
      <c r="D443" s="92">
        <v>33829088</v>
      </c>
      <c r="E443" s="93">
        <v>0.0148070595273706</v>
      </c>
      <c r="G443" t="s">
        <v>535</v>
      </c>
      <c r="H443" t="s">
        <v>515</v>
      </c>
      <c r="I443" s="94">
        <v>3363</v>
      </c>
      <c r="J443" s="93">
        <v>0.008253709372292528</v>
      </c>
    </row>
    <row r="444" spans="1:10">
      <c r="A444" t="s">
        <v>536</v>
      </c>
      <c r="B444" t="s">
        <v>537</v>
      </c>
      <c r="C444">
        <v>205.61</v>
      </c>
      <c r="D444" s="92">
        <v>27158418</v>
      </c>
      <c r="E444" s="93">
        <v>0.01012036354704016</v>
      </c>
      <c r="G444" t="s">
        <v>536</v>
      </c>
      <c r="H444" t="s">
        <v>537</v>
      </c>
      <c r="I444" s="94">
        <v>3380.8</v>
      </c>
      <c r="J444" s="93">
        <v>0.005292893250074426</v>
      </c>
    </row>
    <row r="445" spans="1:10">
      <c r="A445" t="s">
        <v>538</v>
      </c>
      <c r="B445" t="s">
        <v>537</v>
      </c>
      <c r="C445">
        <v>199.54</v>
      </c>
      <c r="D445" s="92">
        <v>33154781</v>
      </c>
      <c r="E445" s="93">
        <v>-0.02952191041291774</v>
      </c>
      <c r="G445" t="s">
        <v>538</v>
      </c>
      <c r="H445" t="s">
        <v>537</v>
      </c>
      <c r="I445" s="94">
        <v>3348.42</v>
      </c>
      <c r="J445" s="93">
        <v>-0.009577614765735931</v>
      </c>
    </row>
    <row r="446" spans="1:10">
      <c r="A446" t="s">
        <v>539</v>
      </c>
      <c r="B446" t="s">
        <v>537</v>
      </c>
      <c r="C446">
        <v>203.6</v>
      </c>
      <c r="D446" s="92">
        <v>21331561</v>
      </c>
      <c r="E446" s="93">
        <v>0.02034679763455949</v>
      </c>
      <c r="G446" t="s">
        <v>539</v>
      </c>
      <c r="H446" t="s">
        <v>537</v>
      </c>
      <c r="I446" s="94">
        <v>3408.6</v>
      </c>
      <c r="J446" s="93">
        <v>0.01797265576003015</v>
      </c>
    </row>
    <row r="447" spans="1:10">
      <c r="A447" t="s">
        <v>540</v>
      </c>
      <c r="B447" t="s">
        <v>537</v>
      </c>
      <c r="C447">
        <v>199.27</v>
      </c>
      <c r="D447" s="92">
        <v>28554261</v>
      </c>
      <c r="E447" s="93">
        <v>-0.02126719056974447</v>
      </c>
      <c r="G447" t="s">
        <v>540</v>
      </c>
      <c r="H447" t="s">
        <v>537</v>
      </c>
      <c r="I447" s="94">
        <v>3360.97</v>
      </c>
      <c r="J447" s="93">
        <v>-0.01397347884762079</v>
      </c>
    </row>
    <row r="448" spans="1:10">
      <c r="A448" t="s">
        <v>541</v>
      </c>
      <c r="B448" t="s">
        <v>537</v>
      </c>
      <c r="C448">
        <v>203.07</v>
      </c>
      <c r="D448" s="92">
        <v>25681054</v>
      </c>
      <c r="E448" s="93">
        <v>0.01906960405479996</v>
      </c>
      <c r="G448" t="s">
        <v>541</v>
      </c>
      <c r="H448" t="s">
        <v>537</v>
      </c>
      <c r="I448" s="94">
        <v>3419.44</v>
      </c>
      <c r="J448" s="93">
        <v>0.01739676343436569</v>
      </c>
    </row>
    <row r="449" spans="1:10">
      <c r="A449" t="s">
        <v>542</v>
      </c>
      <c r="B449" t="s">
        <v>537</v>
      </c>
      <c r="C449">
        <v>203.79</v>
      </c>
      <c r="D449" s="92">
        <v>19925837</v>
      </c>
      <c r="E449" s="93">
        <v>0.003545575417343683</v>
      </c>
      <c r="G449" t="s">
        <v>542</v>
      </c>
      <c r="H449" t="s">
        <v>537</v>
      </c>
      <c r="I449" s="94">
        <v>3446.83</v>
      </c>
      <c r="J449" s="93">
        <v>0.008010083522448141</v>
      </c>
    </row>
    <row r="450" spans="1:10">
      <c r="A450" t="s">
        <v>543</v>
      </c>
      <c r="B450" t="s">
        <v>537</v>
      </c>
      <c r="C450">
        <v>208.85</v>
      </c>
      <c r="D450" s="92">
        <v>26458047</v>
      </c>
      <c r="E450" s="93">
        <v>0.02482948132881879</v>
      </c>
      <c r="G450" t="s">
        <v>543</v>
      </c>
      <c r="H450" t="s">
        <v>537</v>
      </c>
      <c r="I450" s="94">
        <v>3477.14</v>
      </c>
      <c r="J450" s="93">
        <v>0.008793587151092463</v>
      </c>
    </row>
    <row r="451" spans="1:10">
      <c r="A451" t="s">
        <v>544</v>
      </c>
      <c r="B451" t="s">
        <v>537</v>
      </c>
      <c r="C451">
        <v>214.26</v>
      </c>
      <c r="D451" s="92">
        <v>40461368</v>
      </c>
      <c r="E451" s="93">
        <v>0.02590375867847738</v>
      </c>
      <c r="G451" t="s">
        <v>544</v>
      </c>
      <c r="H451" t="s">
        <v>537</v>
      </c>
      <c r="I451" s="94">
        <v>3534.22</v>
      </c>
      <c r="J451" s="93">
        <v>0.01641578998832371</v>
      </c>
    </row>
    <row r="452" spans="1:10">
      <c r="A452" t="s">
        <v>545</v>
      </c>
      <c r="B452" t="s">
        <v>537</v>
      </c>
      <c r="C452">
        <v>215.68</v>
      </c>
      <c r="D452" s="92">
        <v>28950843</v>
      </c>
      <c r="E452" s="93">
        <v>0.006627461962102288</v>
      </c>
      <c r="G452" t="s">
        <v>545</v>
      </c>
      <c r="H452" t="s">
        <v>537</v>
      </c>
      <c r="I452" s="94">
        <v>3511.93</v>
      </c>
      <c r="J452" s="93">
        <v>-0.006306907889152336</v>
      </c>
    </row>
    <row r="453" spans="1:10">
      <c r="A453" t="s">
        <v>546</v>
      </c>
      <c r="B453" t="s">
        <v>537</v>
      </c>
      <c r="C453">
        <v>213.74</v>
      </c>
      <c r="D453" s="92">
        <v>23451713</v>
      </c>
      <c r="E453" s="93">
        <v>-0.008994807121661674</v>
      </c>
      <c r="G453" t="s">
        <v>546</v>
      </c>
      <c r="H453" t="s">
        <v>537</v>
      </c>
      <c r="I453" s="94">
        <v>3488.67</v>
      </c>
      <c r="J453" s="93">
        <v>-0.006623138843883547</v>
      </c>
    </row>
    <row r="454" spans="1:10">
      <c r="A454" t="s">
        <v>547</v>
      </c>
      <c r="B454" t="s">
        <v>537</v>
      </c>
      <c r="C454">
        <v>212.58</v>
      </c>
      <c r="D454" s="92">
        <v>22733064</v>
      </c>
      <c r="E454" s="93">
        <v>-0.005427154486759567</v>
      </c>
      <c r="G454" t="s">
        <v>547</v>
      </c>
      <c r="H454" t="s">
        <v>537</v>
      </c>
      <c r="I454" s="94">
        <v>3483.34</v>
      </c>
      <c r="J454" s="93">
        <v>-0.001527802858969141</v>
      </c>
    </row>
    <row r="455" spans="1:10">
      <c r="A455" t="s">
        <v>548</v>
      </c>
      <c r="B455" t="s">
        <v>537</v>
      </c>
      <c r="C455">
        <v>212.58</v>
      </c>
      <c r="D455" s="92">
        <v>26057882</v>
      </c>
      <c r="E455" s="93">
        <v>0</v>
      </c>
      <c r="G455" t="s">
        <v>548</v>
      </c>
      <c r="H455" t="s">
        <v>537</v>
      </c>
      <c r="I455" s="94">
        <v>3483.81</v>
      </c>
      <c r="J455" s="93">
        <v>0.0001349279714295548</v>
      </c>
    </row>
    <row r="456" spans="1:10">
      <c r="A456" t="s">
        <v>549</v>
      </c>
      <c r="B456" t="s">
        <v>537</v>
      </c>
      <c r="C456">
        <v>207.31</v>
      </c>
      <c r="D456" s="92">
        <v>27625841</v>
      </c>
      <c r="E456" s="93">
        <v>-0.0247906670429956</v>
      </c>
      <c r="G456" t="s">
        <v>549</v>
      </c>
      <c r="H456" t="s">
        <v>537</v>
      </c>
      <c r="I456" s="94">
        <v>3426.92</v>
      </c>
      <c r="J456" s="93">
        <v>-0.01632982280893613</v>
      </c>
    </row>
    <row r="457" spans="1:10">
      <c r="A457" t="s">
        <v>550</v>
      </c>
      <c r="B457" t="s">
        <v>537</v>
      </c>
      <c r="C457">
        <v>207.73</v>
      </c>
      <c r="D457" s="92">
        <v>22753511</v>
      </c>
      <c r="E457" s="93">
        <v>0.002025951473638488</v>
      </c>
      <c r="G457" t="s">
        <v>550</v>
      </c>
      <c r="H457" t="s">
        <v>537</v>
      </c>
      <c r="I457" s="94">
        <v>3443.12</v>
      </c>
      <c r="J457" s="93">
        <v>0.004727276971741246</v>
      </c>
    </row>
    <row r="458" spans="1:10">
      <c r="A458" t="s">
        <v>551</v>
      </c>
      <c r="B458" t="s">
        <v>537</v>
      </c>
      <c r="C458">
        <v>207.88</v>
      </c>
      <c r="D458" s="92">
        <v>22724906</v>
      </c>
      <c r="E458" s="93">
        <v>0.0007220911760459359</v>
      </c>
      <c r="G458" t="s">
        <v>551</v>
      </c>
      <c r="H458" t="s">
        <v>537</v>
      </c>
      <c r="I458" s="94">
        <v>3435.56</v>
      </c>
      <c r="J458" s="93">
        <v>-0.002195682985199454</v>
      </c>
    </row>
    <row r="459" spans="1:10">
      <c r="A459" t="s">
        <v>552</v>
      </c>
      <c r="B459" t="s">
        <v>537</v>
      </c>
      <c r="C459">
        <v>207.96</v>
      </c>
      <c r="D459" s="92">
        <v>22351450</v>
      </c>
      <c r="E459" s="93">
        <v>0.0003848374061958815</v>
      </c>
      <c r="G459" t="s">
        <v>552</v>
      </c>
      <c r="H459" t="s">
        <v>537</v>
      </c>
      <c r="I459" s="94">
        <v>3453.49</v>
      </c>
      <c r="J459" s="93">
        <v>0.005218945382994278</v>
      </c>
    </row>
    <row r="460" spans="1:10">
      <c r="A460" t="s">
        <v>553</v>
      </c>
      <c r="B460" t="s">
        <v>537</v>
      </c>
      <c r="C460">
        <v>209.26</v>
      </c>
      <c r="D460" s="92">
        <v>18879608</v>
      </c>
      <c r="E460" s="93">
        <v>0.006251202154260449</v>
      </c>
      <c r="G460" t="s">
        <v>553</v>
      </c>
      <c r="H460" t="s">
        <v>537</v>
      </c>
      <c r="I460" s="94">
        <v>3465.39</v>
      </c>
      <c r="J460" s="93">
        <v>0.003445789621513429</v>
      </c>
    </row>
    <row r="461" spans="1:10">
      <c r="A461" t="s">
        <v>554</v>
      </c>
      <c r="B461" t="s">
        <v>537</v>
      </c>
      <c r="C461">
        <v>203.31</v>
      </c>
      <c r="D461" s="92">
        <v>37111561</v>
      </c>
      <c r="E461" s="93">
        <v>-0.02843352766892859</v>
      </c>
      <c r="G461" t="s">
        <v>554</v>
      </c>
      <c r="H461" t="s">
        <v>537</v>
      </c>
      <c r="I461" s="94">
        <v>3400.97</v>
      </c>
      <c r="J461" s="93">
        <v>-0.01858953826264864</v>
      </c>
    </row>
    <row r="462" spans="1:10">
      <c r="A462" t="s">
        <v>555</v>
      </c>
      <c r="B462" t="s">
        <v>537</v>
      </c>
      <c r="C462">
        <v>206.38</v>
      </c>
      <c r="D462" s="92">
        <v>36700325</v>
      </c>
      <c r="E462" s="93">
        <v>0.01510009345334717</v>
      </c>
      <c r="G462" t="s">
        <v>555</v>
      </c>
      <c r="H462" t="s">
        <v>537</v>
      </c>
      <c r="I462" s="94">
        <v>3390.68</v>
      </c>
      <c r="J462" s="93">
        <v>-0.003025607400241714</v>
      </c>
    </row>
    <row r="463" spans="1:10">
      <c r="A463" t="s">
        <v>556</v>
      </c>
      <c r="B463" t="s">
        <v>537</v>
      </c>
      <c r="C463">
        <v>196.15</v>
      </c>
      <c r="D463" s="92">
        <v>51195593</v>
      </c>
      <c r="E463" s="93">
        <v>-0.04956875666246729</v>
      </c>
      <c r="G463" t="s">
        <v>556</v>
      </c>
      <c r="H463" t="s">
        <v>537</v>
      </c>
      <c r="I463" s="94">
        <v>3271.03</v>
      </c>
      <c r="J463" s="93">
        <v>-0.03528790685054317</v>
      </c>
    </row>
    <row r="464" spans="1:10">
      <c r="A464" t="s">
        <v>557</v>
      </c>
      <c r="B464" t="s">
        <v>537</v>
      </c>
      <c r="C464">
        <v>198.12</v>
      </c>
      <c r="D464" s="92">
        <v>31432563</v>
      </c>
      <c r="E464" s="93">
        <v>0.01004333418302328</v>
      </c>
      <c r="G464" t="s">
        <v>557</v>
      </c>
      <c r="H464" t="s">
        <v>537</v>
      </c>
      <c r="I464" s="94">
        <v>3310.11</v>
      </c>
      <c r="J464" s="93">
        <v>0.01194730711732994</v>
      </c>
    </row>
    <row r="465" spans="1:10">
      <c r="A465" t="s">
        <v>558</v>
      </c>
      <c r="B465" t="s">
        <v>537</v>
      </c>
      <c r="C465">
        <v>195.94</v>
      </c>
      <c r="D465" s="92">
        <v>36980111</v>
      </c>
      <c r="E465" s="93">
        <v>-0.01100343226327483</v>
      </c>
      <c r="G465" t="s">
        <v>558</v>
      </c>
      <c r="H465" t="s">
        <v>537</v>
      </c>
      <c r="I465" s="94">
        <v>3269.96</v>
      </c>
      <c r="J465" s="93">
        <v>-0.01212950627018439</v>
      </c>
    </row>
    <row r="466" spans="1:10">
      <c r="A466" t="s">
        <v>559</v>
      </c>
      <c r="B466" t="s">
        <v>560</v>
      </c>
      <c r="C466">
        <v>195.81</v>
      </c>
      <c r="D466" s="92">
        <v>30842163</v>
      </c>
      <c r="E466" s="93">
        <v>-0.0006634684086964659</v>
      </c>
      <c r="G466" t="s">
        <v>559</v>
      </c>
      <c r="H466" t="s">
        <v>560</v>
      </c>
      <c r="I466" s="94">
        <v>3310.24</v>
      </c>
      <c r="J466" s="93">
        <v>0.01231819349472163</v>
      </c>
    </row>
    <row r="467" spans="1:10">
      <c r="A467" t="s">
        <v>561</v>
      </c>
      <c r="B467" t="s">
        <v>560</v>
      </c>
      <c r="C467">
        <v>199.78</v>
      </c>
      <c r="D467" s="92">
        <v>27512030</v>
      </c>
      <c r="E467" s="93">
        <v>0.02027475614115715</v>
      </c>
      <c r="G467" t="s">
        <v>561</v>
      </c>
      <c r="H467" t="s">
        <v>560</v>
      </c>
      <c r="I467" s="94">
        <v>3369.16</v>
      </c>
      <c r="J467" s="93">
        <v>0.01779931364493215</v>
      </c>
    </row>
    <row r="468" spans="1:10">
      <c r="A468" t="s">
        <v>562</v>
      </c>
      <c r="B468" t="s">
        <v>560</v>
      </c>
      <c r="C468">
        <v>209.41</v>
      </c>
      <c r="D468" s="92">
        <v>42311777</v>
      </c>
      <c r="E468" s="93">
        <v>0.04820302332565829</v>
      </c>
      <c r="G468" t="s">
        <v>562</v>
      </c>
      <c r="H468" t="s">
        <v>560</v>
      </c>
      <c r="I468" s="94">
        <v>3443.44</v>
      </c>
      <c r="J468" s="93">
        <v>0.02204703843094435</v>
      </c>
    </row>
    <row r="469" spans="1:10">
      <c r="A469" t="s">
        <v>563</v>
      </c>
      <c r="B469" t="s">
        <v>560</v>
      </c>
      <c r="C469">
        <v>216.09</v>
      </c>
      <c r="D469" s="92">
        <v>36080137</v>
      </c>
      <c r="E469" s="93">
        <v>0.03189914521751591</v>
      </c>
      <c r="G469" t="s">
        <v>563</v>
      </c>
      <c r="H469" t="s">
        <v>560</v>
      </c>
      <c r="I469" s="94">
        <v>3510.45</v>
      </c>
      <c r="J469" s="93">
        <v>0.01946019097181884</v>
      </c>
    </row>
    <row r="470" spans="1:10">
      <c r="A470" t="s">
        <v>564</v>
      </c>
      <c r="B470" t="s">
        <v>560</v>
      </c>
      <c r="C470">
        <v>216.51</v>
      </c>
      <c r="D470" s="92">
        <v>25231895</v>
      </c>
      <c r="E470" s="93">
        <v>0.001943634596695665</v>
      </c>
      <c r="G470" t="s">
        <v>564</v>
      </c>
      <c r="H470" t="s">
        <v>560</v>
      </c>
      <c r="I470" s="94">
        <v>3509.44</v>
      </c>
      <c r="J470" s="93">
        <v>-0.0002877124015439048</v>
      </c>
    </row>
    <row r="471" spans="1:10">
      <c r="A471" t="s">
        <v>565</v>
      </c>
      <c r="B471" t="s">
        <v>560</v>
      </c>
      <c r="C471">
        <v>211.35</v>
      </c>
      <c r="D471" s="92">
        <v>44394950</v>
      </c>
      <c r="E471" s="93">
        <v>-0.02383261743106557</v>
      </c>
      <c r="G471" t="s">
        <v>565</v>
      </c>
      <c r="H471" t="s">
        <v>560</v>
      </c>
      <c r="I471" s="94">
        <v>3550.5</v>
      </c>
      <c r="J471" s="93">
        <v>0.01169987234430558</v>
      </c>
    </row>
    <row r="472" spans="1:10">
      <c r="A472" t="s">
        <v>566</v>
      </c>
      <c r="B472" t="s">
        <v>560</v>
      </c>
      <c r="C472">
        <v>204.21</v>
      </c>
      <c r="D472" s="92">
        <v>44045120</v>
      </c>
      <c r="E472" s="93">
        <v>-0.03378282469836758</v>
      </c>
      <c r="G472" t="s">
        <v>566</v>
      </c>
      <c r="H472" t="s">
        <v>560</v>
      </c>
      <c r="I472" s="94">
        <v>3545.53</v>
      </c>
      <c r="J472" s="93">
        <v>-0.001399802844669673</v>
      </c>
    </row>
    <row r="473" spans="1:10">
      <c r="A473" t="s">
        <v>567</v>
      </c>
      <c r="B473" t="s">
        <v>560</v>
      </c>
      <c r="C473">
        <v>209.57</v>
      </c>
      <c r="D473" s="92">
        <v>29440788</v>
      </c>
      <c r="E473" s="93">
        <v>0.0262474903285832</v>
      </c>
      <c r="G473" t="s">
        <v>567</v>
      </c>
      <c r="H473" t="s">
        <v>560</v>
      </c>
      <c r="I473" s="94">
        <v>3572.66</v>
      </c>
      <c r="J473" s="93">
        <v>0.007651888434169196</v>
      </c>
    </row>
    <row r="474" spans="1:10">
      <c r="A474" t="s">
        <v>568</v>
      </c>
      <c r="B474" t="s">
        <v>560</v>
      </c>
      <c r="C474">
        <v>208.5</v>
      </c>
      <c r="D474" s="92">
        <v>21616115</v>
      </c>
      <c r="E474" s="93">
        <v>-0.005105692608674883</v>
      </c>
      <c r="G474" t="s">
        <v>568</v>
      </c>
      <c r="H474" t="s">
        <v>560</v>
      </c>
      <c r="I474" s="94">
        <v>3537.01</v>
      </c>
      <c r="J474" s="93">
        <v>-0.009978559392721298</v>
      </c>
    </row>
    <row r="475" spans="1:10">
      <c r="A475" t="s">
        <v>569</v>
      </c>
      <c r="B475" t="s">
        <v>560</v>
      </c>
      <c r="C475">
        <v>209.53</v>
      </c>
      <c r="D475" s="92">
        <v>18630307</v>
      </c>
      <c r="E475" s="93">
        <v>0.004940047961630611</v>
      </c>
      <c r="G475" t="s">
        <v>569</v>
      </c>
      <c r="H475" t="s">
        <v>560</v>
      </c>
      <c r="I475" s="94">
        <v>3585.15</v>
      </c>
      <c r="J475" s="93">
        <v>0.013610365817456</v>
      </c>
    </row>
    <row r="476" spans="1:10">
      <c r="A476" t="s">
        <v>570</v>
      </c>
      <c r="B476" t="s">
        <v>560</v>
      </c>
      <c r="C476">
        <v>210.23</v>
      </c>
      <c r="D476" s="92">
        <v>24953344</v>
      </c>
      <c r="E476" s="93">
        <v>0.003340810385147552</v>
      </c>
      <c r="G476" t="s">
        <v>570</v>
      </c>
      <c r="H476" t="s">
        <v>560</v>
      </c>
      <c r="I476" s="94">
        <v>3626.91</v>
      </c>
      <c r="J476" s="93">
        <v>0.01164804819882015</v>
      </c>
    </row>
    <row r="477" spans="1:10">
      <c r="A477" t="s">
        <v>571</v>
      </c>
      <c r="B477" t="s">
        <v>560</v>
      </c>
      <c r="C477">
        <v>207.55</v>
      </c>
      <c r="D477" s="92">
        <v>24154112</v>
      </c>
      <c r="E477" s="93">
        <v>-0.0127479427293915</v>
      </c>
      <c r="G477" t="s">
        <v>571</v>
      </c>
      <c r="H477" t="s">
        <v>560</v>
      </c>
      <c r="I477" s="94">
        <v>3609.53</v>
      </c>
      <c r="J477" s="93">
        <v>-0.004791957892531062</v>
      </c>
    </row>
    <row r="478" spans="1:10">
      <c r="A478" t="s">
        <v>572</v>
      </c>
      <c r="B478" t="s">
        <v>560</v>
      </c>
      <c r="C478">
        <v>204.81</v>
      </c>
      <c r="D478" s="92">
        <v>28372789</v>
      </c>
      <c r="E478" s="93">
        <v>-0.01320163815947972</v>
      </c>
      <c r="G478" t="s">
        <v>572</v>
      </c>
      <c r="H478" t="s">
        <v>560</v>
      </c>
      <c r="I478" s="94">
        <v>3567.79</v>
      </c>
      <c r="J478" s="93">
        <v>-0.01156383241031389</v>
      </c>
    </row>
    <row r="479" spans="1:10">
      <c r="A479" t="s">
        <v>573</v>
      </c>
      <c r="B479" t="s">
        <v>560</v>
      </c>
      <c r="C479">
        <v>206.11</v>
      </c>
      <c r="D479" s="92">
        <v>24792746</v>
      </c>
      <c r="E479" s="93">
        <v>0.00634734632098044</v>
      </c>
      <c r="G479" t="s">
        <v>573</v>
      </c>
      <c r="H479" t="s">
        <v>560</v>
      </c>
      <c r="I479" s="94">
        <v>3581.87</v>
      </c>
      <c r="J479" s="93">
        <v>0.003946420613320845</v>
      </c>
    </row>
    <row r="480" spans="1:10">
      <c r="A480" t="s">
        <v>574</v>
      </c>
      <c r="B480" t="s">
        <v>560</v>
      </c>
      <c r="C480">
        <v>204.14</v>
      </c>
      <c r="D480" s="92">
        <v>22843119</v>
      </c>
      <c r="E480" s="93">
        <v>-0.009558003008102611</v>
      </c>
      <c r="G480" t="s">
        <v>574</v>
      </c>
      <c r="H480" t="s">
        <v>560</v>
      </c>
      <c r="I480" s="94">
        <v>3557.54</v>
      </c>
      <c r="J480" s="93">
        <v>-0.006792541326178791</v>
      </c>
    </row>
    <row r="481" spans="1:10">
      <c r="A481" t="s">
        <v>575</v>
      </c>
      <c r="B481" t="s">
        <v>560</v>
      </c>
      <c r="C481">
        <v>203.87</v>
      </c>
      <c r="D481" s="92">
        <v>25683507</v>
      </c>
      <c r="E481" s="93">
        <v>-0.001322621730185047</v>
      </c>
      <c r="G481" t="s">
        <v>575</v>
      </c>
      <c r="H481" t="s">
        <v>560</v>
      </c>
      <c r="I481" s="94">
        <v>3577.59</v>
      </c>
      <c r="J481" s="93">
        <v>0.00563591695385024</v>
      </c>
    </row>
    <row r="482" spans="1:10">
      <c r="A482" t="s">
        <v>576</v>
      </c>
      <c r="B482" t="s">
        <v>560</v>
      </c>
      <c r="C482">
        <v>207.51</v>
      </c>
      <c r="D482" s="92">
        <v>33979731</v>
      </c>
      <c r="E482" s="93">
        <v>0.01785451513219205</v>
      </c>
      <c r="G482" t="s">
        <v>576</v>
      </c>
      <c r="H482" t="s">
        <v>560</v>
      </c>
      <c r="I482" s="94">
        <v>3635.41</v>
      </c>
      <c r="J482" s="93">
        <v>0.01616171780444375</v>
      </c>
    </row>
    <row r="483" spans="1:10">
      <c r="A483" t="s">
        <v>577</v>
      </c>
      <c r="B483" t="s">
        <v>560</v>
      </c>
      <c r="C483">
        <v>207.52</v>
      </c>
      <c r="D483" s="92">
        <v>21012887</v>
      </c>
      <c r="E483" s="93">
        <v>4.819044865311817E-05</v>
      </c>
      <c r="G483" t="s">
        <v>577</v>
      </c>
      <c r="H483" t="s">
        <v>560</v>
      </c>
      <c r="I483" s="94">
        <v>3629.65</v>
      </c>
      <c r="J483" s="93">
        <v>-0.001584415512968174</v>
      </c>
    </row>
    <row r="484" spans="1:10">
      <c r="A484" t="s">
        <v>578</v>
      </c>
      <c r="B484" t="s">
        <v>560</v>
      </c>
      <c r="C484">
        <v>208.84</v>
      </c>
      <c r="D484" s="92">
        <v>14512213</v>
      </c>
      <c r="E484" s="93">
        <v>0.00636083269082488</v>
      </c>
      <c r="G484" t="s">
        <v>578</v>
      </c>
      <c r="H484" t="s">
        <v>560</v>
      </c>
      <c r="I484" s="94">
        <v>3638.35</v>
      </c>
      <c r="J484" s="93">
        <v>0.002396925323378207</v>
      </c>
    </row>
    <row r="485" spans="1:10">
      <c r="A485" t="s">
        <v>579</v>
      </c>
      <c r="B485" t="s">
        <v>560</v>
      </c>
      <c r="C485">
        <v>207.71</v>
      </c>
      <c r="D485" s="92">
        <v>33064753</v>
      </c>
      <c r="E485" s="93">
        <v>-0.005410840835089026</v>
      </c>
      <c r="G485" t="s">
        <v>579</v>
      </c>
      <c r="H485" t="s">
        <v>560</v>
      </c>
      <c r="I485" s="94">
        <v>3621.63</v>
      </c>
      <c r="J485" s="93">
        <v>-0.004595489713743794</v>
      </c>
    </row>
    <row r="486" spans="1:10">
      <c r="A486" t="s">
        <v>580</v>
      </c>
      <c r="B486" t="s">
        <v>581</v>
      </c>
      <c r="C486">
        <v>209.79</v>
      </c>
      <c r="D486" s="92">
        <v>30931318</v>
      </c>
      <c r="E486" s="93">
        <v>0.01001396177362657</v>
      </c>
      <c r="G486" t="s">
        <v>580</v>
      </c>
      <c r="H486" t="s">
        <v>581</v>
      </c>
      <c r="I486" s="94">
        <v>3662.45</v>
      </c>
      <c r="J486" s="93">
        <v>0.01127116795476057</v>
      </c>
    </row>
    <row r="487" spans="1:10">
      <c r="A487" t="s">
        <v>582</v>
      </c>
      <c r="B487" t="s">
        <v>581</v>
      </c>
      <c r="C487">
        <v>208.97</v>
      </c>
      <c r="D487" s="92">
        <v>23724509</v>
      </c>
      <c r="E487" s="93">
        <v>-0.00390867057533717</v>
      </c>
      <c r="G487" t="s">
        <v>582</v>
      </c>
      <c r="H487" t="s">
        <v>581</v>
      </c>
      <c r="I487" s="94">
        <v>3669.01</v>
      </c>
      <c r="J487" s="93">
        <v>0.0017911507324333</v>
      </c>
    </row>
    <row r="488" spans="1:10">
      <c r="A488" t="s">
        <v>583</v>
      </c>
      <c r="B488" t="s">
        <v>581</v>
      </c>
      <c r="C488">
        <v>207.88</v>
      </c>
      <c r="D488" s="92">
        <v>25120922</v>
      </c>
      <c r="E488" s="93">
        <v>-0.005216059721491084</v>
      </c>
      <c r="G488" t="s">
        <v>583</v>
      </c>
      <c r="H488" t="s">
        <v>581</v>
      </c>
      <c r="I488" s="94">
        <v>3666.72</v>
      </c>
      <c r="J488" s="93">
        <v>-0.0006241465681479097</v>
      </c>
    </row>
    <row r="489" spans="1:10">
      <c r="A489" t="s">
        <v>584</v>
      </c>
      <c r="B489" t="s">
        <v>581</v>
      </c>
      <c r="C489">
        <v>207.99</v>
      </c>
      <c r="D489" s="92">
        <v>24666039</v>
      </c>
      <c r="E489" s="93">
        <v>0.0005291514335195036</v>
      </c>
      <c r="G489" t="s">
        <v>584</v>
      </c>
      <c r="H489" t="s">
        <v>581</v>
      </c>
      <c r="I489" s="94">
        <v>3699.12</v>
      </c>
      <c r="J489" s="93">
        <v>0.008836235109307422</v>
      </c>
    </row>
    <row r="490" spans="1:10">
      <c r="A490" t="s">
        <v>585</v>
      </c>
      <c r="B490" t="s">
        <v>581</v>
      </c>
      <c r="C490">
        <v>207.93</v>
      </c>
      <c r="D490" s="92">
        <v>24619997</v>
      </c>
      <c r="E490" s="93">
        <v>-0.0002884754074715667</v>
      </c>
      <c r="G490" t="s">
        <v>585</v>
      </c>
      <c r="H490" t="s">
        <v>581</v>
      </c>
      <c r="I490" s="94">
        <v>3691.96</v>
      </c>
      <c r="J490" s="93">
        <v>-0.001935595492982056</v>
      </c>
    </row>
    <row r="491" spans="1:10">
      <c r="A491" t="s">
        <v>586</v>
      </c>
      <c r="B491" t="s">
        <v>581</v>
      </c>
      <c r="C491">
        <v>209.59</v>
      </c>
      <c r="D491" s="92">
        <v>23284094</v>
      </c>
      <c r="E491" s="93">
        <v>0.007983455970759445</v>
      </c>
      <c r="G491" t="s">
        <v>586</v>
      </c>
      <c r="H491" t="s">
        <v>581</v>
      </c>
      <c r="I491" s="94">
        <v>3702.25</v>
      </c>
      <c r="J491" s="93">
        <v>0.002787137455443789</v>
      </c>
    </row>
    <row r="492" spans="1:10">
      <c r="A492" t="s">
        <v>587</v>
      </c>
      <c r="B492" t="s">
        <v>581</v>
      </c>
      <c r="C492">
        <v>205.51</v>
      </c>
      <c r="D492" s="92">
        <v>32440603</v>
      </c>
      <c r="E492" s="93">
        <v>-0.01946657760389336</v>
      </c>
      <c r="G492" t="s">
        <v>587</v>
      </c>
      <c r="H492" t="s">
        <v>581</v>
      </c>
      <c r="I492" s="94">
        <v>3672.82</v>
      </c>
      <c r="J492" s="93">
        <v>-0.007949220068876994</v>
      </c>
    </row>
    <row r="493" spans="1:10">
      <c r="A493" t="s">
        <v>588</v>
      </c>
      <c r="B493" t="s">
        <v>581</v>
      </c>
      <c r="C493">
        <v>204.27</v>
      </c>
      <c r="D493" s="92">
        <v>26467017</v>
      </c>
      <c r="E493" s="93">
        <v>-0.006033769646245801</v>
      </c>
      <c r="G493" t="s">
        <v>588</v>
      </c>
      <c r="H493" t="s">
        <v>581</v>
      </c>
      <c r="I493" s="94">
        <v>3668.1</v>
      </c>
      <c r="J493" s="93">
        <v>-0.001285116068851844</v>
      </c>
    </row>
    <row r="494" spans="1:10">
      <c r="A494" t="s">
        <v>589</v>
      </c>
      <c r="B494" t="s">
        <v>581</v>
      </c>
      <c r="C494">
        <v>206.93</v>
      </c>
      <c r="D494" s="92">
        <v>30979440</v>
      </c>
      <c r="E494" s="93">
        <v>0.01302198071180305</v>
      </c>
      <c r="G494" t="s">
        <v>589</v>
      </c>
      <c r="H494" t="s">
        <v>581</v>
      </c>
      <c r="I494" s="94">
        <v>3663.46</v>
      </c>
      <c r="J494" s="93">
        <v>-0.001264960061067022</v>
      </c>
    </row>
    <row r="495" spans="1:10">
      <c r="A495" t="s">
        <v>590</v>
      </c>
      <c r="B495" t="s">
        <v>581</v>
      </c>
      <c r="C495">
        <v>207.84</v>
      </c>
      <c r="D495" s="92">
        <v>28798379</v>
      </c>
      <c r="E495" s="93">
        <v>0.004397622384381128</v>
      </c>
      <c r="G495" t="s">
        <v>590</v>
      </c>
      <c r="H495" t="s">
        <v>581</v>
      </c>
      <c r="I495" s="94">
        <v>3647.49</v>
      </c>
      <c r="J495" s="93">
        <v>-0.004359266922526861</v>
      </c>
    </row>
    <row r="496" spans="1:10">
      <c r="A496" t="s">
        <v>591</v>
      </c>
      <c r="B496" t="s">
        <v>581</v>
      </c>
      <c r="C496">
        <v>207.77</v>
      </c>
      <c r="D496" s="92">
        <v>27018106</v>
      </c>
      <c r="E496" s="93">
        <v>-0.0003367975365665687</v>
      </c>
      <c r="G496" t="s">
        <v>591</v>
      </c>
      <c r="H496" t="s">
        <v>581</v>
      </c>
      <c r="I496" s="94">
        <v>3694.62</v>
      </c>
      <c r="J496" s="93">
        <v>0.01292121431450122</v>
      </c>
    </row>
    <row r="497" spans="1:10">
      <c r="A497" t="s">
        <v>592</v>
      </c>
      <c r="B497" t="s">
        <v>581</v>
      </c>
      <c r="C497">
        <v>212.77</v>
      </c>
      <c r="D497" s="92">
        <v>35023253</v>
      </c>
      <c r="E497" s="93">
        <v>0.0240650719545652</v>
      </c>
      <c r="G497" t="s">
        <v>592</v>
      </c>
      <c r="H497" t="s">
        <v>581</v>
      </c>
      <c r="I497" s="94">
        <v>3701.17</v>
      </c>
      <c r="J497" s="93">
        <v>0.001772848087218781</v>
      </c>
    </row>
    <row r="498" spans="1:10">
      <c r="A498" t="s">
        <v>593</v>
      </c>
      <c r="B498" t="s">
        <v>581</v>
      </c>
      <c r="C498">
        <v>212.9</v>
      </c>
      <c r="D498" s="92">
        <v>32515784</v>
      </c>
      <c r="E498" s="93">
        <v>0.000610988391220646</v>
      </c>
      <c r="G498" t="s">
        <v>593</v>
      </c>
      <c r="H498" t="s">
        <v>581</v>
      </c>
      <c r="I498" s="94">
        <v>3722.48</v>
      </c>
      <c r="J498" s="93">
        <v>0.005757638800703457</v>
      </c>
    </row>
    <row r="499" spans="1:10">
      <c r="A499" t="s">
        <v>594</v>
      </c>
      <c r="B499" t="s">
        <v>581</v>
      </c>
      <c r="C499">
        <v>212.1</v>
      </c>
      <c r="D499" s="92">
        <v>63354922</v>
      </c>
      <c r="E499" s="93">
        <v>-0.0037576326914045</v>
      </c>
      <c r="G499" t="s">
        <v>594</v>
      </c>
      <c r="H499" t="s">
        <v>581</v>
      </c>
      <c r="I499" s="94">
        <v>3709.41</v>
      </c>
      <c r="J499" s="93">
        <v>-0.003511100126797229</v>
      </c>
    </row>
    <row r="500" spans="1:10">
      <c r="A500" t="s">
        <v>595</v>
      </c>
      <c r="B500" t="s">
        <v>581</v>
      </c>
      <c r="C500">
        <v>215.98</v>
      </c>
      <c r="D500" s="92">
        <v>37181886</v>
      </c>
      <c r="E500" s="93">
        <v>0.01829325789721836</v>
      </c>
      <c r="G500" t="s">
        <v>595</v>
      </c>
      <c r="H500" t="s">
        <v>581</v>
      </c>
      <c r="I500" s="94">
        <v>3694.92</v>
      </c>
      <c r="J500" s="93">
        <v>-0.003906281591951277</v>
      </c>
    </row>
    <row r="501" spans="1:10">
      <c r="A501" t="s">
        <v>596</v>
      </c>
      <c r="B501" t="s">
        <v>581</v>
      </c>
      <c r="C501">
        <v>217.29</v>
      </c>
      <c r="D501" s="92">
        <v>22643397</v>
      </c>
      <c r="E501" s="93">
        <v>0.006065376423743052</v>
      </c>
      <c r="G501" t="s">
        <v>596</v>
      </c>
      <c r="H501" t="s">
        <v>581</v>
      </c>
      <c r="I501" s="94">
        <v>3687.26</v>
      </c>
      <c r="J501" s="93">
        <v>-0.002073116603336422</v>
      </c>
    </row>
    <row r="502" spans="1:10">
      <c r="A502" t="s">
        <v>597</v>
      </c>
      <c r="B502" t="s">
        <v>581</v>
      </c>
      <c r="C502">
        <v>214.46</v>
      </c>
      <c r="D502" s="92">
        <v>18699638</v>
      </c>
      <c r="E502" s="93">
        <v>-0.01302406921625465</v>
      </c>
      <c r="G502" t="s">
        <v>597</v>
      </c>
      <c r="H502" t="s">
        <v>581</v>
      </c>
      <c r="I502" s="94">
        <v>3690.01</v>
      </c>
      <c r="J502" s="93">
        <v>0.0007458112528002658</v>
      </c>
    </row>
    <row r="503" spans="1:10">
      <c r="A503" t="s">
        <v>598</v>
      </c>
      <c r="B503" t="s">
        <v>581</v>
      </c>
      <c r="C503">
        <v>216.13</v>
      </c>
      <c r="D503" s="92">
        <v>10550572</v>
      </c>
      <c r="E503" s="93">
        <v>0.007786999906742365</v>
      </c>
      <c r="G503" t="s">
        <v>598</v>
      </c>
      <c r="H503" t="s">
        <v>581</v>
      </c>
      <c r="I503" s="94">
        <v>3703.06</v>
      </c>
      <c r="J503" s="93">
        <v>0.003536575781637463</v>
      </c>
    </row>
    <row r="504" spans="1:10">
      <c r="A504" t="s">
        <v>599</v>
      </c>
      <c r="B504" t="s">
        <v>581</v>
      </c>
      <c r="C504">
        <v>218.28</v>
      </c>
      <c r="D504" s="92">
        <v>17933496</v>
      </c>
      <c r="E504" s="93">
        <v>0.009947716652014993</v>
      </c>
      <c r="G504" t="s">
        <v>599</v>
      </c>
      <c r="H504" t="s">
        <v>581</v>
      </c>
      <c r="I504" s="94">
        <v>3735.36</v>
      </c>
      <c r="J504" s="93">
        <v>0.008722515973276224</v>
      </c>
    </row>
    <row r="505" spans="1:10">
      <c r="A505" t="s">
        <v>600</v>
      </c>
      <c r="B505" t="s">
        <v>581</v>
      </c>
      <c r="C505">
        <v>217.49</v>
      </c>
      <c r="D505" s="92">
        <v>17403213</v>
      </c>
      <c r="E505" s="93">
        <v>-0.003619204691222233</v>
      </c>
      <c r="G505" t="s">
        <v>600</v>
      </c>
      <c r="H505" t="s">
        <v>581</v>
      </c>
      <c r="I505" s="94">
        <v>3727.04</v>
      </c>
      <c r="J505" s="93">
        <v>-0.002227362289043189</v>
      </c>
    </row>
    <row r="506" spans="1:10">
      <c r="A506" t="s">
        <v>601</v>
      </c>
      <c r="B506" t="s">
        <v>581</v>
      </c>
      <c r="C506">
        <v>215.1</v>
      </c>
      <c r="D506" s="92">
        <v>20272337</v>
      </c>
      <c r="E506" s="93">
        <v>-0.01098901098901106</v>
      </c>
      <c r="G506" t="s">
        <v>601</v>
      </c>
      <c r="H506" t="s">
        <v>581</v>
      </c>
      <c r="I506" s="94">
        <v>3732.04</v>
      </c>
      <c r="J506" s="93">
        <v>0.001341547179531277</v>
      </c>
    </row>
    <row r="507" spans="1:10">
      <c r="A507" t="s">
        <v>602</v>
      </c>
      <c r="B507" t="s">
        <v>581</v>
      </c>
      <c r="C507">
        <v>215.81</v>
      </c>
      <c r="D507" s="92">
        <v>20942132</v>
      </c>
      <c r="E507" s="93">
        <v>0.003300790330079018</v>
      </c>
      <c r="G507" t="s">
        <v>602</v>
      </c>
      <c r="H507" t="s">
        <v>581</v>
      </c>
      <c r="I507" s="94">
        <v>3756.07</v>
      </c>
      <c r="J507" s="93">
        <v>0.00643883774021714</v>
      </c>
    </row>
    <row r="508" spans="1:10">
      <c r="A508" t="s">
        <v>603</v>
      </c>
      <c r="B508" t="s">
        <v>604</v>
      </c>
      <c r="C508">
        <v>211.22</v>
      </c>
      <c r="D508" s="92">
        <v>37130139</v>
      </c>
      <c r="E508" s="93">
        <v>-0.0212687085862564</v>
      </c>
      <c r="G508" t="s">
        <v>603</v>
      </c>
      <c r="H508" t="s">
        <v>604</v>
      </c>
      <c r="I508" s="94">
        <v>3700.65</v>
      </c>
      <c r="J508" s="93">
        <v>-0.01475478359029514</v>
      </c>
    </row>
    <row r="509" spans="1:10">
      <c r="A509" t="s">
        <v>605</v>
      </c>
      <c r="B509" t="s">
        <v>604</v>
      </c>
      <c r="C509">
        <v>211.43</v>
      </c>
      <c r="D509" s="92">
        <v>23822953</v>
      </c>
      <c r="E509" s="93">
        <v>0.0009942240318152606</v>
      </c>
      <c r="G509" t="s">
        <v>605</v>
      </c>
      <c r="H509" t="s">
        <v>604</v>
      </c>
      <c r="I509" s="94">
        <v>3726.86</v>
      </c>
      <c r="J509" s="93">
        <v>0.007082539553862066</v>
      </c>
    </row>
    <row r="510" spans="1:10">
      <c r="A510" t="s">
        <v>606</v>
      </c>
      <c r="B510" t="s">
        <v>604</v>
      </c>
      <c r="C510">
        <v>205.95</v>
      </c>
      <c r="D510" s="92">
        <v>35930653</v>
      </c>
      <c r="E510" s="93">
        <v>-0.02591874379227177</v>
      </c>
      <c r="G510" t="s">
        <v>606</v>
      </c>
      <c r="H510" t="s">
        <v>604</v>
      </c>
      <c r="I510" s="94">
        <v>3748.14</v>
      </c>
      <c r="J510" s="93">
        <v>0.005709900559720538</v>
      </c>
    </row>
    <row r="511" spans="1:10">
      <c r="A511" t="s">
        <v>607</v>
      </c>
      <c r="B511" t="s">
        <v>604</v>
      </c>
      <c r="C511">
        <v>211.81</v>
      </c>
      <c r="D511" s="92">
        <v>27694480</v>
      </c>
      <c r="E511" s="93">
        <v>0.02845350813304215</v>
      </c>
      <c r="G511" t="s">
        <v>607</v>
      </c>
      <c r="H511" t="s">
        <v>604</v>
      </c>
      <c r="I511" s="94">
        <v>3803.79</v>
      </c>
      <c r="J511" s="93">
        <v>0.01484736429268918</v>
      </c>
    </row>
    <row r="512" spans="1:10">
      <c r="A512" t="s">
        <v>608</v>
      </c>
      <c r="B512" t="s">
        <v>604</v>
      </c>
      <c r="C512">
        <v>213.1</v>
      </c>
      <c r="D512" s="92">
        <v>22956206</v>
      </c>
      <c r="E512" s="93">
        <v>0.006090364005476578</v>
      </c>
      <c r="G512" t="s">
        <v>608</v>
      </c>
      <c r="H512" t="s">
        <v>604</v>
      </c>
      <c r="I512" s="94">
        <v>3824.68</v>
      </c>
      <c r="J512" s="93">
        <v>0.005491890982414871</v>
      </c>
    </row>
    <row r="513" spans="1:10">
      <c r="A513" t="s">
        <v>609</v>
      </c>
      <c r="B513" t="s">
        <v>604</v>
      </c>
      <c r="C513">
        <v>211.03</v>
      </c>
      <c r="D513" s="92">
        <v>23047029</v>
      </c>
      <c r="E513" s="93">
        <v>-0.009713749413420847</v>
      </c>
      <c r="G513" t="s">
        <v>609</v>
      </c>
      <c r="H513" t="s">
        <v>604</v>
      </c>
      <c r="I513" s="94">
        <v>3799.61</v>
      </c>
      <c r="J513" s="93">
        <v>-0.006554796741165214</v>
      </c>
    </row>
    <row r="514" spans="1:10">
      <c r="A514" t="s">
        <v>610</v>
      </c>
      <c r="B514" t="s">
        <v>604</v>
      </c>
      <c r="C514">
        <v>208.55</v>
      </c>
      <c r="D514" s="92">
        <v>23249336</v>
      </c>
      <c r="E514" s="93">
        <v>-0.01175188361844282</v>
      </c>
      <c r="G514" t="s">
        <v>610</v>
      </c>
      <c r="H514" t="s">
        <v>604</v>
      </c>
      <c r="I514" s="94">
        <v>3801.19</v>
      </c>
      <c r="J514" s="93">
        <v>0.0004158321511944507</v>
      </c>
    </row>
    <row r="515" spans="1:10">
      <c r="A515" t="s">
        <v>611</v>
      </c>
      <c r="B515" t="s">
        <v>604</v>
      </c>
      <c r="C515">
        <v>209.91</v>
      </c>
      <c r="D515" s="92">
        <v>20087080</v>
      </c>
      <c r="E515" s="93">
        <v>0.006521217933349144</v>
      </c>
      <c r="G515" t="s">
        <v>611</v>
      </c>
      <c r="H515" t="s">
        <v>604</v>
      </c>
      <c r="I515" s="94">
        <v>3809.84</v>
      </c>
      <c r="J515" s="93">
        <v>0.002275603166376872</v>
      </c>
    </row>
    <row r="516" spans="1:10">
      <c r="A516" t="s">
        <v>612</v>
      </c>
      <c r="B516" t="s">
        <v>604</v>
      </c>
      <c r="C516">
        <v>206.69</v>
      </c>
      <c r="D516" s="92">
        <v>29346737</v>
      </c>
      <c r="E516" s="93">
        <v>-0.01533990757943882</v>
      </c>
      <c r="G516" t="s">
        <v>612</v>
      </c>
      <c r="H516" t="s">
        <v>604</v>
      </c>
      <c r="I516" s="94">
        <v>3795.54</v>
      </c>
      <c r="J516" s="93">
        <v>-0.003753438464607517</v>
      </c>
    </row>
    <row r="517" spans="1:10">
      <c r="A517" t="s">
        <v>613</v>
      </c>
      <c r="B517" t="s">
        <v>604</v>
      </c>
      <c r="C517">
        <v>206.33</v>
      </c>
      <c r="D517" s="92">
        <v>31746512</v>
      </c>
      <c r="E517" s="93">
        <v>-0.001741738835937756</v>
      </c>
      <c r="G517" t="s">
        <v>613</v>
      </c>
      <c r="H517" t="s">
        <v>604</v>
      </c>
      <c r="I517" s="94">
        <v>3768.25</v>
      </c>
      <c r="J517" s="93">
        <v>-0.00719001775768402</v>
      </c>
    </row>
    <row r="518" spans="1:10">
      <c r="A518" t="s">
        <v>614</v>
      </c>
      <c r="B518" t="s">
        <v>604</v>
      </c>
      <c r="C518">
        <v>210.01</v>
      </c>
      <c r="D518" s="92">
        <v>30480859</v>
      </c>
      <c r="E518" s="93">
        <v>0.01783550622788721</v>
      </c>
      <c r="G518" t="s">
        <v>614</v>
      </c>
      <c r="H518" t="s">
        <v>604</v>
      </c>
      <c r="I518" s="94">
        <v>3798.91</v>
      </c>
      <c r="J518" s="93">
        <v>0.008136402839514334</v>
      </c>
    </row>
    <row r="519" spans="1:10">
      <c r="A519" t="s">
        <v>615</v>
      </c>
      <c r="B519" t="s">
        <v>604</v>
      </c>
      <c r="C519">
        <v>217.68</v>
      </c>
      <c r="D519" s="92">
        <v>37777260</v>
      </c>
      <c r="E519" s="93">
        <v>0.03652207037760125</v>
      </c>
      <c r="G519" t="s">
        <v>615</v>
      </c>
      <c r="H519" t="s">
        <v>604</v>
      </c>
      <c r="I519" s="94">
        <v>3851.85</v>
      </c>
      <c r="J519" s="93">
        <v>0.01393557625740027</v>
      </c>
    </row>
    <row r="520" spans="1:10">
      <c r="A520" t="s">
        <v>616</v>
      </c>
      <c r="B520" t="s">
        <v>604</v>
      </c>
      <c r="C520">
        <v>218.29</v>
      </c>
      <c r="D520" s="92">
        <v>30749553</v>
      </c>
      <c r="E520" s="93">
        <v>0.002802278574053574</v>
      </c>
      <c r="G520" t="s">
        <v>616</v>
      </c>
      <c r="H520" t="s">
        <v>604</v>
      </c>
      <c r="I520" s="94">
        <v>3853.07</v>
      </c>
      <c r="J520" s="93">
        <v>0.0003167309215053038</v>
      </c>
    </row>
    <row r="521" spans="1:10">
      <c r="A521" t="s">
        <v>617</v>
      </c>
      <c r="B521" t="s">
        <v>604</v>
      </c>
      <c r="C521">
        <v>219.24</v>
      </c>
      <c r="D521" s="92">
        <v>30172663</v>
      </c>
      <c r="E521" s="93">
        <v>0.004352008795639017</v>
      </c>
      <c r="G521" t="s">
        <v>617</v>
      </c>
      <c r="H521" t="s">
        <v>604</v>
      </c>
      <c r="I521" s="94">
        <v>3841.47</v>
      </c>
      <c r="J521" s="93">
        <v>-0.003010586363601075</v>
      </c>
    </row>
    <row r="522" spans="1:10">
      <c r="A522" t="s">
        <v>618</v>
      </c>
      <c r="B522" t="s">
        <v>604</v>
      </c>
      <c r="C522">
        <v>222.71</v>
      </c>
      <c r="D522" s="92">
        <v>33152095</v>
      </c>
      <c r="E522" s="93">
        <v>0.01582740375843827</v>
      </c>
      <c r="G522" t="s">
        <v>618</v>
      </c>
      <c r="H522" t="s">
        <v>604</v>
      </c>
      <c r="I522" s="94">
        <v>3855.36</v>
      </c>
      <c r="J522" s="93">
        <v>0.003615803325289546</v>
      </c>
    </row>
    <row r="523" spans="1:10">
      <c r="A523" t="s">
        <v>619</v>
      </c>
      <c r="B523" t="s">
        <v>604</v>
      </c>
      <c r="C523">
        <v>225.43</v>
      </c>
      <c r="D523" s="92">
        <v>49169601</v>
      </c>
      <c r="E523" s="93">
        <v>0.01221319204346449</v>
      </c>
      <c r="G523" t="s">
        <v>619</v>
      </c>
      <c r="H523" t="s">
        <v>604</v>
      </c>
      <c r="I523" s="94">
        <v>3849.62</v>
      </c>
      <c r="J523" s="93">
        <v>-0.001488836321381193</v>
      </c>
    </row>
    <row r="524" spans="1:10">
      <c r="A524" t="s">
        <v>620</v>
      </c>
      <c r="B524" t="s">
        <v>604</v>
      </c>
      <c r="C524">
        <v>225.98</v>
      </c>
      <c r="D524" s="92">
        <v>69870638</v>
      </c>
      <c r="E524" s="93">
        <v>0.002439781750432468</v>
      </c>
      <c r="G524" t="s">
        <v>620</v>
      </c>
      <c r="H524" t="s">
        <v>604</v>
      </c>
      <c r="I524" s="94">
        <v>3750.77</v>
      </c>
      <c r="J524" s="93">
        <v>-0.02567785911336706</v>
      </c>
    </row>
    <row r="525" spans="1:10">
      <c r="A525" t="s">
        <v>621</v>
      </c>
      <c r="B525" t="s">
        <v>604</v>
      </c>
      <c r="C525">
        <v>231.83</v>
      </c>
      <c r="D525" s="92">
        <v>49111159</v>
      </c>
      <c r="E525" s="93">
        <v>0.02588724665899655</v>
      </c>
      <c r="G525" t="s">
        <v>621</v>
      </c>
      <c r="H525" t="s">
        <v>604</v>
      </c>
      <c r="I525" s="94">
        <v>3787.38</v>
      </c>
      <c r="J525" s="93">
        <v>0.009760662477304782</v>
      </c>
    </row>
    <row r="526" spans="1:10">
      <c r="A526" t="s">
        <v>622</v>
      </c>
      <c r="B526" t="s">
        <v>604</v>
      </c>
      <c r="C526">
        <v>225.07</v>
      </c>
      <c r="D526" s="92">
        <v>42503138</v>
      </c>
      <c r="E526" s="93">
        <v>-0.02915929776129067</v>
      </c>
      <c r="G526" t="s">
        <v>622</v>
      </c>
      <c r="H526" t="s">
        <v>604</v>
      </c>
      <c r="I526" s="94">
        <v>3714.24</v>
      </c>
      <c r="J526" s="93">
        <v>-0.01931150293870709</v>
      </c>
    </row>
    <row r="527" spans="1:10">
      <c r="A527" t="s">
        <v>623</v>
      </c>
      <c r="B527" t="s">
        <v>624</v>
      </c>
      <c r="C527">
        <v>232.53</v>
      </c>
      <c r="D527" s="92">
        <v>33314193</v>
      </c>
      <c r="E527" s="93">
        <v>0.03314524370195948</v>
      </c>
      <c r="G527" t="s">
        <v>623</v>
      </c>
      <c r="H527" t="s">
        <v>624</v>
      </c>
      <c r="I527" s="94">
        <v>3773.86</v>
      </c>
      <c r="J527" s="93">
        <v>0.01605173602136656</v>
      </c>
    </row>
    <row r="528" spans="1:10">
      <c r="A528" t="s">
        <v>625</v>
      </c>
      <c r="B528" t="s">
        <v>624</v>
      </c>
      <c r="C528">
        <v>232.4</v>
      </c>
      <c r="D528" s="92">
        <v>25916337</v>
      </c>
      <c r="E528" s="93">
        <v>-0.000559067647185274</v>
      </c>
      <c r="G528" t="s">
        <v>625</v>
      </c>
      <c r="H528" t="s">
        <v>624</v>
      </c>
      <c r="I528" s="94">
        <v>3826.31</v>
      </c>
      <c r="J528" s="93">
        <v>0.01389823681853586</v>
      </c>
    </row>
    <row r="529" spans="1:10">
      <c r="A529" t="s">
        <v>626</v>
      </c>
      <c r="B529" t="s">
        <v>624</v>
      </c>
      <c r="C529">
        <v>235.78</v>
      </c>
      <c r="D529" s="92">
        <v>27158104</v>
      </c>
      <c r="E529" s="93">
        <v>0.01454388984509469</v>
      </c>
      <c r="G529" t="s">
        <v>626</v>
      </c>
      <c r="H529" t="s">
        <v>624</v>
      </c>
      <c r="I529" s="94">
        <v>3830.17</v>
      </c>
      <c r="J529" s="93">
        <v>0.001008804827627774</v>
      </c>
    </row>
    <row r="530" spans="1:10">
      <c r="A530" t="s">
        <v>627</v>
      </c>
      <c r="B530" t="s">
        <v>624</v>
      </c>
      <c r="C530">
        <v>234.82</v>
      </c>
      <c r="D530" s="92">
        <v>25296100</v>
      </c>
      <c r="E530" s="93">
        <v>-0.004071592162185111</v>
      </c>
      <c r="G530" t="s">
        <v>627</v>
      </c>
      <c r="H530" t="s">
        <v>624</v>
      </c>
      <c r="I530" s="94">
        <v>3871.74</v>
      </c>
      <c r="J530" s="93">
        <v>0.01085330416143404</v>
      </c>
    </row>
    <row r="531" spans="1:10">
      <c r="A531" t="s">
        <v>628</v>
      </c>
      <c r="B531" t="s">
        <v>624</v>
      </c>
      <c r="C531">
        <v>235.01</v>
      </c>
      <c r="D531" s="92">
        <v>18054752</v>
      </c>
      <c r="E531" s="93">
        <v>0.0008091303977515452</v>
      </c>
      <c r="G531" t="s">
        <v>628</v>
      </c>
      <c r="H531" t="s">
        <v>624</v>
      </c>
      <c r="I531" s="94">
        <v>3886.83</v>
      </c>
      <c r="J531" s="93">
        <v>0.003897472454245321</v>
      </c>
    </row>
    <row r="532" spans="1:10">
      <c r="A532" t="s">
        <v>629</v>
      </c>
      <c r="B532" t="s">
        <v>624</v>
      </c>
      <c r="C532">
        <v>235.27</v>
      </c>
      <c r="D532" s="92">
        <v>22211929</v>
      </c>
      <c r="E532" s="93">
        <v>0.001106335900600053</v>
      </c>
      <c r="G532" t="s">
        <v>629</v>
      </c>
      <c r="H532" t="s">
        <v>624</v>
      </c>
      <c r="I532" s="94">
        <v>3915.59</v>
      </c>
      <c r="J532" s="93">
        <v>0.007399345996609075</v>
      </c>
    </row>
    <row r="533" spans="1:10">
      <c r="A533" t="s">
        <v>630</v>
      </c>
      <c r="B533" t="s">
        <v>624</v>
      </c>
      <c r="C533">
        <v>236.53</v>
      </c>
      <c r="D533" s="92">
        <v>23564953</v>
      </c>
      <c r="E533" s="93">
        <v>0.005355548943766664</v>
      </c>
      <c r="G533" t="s">
        <v>630</v>
      </c>
      <c r="H533" t="s">
        <v>624</v>
      </c>
      <c r="I533" s="94">
        <v>3911.23</v>
      </c>
      <c r="J533" s="93">
        <v>-0.00111349758273982</v>
      </c>
    </row>
    <row r="534" spans="1:10">
      <c r="A534" t="s">
        <v>631</v>
      </c>
      <c r="B534" t="s">
        <v>624</v>
      </c>
      <c r="C534">
        <v>235.61</v>
      </c>
      <c r="D534" s="92">
        <v>22186706</v>
      </c>
      <c r="E534" s="93">
        <v>-0.003889570033399514</v>
      </c>
      <c r="G534" t="s">
        <v>631</v>
      </c>
      <c r="H534" t="s">
        <v>624</v>
      </c>
      <c r="I534" s="94">
        <v>3909.88</v>
      </c>
      <c r="J534" s="93">
        <v>-0.0003451599624669788</v>
      </c>
    </row>
    <row r="535" spans="1:10">
      <c r="A535" t="s">
        <v>632</v>
      </c>
      <c r="B535" t="s">
        <v>624</v>
      </c>
      <c r="C535">
        <v>237.23</v>
      </c>
      <c r="D535" s="92">
        <v>15751059</v>
      </c>
      <c r="E535" s="93">
        <v>0.006875769279741872</v>
      </c>
      <c r="G535" t="s">
        <v>632</v>
      </c>
      <c r="H535" t="s">
        <v>624</v>
      </c>
      <c r="I535" s="94">
        <v>3916.38</v>
      </c>
      <c r="J535" s="93">
        <v>0.00166245511371188</v>
      </c>
    </row>
    <row r="536" spans="1:10">
      <c r="A536" t="s">
        <v>633</v>
      </c>
      <c r="B536" t="s">
        <v>624</v>
      </c>
      <c r="C536">
        <v>237.71</v>
      </c>
      <c r="D536" s="92">
        <v>16561079</v>
      </c>
      <c r="E536" s="93">
        <v>0.002023352864308992</v>
      </c>
      <c r="G536" t="s">
        <v>633</v>
      </c>
      <c r="H536" t="s">
        <v>624</v>
      </c>
      <c r="I536" s="94">
        <v>3934.83</v>
      </c>
      <c r="J536" s="93">
        <v>0.004710983101741784</v>
      </c>
    </row>
    <row r="537" spans="1:10">
      <c r="A537" t="s">
        <v>634</v>
      </c>
      <c r="B537" t="s">
        <v>624</v>
      </c>
      <c r="C537">
        <v>236.46</v>
      </c>
      <c r="D537" s="92">
        <v>26728487</v>
      </c>
      <c r="E537" s="93">
        <v>-0.005258508266374973</v>
      </c>
      <c r="G537" t="s">
        <v>634</v>
      </c>
      <c r="H537" t="s">
        <v>624</v>
      </c>
      <c r="I537" s="94">
        <v>3932.59</v>
      </c>
      <c r="J537" s="93">
        <v>-0.0005692749114954987</v>
      </c>
    </row>
    <row r="538" spans="1:10">
      <c r="A538" t="s">
        <v>635</v>
      </c>
      <c r="B538" t="s">
        <v>624</v>
      </c>
      <c r="C538">
        <v>237.49</v>
      </c>
      <c r="D538" s="92">
        <v>21673109</v>
      </c>
      <c r="E538" s="93">
        <v>0.004355916434069185</v>
      </c>
      <c r="G538" t="s">
        <v>635</v>
      </c>
      <c r="H538" t="s">
        <v>624</v>
      </c>
      <c r="I538" s="94">
        <v>3931.33</v>
      </c>
      <c r="J538" s="93">
        <v>-0.0003203995331321208</v>
      </c>
    </row>
    <row r="539" spans="1:10">
      <c r="A539" t="s">
        <v>636</v>
      </c>
      <c r="B539" t="s">
        <v>624</v>
      </c>
      <c r="C539">
        <v>237.09</v>
      </c>
      <c r="D539" s="92">
        <v>16925563</v>
      </c>
      <c r="E539" s="93">
        <v>-0.001684281443429247</v>
      </c>
      <c r="G539" t="s">
        <v>636</v>
      </c>
      <c r="H539" t="s">
        <v>624</v>
      </c>
      <c r="I539" s="94">
        <v>3913.97</v>
      </c>
      <c r="J539" s="93">
        <v>-0.004415808390544673</v>
      </c>
    </row>
    <row r="540" spans="1:10">
      <c r="A540" t="s">
        <v>637</v>
      </c>
      <c r="B540" t="s">
        <v>624</v>
      </c>
      <c r="C540">
        <v>234.35</v>
      </c>
      <c r="D540" s="92">
        <v>25262600</v>
      </c>
      <c r="E540" s="93">
        <v>-0.01155679277911348</v>
      </c>
      <c r="G540" t="s">
        <v>637</v>
      </c>
      <c r="H540" t="s">
        <v>624</v>
      </c>
      <c r="I540" s="94">
        <v>3906.71</v>
      </c>
      <c r="J540" s="93">
        <v>-0.001854894135621787</v>
      </c>
    </row>
    <row r="541" spans="1:10">
      <c r="A541" t="s">
        <v>638</v>
      </c>
      <c r="B541" t="s">
        <v>624</v>
      </c>
      <c r="C541">
        <v>228.07</v>
      </c>
      <c r="D541" s="92">
        <v>36446936</v>
      </c>
      <c r="E541" s="93">
        <v>-0.02679752506934074</v>
      </c>
      <c r="G541" t="s">
        <v>638</v>
      </c>
      <c r="H541" t="s">
        <v>624</v>
      </c>
      <c r="I541" s="94">
        <v>3876.5</v>
      </c>
      <c r="J541" s="93">
        <v>-0.007732849379657014</v>
      </c>
    </row>
    <row r="542" spans="1:10">
      <c r="A542" t="s">
        <v>639</v>
      </c>
      <c r="B542" t="s">
        <v>624</v>
      </c>
      <c r="C542">
        <v>226.86</v>
      </c>
      <c r="D542" s="92">
        <v>30228704</v>
      </c>
      <c r="E542" s="93">
        <v>-0.005305388696452806</v>
      </c>
      <c r="G542" t="s">
        <v>639</v>
      </c>
      <c r="H542" t="s">
        <v>624</v>
      </c>
      <c r="I542" s="94">
        <v>3881.37</v>
      </c>
      <c r="J542" s="93">
        <v>0.001256287888559138</v>
      </c>
    </row>
    <row r="543" spans="1:10">
      <c r="A543" t="s">
        <v>640</v>
      </c>
      <c r="B543" t="s">
        <v>624</v>
      </c>
      <c r="C543">
        <v>228.11</v>
      </c>
      <c r="D543" s="92">
        <v>26339746</v>
      </c>
      <c r="E543" s="93">
        <v>0.005510006171207005</v>
      </c>
      <c r="G543" t="s">
        <v>640</v>
      </c>
      <c r="H543" t="s">
        <v>624</v>
      </c>
      <c r="I543" s="94">
        <v>3925.43</v>
      </c>
      <c r="J543" s="93">
        <v>0.01135166191319037</v>
      </c>
    </row>
    <row r="544" spans="1:10">
      <c r="A544" t="s">
        <v>641</v>
      </c>
      <c r="B544" t="s">
        <v>624</v>
      </c>
      <c r="C544">
        <v>222.7</v>
      </c>
      <c r="D544" s="92">
        <v>39542235</v>
      </c>
      <c r="E544" s="93">
        <v>-0.02371662794265939</v>
      </c>
      <c r="G544" t="s">
        <v>641</v>
      </c>
      <c r="H544" t="s">
        <v>624</v>
      </c>
      <c r="I544" s="94">
        <v>3829.34</v>
      </c>
      <c r="J544" s="93">
        <v>-0.02447884690339652</v>
      </c>
    </row>
    <row r="545" spans="1:10">
      <c r="A545" t="s">
        <v>642</v>
      </c>
      <c r="B545" t="s">
        <v>624</v>
      </c>
      <c r="C545">
        <v>226</v>
      </c>
      <c r="D545" s="92">
        <v>37819227</v>
      </c>
      <c r="E545" s="93">
        <v>0.01481814099685685</v>
      </c>
      <c r="G545" t="s">
        <v>642</v>
      </c>
      <c r="H545" t="s">
        <v>624</v>
      </c>
      <c r="I545" s="94">
        <v>3811.15</v>
      </c>
      <c r="J545" s="93">
        <v>-0.004750165824920272</v>
      </c>
    </row>
    <row r="546" spans="1:10">
      <c r="A546" t="s">
        <v>643</v>
      </c>
      <c r="B546" t="s">
        <v>644</v>
      </c>
      <c r="C546">
        <v>230.43</v>
      </c>
      <c r="D546" s="92">
        <v>25332837</v>
      </c>
      <c r="E546" s="93">
        <v>0.01960176991150453</v>
      </c>
      <c r="G546" t="s">
        <v>643</v>
      </c>
      <c r="H546" t="s">
        <v>644</v>
      </c>
      <c r="I546" s="94">
        <v>3901.82</v>
      </c>
      <c r="J546" s="93">
        <v>0.02379071933668309</v>
      </c>
    </row>
    <row r="547" spans="1:10">
      <c r="A547" t="s">
        <v>645</v>
      </c>
      <c r="B547" t="s">
        <v>644</v>
      </c>
      <c r="C547">
        <v>227.45</v>
      </c>
      <c r="D547" s="92">
        <v>22812459</v>
      </c>
      <c r="E547" s="93">
        <v>-0.01293234387883535</v>
      </c>
      <c r="G547" t="s">
        <v>645</v>
      </c>
      <c r="H547" t="s">
        <v>644</v>
      </c>
      <c r="I547" s="94">
        <v>3870.29</v>
      </c>
      <c r="J547" s="93">
        <v>-0.008080844323930969</v>
      </c>
    </row>
    <row r="548" spans="1:10">
      <c r="A548" t="s">
        <v>646</v>
      </c>
      <c r="B548" t="s">
        <v>644</v>
      </c>
      <c r="C548">
        <v>221.31</v>
      </c>
      <c r="D548" s="92">
        <v>34029526</v>
      </c>
      <c r="E548" s="93">
        <v>-0.02699494394372381</v>
      </c>
      <c r="G548" t="s">
        <v>646</v>
      </c>
      <c r="H548" t="s">
        <v>644</v>
      </c>
      <c r="I548" s="94">
        <v>3819.72</v>
      </c>
      <c r="J548" s="93">
        <v>-0.01306620434127681</v>
      </c>
    </row>
    <row r="549" spans="1:10">
      <c r="A549" t="s">
        <v>647</v>
      </c>
      <c r="B549" t="s">
        <v>644</v>
      </c>
      <c r="C549">
        <v>220.5</v>
      </c>
      <c r="D549" s="92">
        <v>44727785</v>
      </c>
      <c r="E549" s="93">
        <v>-0.003660024400162665</v>
      </c>
      <c r="G549" t="s">
        <v>647</v>
      </c>
      <c r="H549" t="s">
        <v>644</v>
      </c>
      <c r="I549" s="94">
        <v>3768.47</v>
      </c>
      <c r="J549" s="93">
        <v>-0.01341721382719152</v>
      </c>
    </row>
    <row r="550" spans="1:10">
      <c r="A550" t="s">
        <v>648</v>
      </c>
      <c r="B550" t="s">
        <v>644</v>
      </c>
      <c r="C550">
        <v>225.24</v>
      </c>
      <c r="D550" s="92">
        <v>41872770</v>
      </c>
      <c r="E550" s="93">
        <v>0.02149659863945574</v>
      </c>
      <c r="G550" t="s">
        <v>648</v>
      </c>
      <c r="H550" t="s">
        <v>644</v>
      </c>
      <c r="I550" s="94">
        <v>3841.94</v>
      </c>
      <c r="J550" s="93">
        <v>0.01949597582042584</v>
      </c>
    </row>
    <row r="551" spans="1:10">
      <c r="A551" t="s">
        <v>649</v>
      </c>
      <c r="B551" t="s">
        <v>644</v>
      </c>
      <c r="C551">
        <v>221.14</v>
      </c>
      <c r="D551" s="92">
        <v>35267440</v>
      </c>
      <c r="E551" s="93">
        <v>-0.01820280589593337</v>
      </c>
      <c r="G551" t="s">
        <v>649</v>
      </c>
      <c r="H551" t="s">
        <v>644</v>
      </c>
      <c r="I551" s="94">
        <v>3821.35</v>
      </c>
      <c r="J551" s="93">
        <v>-0.005359271617984662</v>
      </c>
    </row>
    <row r="552" spans="1:10">
      <c r="A552" t="s">
        <v>650</v>
      </c>
      <c r="B552" t="s">
        <v>644</v>
      </c>
      <c r="C552">
        <v>227.36</v>
      </c>
      <c r="D552" s="92">
        <v>33080531</v>
      </c>
      <c r="E552" s="93">
        <v>0.02812697838473377</v>
      </c>
      <c r="G552" t="s">
        <v>650</v>
      </c>
      <c r="H552" t="s">
        <v>644</v>
      </c>
      <c r="I552" s="94">
        <v>3875.44</v>
      </c>
      <c r="J552" s="93">
        <v>0.01415468355424143</v>
      </c>
    </row>
    <row r="553" spans="1:10">
      <c r="A553" t="s">
        <v>651</v>
      </c>
      <c r="B553" t="s">
        <v>644</v>
      </c>
      <c r="C553">
        <v>226.04</v>
      </c>
      <c r="D553" s="92">
        <v>29746812</v>
      </c>
      <c r="E553" s="93">
        <v>-0.005805770584095815</v>
      </c>
      <c r="G553" t="s">
        <v>651</v>
      </c>
      <c r="H553" t="s">
        <v>644</v>
      </c>
      <c r="I553" s="94">
        <v>3898.81</v>
      </c>
      <c r="J553" s="93">
        <v>0.006030283013025661</v>
      </c>
    </row>
    <row r="554" spans="1:10">
      <c r="A554" t="s">
        <v>652</v>
      </c>
      <c r="B554" t="s">
        <v>644</v>
      </c>
      <c r="C554">
        <v>230.62</v>
      </c>
      <c r="D554" s="92">
        <v>29907586</v>
      </c>
      <c r="E554" s="93">
        <v>0.02026190054857557</v>
      </c>
      <c r="G554" t="s">
        <v>652</v>
      </c>
      <c r="H554" t="s">
        <v>644</v>
      </c>
      <c r="I554" s="94">
        <v>3939.34</v>
      </c>
      <c r="J554" s="93">
        <v>0.01039547964635368</v>
      </c>
    </row>
    <row r="555" spans="1:10">
      <c r="A555" t="s">
        <v>653</v>
      </c>
      <c r="B555" t="s">
        <v>644</v>
      </c>
      <c r="C555">
        <v>229.27</v>
      </c>
      <c r="D555" s="92">
        <v>22653662</v>
      </c>
      <c r="E555" s="93">
        <v>-0.005853785447922921</v>
      </c>
      <c r="G555" t="s">
        <v>653</v>
      </c>
      <c r="H555" t="s">
        <v>644</v>
      </c>
      <c r="I555" s="94">
        <v>3943.34</v>
      </c>
      <c r="J555" s="93">
        <v>0.001015398518533495</v>
      </c>
    </row>
    <row r="556" spans="1:10">
      <c r="A556" t="s">
        <v>654</v>
      </c>
      <c r="B556" t="s">
        <v>644</v>
      </c>
      <c r="C556">
        <v>228.36</v>
      </c>
      <c r="D556" s="92">
        <v>26042669</v>
      </c>
      <c r="E556" s="93">
        <v>-0.003969119378898212</v>
      </c>
      <c r="G556" t="s">
        <v>654</v>
      </c>
      <c r="H556" t="s">
        <v>644</v>
      </c>
      <c r="I556" s="94">
        <v>3968.94</v>
      </c>
      <c r="J556" s="93">
        <v>0.006491958593476621</v>
      </c>
    </row>
    <row r="557" spans="1:10">
      <c r="A557" t="s">
        <v>655</v>
      </c>
      <c r="B557" t="s">
        <v>644</v>
      </c>
      <c r="C557">
        <v>231.18</v>
      </c>
      <c r="D557" s="92">
        <v>28092196</v>
      </c>
      <c r="E557" s="93">
        <v>0.01234892275354693</v>
      </c>
      <c r="G557" t="s">
        <v>655</v>
      </c>
      <c r="H557" t="s">
        <v>644</v>
      </c>
      <c r="I557" s="94">
        <v>3962.71</v>
      </c>
      <c r="J557" s="93">
        <v>-0.001569688632229282</v>
      </c>
    </row>
    <row r="558" spans="1:10">
      <c r="A558" t="s">
        <v>656</v>
      </c>
      <c r="B558" t="s">
        <v>644</v>
      </c>
      <c r="C558">
        <v>230.53</v>
      </c>
      <c r="D558" s="92">
        <v>29562100</v>
      </c>
      <c r="E558" s="93">
        <v>-0.002811661908469598</v>
      </c>
      <c r="G558" t="s">
        <v>656</v>
      </c>
      <c r="H558" t="s">
        <v>644</v>
      </c>
      <c r="I558" s="94">
        <v>3974.12</v>
      </c>
      <c r="J558" s="93">
        <v>0.002879342672060137</v>
      </c>
    </row>
    <row r="559" spans="1:10">
      <c r="A559" t="s">
        <v>657</v>
      </c>
      <c r="B559" t="s">
        <v>644</v>
      </c>
      <c r="C559">
        <v>224.38</v>
      </c>
      <c r="D559" s="92">
        <v>34852251</v>
      </c>
      <c r="E559" s="93">
        <v>-0.02667765583655057</v>
      </c>
      <c r="G559" t="s">
        <v>657</v>
      </c>
      <c r="H559" t="s">
        <v>644</v>
      </c>
      <c r="I559" s="94">
        <v>3915.46</v>
      </c>
      <c r="J559" s="93">
        <v>-0.01476050043783272</v>
      </c>
    </row>
    <row r="560" spans="1:10">
      <c r="A560" t="s">
        <v>658</v>
      </c>
      <c r="B560" t="s">
        <v>644</v>
      </c>
      <c r="C560">
        <v>224.02</v>
      </c>
      <c r="D560" s="92">
        <v>46430730</v>
      </c>
      <c r="E560" s="93">
        <v>-0.001604421071396689</v>
      </c>
      <c r="G560" t="s">
        <v>658</v>
      </c>
      <c r="H560" t="s">
        <v>644</v>
      </c>
      <c r="I560" s="94">
        <v>3913.1</v>
      </c>
      <c r="J560" s="93">
        <v>-0.0006027388863633076</v>
      </c>
    </row>
    <row r="561" spans="1:10">
      <c r="A561" t="s">
        <v>659</v>
      </c>
      <c r="B561" t="s">
        <v>644</v>
      </c>
      <c r="C561">
        <v>229.51</v>
      </c>
      <c r="D561" s="92">
        <v>30127005</v>
      </c>
      <c r="E561" s="93">
        <v>0.02450674046960089</v>
      </c>
      <c r="G561" t="s">
        <v>659</v>
      </c>
      <c r="H561" t="s">
        <v>644</v>
      </c>
      <c r="I561" s="94">
        <v>3940.59</v>
      </c>
      <c r="J561" s="93">
        <v>0.007025120748255897</v>
      </c>
    </row>
    <row r="562" spans="1:10">
      <c r="A562" t="s">
        <v>660</v>
      </c>
      <c r="B562" t="s">
        <v>644</v>
      </c>
      <c r="C562">
        <v>231.05</v>
      </c>
      <c r="D562" s="92">
        <v>31638376</v>
      </c>
      <c r="E562" s="93">
        <v>0.006709947278985773</v>
      </c>
      <c r="G562" t="s">
        <v>660</v>
      </c>
      <c r="H562" t="s">
        <v>644</v>
      </c>
      <c r="I562" s="94">
        <v>3910.52</v>
      </c>
      <c r="J562" s="93">
        <v>-0.007630837006641134</v>
      </c>
    </row>
    <row r="563" spans="1:10">
      <c r="A563" t="s">
        <v>661</v>
      </c>
      <c r="B563" t="s">
        <v>644</v>
      </c>
      <c r="C563">
        <v>228.99</v>
      </c>
      <c r="D563" s="92">
        <v>25620127</v>
      </c>
      <c r="E563" s="93">
        <v>-0.008915819086777743</v>
      </c>
      <c r="G563" t="s">
        <v>661</v>
      </c>
      <c r="H563" t="s">
        <v>644</v>
      </c>
      <c r="I563" s="94">
        <v>3889.14</v>
      </c>
      <c r="J563" s="93">
        <v>-0.005467303581109473</v>
      </c>
    </row>
    <row r="564" spans="1:10">
      <c r="A564" t="s">
        <v>662</v>
      </c>
      <c r="B564" t="s">
        <v>644</v>
      </c>
      <c r="C564">
        <v>225.96</v>
      </c>
      <c r="D564" s="92">
        <v>34061853</v>
      </c>
      <c r="E564" s="93">
        <v>-0.01323201886545267</v>
      </c>
      <c r="G564" t="s">
        <v>662</v>
      </c>
      <c r="H564" t="s">
        <v>644</v>
      </c>
      <c r="I564" s="94">
        <v>3909.52</v>
      </c>
      <c r="J564" s="93">
        <v>0.00524023305923671</v>
      </c>
    </row>
    <row r="565" spans="1:10">
      <c r="A565" t="s">
        <v>663</v>
      </c>
      <c r="B565" t="s">
        <v>644</v>
      </c>
      <c r="C565">
        <v>229.98</v>
      </c>
      <c r="D565" s="92">
        <v>25479853</v>
      </c>
      <c r="E565" s="93">
        <v>0.01779075942644703</v>
      </c>
      <c r="G565" t="s">
        <v>663</v>
      </c>
      <c r="H565" t="s">
        <v>644</v>
      </c>
      <c r="I565" s="94">
        <v>3974.54</v>
      </c>
      <c r="J565" s="93">
        <v>0.01663119769178834</v>
      </c>
    </row>
    <row r="566" spans="1:10">
      <c r="A566" t="s">
        <v>664</v>
      </c>
      <c r="B566" t="s">
        <v>644</v>
      </c>
      <c r="C566">
        <v>228.78</v>
      </c>
      <c r="D566" s="92">
        <v>25227455</v>
      </c>
      <c r="E566" s="93">
        <v>-0.005217845030002555</v>
      </c>
      <c r="G566" t="s">
        <v>664</v>
      </c>
      <c r="H566" t="s">
        <v>644</v>
      </c>
      <c r="I566" s="94">
        <v>3971.09</v>
      </c>
      <c r="J566" s="93">
        <v>-0.0008680249789911887</v>
      </c>
    </row>
    <row r="567" spans="1:10">
      <c r="A567" t="s">
        <v>665</v>
      </c>
      <c r="B567" t="s">
        <v>644</v>
      </c>
      <c r="C567">
        <v>225.48</v>
      </c>
      <c r="D567" s="92">
        <v>24792012</v>
      </c>
      <c r="E567" s="93">
        <v>-0.01442433779176511</v>
      </c>
      <c r="G567" t="s">
        <v>665</v>
      </c>
      <c r="H567" t="s">
        <v>644</v>
      </c>
      <c r="I567" s="94">
        <v>3958.55</v>
      </c>
      <c r="J567" s="93">
        <v>-0.003157823166939022</v>
      </c>
    </row>
    <row r="568" spans="1:10">
      <c r="A568" t="s">
        <v>666</v>
      </c>
      <c r="B568" t="s">
        <v>644</v>
      </c>
      <c r="C568">
        <v>229.29</v>
      </c>
      <c r="D568" s="92">
        <v>43623471</v>
      </c>
      <c r="E568" s="93">
        <v>0.01689728579031402</v>
      </c>
      <c r="G568" t="s">
        <v>666</v>
      </c>
      <c r="H568" t="s">
        <v>644</v>
      </c>
      <c r="I568" s="94">
        <v>3972.89</v>
      </c>
      <c r="J568" s="93">
        <v>0.003622538555784205</v>
      </c>
    </row>
    <row r="569" spans="1:10">
      <c r="A569" t="s">
        <v>667</v>
      </c>
      <c r="B569" t="s">
        <v>668</v>
      </c>
      <c r="C569">
        <v>235.69</v>
      </c>
      <c r="D569" s="92">
        <v>30337982</v>
      </c>
      <c r="E569" s="93">
        <v>0.02791225086135474</v>
      </c>
      <c r="G569" t="s">
        <v>667</v>
      </c>
      <c r="H569" t="s">
        <v>668</v>
      </c>
      <c r="I569" s="94">
        <v>4019.87</v>
      </c>
      <c r="J569" s="93">
        <v>0.01182514491969333</v>
      </c>
    </row>
    <row r="570" spans="1:10">
      <c r="A570" t="s">
        <v>669</v>
      </c>
      <c r="B570" t="s">
        <v>668</v>
      </c>
      <c r="C570">
        <v>242.23</v>
      </c>
      <c r="D570" s="92">
        <v>36910609</v>
      </c>
      <c r="E570" s="93">
        <v>0.02774831346259909</v>
      </c>
      <c r="G570" t="s">
        <v>669</v>
      </c>
      <c r="H570" t="s">
        <v>668</v>
      </c>
      <c r="I570" s="94">
        <v>4077.91</v>
      </c>
      <c r="J570" s="93">
        <v>0.01443827785475649</v>
      </c>
    </row>
    <row r="571" spans="1:10">
      <c r="A571" t="s">
        <v>670</v>
      </c>
      <c r="B571" t="s">
        <v>668</v>
      </c>
      <c r="C571">
        <v>241.05</v>
      </c>
      <c r="D571" s="92">
        <v>22931923</v>
      </c>
      <c r="E571" s="93">
        <v>-0.004871403211823333</v>
      </c>
      <c r="G571" t="s">
        <v>670</v>
      </c>
      <c r="H571" t="s">
        <v>668</v>
      </c>
      <c r="I571" s="94">
        <v>4073.94</v>
      </c>
      <c r="J571" s="93">
        <v>-0.0009735379152555623</v>
      </c>
    </row>
    <row r="572" spans="1:10">
      <c r="A572" t="s">
        <v>671</v>
      </c>
      <c r="B572" t="s">
        <v>668</v>
      </c>
      <c r="C572">
        <v>243.04</v>
      </c>
      <c r="D572" s="92">
        <v>22719835</v>
      </c>
      <c r="E572" s="93">
        <v>0.008255548641360688</v>
      </c>
      <c r="G572" t="s">
        <v>671</v>
      </c>
      <c r="H572" t="s">
        <v>668</v>
      </c>
      <c r="I572" s="94">
        <v>4079.95</v>
      </c>
      <c r="J572" s="93">
        <v>0.001475230366672076</v>
      </c>
    </row>
    <row r="573" spans="1:10">
      <c r="A573" t="s">
        <v>672</v>
      </c>
      <c r="B573" t="s">
        <v>668</v>
      </c>
      <c r="C573">
        <v>246.29</v>
      </c>
      <c r="D573" s="92">
        <v>23625197</v>
      </c>
      <c r="E573" s="93">
        <v>0.01337228439763005</v>
      </c>
      <c r="G573" t="s">
        <v>672</v>
      </c>
      <c r="H573" t="s">
        <v>668</v>
      </c>
      <c r="I573" s="94">
        <v>4097.17</v>
      </c>
      <c r="J573" s="93">
        <v>0.004220639958823158</v>
      </c>
    </row>
    <row r="574" spans="1:10">
      <c r="A574" t="s">
        <v>673</v>
      </c>
      <c r="B574" t="s">
        <v>668</v>
      </c>
      <c r="C574">
        <v>248.82</v>
      </c>
      <c r="D574" s="92">
        <v>24326833</v>
      </c>
      <c r="E574" s="93">
        <v>0.01027244305493524</v>
      </c>
      <c r="G574" t="s">
        <v>673</v>
      </c>
      <c r="H574" t="s">
        <v>668</v>
      </c>
      <c r="I574" s="94">
        <v>4128.8</v>
      </c>
      <c r="J574" s="93">
        <v>0.007719962803593772</v>
      </c>
    </row>
    <row r="575" spans="1:10">
      <c r="A575" t="s">
        <v>674</v>
      </c>
      <c r="B575" t="s">
        <v>668</v>
      </c>
      <c r="C575">
        <v>248.88</v>
      </c>
      <c r="D575" s="92">
        <v>27148668</v>
      </c>
      <c r="E575" s="93">
        <v>0.0002411381721727501</v>
      </c>
      <c r="G575" t="s">
        <v>674</v>
      </c>
      <c r="H575" t="s">
        <v>668</v>
      </c>
      <c r="I575" s="94">
        <v>4127.99</v>
      </c>
      <c r="J575" s="93">
        <v>-0.000196182910288778</v>
      </c>
    </row>
    <row r="576" spans="1:10">
      <c r="A576" t="s">
        <v>675</v>
      </c>
      <c r="B576" t="s">
        <v>668</v>
      </c>
      <c r="C576">
        <v>251.39</v>
      </c>
      <c r="D576" s="92">
        <v>23837469</v>
      </c>
      <c r="E576" s="93">
        <v>0.01008518161362892</v>
      </c>
      <c r="G576" t="s">
        <v>675</v>
      </c>
      <c r="H576" t="s">
        <v>668</v>
      </c>
      <c r="I576" s="94">
        <v>4141.59</v>
      </c>
      <c r="J576" s="93">
        <v>0.00329458162447116</v>
      </c>
    </row>
    <row r="577" spans="1:10">
      <c r="A577" t="s">
        <v>676</v>
      </c>
      <c r="B577" t="s">
        <v>668</v>
      </c>
      <c r="C577">
        <v>248.57</v>
      </c>
      <c r="D577" s="92">
        <v>23070938</v>
      </c>
      <c r="E577" s="93">
        <v>-0.011217629977326</v>
      </c>
      <c r="G577" t="s">
        <v>676</v>
      </c>
      <c r="H577" t="s">
        <v>668</v>
      </c>
      <c r="I577" s="94">
        <v>4124.66</v>
      </c>
      <c r="J577" s="93">
        <v>-0.004087802027723741</v>
      </c>
    </row>
    <row r="578" spans="1:10">
      <c r="A578" t="s">
        <v>677</v>
      </c>
      <c r="B578" t="s">
        <v>668</v>
      </c>
      <c r="C578">
        <v>252.37</v>
      </c>
      <c r="D578" s="92">
        <v>25627481</v>
      </c>
      <c r="E578" s="93">
        <v>0.01528744418071382</v>
      </c>
      <c r="G578" t="s">
        <v>677</v>
      </c>
      <c r="H578" t="s">
        <v>668</v>
      </c>
      <c r="I578" s="94">
        <v>4170.42</v>
      </c>
      <c r="J578" s="93">
        <v>0.01109424776830092</v>
      </c>
    </row>
    <row r="579" spans="1:10">
      <c r="A579" t="s">
        <v>678</v>
      </c>
      <c r="B579" t="s">
        <v>668</v>
      </c>
      <c r="C579">
        <v>253.58</v>
      </c>
      <c r="D579" s="92">
        <v>24878582</v>
      </c>
      <c r="E579" s="93">
        <v>0.004794547687918538</v>
      </c>
      <c r="G579" t="s">
        <v>678</v>
      </c>
      <c r="H579" t="s">
        <v>668</v>
      </c>
      <c r="I579" s="94">
        <v>4185.47</v>
      </c>
      <c r="J579" s="93">
        <v>0.003608749238685816</v>
      </c>
    </row>
    <row r="580" spans="1:10">
      <c r="A580" t="s">
        <v>679</v>
      </c>
      <c r="B580" t="s">
        <v>668</v>
      </c>
      <c r="C580">
        <v>251.63</v>
      </c>
      <c r="D580" s="92">
        <v>23209260</v>
      </c>
      <c r="E580" s="93">
        <v>-0.00768988090543421</v>
      </c>
      <c r="G580" t="s">
        <v>679</v>
      </c>
      <c r="H580" t="s">
        <v>668</v>
      </c>
      <c r="I580" s="94">
        <v>4163.26</v>
      </c>
      <c r="J580" s="93">
        <v>-0.005306453038726788</v>
      </c>
    </row>
    <row r="581" spans="1:10">
      <c r="A581" t="s">
        <v>680</v>
      </c>
      <c r="B581" t="s">
        <v>668</v>
      </c>
      <c r="C581">
        <v>251.17</v>
      </c>
      <c r="D581" s="92">
        <v>19722875</v>
      </c>
      <c r="E581" s="93">
        <v>-0.001828080912450902</v>
      </c>
      <c r="G581" t="s">
        <v>680</v>
      </c>
      <c r="H581" t="s">
        <v>668</v>
      </c>
      <c r="I581" s="94">
        <v>4134.94</v>
      </c>
      <c r="J581" s="93">
        <v>-0.006802361610853236</v>
      </c>
    </row>
    <row r="582" spans="1:10">
      <c r="A582" t="s">
        <v>681</v>
      </c>
      <c r="B582" t="s">
        <v>668</v>
      </c>
      <c r="C582">
        <v>253.42</v>
      </c>
      <c r="D582" s="92">
        <v>24030383</v>
      </c>
      <c r="E582" s="93">
        <v>0.008958076203368304</v>
      </c>
      <c r="G582" t="s">
        <v>681</v>
      </c>
      <c r="H582" t="s">
        <v>668</v>
      </c>
      <c r="I582" s="94">
        <v>4173.42</v>
      </c>
      <c r="J582" s="93">
        <v>0.009306060063749566</v>
      </c>
    </row>
    <row r="583" spans="1:10">
      <c r="A583" t="s">
        <v>682</v>
      </c>
      <c r="B583" t="s">
        <v>668</v>
      </c>
      <c r="C583">
        <v>250.11</v>
      </c>
      <c r="D583" s="92">
        <v>25606152</v>
      </c>
      <c r="E583" s="93">
        <v>-0.01306132112698277</v>
      </c>
      <c r="G583" t="s">
        <v>682</v>
      </c>
      <c r="H583" t="s">
        <v>668</v>
      </c>
      <c r="I583" s="94">
        <v>4134.98</v>
      </c>
      <c r="J583" s="93">
        <v>-0.009210671343885979</v>
      </c>
    </row>
    <row r="584" spans="1:10">
      <c r="A584" t="s">
        <v>683</v>
      </c>
      <c r="B584" t="s">
        <v>668</v>
      </c>
      <c r="C584">
        <v>253.98</v>
      </c>
      <c r="D584" s="92">
        <v>21499286</v>
      </c>
      <c r="E584" s="93">
        <v>0.01547319179560991</v>
      </c>
      <c r="G584" t="s">
        <v>683</v>
      </c>
      <c r="H584" t="s">
        <v>668</v>
      </c>
      <c r="I584" s="94">
        <v>4180.17</v>
      </c>
      <c r="J584" s="93">
        <v>0.01092871065881829</v>
      </c>
    </row>
    <row r="585" spans="1:10">
      <c r="A585" t="s">
        <v>684</v>
      </c>
      <c r="B585" t="s">
        <v>668</v>
      </c>
      <c r="C585">
        <v>254.37</v>
      </c>
      <c r="D585" s="92">
        <v>19763346</v>
      </c>
      <c r="E585" s="93">
        <v>0.001535553980628546</v>
      </c>
      <c r="G585" t="s">
        <v>684</v>
      </c>
      <c r="H585" t="s">
        <v>668</v>
      </c>
      <c r="I585" s="94">
        <v>4187.62</v>
      </c>
      <c r="J585" s="93">
        <v>0.001782224167916624</v>
      </c>
    </row>
    <row r="586" spans="1:10">
      <c r="A586" t="s">
        <v>685</v>
      </c>
      <c r="B586" t="s">
        <v>668</v>
      </c>
      <c r="C586">
        <v>254.77</v>
      </c>
      <c r="D586" s="92">
        <v>31014213</v>
      </c>
      <c r="E586" s="93">
        <v>0.001572512481817778</v>
      </c>
      <c r="G586" t="s">
        <v>685</v>
      </c>
      <c r="H586" t="s">
        <v>668</v>
      </c>
      <c r="I586" s="94">
        <v>4186.72</v>
      </c>
      <c r="J586" s="93">
        <v>-0.0002149192142553158</v>
      </c>
    </row>
    <row r="587" spans="1:10">
      <c r="A587" t="s">
        <v>686</v>
      </c>
      <c r="B587" t="s">
        <v>668</v>
      </c>
      <c r="C587">
        <v>247.57</v>
      </c>
      <c r="D587" s="92">
        <v>46903119</v>
      </c>
      <c r="E587" s="93">
        <v>-0.02826078423676259</v>
      </c>
      <c r="G587" t="s">
        <v>686</v>
      </c>
      <c r="H587" t="s">
        <v>668</v>
      </c>
      <c r="I587" s="94">
        <v>4183.18</v>
      </c>
      <c r="J587" s="93">
        <v>-0.0008455306301830001</v>
      </c>
    </row>
    <row r="588" spans="1:10">
      <c r="A588" t="s">
        <v>687</v>
      </c>
      <c r="B588" t="s">
        <v>668</v>
      </c>
      <c r="C588">
        <v>245.57</v>
      </c>
      <c r="D588" s="92">
        <v>40589023</v>
      </c>
      <c r="E588" s="93">
        <v>-0.008078523245950597</v>
      </c>
      <c r="G588" t="s">
        <v>687</v>
      </c>
      <c r="H588" t="s">
        <v>668</v>
      </c>
      <c r="I588" s="94">
        <v>4211.47</v>
      </c>
      <c r="J588" s="93">
        <v>0.006762797680233579</v>
      </c>
    </row>
    <row r="589" spans="1:10">
      <c r="A589" t="s">
        <v>688</v>
      </c>
      <c r="B589" t="s">
        <v>668</v>
      </c>
      <c r="C589">
        <v>245.25</v>
      </c>
      <c r="D589" s="92">
        <v>30945098</v>
      </c>
      <c r="E589" s="93">
        <v>-0.001303090768416282</v>
      </c>
      <c r="G589" t="s">
        <v>688</v>
      </c>
      <c r="H589" t="s">
        <v>668</v>
      </c>
      <c r="I589" s="94">
        <v>4181.17</v>
      </c>
      <c r="J589" s="93">
        <v>-0.007194637501869883</v>
      </c>
    </row>
    <row r="590" spans="1:10">
      <c r="A590" t="s">
        <v>689</v>
      </c>
      <c r="B590" t="s">
        <v>690</v>
      </c>
      <c r="C590">
        <v>244.94</v>
      </c>
      <c r="D590" s="92">
        <v>19626568</v>
      </c>
      <c r="E590" s="93">
        <v>-0.001264016309887928</v>
      </c>
      <c r="G590" t="s">
        <v>689</v>
      </c>
      <c r="H590" t="s">
        <v>690</v>
      </c>
      <c r="I590" s="94">
        <v>4192.66</v>
      </c>
      <c r="J590" s="93">
        <v>0.002748034641021579</v>
      </c>
    </row>
    <row r="591" spans="1:10">
      <c r="A591" t="s">
        <v>691</v>
      </c>
      <c r="B591" t="s">
        <v>690</v>
      </c>
      <c r="C591">
        <v>240.98</v>
      </c>
      <c r="D591" s="92">
        <v>32756052</v>
      </c>
      <c r="E591" s="93">
        <v>-0.01616722462643916</v>
      </c>
      <c r="G591" t="s">
        <v>691</v>
      </c>
      <c r="H591" t="s">
        <v>690</v>
      </c>
      <c r="I591" s="94">
        <v>4164.66</v>
      </c>
      <c r="J591" s="93">
        <v>-0.006678337857112138</v>
      </c>
    </row>
    <row r="592" spans="1:10">
      <c r="A592" t="s">
        <v>692</v>
      </c>
      <c r="B592" t="s">
        <v>690</v>
      </c>
      <c r="C592">
        <v>239.7</v>
      </c>
      <c r="D592" s="92">
        <v>21901325</v>
      </c>
      <c r="E592" s="93">
        <v>-0.005311644119843972</v>
      </c>
      <c r="G592" t="s">
        <v>692</v>
      </c>
      <c r="H592" t="s">
        <v>690</v>
      </c>
      <c r="I592" s="94">
        <v>4167.59</v>
      </c>
      <c r="J592" s="93">
        <v>0.0007035388242977447</v>
      </c>
    </row>
    <row r="593" spans="1:10">
      <c r="A593" t="s">
        <v>693</v>
      </c>
      <c r="B593" t="s">
        <v>690</v>
      </c>
      <c r="C593">
        <v>242.87</v>
      </c>
      <c r="D593" s="92">
        <v>26491085</v>
      </c>
      <c r="E593" s="93">
        <v>0.01322486441385062</v>
      </c>
      <c r="G593" t="s">
        <v>693</v>
      </c>
      <c r="H593" t="s">
        <v>690</v>
      </c>
      <c r="I593" s="94">
        <v>4201.62</v>
      </c>
      <c r="J593" s="93">
        <v>0.008165390549454088</v>
      </c>
    </row>
    <row r="594" spans="1:10">
      <c r="A594" t="s">
        <v>694</v>
      </c>
      <c r="B594" t="s">
        <v>690</v>
      </c>
      <c r="C594">
        <v>245.53</v>
      </c>
      <c r="D594" s="92">
        <v>27032912</v>
      </c>
      <c r="E594" s="93">
        <v>0.01095236134557576</v>
      </c>
      <c r="G594" t="s">
        <v>694</v>
      </c>
      <c r="H594" t="s">
        <v>690</v>
      </c>
      <c r="I594" s="94">
        <v>4232.6</v>
      </c>
      <c r="J594" s="93">
        <v>0.007373346471123199</v>
      </c>
    </row>
    <row r="595" spans="1:10">
      <c r="A595" t="s">
        <v>695</v>
      </c>
      <c r="B595" t="s">
        <v>690</v>
      </c>
      <c r="C595">
        <v>240.39</v>
      </c>
      <c r="D595" s="92">
        <v>29299890</v>
      </c>
      <c r="E595" s="93">
        <v>-0.02093430538019803</v>
      </c>
      <c r="G595" t="s">
        <v>695</v>
      </c>
      <c r="H595" t="s">
        <v>690</v>
      </c>
      <c r="I595" s="94">
        <v>4188.43</v>
      </c>
      <c r="J595" s="93">
        <v>-0.01043566602088553</v>
      </c>
    </row>
    <row r="596" spans="1:10">
      <c r="A596" t="s">
        <v>696</v>
      </c>
      <c r="B596" t="s">
        <v>690</v>
      </c>
      <c r="C596">
        <v>239.47</v>
      </c>
      <c r="D596" s="92">
        <v>33641589</v>
      </c>
      <c r="E596" s="93">
        <v>-0.003827114272640264</v>
      </c>
      <c r="G596" t="s">
        <v>696</v>
      </c>
      <c r="H596" t="s">
        <v>690</v>
      </c>
      <c r="I596" s="94">
        <v>4152.1</v>
      </c>
      <c r="J596" s="93">
        <v>-0.008673894514173552</v>
      </c>
    </row>
    <row r="597" spans="1:10">
      <c r="A597" t="s">
        <v>697</v>
      </c>
      <c r="B597" t="s">
        <v>690</v>
      </c>
      <c r="C597">
        <v>232.44</v>
      </c>
      <c r="D597" s="92">
        <v>36684370</v>
      </c>
      <c r="E597" s="93">
        <v>-0.02935649559443776</v>
      </c>
      <c r="G597" t="s">
        <v>697</v>
      </c>
      <c r="H597" t="s">
        <v>690</v>
      </c>
      <c r="I597" s="94">
        <v>4063.04</v>
      </c>
      <c r="J597" s="93">
        <v>-0.02144938705715194</v>
      </c>
    </row>
    <row r="598" spans="1:10">
      <c r="A598" t="s">
        <v>698</v>
      </c>
      <c r="B598" t="s">
        <v>690</v>
      </c>
      <c r="C598">
        <v>236.35</v>
      </c>
      <c r="D598" s="92">
        <v>29624298</v>
      </c>
      <c r="E598" s="93">
        <v>0.01682154534503533</v>
      </c>
      <c r="G598" t="s">
        <v>698</v>
      </c>
      <c r="H598" t="s">
        <v>690</v>
      </c>
      <c r="I598" s="94">
        <v>4112.5</v>
      </c>
      <c r="J598" s="93">
        <v>0.01217315113806405</v>
      </c>
    </row>
    <row r="599" spans="1:10">
      <c r="A599" t="s">
        <v>699</v>
      </c>
      <c r="B599" t="s">
        <v>690</v>
      </c>
      <c r="C599">
        <v>241.33</v>
      </c>
      <c r="D599" s="92">
        <v>23901081</v>
      </c>
      <c r="E599" s="93">
        <v>0.02107044637190625</v>
      </c>
      <c r="G599" t="s">
        <v>699</v>
      </c>
      <c r="H599" t="s">
        <v>690</v>
      </c>
      <c r="I599" s="94">
        <v>4173.85</v>
      </c>
      <c r="J599" s="93">
        <v>0.01491793313069922</v>
      </c>
    </row>
    <row r="600" spans="1:10">
      <c r="A600" t="s">
        <v>700</v>
      </c>
      <c r="B600" t="s">
        <v>690</v>
      </c>
      <c r="C600">
        <v>238.45</v>
      </c>
      <c r="D600" s="92">
        <v>24970168</v>
      </c>
      <c r="E600" s="93">
        <v>-0.01193386648986872</v>
      </c>
      <c r="G600" t="s">
        <v>700</v>
      </c>
      <c r="H600" t="s">
        <v>690</v>
      </c>
      <c r="I600" s="94">
        <v>4163.29</v>
      </c>
      <c r="J600" s="93">
        <v>-0.002530038214118902</v>
      </c>
    </row>
    <row r="601" spans="1:10">
      <c r="A601" t="s">
        <v>701</v>
      </c>
      <c r="B601" t="s">
        <v>690</v>
      </c>
      <c r="C601">
        <v>236.4</v>
      </c>
      <c r="D601" s="92">
        <v>20167975</v>
      </c>
      <c r="E601" s="93">
        <v>-0.008597190186621861</v>
      </c>
      <c r="G601" t="s">
        <v>701</v>
      </c>
      <c r="H601" t="s">
        <v>690</v>
      </c>
      <c r="I601" s="94">
        <v>4127.83</v>
      </c>
      <c r="J601" s="93">
        <v>-0.008517302421882755</v>
      </c>
    </row>
    <row r="602" spans="1:10">
      <c r="A602" t="s">
        <v>702</v>
      </c>
      <c r="B602" t="s">
        <v>690</v>
      </c>
      <c r="C602">
        <v>236.99</v>
      </c>
      <c r="D602" s="92">
        <v>25739807</v>
      </c>
      <c r="E602" s="93">
        <v>0.002495769881556642</v>
      </c>
      <c r="G602" t="s">
        <v>702</v>
      </c>
      <c r="H602" t="s">
        <v>690</v>
      </c>
      <c r="I602" s="94">
        <v>4115.68</v>
      </c>
      <c r="J602" s="93">
        <v>-0.002943435170537412</v>
      </c>
    </row>
    <row r="603" spans="1:10">
      <c r="A603" t="s">
        <v>703</v>
      </c>
      <c r="B603" t="s">
        <v>690</v>
      </c>
      <c r="C603">
        <v>240.26</v>
      </c>
      <c r="D603" s="92">
        <v>21800716</v>
      </c>
      <c r="E603" s="93">
        <v>0.01379805055065608</v>
      </c>
      <c r="G603" t="s">
        <v>703</v>
      </c>
      <c r="H603" t="s">
        <v>690</v>
      </c>
      <c r="I603" s="94">
        <v>4159.12</v>
      </c>
      <c r="J603" s="93">
        <v>0.01055475644364945</v>
      </c>
    </row>
    <row r="604" spans="1:10">
      <c r="A604" t="s">
        <v>704</v>
      </c>
      <c r="B604" t="s">
        <v>690</v>
      </c>
      <c r="C604">
        <v>238.99</v>
      </c>
      <c r="D604" s="92">
        <v>21863058</v>
      </c>
      <c r="E604" s="93">
        <v>-0.005285940231415931</v>
      </c>
      <c r="G604" t="s">
        <v>704</v>
      </c>
      <c r="H604" t="s">
        <v>690</v>
      </c>
      <c r="I604" s="94">
        <v>4155.86</v>
      </c>
      <c r="J604" s="93">
        <v>-0.0007838196541576359</v>
      </c>
    </row>
    <row r="605" spans="1:10">
      <c r="A605" t="s">
        <v>705</v>
      </c>
      <c r="B605" t="s">
        <v>690</v>
      </c>
      <c r="C605">
        <v>244.46</v>
      </c>
      <c r="D605" s="92">
        <v>21411547</v>
      </c>
      <c r="E605" s="93">
        <v>0.02288798694506045</v>
      </c>
      <c r="G605" t="s">
        <v>705</v>
      </c>
      <c r="H605" t="s">
        <v>690</v>
      </c>
      <c r="I605" s="94">
        <v>4197.05</v>
      </c>
      <c r="J605" s="93">
        <v>0.009911305963146155</v>
      </c>
    </row>
    <row r="606" spans="1:10">
      <c r="A606" t="s">
        <v>706</v>
      </c>
      <c r="B606" t="s">
        <v>690</v>
      </c>
      <c r="C606">
        <v>245.37</v>
      </c>
      <c r="D606" s="92">
        <v>17704303</v>
      </c>
      <c r="E606" s="93">
        <v>0.003722490386975252</v>
      </c>
      <c r="G606" t="s">
        <v>706</v>
      </c>
      <c r="H606" t="s">
        <v>690</v>
      </c>
      <c r="I606" s="94">
        <v>4188.13</v>
      </c>
      <c r="J606" s="93">
        <v>-0.002125302295660103</v>
      </c>
    </row>
    <row r="607" spans="1:10">
      <c r="A607" t="s">
        <v>707</v>
      </c>
      <c r="B607" t="s">
        <v>690</v>
      </c>
      <c r="C607">
        <v>245.15</v>
      </c>
      <c r="D607" s="92">
        <v>17771600</v>
      </c>
      <c r="E607" s="93">
        <v>-0.0008966051269511111</v>
      </c>
      <c r="G607" t="s">
        <v>707</v>
      </c>
      <c r="H607" t="s">
        <v>690</v>
      </c>
      <c r="I607" s="94">
        <v>4195.99</v>
      </c>
      <c r="J607" s="93">
        <v>0.001876732575158746</v>
      </c>
    </row>
    <row r="608" spans="1:10">
      <c r="A608" t="s">
        <v>708</v>
      </c>
      <c r="B608" t="s">
        <v>690</v>
      </c>
      <c r="C608">
        <v>243.02</v>
      </c>
      <c r="D608" s="92">
        <v>24426244</v>
      </c>
      <c r="E608" s="93">
        <v>-0.008688558025698567</v>
      </c>
      <c r="G608" t="s">
        <v>708</v>
      </c>
      <c r="H608" t="s">
        <v>690</v>
      </c>
      <c r="I608" s="94">
        <v>4200.88</v>
      </c>
      <c r="J608" s="93">
        <v>0.001165398392274586</v>
      </c>
    </row>
    <row r="609" spans="1:10">
      <c r="A609" t="s">
        <v>709</v>
      </c>
      <c r="B609" t="s">
        <v>690</v>
      </c>
      <c r="C609">
        <v>243.38</v>
      </c>
      <c r="D609" s="92">
        <v>18274942</v>
      </c>
      <c r="E609" s="93">
        <v>0.001481359558884066</v>
      </c>
      <c r="G609" t="s">
        <v>709</v>
      </c>
      <c r="H609" t="s">
        <v>690</v>
      </c>
      <c r="I609" s="94">
        <v>4204.11</v>
      </c>
      <c r="J609" s="93">
        <v>0.0007688865190149663</v>
      </c>
    </row>
    <row r="610" spans="1:10">
      <c r="A610" t="s">
        <v>710</v>
      </c>
      <c r="B610" t="s">
        <v>711</v>
      </c>
      <c r="C610">
        <v>241.16</v>
      </c>
      <c r="D610" s="92">
        <v>23213310</v>
      </c>
      <c r="E610" s="93">
        <v>-0.009121538335113755</v>
      </c>
      <c r="G610" t="s">
        <v>710</v>
      </c>
      <c r="H610" t="s">
        <v>711</v>
      </c>
      <c r="I610" s="94">
        <v>4202.04</v>
      </c>
      <c r="J610" s="93">
        <v>-0.0004923753184382651</v>
      </c>
    </row>
    <row r="611" spans="1:10">
      <c r="A611" t="s">
        <v>712</v>
      </c>
      <c r="B611" t="s">
        <v>711</v>
      </c>
      <c r="C611">
        <v>241.06</v>
      </c>
      <c r="D611" s="92">
        <v>19406705</v>
      </c>
      <c r="E611" s="93">
        <v>-0.0004146624647536346</v>
      </c>
      <c r="G611" t="s">
        <v>712</v>
      </c>
      <c r="H611" t="s">
        <v>711</v>
      </c>
      <c r="I611" s="94">
        <v>4208.12</v>
      </c>
      <c r="J611" s="93">
        <v>0.001446916259721487</v>
      </c>
    </row>
    <row r="612" spans="1:10">
      <c r="A612" t="s">
        <v>713</v>
      </c>
      <c r="B612" t="s">
        <v>711</v>
      </c>
      <c r="C612">
        <v>239.51</v>
      </c>
      <c r="D612" s="92">
        <v>25307711</v>
      </c>
      <c r="E612" s="93">
        <v>-0.006429934456152031</v>
      </c>
      <c r="G612" t="s">
        <v>713</v>
      </c>
      <c r="H612" t="s">
        <v>711</v>
      </c>
      <c r="I612" s="94">
        <v>4192.85</v>
      </c>
      <c r="J612" s="93">
        <v>-0.003628698801364849</v>
      </c>
    </row>
    <row r="613" spans="1:10">
      <c r="A613" t="s">
        <v>714</v>
      </c>
      <c r="B613" t="s">
        <v>711</v>
      </c>
      <c r="C613">
        <v>244.46</v>
      </c>
      <c r="D613" s="92">
        <v>25281094</v>
      </c>
      <c r="E613" s="93">
        <v>0.02066719552419527</v>
      </c>
      <c r="G613" t="s">
        <v>714</v>
      </c>
      <c r="H613" t="s">
        <v>711</v>
      </c>
      <c r="I613" s="94">
        <v>4229.89</v>
      </c>
      <c r="J613" s="93">
        <v>0.00883408659980689</v>
      </c>
    </row>
    <row r="614" spans="1:10">
      <c r="A614" t="s">
        <v>715</v>
      </c>
      <c r="B614" t="s">
        <v>711</v>
      </c>
      <c r="C614">
        <v>247.41</v>
      </c>
      <c r="D614" s="92">
        <v>23079167</v>
      </c>
      <c r="E614" s="93">
        <v>0.01206741389184329</v>
      </c>
      <c r="G614" t="s">
        <v>715</v>
      </c>
      <c r="H614" t="s">
        <v>711</v>
      </c>
      <c r="I614" s="94">
        <v>4226.52</v>
      </c>
      <c r="J614" s="93">
        <v>-0.0007967110255822085</v>
      </c>
    </row>
    <row r="615" spans="1:10">
      <c r="A615" t="s">
        <v>716</v>
      </c>
      <c r="B615" t="s">
        <v>711</v>
      </c>
      <c r="C615">
        <v>246.2</v>
      </c>
      <c r="D615" s="92">
        <v>22454998</v>
      </c>
      <c r="E615" s="93">
        <v>-0.004890667313366515</v>
      </c>
      <c r="G615" t="s">
        <v>716</v>
      </c>
      <c r="H615" t="s">
        <v>711</v>
      </c>
      <c r="I615" s="94">
        <v>4227.26</v>
      </c>
      <c r="J615" s="93">
        <v>0.0001750849398558518</v>
      </c>
    </row>
    <row r="616" spans="1:10">
      <c r="A616" t="s">
        <v>717</v>
      </c>
      <c r="B616" t="s">
        <v>711</v>
      </c>
      <c r="C616">
        <v>247.19</v>
      </c>
      <c r="D616" s="92">
        <v>17937634</v>
      </c>
      <c r="E616" s="93">
        <v>0.00402112103980512</v>
      </c>
      <c r="G616" t="s">
        <v>717</v>
      </c>
      <c r="H616" t="s">
        <v>711</v>
      </c>
      <c r="I616" s="94">
        <v>4219.55</v>
      </c>
      <c r="J616" s="93">
        <v>-0.001823876458982854</v>
      </c>
    </row>
    <row r="617" spans="1:10">
      <c r="A617" t="s">
        <v>718</v>
      </c>
      <c r="B617" t="s">
        <v>711</v>
      </c>
      <c r="C617">
        <v>250.75</v>
      </c>
      <c r="D617" s="92">
        <v>24563619</v>
      </c>
      <c r="E617" s="93">
        <v>0.01440187709858809</v>
      </c>
      <c r="G617" t="s">
        <v>718</v>
      </c>
      <c r="H617" t="s">
        <v>711</v>
      </c>
      <c r="I617" s="94">
        <v>4239.18</v>
      </c>
      <c r="J617" s="93">
        <v>0.004652154850635748</v>
      </c>
    </row>
    <row r="618" spans="1:10">
      <c r="A618" t="s">
        <v>719</v>
      </c>
      <c r="B618" t="s">
        <v>711</v>
      </c>
      <c r="C618">
        <v>251.39</v>
      </c>
      <c r="D618" s="92">
        <v>18999731</v>
      </c>
      <c r="E618" s="93">
        <v>0.002552342971086752</v>
      </c>
      <c r="G618" t="s">
        <v>719</v>
      </c>
      <c r="H618" t="s">
        <v>711</v>
      </c>
      <c r="I618" s="94">
        <v>4247.44</v>
      </c>
      <c r="J618" s="93">
        <v>0.001948490038167661</v>
      </c>
    </row>
    <row r="619" spans="1:10">
      <c r="A619" t="s">
        <v>720</v>
      </c>
      <c r="B619" t="s">
        <v>711</v>
      </c>
      <c r="C619">
        <v>253.34</v>
      </c>
      <c r="D619" s="92">
        <v>19150507</v>
      </c>
      <c r="E619" s="93">
        <v>0.007756871792832021</v>
      </c>
      <c r="G619" t="s">
        <v>720</v>
      </c>
      <c r="H619" t="s">
        <v>711</v>
      </c>
      <c r="I619" s="94">
        <v>4255.15</v>
      </c>
      <c r="J619" s="93">
        <v>0.001815211044770448</v>
      </c>
    </row>
    <row r="620" spans="1:10">
      <c r="A620" t="s">
        <v>721</v>
      </c>
      <c r="B620" t="s">
        <v>711</v>
      </c>
      <c r="C620">
        <v>251.84</v>
      </c>
      <c r="D620" s="92">
        <v>18038931</v>
      </c>
      <c r="E620" s="93">
        <v>-0.005920896818504828</v>
      </c>
      <c r="G620" t="s">
        <v>721</v>
      </c>
      <c r="H620" t="s">
        <v>711</v>
      </c>
      <c r="I620" s="94">
        <v>4246.59</v>
      </c>
      <c r="J620" s="93">
        <v>-0.002011679964278423</v>
      </c>
    </row>
    <row r="621" spans="1:10">
      <c r="A621" t="s">
        <v>722</v>
      </c>
      <c r="B621" t="s">
        <v>711</v>
      </c>
      <c r="C621">
        <v>250.89</v>
      </c>
      <c r="D621" s="92">
        <v>27219956</v>
      </c>
      <c r="E621" s="93">
        <v>-0.003772236340533697</v>
      </c>
      <c r="G621" t="s">
        <v>722</v>
      </c>
      <c r="H621" t="s">
        <v>711</v>
      </c>
      <c r="I621" s="94">
        <v>4223.7</v>
      </c>
      <c r="J621" s="93">
        <v>-0.005390207201542929</v>
      </c>
    </row>
    <row r="622" spans="1:10">
      <c r="A622" t="s">
        <v>723</v>
      </c>
      <c r="B622" t="s">
        <v>711</v>
      </c>
      <c r="C622">
        <v>254.32</v>
      </c>
      <c r="D622" s="92">
        <v>27565537</v>
      </c>
      <c r="E622" s="93">
        <v>0.01367133006496868</v>
      </c>
      <c r="G622" t="s">
        <v>723</v>
      </c>
      <c r="H622" t="s">
        <v>711</v>
      </c>
      <c r="I622" s="94">
        <v>4221.86</v>
      </c>
      <c r="J622" s="93">
        <v>-0.0004356370007340127</v>
      </c>
    </row>
    <row r="623" spans="1:10">
      <c r="A623" t="s">
        <v>724</v>
      </c>
      <c r="B623" t="s">
        <v>711</v>
      </c>
      <c r="C623">
        <v>252.89</v>
      </c>
      <c r="D623" s="92">
        <v>37202217</v>
      </c>
      <c r="E623" s="93">
        <v>-0.005622837370242273</v>
      </c>
      <c r="G623" t="s">
        <v>724</v>
      </c>
      <c r="H623" t="s">
        <v>711</v>
      </c>
      <c r="I623" s="94">
        <v>4166.45</v>
      </c>
      <c r="J623" s="93">
        <v>-0.01312454700061105</v>
      </c>
    </row>
    <row r="624" spans="1:10">
      <c r="A624" t="s">
        <v>725</v>
      </c>
      <c r="B624" t="s">
        <v>711</v>
      </c>
      <c r="C624">
        <v>256.01</v>
      </c>
      <c r="D624" s="92">
        <v>26696119</v>
      </c>
      <c r="E624" s="93">
        <v>0.01233737988848915</v>
      </c>
      <c r="G624" t="s">
        <v>725</v>
      </c>
      <c r="H624" t="s">
        <v>711</v>
      </c>
      <c r="I624" s="94">
        <v>4224.79</v>
      </c>
      <c r="J624" s="93">
        <v>0.01400232812106239</v>
      </c>
    </row>
    <row r="625" spans="1:10">
      <c r="A625" t="s">
        <v>726</v>
      </c>
      <c r="B625" t="s">
        <v>711</v>
      </c>
      <c r="C625">
        <v>258.81</v>
      </c>
      <c r="D625" s="92">
        <v>24694090</v>
      </c>
      <c r="E625" s="93">
        <v>0.01093707277059486</v>
      </c>
      <c r="G625" t="s">
        <v>726</v>
      </c>
      <c r="H625" t="s">
        <v>711</v>
      </c>
      <c r="I625" s="94">
        <v>4246.44</v>
      </c>
      <c r="J625" s="93">
        <v>0.005124515064653945</v>
      </c>
    </row>
    <row r="626" spans="1:10">
      <c r="A626" t="s">
        <v>727</v>
      </c>
      <c r="B626" t="s">
        <v>711</v>
      </c>
      <c r="C626">
        <v>258.58</v>
      </c>
      <c r="D626" s="92">
        <v>19518681</v>
      </c>
      <c r="E626" s="93">
        <v>-0.0008886828175109773</v>
      </c>
      <c r="G626" t="s">
        <v>727</v>
      </c>
      <c r="H626" t="s">
        <v>711</v>
      </c>
      <c r="I626" s="94">
        <v>4241.84</v>
      </c>
      <c r="J626" s="93">
        <v>-0.001083260331006586</v>
      </c>
    </row>
    <row r="627" spans="1:10">
      <c r="A627" t="s">
        <v>728</v>
      </c>
      <c r="B627" t="s">
        <v>711</v>
      </c>
      <c r="C627">
        <v>259.96</v>
      </c>
      <c r="D627" s="92">
        <v>21446867</v>
      </c>
      <c r="E627" s="93">
        <v>0.00533683966277354</v>
      </c>
      <c r="G627" t="s">
        <v>728</v>
      </c>
      <c r="H627" t="s">
        <v>711</v>
      </c>
      <c r="I627" s="94">
        <v>4266.49</v>
      </c>
      <c r="J627" s="93">
        <v>0.005811157422250579</v>
      </c>
    </row>
    <row r="628" spans="1:10">
      <c r="A628" t="s">
        <v>729</v>
      </c>
      <c r="B628" t="s">
        <v>711</v>
      </c>
      <c r="C628">
        <v>258.34</v>
      </c>
      <c r="D628" s="92">
        <v>25611113</v>
      </c>
      <c r="E628" s="93">
        <v>-0.006231727958147415</v>
      </c>
      <c r="G628" t="s">
        <v>729</v>
      </c>
      <c r="H628" t="s">
        <v>711</v>
      </c>
      <c r="I628" s="94">
        <v>4280.7</v>
      </c>
      <c r="J628" s="93">
        <v>0.003330606657931945</v>
      </c>
    </row>
    <row r="629" spans="1:10">
      <c r="A629" t="s">
        <v>730</v>
      </c>
      <c r="B629" t="s">
        <v>711</v>
      </c>
      <c r="C629">
        <v>261.94</v>
      </c>
      <c r="D629" s="92">
        <v>19590024</v>
      </c>
      <c r="E629" s="93">
        <v>0.01393512425485799</v>
      </c>
      <c r="G629" t="s">
        <v>730</v>
      </c>
      <c r="H629" t="s">
        <v>711</v>
      </c>
      <c r="I629" s="94">
        <v>4290.61</v>
      </c>
      <c r="J629" s="93">
        <v>0.002315041932394291</v>
      </c>
    </row>
    <row r="630" spans="1:10">
      <c r="A630" t="s">
        <v>731</v>
      </c>
      <c r="B630" t="s">
        <v>711</v>
      </c>
      <c r="C630">
        <v>264.56</v>
      </c>
      <c r="D630" s="92">
        <v>19937811</v>
      </c>
      <c r="E630" s="93">
        <v>0.01000229060090096</v>
      </c>
      <c r="G630" t="s">
        <v>731</v>
      </c>
      <c r="H630" t="s">
        <v>711</v>
      </c>
      <c r="I630" s="94">
        <v>4291.8</v>
      </c>
      <c r="J630" s="93">
        <v>0.0002773498406987152</v>
      </c>
    </row>
    <row r="631" spans="1:10">
      <c r="A631" t="s">
        <v>732</v>
      </c>
      <c r="B631" t="s">
        <v>711</v>
      </c>
      <c r="C631">
        <v>264.07</v>
      </c>
      <c r="D631" s="92">
        <v>21656457</v>
      </c>
      <c r="E631" s="93">
        <v>-0.00185213184154831</v>
      </c>
      <c r="G631" t="s">
        <v>732</v>
      </c>
      <c r="H631" t="s">
        <v>711</v>
      </c>
      <c r="I631" s="94">
        <v>4297.5</v>
      </c>
      <c r="J631" s="93">
        <v>0.001328114078009257</v>
      </c>
    </row>
    <row r="632" spans="1:10">
      <c r="A632" t="s">
        <v>733</v>
      </c>
      <c r="B632" t="s">
        <v>734</v>
      </c>
      <c r="C632">
        <v>264.75</v>
      </c>
      <c r="D632" s="92">
        <v>16725323</v>
      </c>
      <c r="E632" s="93">
        <v>0.002575074790775123</v>
      </c>
      <c r="G632" t="s">
        <v>733</v>
      </c>
      <c r="H632" t="s">
        <v>734</v>
      </c>
      <c r="I632" s="94">
        <v>4319.94</v>
      </c>
      <c r="J632" s="93">
        <v>0.005221640488656032</v>
      </c>
    </row>
    <row r="633" spans="1:10">
      <c r="A633" t="s">
        <v>735</v>
      </c>
      <c r="B633" t="s">
        <v>734</v>
      </c>
      <c r="C633">
        <v>270.65</v>
      </c>
      <c r="D633" s="92">
        <v>26474408</v>
      </c>
      <c r="E633" s="93">
        <v>0.02228517469310654</v>
      </c>
      <c r="G633" t="s">
        <v>735</v>
      </c>
      <c r="H633" t="s">
        <v>734</v>
      </c>
      <c r="I633" s="94">
        <v>4352.34</v>
      </c>
      <c r="J633" s="93">
        <v>0.007500104168113531</v>
      </c>
    </row>
    <row r="634" spans="1:10">
      <c r="A634" t="s">
        <v>736</v>
      </c>
      <c r="B634" t="s">
        <v>734</v>
      </c>
      <c r="C634">
        <v>270.66</v>
      </c>
      <c r="D634" s="92">
        <v>31565560</v>
      </c>
      <c r="E634" s="93">
        <v>3.694808793652804E-05</v>
      </c>
      <c r="G634" t="s">
        <v>736</v>
      </c>
      <c r="H634" t="s">
        <v>734</v>
      </c>
      <c r="I634" s="94">
        <v>4343.54</v>
      </c>
      <c r="J634" s="93">
        <v>-0.002021900862524517</v>
      </c>
    </row>
    <row r="635" spans="1:10">
      <c r="A635" t="s">
        <v>737</v>
      </c>
      <c r="B635" t="s">
        <v>734</v>
      </c>
      <c r="C635">
        <v>272.87</v>
      </c>
      <c r="D635" s="92">
        <v>23260031</v>
      </c>
      <c r="E635" s="93">
        <v>0.008165225744476423</v>
      </c>
      <c r="G635" t="s">
        <v>737</v>
      </c>
      <c r="H635" t="s">
        <v>734</v>
      </c>
      <c r="I635" s="94">
        <v>4358.13</v>
      </c>
      <c r="J635" s="93">
        <v>0.003359011313352811</v>
      </c>
    </row>
    <row r="636" spans="1:10">
      <c r="A636" t="s">
        <v>738</v>
      </c>
      <c r="B636" t="s">
        <v>734</v>
      </c>
      <c r="C636">
        <v>270.42</v>
      </c>
      <c r="D636" s="92">
        <v>24618591</v>
      </c>
      <c r="E636" s="93">
        <v>-0.008978634514604011</v>
      </c>
      <c r="G636" t="s">
        <v>738</v>
      </c>
      <c r="H636" t="s">
        <v>734</v>
      </c>
      <c r="I636" s="94">
        <v>4320.82</v>
      </c>
      <c r="J636" s="93">
        <v>-0.00856101125941644</v>
      </c>
    </row>
    <row r="637" spans="1:10">
      <c r="A637" t="s">
        <v>739</v>
      </c>
      <c r="B637" t="s">
        <v>734</v>
      </c>
      <c r="C637">
        <v>270.93</v>
      </c>
      <c r="D637" s="92">
        <v>23916665</v>
      </c>
      <c r="E637" s="93">
        <v>0.001885955180829679</v>
      </c>
      <c r="G637" t="s">
        <v>739</v>
      </c>
      <c r="H637" t="s">
        <v>734</v>
      </c>
      <c r="I637" s="94">
        <v>4369.55</v>
      </c>
      <c r="J637" s="93">
        <v>0.01127795187024705</v>
      </c>
    </row>
    <row r="638" spans="1:10">
      <c r="A638" t="s">
        <v>740</v>
      </c>
      <c r="B638" t="s">
        <v>734</v>
      </c>
      <c r="C638">
        <v>270.33</v>
      </c>
      <c r="D638" s="92">
        <v>18931695</v>
      </c>
      <c r="E638" s="93">
        <v>-0.002214594175617424</v>
      </c>
      <c r="G638" t="s">
        <v>740</v>
      </c>
      <c r="H638" t="s">
        <v>734</v>
      </c>
      <c r="I638" s="94">
        <v>4384.63</v>
      </c>
      <c r="J638" s="93">
        <v>0.00345115629755921</v>
      </c>
    </row>
    <row r="639" spans="1:10">
      <c r="A639" t="s">
        <v>741</v>
      </c>
      <c r="B639" t="s">
        <v>734</v>
      </c>
      <c r="C639">
        <v>273.89</v>
      </c>
      <c r="D639" s="92">
        <v>26120128</v>
      </c>
      <c r="E639" s="93">
        <v>0.01316908963119157</v>
      </c>
      <c r="G639" t="s">
        <v>741</v>
      </c>
      <c r="H639" t="s">
        <v>734</v>
      </c>
      <c r="I639" s="94">
        <v>4369.21</v>
      </c>
      <c r="J639" s="93">
        <v>-0.003516830382495284</v>
      </c>
    </row>
    <row r="640" spans="1:10">
      <c r="A640" t="s">
        <v>742</v>
      </c>
      <c r="B640" t="s">
        <v>734</v>
      </c>
      <c r="C640">
        <v>275.38</v>
      </c>
      <c r="D640" s="92">
        <v>23113662</v>
      </c>
      <c r="E640" s="93">
        <v>0.005440140202271015</v>
      </c>
      <c r="G640" t="s">
        <v>742</v>
      </c>
      <c r="H640" t="s">
        <v>734</v>
      </c>
      <c r="I640" s="94">
        <v>4374.3</v>
      </c>
      <c r="J640" s="93">
        <v>0.001164970326443582</v>
      </c>
    </row>
    <row r="641" spans="1:10">
      <c r="A641" t="s">
        <v>743</v>
      </c>
      <c r="B641" t="s">
        <v>734</v>
      </c>
      <c r="C641">
        <v>273.94</v>
      </c>
      <c r="D641" s="92">
        <v>22604227</v>
      </c>
      <c r="E641" s="93">
        <v>-0.005229137918512539</v>
      </c>
      <c r="G641" t="s">
        <v>743</v>
      </c>
      <c r="H641" t="s">
        <v>734</v>
      </c>
      <c r="I641" s="94">
        <v>4360.03</v>
      </c>
      <c r="J641" s="93">
        <v>-0.003262236243513295</v>
      </c>
    </row>
    <row r="642" spans="1:10">
      <c r="A642" t="s">
        <v>744</v>
      </c>
      <c r="B642" t="s">
        <v>734</v>
      </c>
      <c r="C642">
        <v>273.67</v>
      </c>
      <c r="D642" s="92">
        <v>26186848</v>
      </c>
      <c r="E642" s="93">
        <v>-0.0009856172884572523</v>
      </c>
      <c r="G642" t="s">
        <v>744</v>
      </c>
      <c r="H642" t="s">
        <v>734</v>
      </c>
      <c r="I642" s="94">
        <v>4327.16</v>
      </c>
      <c r="J642" s="93">
        <v>-0.007538938952254881</v>
      </c>
    </row>
    <row r="643" spans="1:10">
      <c r="A643" t="s">
        <v>745</v>
      </c>
      <c r="B643" t="s">
        <v>734</v>
      </c>
      <c r="C643">
        <v>270.02</v>
      </c>
      <c r="D643" s="92">
        <v>32935634</v>
      </c>
      <c r="E643" s="93">
        <v>-0.01333723097160822</v>
      </c>
      <c r="G643" t="s">
        <v>745</v>
      </c>
      <c r="H643" t="s">
        <v>734</v>
      </c>
      <c r="I643" s="94">
        <v>4258.49</v>
      </c>
      <c r="J643" s="93">
        <v>-0.01586953105501065</v>
      </c>
    </row>
    <row r="644" spans="1:10">
      <c r="A644" t="s">
        <v>746</v>
      </c>
      <c r="B644" t="s">
        <v>734</v>
      </c>
      <c r="C644">
        <v>272.28</v>
      </c>
      <c r="D644" s="92">
        <v>26259741</v>
      </c>
      <c r="E644" s="93">
        <v>0.008369750388860009</v>
      </c>
      <c r="G644" t="s">
        <v>746</v>
      </c>
      <c r="H644" t="s">
        <v>734</v>
      </c>
      <c r="I644" s="94">
        <v>4323.06</v>
      </c>
      <c r="J644" s="93">
        <v>0.01516265155019747</v>
      </c>
    </row>
    <row r="645" spans="1:10">
      <c r="A645" t="s">
        <v>747</v>
      </c>
      <c r="B645" t="s">
        <v>734</v>
      </c>
      <c r="C645">
        <v>274.3</v>
      </c>
      <c r="D645" s="92">
        <v>24364320</v>
      </c>
      <c r="E645" s="93">
        <v>0.007418833553694881</v>
      </c>
      <c r="G645" t="s">
        <v>747</v>
      </c>
      <c r="H645" t="s">
        <v>734</v>
      </c>
      <c r="I645" s="94">
        <v>4358.69</v>
      </c>
      <c r="J645" s="93">
        <v>0.008241847210077813</v>
      </c>
    </row>
    <row r="646" spans="1:10">
      <c r="A646" t="s">
        <v>748</v>
      </c>
      <c r="B646" t="s">
        <v>734</v>
      </c>
      <c r="C646">
        <v>278.92</v>
      </c>
      <c r="D646" s="92">
        <v>23384059</v>
      </c>
      <c r="E646" s="93">
        <v>0.01684287276704333</v>
      </c>
      <c r="G646" t="s">
        <v>748</v>
      </c>
      <c r="H646" t="s">
        <v>734</v>
      </c>
      <c r="I646" s="94">
        <v>4367.48</v>
      </c>
      <c r="J646" s="93">
        <v>0.00201666096923625</v>
      </c>
    </row>
    <row r="647" spans="1:10">
      <c r="A647" t="s">
        <v>749</v>
      </c>
      <c r="B647" t="s">
        <v>734</v>
      </c>
      <c r="C647">
        <v>282.36</v>
      </c>
      <c r="D647" s="92">
        <v>22768071</v>
      </c>
      <c r="E647" s="93">
        <v>0.01233328552990098</v>
      </c>
      <c r="G647" t="s">
        <v>749</v>
      </c>
      <c r="H647" t="s">
        <v>734</v>
      </c>
      <c r="I647" s="94">
        <v>4411.79</v>
      </c>
      <c r="J647" s="93">
        <v>0.01014543855953565</v>
      </c>
    </row>
    <row r="648" spans="1:10">
      <c r="A648" t="s">
        <v>750</v>
      </c>
      <c r="B648" t="s">
        <v>734</v>
      </c>
      <c r="C648">
        <v>281.76</v>
      </c>
      <c r="D648" s="92">
        <v>23176073</v>
      </c>
      <c r="E648" s="93">
        <v>-0.002124946876328138</v>
      </c>
      <c r="G648" t="s">
        <v>750</v>
      </c>
      <c r="H648" t="s">
        <v>734</v>
      </c>
      <c r="I648" s="94">
        <v>4422.3</v>
      </c>
      <c r="J648" s="93">
        <v>0.002382253008416102</v>
      </c>
    </row>
    <row r="649" spans="1:10">
      <c r="A649" t="s">
        <v>751</v>
      </c>
      <c r="B649" t="s">
        <v>734</v>
      </c>
      <c r="C649">
        <v>279.31</v>
      </c>
      <c r="D649" s="92">
        <v>33604073</v>
      </c>
      <c r="E649" s="93">
        <v>-0.008695343554798396</v>
      </c>
      <c r="G649" t="s">
        <v>751</v>
      </c>
      <c r="H649" t="s">
        <v>734</v>
      </c>
      <c r="I649" s="94">
        <v>4401.46</v>
      </c>
      <c r="J649" s="93">
        <v>-0.004712479931257563</v>
      </c>
    </row>
    <row r="650" spans="1:10">
      <c r="A650" t="s">
        <v>752</v>
      </c>
      <c r="B650" t="s">
        <v>734</v>
      </c>
      <c r="C650">
        <v>279</v>
      </c>
      <c r="D650" s="92">
        <v>33566853</v>
      </c>
      <c r="E650" s="93">
        <v>-0.001109877913429536</v>
      </c>
      <c r="G650" t="s">
        <v>752</v>
      </c>
      <c r="H650" t="s">
        <v>734</v>
      </c>
      <c r="I650" s="94">
        <v>4400.64</v>
      </c>
      <c r="J650" s="93">
        <v>-0.00018630181803303</v>
      </c>
    </row>
    <row r="651" spans="1:10">
      <c r="A651" t="s">
        <v>753</v>
      </c>
      <c r="B651" t="s">
        <v>734</v>
      </c>
      <c r="C651">
        <v>279.27</v>
      </c>
      <c r="D651" s="92">
        <v>18168294</v>
      </c>
      <c r="E651" s="93">
        <v>0.000967741935483879</v>
      </c>
      <c r="G651" t="s">
        <v>753</v>
      </c>
      <c r="H651" t="s">
        <v>734</v>
      </c>
      <c r="I651" s="94">
        <v>4419.15</v>
      </c>
      <c r="J651" s="93">
        <v>0.004206206369982368</v>
      </c>
    </row>
    <row r="652" spans="1:10">
      <c r="A652" t="s">
        <v>754</v>
      </c>
      <c r="B652" t="s">
        <v>734</v>
      </c>
      <c r="C652">
        <v>277.72</v>
      </c>
      <c r="D652" s="92">
        <v>20944846</v>
      </c>
      <c r="E652" s="93">
        <v>-0.005550184409352843</v>
      </c>
      <c r="G652" t="s">
        <v>754</v>
      </c>
      <c r="H652" t="s">
        <v>734</v>
      </c>
      <c r="I652" s="94">
        <v>4395.26</v>
      </c>
      <c r="J652" s="93">
        <v>-0.005406016994218166</v>
      </c>
    </row>
    <row r="653" spans="1:10">
      <c r="A653" t="s">
        <v>755</v>
      </c>
      <c r="B653" t="s">
        <v>756</v>
      </c>
      <c r="C653">
        <v>277.64</v>
      </c>
      <c r="D653" s="92">
        <v>16267357</v>
      </c>
      <c r="E653" s="93">
        <v>-0.0002880599164627462</v>
      </c>
      <c r="G653" t="s">
        <v>755</v>
      </c>
      <c r="H653" t="s">
        <v>756</v>
      </c>
      <c r="I653" s="94">
        <v>4387.16</v>
      </c>
      <c r="J653" s="93">
        <v>-0.001842894390775562</v>
      </c>
    </row>
    <row r="654" spans="1:10">
      <c r="A654" t="s">
        <v>757</v>
      </c>
      <c r="B654" t="s">
        <v>756</v>
      </c>
      <c r="C654">
        <v>279.88</v>
      </c>
      <c r="D654" s="92">
        <v>17879048</v>
      </c>
      <c r="E654" s="93">
        <v>0.008068001728857466</v>
      </c>
      <c r="G654" t="s">
        <v>757</v>
      </c>
      <c r="H654" t="s">
        <v>756</v>
      </c>
      <c r="I654" s="94">
        <v>4423.15</v>
      </c>
      <c r="J654" s="93">
        <v>0.008203484714484954</v>
      </c>
    </row>
    <row r="655" spans="1:10">
      <c r="A655" t="s">
        <v>758</v>
      </c>
      <c r="B655" t="s">
        <v>756</v>
      </c>
      <c r="C655">
        <v>279.28</v>
      </c>
      <c r="D655" s="92">
        <v>16191301</v>
      </c>
      <c r="E655" s="93">
        <v>-0.002143775903958867</v>
      </c>
      <c r="G655" t="s">
        <v>758</v>
      </c>
      <c r="H655" t="s">
        <v>756</v>
      </c>
      <c r="I655" s="94">
        <v>4402.66</v>
      </c>
      <c r="J655" s="93">
        <v>-0.00463244520307915</v>
      </c>
    </row>
    <row r="656" spans="1:10">
      <c r="A656" t="s">
        <v>759</v>
      </c>
      <c r="B656" t="s">
        <v>756</v>
      </c>
      <c r="C656">
        <v>282.22</v>
      </c>
      <c r="D656" s="92">
        <v>13900167</v>
      </c>
      <c r="E656" s="93">
        <v>0.01052706960756256</v>
      </c>
      <c r="G656" t="s">
        <v>759</v>
      </c>
      <c r="H656" t="s">
        <v>756</v>
      </c>
      <c r="I656" s="94">
        <v>4429.1</v>
      </c>
      <c r="J656" s="93">
        <v>0.006005460335342772</v>
      </c>
    </row>
    <row r="657" spans="1:10">
      <c r="A657" t="s">
        <v>760</v>
      </c>
      <c r="B657" t="s">
        <v>756</v>
      </c>
      <c r="C657">
        <v>282.16</v>
      </c>
      <c r="D657" s="92">
        <v>16589336</v>
      </c>
      <c r="E657" s="93">
        <v>-0.0002126000992134225</v>
      </c>
      <c r="G657" t="s">
        <v>760</v>
      </c>
      <c r="H657" t="s">
        <v>756</v>
      </c>
      <c r="I657" s="94">
        <v>4436.52</v>
      </c>
      <c r="J657" s="93">
        <v>0.001675283917725867</v>
      </c>
    </row>
    <row r="658" spans="1:10">
      <c r="A658" t="s">
        <v>761</v>
      </c>
      <c r="B658" t="s">
        <v>756</v>
      </c>
      <c r="C658">
        <v>281.06</v>
      </c>
      <c r="D658" s="92">
        <v>16117629</v>
      </c>
      <c r="E658" s="93">
        <v>-0.003898497306492832</v>
      </c>
      <c r="G658" t="s">
        <v>761</v>
      </c>
      <c r="H658" t="s">
        <v>756</v>
      </c>
      <c r="I658" s="94">
        <v>4432.35</v>
      </c>
      <c r="J658" s="93">
        <v>-0.000939925887858073</v>
      </c>
    </row>
    <row r="659" spans="1:10">
      <c r="A659" t="s">
        <v>762</v>
      </c>
      <c r="B659" t="s">
        <v>756</v>
      </c>
      <c r="C659">
        <v>279.22</v>
      </c>
      <c r="D659" s="92">
        <v>18616578</v>
      </c>
      <c r="E659" s="93">
        <v>-0.006546644844517058</v>
      </c>
      <c r="G659" t="s">
        <v>762</v>
      </c>
      <c r="H659" t="s">
        <v>756</v>
      </c>
      <c r="I659" s="94">
        <v>4436.75</v>
      </c>
      <c r="J659" s="93">
        <v>0.0009927013886537051</v>
      </c>
    </row>
    <row r="660" spans="1:10">
      <c r="A660" t="s">
        <v>763</v>
      </c>
      <c r="B660" t="s">
        <v>756</v>
      </c>
      <c r="C660">
        <v>279.71</v>
      </c>
      <c r="D660" s="92">
        <v>13955934</v>
      </c>
      <c r="E660" s="93">
        <v>0.001754888618293649</v>
      </c>
      <c r="G660" t="s">
        <v>763</v>
      </c>
      <c r="H660" t="s">
        <v>756</v>
      </c>
      <c r="I660" s="94">
        <v>4442.41</v>
      </c>
      <c r="J660" s="93">
        <v>0.001275708570462664</v>
      </c>
    </row>
    <row r="661" spans="1:10">
      <c r="A661" t="s">
        <v>764</v>
      </c>
      <c r="B661" t="s">
        <v>756</v>
      </c>
      <c r="C661">
        <v>282.5</v>
      </c>
      <c r="D661" s="92">
        <v>14570391</v>
      </c>
      <c r="E661" s="93">
        <v>0.009974616567158812</v>
      </c>
      <c r="G661" t="s">
        <v>764</v>
      </c>
      <c r="H661" t="s">
        <v>756</v>
      </c>
      <c r="I661" s="94">
        <v>4460.83</v>
      </c>
      <c r="J661" s="93">
        <v>0.004146398013690877</v>
      </c>
    </row>
    <row r="662" spans="1:10">
      <c r="A662" t="s">
        <v>765</v>
      </c>
      <c r="B662" t="s">
        <v>756</v>
      </c>
      <c r="C662">
        <v>285.46</v>
      </c>
      <c r="D662" s="92">
        <v>18249046</v>
      </c>
      <c r="E662" s="93">
        <v>0.01047787610619455</v>
      </c>
      <c r="G662" t="s">
        <v>765</v>
      </c>
      <c r="H662" t="s">
        <v>756</v>
      </c>
      <c r="I662" s="94">
        <v>4468</v>
      </c>
      <c r="J662" s="93">
        <v>0.001607324197514748</v>
      </c>
    </row>
    <row r="663" spans="1:10">
      <c r="A663" t="s">
        <v>766</v>
      </c>
      <c r="B663" t="s">
        <v>756</v>
      </c>
      <c r="C663">
        <v>287.17</v>
      </c>
      <c r="D663" s="92">
        <v>22516027</v>
      </c>
      <c r="E663" s="93">
        <v>0.00599033139494165</v>
      </c>
      <c r="G663" t="s">
        <v>766</v>
      </c>
      <c r="H663" t="s">
        <v>756</v>
      </c>
      <c r="I663" s="94">
        <v>4479.71</v>
      </c>
      <c r="J663" s="93">
        <v>0.002620859444941726</v>
      </c>
    </row>
    <row r="664" spans="1:10">
      <c r="A664" t="s">
        <v>767</v>
      </c>
      <c r="B664" t="s">
        <v>756</v>
      </c>
      <c r="C664">
        <v>285.69</v>
      </c>
      <c r="D664" s="92">
        <v>20075250</v>
      </c>
      <c r="E664" s="93">
        <v>-0.005153741686109381</v>
      </c>
      <c r="G664" t="s">
        <v>767</v>
      </c>
      <c r="H664" t="s">
        <v>756</v>
      </c>
      <c r="I664" s="94">
        <v>4448.08</v>
      </c>
      <c r="J664" s="93">
        <v>-0.007060724912996585</v>
      </c>
    </row>
    <row r="665" spans="1:10">
      <c r="A665" t="s">
        <v>768</v>
      </c>
      <c r="B665" t="s">
        <v>756</v>
      </c>
      <c r="C665">
        <v>283.94</v>
      </c>
      <c r="D665" s="92">
        <v>21812985</v>
      </c>
      <c r="E665" s="93">
        <v>-0.006125520669256868</v>
      </c>
      <c r="G665" t="s">
        <v>768</v>
      </c>
      <c r="H665" t="s">
        <v>756</v>
      </c>
      <c r="I665" s="94">
        <v>4400.27</v>
      </c>
      <c r="J665" s="93">
        <v>-0.01074845776155098</v>
      </c>
    </row>
    <row r="666" spans="1:10">
      <c r="A666" t="s">
        <v>769</v>
      </c>
      <c r="B666" t="s">
        <v>756</v>
      </c>
      <c r="C666">
        <v>289.84</v>
      </c>
      <c r="D666" s="92">
        <v>29850461</v>
      </c>
      <c r="E666" s="93">
        <v>0.02077903782489243</v>
      </c>
      <c r="G666" t="s">
        <v>769</v>
      </c>
      <c r="H666" t="s">
        <v>756</v>
      </c>
      <c r="I666" s="94">
        <v>4405.8</v>
      </c>
      <c r="J666" s="93">
        <v>0.001256741063616396</v>
      </c>
    </row>
    <row r="667" spans="1:10">
      <c r="A667" t="s">
        <v>770</v>
      </c>
      <c r="B667" t="s">
        <v>756</v>
      </c>
      <c r="C667">
        <v>297.25</v>
      </c>
      <c r="D667" s="92">
        <v>40817646</v>
      </c>
      <c r="E667" s="93">
        <v>0.02556582942313002</v>
      </c>
      <c r="G667" t="s">
        <v>770</v>
      </c>
      <c r="H667" t="s">
        <v>756</v>
      </c>
      <c r="I667" s="94">
        <v>4441.67</v>
      </c>
      <c r="J667" s="93">
        <v>0.008141540696354754</v>
      </c>
    </row>
    <row r="668" spans="1:10">
      <c r="A668" t="s">
        <v>771</v>
      </c>
      <c r="B668" t="s">
        <v>756</v>
      </c>
      <c r="C668">
        <v>297.53</v>
      </c>
      <c r="D668" s="92">
        <v>22830157</v>
      </c>
      <c r="E668" s="93">
        <v>0.0009419680403699449</v>
      </c>
      <c r="G668" t="s">
        <v>771</v>
      </c>
      <c r="H668" t="s">
        <v>756</v>
      </c>
      <c r="I668" s="94">
        <v>4479.53</v>
      </c>
      <c r="J668" s="93">
        <v>0.008523820995256282</v>
      </c>
    </row>
    <row r="669" spans="1:10">
      <c r="A669" t="s">
        <v>772</v>
      </c>
      <c r="B669" t="s">
        <v>756</v>
      </c>
      <c r="C669">
        <v>295.55</v>
      </c>
      <c r="D669" s="92">
        <v>18175774</v>
      </c>
      <c r="E669" s="93">
        <v>-0.00665479111350098</v>
      </c>
      <c r="G669" t="s">
        <v>772</v>
      </c>
      <c r="H669" t="s">
        <v>756</v>
      </c>
      <c r="I669" s="94">
        <v>4486.23</v>
      </c>
      <c r="J669" s="93">
        <v>0.001495692628467715</v>
      </c>
    </row>
    <row r="670" spans="1:10">
      <c r="A670" t="s">
        <v>773</v>
      </c>
      <c r="B670" t="s">
        <v>756</v>
      </c>
      <c r="C670">
        <v>294.96</v>
      </c>
      <c r="D670" s="92">
        <v>20006057</v>
      </c>
      <c r="E670" s="93">
        <v>-0.001996278125528828</v>
      </c>
      <c r="G670" t="s">
        <v>773</v>
      </c>
      <c r="H670" t="s">
        <v>756</v>
      </c>
      <c r="I670" s="94">
        <v>4496.19</v>
      </c>
      <c r="J670" s="93">
        <v>0.002220126921713694</v>
      </c>
    </row>
    <row r="671" spans="1:10">
      <c r="A671" t="s">
        <v>774</v>
      </c>
      <c r="B671" t="s">
        <v>756</v>
      </c>
      <c r="C671">
        <v>292.1</v>
      </c>
      <c r="D671" s="92">
        <v>17666084</v>
      </c>
      <c r="E671" s="93">
        <v>-0.009696229997287586</v>
      </c>
      <c r="G671" t="s">
        <v>774</v>
      </c>
      <c r="H671" t="s">
        <v>756</v>
      </c>
      <c r="I671" s="94">
        <v>4470</v>
      </c>
      <c r="J671" s="93">
        <v>-0.005824931775569864</v>
      </c>
    </row>
    <row r="672" spans="1:10">
      <c r="A672" t="s">
        <v>775</v>
      </c>
      <c r="B672" t="s">
        <v>756</v>
      </c>
      <c r="C672">
        <v>292.72</v>
      </c>
      <c r="D672" s="92">
        <v>22605726</v>
      </c>
      <c r="E672" s="93">
        <v>0.002122560766860682</v>
      </c>
      <c r="G672" t="s">
        <v>775</v>
      </c>
      <c r="H672" t="s">
        <v>756</v>
      </c>
      <c r="I672" s="94">
        <v>4509.37</v>
      </c>
      <c r="J672" s="93">
        <v>0.008807606263982137</v>
      </c>
    </row>
    <row r="673" spans="1:10">
      <c r="A673" t="s">
        <v>776</v>
      </c>
      <c r="B673" t="s">
        <v>756</v>
      </c>
      <c r="C673">
        <v>296.5</v>
      </c>
      <c r="D673" s="92">
        <v>16348072</v>
      </c>
      <c r="E673" s="93">
        <v>0.0129133643071877</v>
      </c>
      <c r="G673" t="s">
        <v>776</v>
      </c>
      <c r="H673" t="s">
        <v>756</v>
      </c>
      <c r="I673" s="94">
        <v>4528.79</v>
      </c>
      <c r="J673" s="93">
        <v>0.00430658828173347</v>
      </c>
    </row>
    <row r="674" spans="1:10">
      <c r="A674" t="s">
        <v>777</v>
      </c>
      <c r="B674" t="s">
        <v>756</v>
      </c>
      <c r="C674">
        <v>294.83</v>
      </c>
      <c r="D674" s="92">
        <v>26285338</v>
      </c>
      <c r="E674" s="93">
        <v>-0.005632377740303562</v>
      </c>
      <c r="G674" t="s">
        <v>777</v>
      </c>
      <c r="H674" t="s">
        <v>756</v>
      </c>
      <c r="I674" s="94">
        <v>4522.68</v>
      </c>
      <c r="J674" s="93">
        <v>-0.001349146239944865</v>
      </c>
    </row>
    <row r="675" spans="1:10">
      <c r="A675" t="s">
        <v>778</v>
      </c>
      <c r="B675" t="s">
        <v>779</v>
      </c>
      <c r="C675">
        <v>294.78</v>
      </c>
      <c r="D675" s="92">
        <v>18983826</v>
      </c>
      <c r="E675" s="93">
        <v>-0.0001695892548247979</v>
      </c>
      <c r="G675" t="s">
        <v>778</v>
      </c>
      <c r="H675" t="s">
        <v>779</v>
      </c>
      <c r="I675" s="94">
        <v>4524.09</v>
      </c>
      <c r="J675" s="93">
        <v>0.0003117620525883158</v>
      </c>
    </row>
    <row r="676" spans="1:10">
      <c r="A676" t="s">
        <v>780</v>
      </c>
      <c r="B676" t="s">
        <v>779</v>
      </c>
      <c r="C676">
        <v>294.12</v>
      </c>
      <c r="D676" s="92">
        <v>16290545</v>
      </c>
      <c r="E676" s="93">
        <v>-0.002238957866883662</v>
      </c>
      <c r="G676" t="s">
        <v>780</v>
      </c>
      <c r="H676" t="s">
        <v>779</v>
      </c>
      <c r="I676" s="94">
        <v>4536.95</v>
      </c>
      <c r="J676" s="93">
        <v>0.002842560603347755</v>
      </c>
    </row>
    <row r="677" spans="1:10">
      <c r="A677" t="s">
        <v>781</v>
      </c>
      <c r="B677" t="s">
        <v>779</v>
      </c>
      <c r="C677">
        <v>294.11</v>
      </c>
      <c r="D677" s="92">
        <v>14751610</v>
      </c>
      <c r="E677" s="93">
        <v>-3.399972800210982E-05</v>
      </c>
      <c r="G677" t="s">
        <v>781</v>
      </c>
      <c r="H677" t="s">
        <v>779</v>
      </c>
      <c r="I677" s="94">
        <v>4535.43</v>
      </c>
      <c r="J677" s="93">
        <v>-0.000335026835208585</v>
      </c>
    </row>
    <row r="678" spans="1:10">
      <c r="A678" t="s">
        <v>782</v>
      </c>
      <c r="B678" t="s">
        <v>779</v>
      </c>
      <c r="C678">
        <v>293.17</v>
      </c>
      <c r="D678" s="92">
        <v>17184083</v>
      </c>
      <c r="E678" s="93">
        <v>-0.003196083098160551</v>
      </c>
      <c r="G678" t="s">
        <v>782</v>
      </c>
      <c r="H678" t="s">
        <v>779</v>
      </c>
      <c r="I678" s="94">
        <v>4520.03</v>
      </c>
      <c r="J678" s="93">
        <v>-0.003395488410139813</v>
      </c>
    </row>
    <row r="679" spans="1:10">
      <c r="A679" t="s">
        <v>783</v>
      </c>
      <c r="B679" t="s">
        <v>779</v>
      </c>
      <c r="C679">
        <v>293.2</v>
      </c>
      <c r="D679" s="92">
        <v>15046819</v>
      </c>
      <c r="E679" s="93">
        <v>0.0001023297063136308</v>
      </c>
      <c r="G679" t="s">
        <v>783</v>
      </c>
      <c r="H679" t="s">
        <v>779</v>
      </c>
      <c r="I679" s="94">
        <v>4514.07</v>
      </c>
      <c r="J679" s="93">
        <v>-0.001318575319190329</v>
      </c>
    </row>
    <row r="680" spans="1:10">
      <c r="A680" t="s">
        <v>784</v>
      </c>
      <c r="B680" t="s">
        <v>779</v>
      </c>
      <c r="C680">
        <v>290.31</v>
      </c>
      <c r="D680" s="92">
        <v>19927000</v>
      </c>
      <c r="E680" s="93">
        <v>-0.009856753069577007</v>
      </c>
      <c r="G680" t="s">
        <v>784</v>
      </c>
      <c r="H680" t="s">
        <v>779</v>
      </c>
      <c r="I680" s="94">
        <v>4493.28</v>
      </c>
      <c r="J680" s="93">
        <v>-0.004605599824548556</v>
      </c>
    </row>
    <row r="681" spans="1:10">
      <c r="A681" t="s">
        <v>785</v>
      </c>
      <c r="B681" t="s">
        <v>779</v>
      </c>
      <c r="C681">
        <v>288.8</v>
      </c>
      <c r="D681" s="92">
        <v>19633363</v>
      </c>
      <c r="E681" s="93">
        <v>-0.005201336502359544</v>
      </c>
      <c r="G681" t="s">
        <v>785</v>
      </c>
      <c r="H681" t="s">
        <v>779</v>
      </c>
      <c r="I681" s="94">
        <v>4458.58</v>
      </c>
      <c r="J681" s="93">
        <v>-0.007722643592208756</v>
      </c>
    </row>
    <row r="682" spans="1:10">
      <c r="A682" t="s">
        <v>786</v>
      </c>
      <c r="B682" t="s">
        <v>779</v>
      </c>
      <c r="C682">
        <v>290.05</v>
      </c>
      <c r="D682" s="92">
        <v>23652949</v>
      </c>
      <c r="E682" s="93">
        <v>0.004328254847645319</v>
      </c>
      <c r="G682" t="s">
        <v>786</v>
      </c>
      <c r="H682" t="s">
        <v>779</v>
      </c>
      <c r="I682" s="94">
        <v>4468.73</v>
      </c>
      <c r="J682" s="93">
        <v>0.002276509561340179</v>
      </c>
    </row>
    <row r="683" spans="1:10">
      <c r="A683" t="s">
        <v>787</v>
      </c>
      <c r="B683" t="s">
        <v>779</v>
      </c>
      <c r="C683">
        <v>292.79</v>
      </c>
      <c r="D683" s="92">
        <v>21853433</v>
      </c>
      <c r="E683" s="93">
        <v>0.009446647129805141</v>
      </c>
      <c r="G683" t="s">
        <v>787</v>
      </c>
      <c r="H683" t="s">
        <v>779</v>
      </c>
      <c r="I683" s="94">
        <v>4443.05</v>
      </c>
      <c r="J683" s="93">
        <v>-0.00574659914561837</v>
      </c>
    </row>
    <row r="684" spans="1:10">
      <c r="A684" t="s">
        <v>788</v>
      </c>
      <c r="B684" t="s">
        <v>779</v>
      </c>
      <c r="C684">
        <v>297.7</v>
      </c>
      <c r="D684" s="92">
        <v>28356304</v>
      </c>
      <c r="E684" s="93">
        <v>0.01676969841866183</v>
      </c>
      <c r="G684" t="s">
        <v>788</v>
      </c>
      <c r="H684" t="s">
        <v>779</v>
      </c>
      <c r="I684" s="94">
        <v>4480.7</v>
      </c>
      <c r="J684" s="93">
        <v>0.008473908688851006</v>
      </c>
    </row>
    <row r="685" spans="1:10">
      <c r="A685" t="s">
        <v>789</v>
      </c>
      <c r="B685" t="s">
        <v>779</v>
      </c>
      <c r="C685">
        <v>298.09</v>
      </c>
      <c r="D685" s="92">
        <v>19550815</v>
      </c>
      <c r="E685" s="93">
        <v>0.001310043668122152</v>
      </c>
      <c r="G685" t="s">
        <v>789</v>
      </c>
      <c r="H685" t="s">
        <v>779</v>
      </c>
      <c r="I685" s="94">
        <v>4473.75</v>
      </c>
      <c r="J685" s="93">
        <v>-0.001551096926819429</v>
      </c>
    </row>
    <row r="686" spans="1:10">
      <c r="A686" t="s">
        <v>790</v>
      </c>
      <c r="B686" t="s">
        <v>779</v>
      </c>
      <c r="C686">
        <v>292.87</v>
      </c>
      <c r="D686" s="92">
        <v>41372457</v>
      </c>
      <c r="E686" s="93">
        <v>-0.01751148981851114</v>
      </c>
      <c r="G686" t="s">
        <v>790</v>
      </c>
      <c r="H686" t="s">
        <v>779</v>
      </c>
      <c r="I686" s="94">
        <v>4432.99</v>
      </c>
      <c r="J686" s="93">
        <v>-0.009110924839340617</v>
      </c>
    </row>
    <row r="687" spans="1:10">
      <c r="A687" t="s">
        <v>791</v>
      </c>
      <c r="B687" t="s">
        <v>779</v>
      </c>
      <c r="C687">
        <v>287.43</v>
      </c>
      <c r="D687" s="92">
        <v>38278661</v>
      </c>
      <c r="E687" s="93">
        <v>-0.01857479427732445</v>
      </c>
      <c r="G687" t="s">
        <v>791</v>
      </c>
      <c r="H687" t="s">
        <v>779</v>
      </c>
      <c r="I687" s="94">
        <v>4357.73</v>
      </c>
      <c r="J687" s="93">
        <v>-0.01697725462949395</v>
      </c>
    </row>
    <row r="688" spans="1:10">
      <c r="A688" t="s">
        <v>792</v>
      </c>
      <c r="B688" t="s">
        <v>779</v>
      </c>
      <c r="C688">
        <v>287.92</v>
      </c>
      <c r="D688" s="92">
        <v>22364103</v>
      </c>
      <c r="E688" s="93">
        <v>0.001704762898792733</v>
      </c>
      <c r="G688" t="s">
        <v>792</v>
      </c>
      <c r="H688" t="s">
        <v>779</v>
      </c>
      <c r="I688" s="94">
        <v>4354.19</v>
      </c>
      <c r="J688" s="93">
        <v>-0.0008123495489623656</v>
      </c>
    </row>
    <row r="689" spans="1:10">
      <c r="A689" t="s">
        <v>793</v>
      </c>
      <c r="B689" t="s">
        <v>779</v>
      </c>
      <c r="C689">
        <v>291.61</v>
      </c>
      <c r="D689" s="92">
        <v>26626342</v>
      </c>
      <c r="E689" s="93">
        <v>0.01281606001667135</v>
      </c>
      <c r="G689" t="s">
        <v>793</v>
      </c>
      <c r="H689" t="s">
        <v>779</v>
      </c>
      <c r="I689" s="94">
        <v>4395.64</v>
      </c>
      <c r="J689" s="93">
        <v>0.009519566210937302</v>
      </c>
    </row>
    <row r="690" spans="1:10">
      <c r="A690" t="s">
        <v>794</v>
      </c>
      <c r="B690" t="s">
        <v>779</v>
      </c>
      <c r="C690">
        <v>292.56</v>
      </c>
      <c r="D690" s="92">
        <v>18604601</v>
      </c>
      <c r="E690" s="93">
        <v>0.003257775796440487</v>
      </c>
      <c r="G690" t="s">
        <v>794</v>
      </c>
      <c r="H690" t="s">
        <v>779</v>
      </c>
      <c r="I690" s="94">
        <v>4448.98</v>
      </c>
      <c r="J690" s="93">
        <v>0.01213475170851108</v>
      </c>
    </row>
    <row r="691" spans="1:10">
      <c r="A691" t="s">
        <v>795</v>
      </c>
      <c r="B691" t="s">
        <v>779</v>
      </c>
      <c r="C691">
        <v>292.36</v>
      </c>
      <c r="D691" s="92">
        <v>14998978</v>
      </c>
      <c r="E691" s="93">
        <v>-0.0006836204539238944</v>
      </c>
      <c r="G691" t="s">
        <v>795</v>
      </c>
      <c r="H691" t="s">
        <v>779</v>
      </c>
      <c r="I691" s="94">
        <v>4455.48</v>
      </c>
      <c r="J691" s="93">
        <v>0.001461009040274464</v>
      </c>
    </row>
    <row r="692" spans="1:10">
      <c r="A692" t="s">
        <v>796</v>
      </c>
      <c r="B692" t="s">
        <v>779</v>
      </c>
      <c r="C692">
        <v>287.3</v>
      </c>
      <c r="D692" s="92">
        <v>23571742</v>
      </c>
      <c r="E692" s="93">
        <v>-0.01730742919688055</v>
      </c>
      <c r="G692" t="s">
        <v>796</v>
      </c>
      <c r="H692" t="s">
        <v>779</v>
      </c>
      <c r="I692" s="94">
        <v>4443.11</v>
      </c>
      <c r="J692" s="93">
        <v>-0.002776356307289007</v>
      </c>
    </row>
    <row r="693" spans="1:10">
      <c r="A693" t="s">
        <v>797</v>
      </c>
      <c r="B693" t="s">
        <v>779</v>
      </c>
      <c r="C693">
        <v>276.9</v>
      </c>
      <c r="D693" s="92">
        <v>43186237</v>
      </c>
      <c r="E693" s="93">
        <v>-0.03619909502262453</v>
      </c>
      <c r="G693" t="s">
        <v>797</v>
      </c>
      <c r="H693" t="s">
        <v>779</v>
      </c>
      <c r="I693" s="94">
        <v>4352.63</v>
      </c>
      <c r="J693" s="93">
        <v>-0.02036411432532603</v>
      </c>
    </row>
    <row r="694" spans="1:10">
      <c r="A694" t="s">
        <v>798</v>
      </c>
      <c r="B694" t="s">
        <v>779</v>
      </c>
      <c r="C694">
        <v>277.37</v>
      </c>
      <c r="D694" s="92">
        <v>26353696</v>
      </c>
      <c r="E694" s="93">
        <v>0.001697363669194818</v>
      </c>
      <c r="G694" t="s">
        <v>798</v>
      </c>
      <c r="H694" t="s">
        <v>779</v>
      </c>
      <c r="I694" s="94">
        <v>4359.46</v>
      </c>
      <c r="J694" s="93">
        <v>0.001569166228234442</v>
      </c>
    </row>
    <row r="695" spans="1:10">
      <c r="A695" t="s">
        <v>799</v>
      </c>
      <c r="B695" t="s">
        <v>779</v>
      </c>
      <c r="C695">
        <v>275.34</v>
      </c>
      <c r="D695" s="92">
        <v>32343635</v>
      </c>
      <c r="E695" s="93">
        <v>-0.007318743916068904</v>
      </c>
      <c r="G695" t="s">
        <v>799</v>
      </c>
      <c r="H695" t="s">
        <v>779</v>
      </c>
      <c r="I695" s="94">
        <v>4307.54</v>
      </c>
      <c r="J695" s="93">
        <v>-0.01190973193927691</v>
      </c>
    </row>
    <row r="696" spans="1:10">
      <c r="A696" t="s">
        <v>800</v>
      </c>
      <c r="B696" t="s">
        <v>801</v>
      </c>
      <c r="C696">
        <v>282.35</v>
      </c>
      <c r="D696" s="92">
        <v>30086280</v>
      </c>
      <c r="E696" s="93">
        <v>0.02545943197501299</v>
      </c>
      <c r="G696" t="s">
        <v>800</v>
      </c>
      <c r="H696" t="s">
        <v>801</v>
      </c>
      <c r="I696" s="94">
        <v>4357.04</v>
      </c>
      <c r="J696" s="93">
        <v>0.0114914777343913</v>
      </c>
    </row>
    <row r="697" spans="1:10">
      <c r="A697" t="s">
        <v>802</v>
      </c>
      <c r="B697" t="s">
        <v>801</v>
      </c>
      <c r="C697">
        <v>276.5</v>
      </c>
      <c r="D697" s="92">
        <v>31350747</v>
      </c>
      <c r="E697" s="93">
        <v>-0.02071896582256072</v>
      </c>
      <c r="G697" t="s">
        <v>802</v>
      </c>
      <c r="H697" t="s">
        <v>801</v>
      </c>
      <c r="I697" s="94">
        <v>4300.46</v>
      </c>
      <c r="J697" s="93">
        <v>-0.01298588032242076</v>
      </c>
    </row>
    <row r="698" spans="1:10">
      <c r="A698" t="s">
        <v>803</v>
      </c>
      <c r="B698" t="s">
        <v>801</v>
      </c>
      <c r="C698">
        <v>282.02</v>
      </c>
      <c r="D698" s="92">
        <v>24993024</v>
      </c>
      <c r="E698" s="93">
        <v>0.01996383363471965</v>
      </c>
      <c r="G698" t="s">
        <v>803</v>
      </c>
      <c r="H698" t="s">
        <v>801</v>
      </c>
      <c r="I698" s="94">
        <v>4345.72</v>
      </c>
      <c r="J698" s="93">
        <v>0.01052445552336256</v>
      </c>
    </row>
    <row r="699" spans="1:10">
      <c r="A699" t="s">
        <v>804</v>
      </c>
      <c r="B699" t="s">
        <v>801</v>
      </c>
      <c r="C699">
        <v>286.26</v>
      </c>
      <c r="D699" s="92">
        <v>28002559</v>
      </c>
      <c r="E699" s="93">
        <v>0.01503439472377854</v>
      </c>
      <c r="G699" t="s">
        <v>804</v>
      </c>
      <c r="H699" t="s">
        <v>801</v>
      </c>
      <c r="I699" s="94">
        <v>4363.55</v>
      </c>
      <c r="J699" s="93">
        <v>0.004102887438675262</v>
      </c>
    </row>
    <row r="700" spans="1:10">
      <c r="A700" t="s">
        <v>805</v>
      </c>
      <c r="B700" t="s">
        <v>801</v>
      </c>
      <c r="C700">
        <v>287.96</v>
      </c>
      <c r="D700" s="92">
        <v>20430471</v>
      </c>
      <c r="E700" s="93">
        <v>0.005938657164815231</v>
      </c>
      <c r="G700" t="s">
        <v>805</v>
      </c>
      <c r="H700" t="s">
        <v>801</v>
      </c>
      <c r="I700" s="94">
        <v>4399.76</v>
      </c>
      <c r="J700" s="93">
        <v>0.00829828923697451</v>
      </c>
    </row>
    <row r="701" spans="1:10">
      <c r="A701" t="s">
        <v>806</v>
      </c>
      <c r="B701" t="s">
        <v>801</v>
      </c>
      <c r="C701">
        <v>287.96</v>
      </c>
      <c r="D701" s="92">
        <v>17685700</v>
      </c>
      <c r="E701" s="93">
        <v>0</v>
      </c>
      <c r="G701" t="s">
        <v>806</v>
      </c>
      <c r="H701" t="s">
        <v>801</v>
      </c>
      <c r="I701" s="94">
        <v>4391.34</v>
      </c>
      <c r="J701" s="93">
        <v>-0.001913740749495463</v>
      </c>
    </row>
    <row r="702" spans="1:10">
      <c r="A702" t="s">
        <v>807</v>
      </c>
      <c r="B702" t="s">
        <v>801</v>
      </c>
      <c r="C702">
        <v>287.36</v>
      </c>
      <c r="D702" s="92">
        <v>19298634</v>
      </c>
      <c r="E702" s="93">
        <v>-0.002083622725378431</v>
      </c>
      <c r="G702" t="s">
        <v>807</v>
      </c>
      <c r="H702" t="s">
        <v>801</v>
      </c>
      <c r="I702" s="94">
        <v>4361.19</v>
      </c>
      <c r="J702" s="93">
        <v>-0.006865785842134819</v>
      </c>
    </row>
    <row r="703" spans="1:10">
      <c r="A703" t="s">
        <v>808</v>
      </c>
      <c r="B703" t="s">
        <v>801</v>
      </c>
      <c r="C703">
        <v>286.04</v>
      </c>
      <c r="D703" s="92">
        <v>17974143</v>
      </c>
      <c r="E703" s="93">
        <v>-0.004593541202672635</v>
      </c>
      <c r="G703" t="s">
        <v>808</v>
      </c>
      <c r="H703" t="s">
        <v>801</v>
      </c>
      <c r="I703" s="94">
        <v>4350.65</v>
      </c>
      <c r="J703" s="93">
        <v>-0.002416771569227705</v>
      </c>
    </row>
    <row r="704" spans="1:10">
      <c r="A704" t="s">
        <v>809</v>
      </c>
      <c r="B704" t="s">
        <v>801</v>
      </c>
      <c r="C704">
        <v>289.39</v>
      </c>
      <c r="D704" s="92">
        <v>23424025</v>
      </c>
      <c r="E704" s="93">
        <v>0.01171164872045849</v>
      </c>
      <c r="G704" t="s">
        <v>809</v>
      </c>
      <c r="H704" t="s">
        <v>801</v>
      </c>
      <c r="I704" s="94">
        <v>4363.8</v>
      </c>
      <c r="J704" s="93">
        <v>0.003022536862308023</v>
      </c>
    </row>
    <row r="705" spans="1:10">
      <c r="A705" t="s">
        <v>810</v>
      </c>
      <c r="B705" t="s">
        <v>801</v>
      </c>
      <c r="C705">
        <v>295.68</v>
      </c>
      <c r="D705" s="92">
        <v>27262902</v>
      </c>
      <c r="E705" s="93">
        <v>0.02173537440823803</v>
      </c>
      <c r="G705" t="s">
        <v>810</v>
      </c>
      <c r="H705" t="s">
        <v>801</v>
      </c>
      <c r="I705" s="94">
        <v>4438.26</v>
      </c>
      <c r="J705" s="93">
        <v>0.01706311013337003</v>
      </c>
    </row>
    <row r="706" spans="1:10">
      <c r="A706" t="s">
        <v>811</v>
      </c>
      <c r="B706" t="s">
        <v>801</v>
      </c>
      <c r="C706">
        <v>297.11</v>
      </c>
      <c r="D706" s="92">
        <v>25384803</v>
      </c>
      <c r="E706" s="93">
        <v>0.004836309523809534</v>
      </c>
      <c r="G706" t="s">
        <v>811</v>
      </c>
      <c r="H706" t="s">
        <v>801</v>
      </c>
      <c r="I706" s="94">
        <v>4471.37</v>
      </c>
      <c r="J706" s="93">
        <v>0.007460130771969053</v>
      </c>
    </row>
    <row r="707" spans="1:10">
      <c r="A707" t="s">
        <v>812</v>
      </c>
      <c r="B707" t="s">
        <v>801</v>
      </c>
      <c r="C707">
        <v>300.11</v>
      </c>
      <c r="D707" s="92">
        <v>22729297</v>
      </c>
      <c r="E707" s="93">
        <v>0.01009727037124297</v>
      </c>
      <c r="G707" t="s">
        <v>812</v>
      </c>
      <c r="H707" t="s">
        <v>801</v>
      </c>
      <c r="I707" s="94">
        <v>4486.46</v>
      </c>
      <c r="J707" s="93">
        <v>0.003374804590092095</v>
      </c>
    </row>
    <row r="708" spans="1:10">
      <c r="A708" t="s">
        <v>813</v>
      </c>
      <c r="B708" t="s">
        <v>801</v>
      </c>
      <c r="C708">
        <v>301.03</v>
      </c>
      <c r="D708" s="92">
        <v>17682139</v>
      </c>
      <c r="E708" s="93">
        <v>0.003065542634367313</v>
      </c>
      <c r="G708" t="s">
        <v>813</v>
      </c>
      <c r="H708" t="s">
        <v>801</v>
      </c>
      <c r="I708" s="94">
        <v>4519.63</v>
      </c>
      <c r="J708" s="93">
        <v>0.00739335690054066</v>
      </c>
    </row>
    <row r="709" spans="1:10">
      <c r="A709" t="s">
        <v>814</v>
      </c>
      <c r="B709" t="s">
        <v>801</v>
      </c>
      <c r="C709">
        <v>300.23</v>
      </c>
      <c r="D709" s="92">
        <v>16537069</v>
      </c>
      <c r="E709" s="93">
        <v>-0.002657542437630611</v>
      </c>
      <c r="G709" t="s">
        <v>814</v>
      </c>
      <c r="H709" t="s">
        <v>801</v>
      </c>
      <c r="I709" s="94">
        <v>4536.19</v>
      </c>
      <c r="J709" s="93">
        <v>0.003664016744733489</v>
      </c>
    </row>
    <row r="710" spans="1:10">
      <c r="A710" t="s">
        <v>815</v>
      </c>
      <c r="B710" t="s">
        <v>801</v>
      </c>
      <c r="C710">
        <v>303.5</v>
      </c>
      <c r="D710" s="92">
        <v>16918100</v>
      </c>
      <c r="E710" s="93">
        <v>0.01089164973520296</v>
      </c>
      <c r="G710" t="s">
        <v>815</v>
      </c>
      <c r="H710" t="s">
        <v>801</v>
      </c>
      <c r="I710" s="94">
        <v>4549.78</v>
      </c>
      <c r="J710" s="93">
        <v>0.002995906256131331</v>
      </c>
    </row>
    <row r="711" spans="1:10">
      <c r="A711" t="s">
        <v>816</v>
      </c>
      <c r="B711" t="s">
        <v>801</v>
      </c>
      <c r="C711">
        <v>301.94</v>
      </c>
      <c r="D711" s="92">
        <v>17449332</v>
      </c>
      <c r="E711" s="93">
        <v>-0.005140032948929174</v>
      </c>
      <c r="G711" t="s">
        <v>816</v>
      </c>
      <c r="H711" t="s">
        <v>801</v>
      </c>
      <c r="I711" s="94">
        <v>4544.9</v>
      </c>
      <c r="J711" s="93">
        <v>-0.001072579333506241</v>
      </c>
    </row>
    <row r="712" spans="1:10">
      <c r="A712" t="s">
        <v>817</v>
      </c>
      <c r="B712" t="s">
        <v>801</v>
      </c>
      <c r="C712">
        <v>300.93</v>
      </c>
      <c r="D712" s="92">
        <v>17554469</v>
      </c>
      <c r="E712" s="93">
        <v>-0.003345035437504085</v>
      </c>
      <c r="G712" t="s">
        <v>817</v>
      </c>
      <c r="H712" t="s">
        <v>801</v>
      </c>
      <c r="I712" s="94">
        <v>4566.48</v>
      </c>
      <c r="J712" s="93">
        <v>0.004748179277871856</v>
      </c>
    </row>
    <row r="713" spans="1:10">
      <c r="A713" t="s">
        <v>818</v>
      </c>
      <c r="B713" t="s">
        <v>801</v>
      </c>
      <c r="C713">
        <v>302.87</v>
      </c>
      <c r="D713" s="92">
        <v>28107349</v>
      </c>
      <c r="E713" s="93">
        <v>0.006446681952613664</v>
      </c>
      <c r="G713" t="s">
        <v>818</v>
      </c>
      <c r="H713" t="s">
        <v>801</v>
      </c>
      <c r="I713" s="94">
        <v>4574.79</v>
      </c>
      <c r="J713" s="93">
        <v>0.001819782414463678</v>
      </c>
    </row>
    <row r="714" spans="1:10">
      <c r="A714" t="s">
        <v>819</v>
      </c>
      <c r="B714" t="s">
        <v>801</v>
      </c>
      <c r="C714">
        <v>315.62</v>
      </c>
      <c r="D714" s="92">
        <v>52588690</v>
      </c>
      <c r="E714" s="93">
        <v>0.04209726945554193</v>
      </c>
      <c r="G714" t="s">
        <v>819</v>
      </c>
      <c r="H714" t="s">
        <v>801</v>
      </c>
      <c r="I714" s="94">
        <v>4551.68</v>
      </c>
      <c r="J714" s="93">
        <v>-0.005051597996847845</v>
      </c>
    </row>
    <row r="715" spans="1:10">
      <c r="A715" t="s">
        <v>820</v>
      </c>
      <c r="B715" t="s">
        <v>801</v>
      </c>
      <c r="C715">
        <v>316.77</v>
      </c>
      <c r="D715" s="92">
        <v>26297943</v>
      </c>
      <c r="E715" s="93">
        <v>0.003643622077181385</v>
      </c>
      <c r="G715" t="s">
        <v>820</v>
      </c>
      <c r="H715" t="s">
        <v>801</v>
      </c>
      <c r="I715" s="94">
        <v>4596.42</v>
      </c>
      <c r="J715" s="93">
        <v>0.009829337739032606</v>
      </c>
    </row>
    <row r="716" spans="1:10">
      <c r="A716" t="s">
        <v>821</v>
      </c>
      <c r="B716" t="s">
        <v>801</v>
      </c>
      <c r="C716">
        <v>323.88</v>
      </c>
      <c r="D716" s="92">
        <v>34765982</v>
      </c>
      <c r="E716" s="93">
        <v>0.0224453073207691</v>
      </c>
      <c r="G716" t="s">
        <v>821</v>
      </c>
      <c r="H716" t="s">
        <v>801</v>
      </c>
      <c r="I716" s="94">
        <v>4605.38</v>
      </c>
      <c r="J716" s="93">
        <v>0.001949343184478369</v>
      </c>
    </row>
    <row r="717" spans="1:10">
      <c r="A717" t="s">
        <v>822</v>
      </c>
      <c r="B717" t="s">
        <v>823</v>
      </c>
      <c r="C717">
        <v>321.68</v>
      </c>
      <c r="D717" s="92">
        <v>27073182</v>
      </c>
      <c r="E717" s="93">
        <v>-0.00679263924910456</v>
      </c>
      <c r="G717" t="s">
        <v>822</v>
      </c>
      <c r="H717" t="s">
        <v>823</v>
      </c>
      <c r="I717" s="94">
        <v>4613.67</v>
      </c>
      <c r="J717" s="93">
        <v>0.001800068615402051</v>
      </c>
    </row>
    <row r="718" spans="1:10">
      <c r="A718" t="s">
        <v>824</v>
      </c>
      <c r="B718" t="s">
        <v>823</v>
      </c>
      <c r="C718">
        <v>325.35</v>
      </c>
      <c r="D718" s="92">
        <v>26487109</v>
      </c>
      <c r="E718" s="93">
        <v>0.0114088535190251</v>
      </c>
      <c r="G718" t="s">
        <v>824</v>
      </c>
      <c r="H718" t="s">
        <v>823</v>
      </c>
      <c r="I718" s="94">
        <v>4630.65</v>
      </c>
      <c r="J718" s="93">
        <v>0.003680367256435613</v>
      </c>
    </row>
    <row r="719" spans="1:10">
      <c r="A719" t="s">
        <v>825</v>
      </c>
      <c r="B719" t="s">
        <v>823</v>
      </c>
      <c r="C719">
        <v>326.2</v>
      </c>
      <c r="D719" s="92">
        <v>21500082</v>
      </c>
      <c r="E719" s="93">
        <v>0.002612571077301284</v>
      </c>
      <c r="G719" t="s">
        <v>825</v>
      </c>
      <c r="H719" t="s">
        <v>823</v>
      </c>
      <c r="I719" s="94">
        <v>4660.57</v>
      </c>
      <c r="J719" s="93">
        <v>0.00646129593037692</v>
      </c>
    </row>
    <row r="720" spans="1:10">
      <c r="A720" t="s">
        <v>826</v>
      </c>
      <c r="B720" t="s">
        <v>823</v>
      </c>
      <c r="C720">
        <v>328.58</v>
      </c>
      <c r="D720" s="92">
        <v>23992202</v>
      </c>
      <c r="E720" s="93">
        <v>0.007296137339055875</v>
      </c>
      <c r="G720" t="s">
        <v>826</v>
      </c>
      <c r="H720" t="s">
        <v>823</v>
      </c>
      <c r="I720" s="94">
        <v>4680.06</v>
      </c>
      <c r="J720" s="93">
        <v>0.004181891914508462</v>
      </c>
    </row>
    <row r="721" spans="1:10">
      <c r="A721" t="s">
        <v>827</v>
      </c>
      <c r="B721" t="s">
        <v>823</v>
      </c>
      <c r="C721">
        <v>328.21</v>
      </c>
      <c r="D721" s="92">
        <v>22570098</v>
      </c>
      <c r="E721" s="93">
        <v>-0.001126057581106621</v>
      </c>
      <c r="G721" t="s">
        <v>827</v>
      </c>
      <c r="H721" t="s">
        <v>823</v>
      </c>
      <c r="I721" s="94">
        <v>4697.53</v>
      </c>
      <c r="J721" s="93">
        <v>0.003732858125750305</v>
      </c>
    </row>
    <row r="722" spans="1:10">
      <c r="A722" t="s">
        <v>828</v>
      </c>
      <c r="B722" t="s">
        <v>823</v>
      </c>
      <c r="C722">
        <v>329.12</v>
      </c>
      <c r="D722" s="92">
        <v>20897001</v>
      </c>
      <c r="E722" s="93">
        <v>0.002772615093994846</v>
      </c>
      <c r="G722" t="s">
        <v>828</v>
      </c>
      <c r="H722" t="s">
        <v>823</v>
      </c>
      <c r="I722" s="94">
        <v>4701.7</v>
      </c>
      <c r="J722" s="93">
        <v>0.0008877005575269603</v>
      </c>
    </row>
    <row r="723" spans="1:10">
      <c r="A723" t="s">
        <v>829</v>
      </c>
      <c r="B723" t="s">
        <v>823</v>
      </c>
      <c r="C723">
        <v>328.1</v>
      </c>
      <c r="D723" s="92">
        <v>21307370</v>
      </c>
      <c r="E723" s="93">
        <v>-0.003099173553718915</v>
      </c>
      <c r="G723" t="s">
        <v>829</v>
      </c>
      <c r="H723" t="s">
        <v>823</v>
      </c>
      <c r="I723" s="94">
        <v>4685.25</v>
      </c>
      <c r="J723" s="93">
        <v>-0.003498734500287037</v>
      </c>
    </row>
    <row r="724" spans="1:10">
      <c r="A724" t="s">
        <v>830</v>
      </c>
      <c r="B724" t="s">
        <v>823</v>
      </c>
      <c r="C724">
        <v>323.07</v>
      </c>
      <c r="D724" s="92">
        <v>25500938</v>
      </c>
      <c r="E724" s="93">
        <v>-0.01533069186223723</v>
      </c>
      <c r="G724" t="s">
        <v>830</v>
      </c>
      <c r="H724" t="s">
        <v>823</v>
      </c>
      <c r="I724" s="94">
        <v>4646.71</v>
      </c>
      <c r="J724" s="93">
        <v>-0.008225815057894437</v>
      </c>
    </row>
    <row r="725" spans="1:10">
      <c r="A725" t="s">
        <v>831</v>
      </c>
      <c r="B725" t="s">
        <v>823</v>
      </c>
      <c r="C725">
        <v>324.67</v>
      </c>
      <c r="D725" s="92">
        <v>16849844</v>
      </c>
      <c r="E725" s="93">
        <v>0.004952487077104051</v>
      </c>
      <c r="G725" t="s">
        <v>831</v>
      </c>
      <c r="H725" t="s">
        <v>823</v>
      </c>
      <c r="I725" s="94">
        <v>4649.27</v>
      </c>
      <c r="J725" s="93">
        <v>0.0005509274303756584</v>
      </c>
    </row>
    <row r="726" spans="1:10">
      <c r="A726" t="s">
        <v>832</v>
      </c>
      <c r="B726" t="s">
        <v>823</v>
      </c>
      <c r="C726">
        <v>328.86</v>
      </c>
      <c r="D726" s="92">
        <v>23831049</v>
      </c>
      <c r="E726" s="93">
        <v>0.01290541164875103</v>
      </c>
      <c r="G726" t="s">
        <v>832</v>
      </c>
      <c r="H726" t="s">
        <v>823</v>
      </c>
      <c r="I726" s="94">
        <v>4682.85</v>
      </c>
      <c r="J726" s="93">
        <v>0.007222639253044116</v>
      </c>
    </row>
    <row r="727" spans="1:10">
      <c r="A727" t="s">
        <v>833</v>
      </c>
      <c r="B727" t="s">
        <v>823</v>
      </c>
      <c r="C727">
        <v>328.22</v>
      </c>
      <c r="D727" s="92">
        <v>16723009</v>
      </c>
      <c r="E727" s="93">
        <v>-0.001946116888645544</v>
      </c>
      <c r="G727" t="s">
        <v>833</v>
      </c>
      <c r="H727" t="s">
        <v>823</v>
      </c>
      <c r="I727" s="94">
        <v>4682.8</v>
      </c>
      <c r="J727" s="93">
        <v>-1.067725850711909E-05</v>
      </c>
    </row>
    <row r="728" spans="1:10">
      <c r="A728" t="s">
        <v>834</v>
      </c>
      <c r="B728" t="s">
        <v>823</v>
      </c>
      <c r="C728">
        <v>331.58</v>
      </c>
      <c r="D728" s="92">
        <v>20886832</v>
      </c>
      <c r="E728" s="93">
        <v>0.01023703613430005</v>
      </c>
      <c r="G728" t="s">
        <v>834</v>
      </c>
      <c r="H728" t="s">
        <v>823</v>
      </c>
      <c r="I728" s="94">
        <v>4700.9</v>
      </c>
      <c r="J728" s="93">
        <v>0.003865208849406221</v>
      </c>
    </row>
    <row r="729" spans="1:10">
      <c r="A729" t="s">
        <v>835</v>
      </c>
      <c r="B729" t="s">
        <v>823</v>
      </c>
      <c r="C729">
        <v>331.81</v>
      </c>
      <c r="D729" s="92">
        <v>19053380</v>
      </c>
      <c r="E729" s="93">
        <v>0.0006936485915918222</v>
      </c>
      <c r="G729" t="s">
        <v>835</v>
      </c>
      <c r="H729" t="s">
        <v>823</v>
      </c>
      <c r="I729" s="94">
        <v>4688.67</v>
      </c>
      <c r="J729" s="93">
        <v>-0.002601629475206813</v>
      </c>
    </row>
    <row r="730" spans="1:10">
      <c r="A730" t="s">
        <v>836</v>
      </c>
      <c r="B730" t="s">
        <v>823</v>
      </c>
      <c r="C730">
        <v>333.91</v>
      </c>
      <c r="D730" s="92">
        <v>22463533</v>
      </c>
      <c r="E730" s="93">
        <v>0.006328923178927859</v>
      </c>
      <c r="G730" t="s">
        <v>836</v>
      </c>
      <c r="H730" t="s">
        <v>823</v>
      </c>
      <c r="I730" s="94">
        <v>4704.54</v>
      </c>
      <c r="J730" s="93">
        <v>0.00338475516511072</v>
      </c>
    </row>
    <row r="731" spans="1:10">
      <c r="A731" t="s">
        <v>837</v>
      </c>
      <c r="B731" t="s">
        <v>823</v>
      </c>
      <c r="C731">
        <v>335.71</v>
      </c>
      <c r="D731" s="92">
        <v>21963403</v>
      </c>
      <c r="E731" s="93">
        <v>0.005390674133748385</v>
      </c>
      <c r="G731" t="s">
        <v>837</v>
      </c>
      <c r="H731" t="s">
        <v>823</v>
      </c>
      <c r="I731" s="94">
        <v>4697.96</v>
      </c>
      <c r="J731" s="93">
        <v>-0.001398648964617166</v>
      </c>
    </row>
    <row r="732" spans="1:10">
      <c r="A732" t="s">
        <v>838</v>
      </c>
      <c r="B732" t="s">
        <v>823</v>
      </c>
      <c r="C732">
        <v>332.5</v>
      </c>
      <c r="D732" s="92">
        <v>31031113</v>
      </c>
      <c r="E732" s="93">
        <v>-0.009561824193500268</v>
      </c>
      <c r="G732" t="s">
        <v>838</v>
      </c>
      <c r="H732" t="s">
        <v>823</v>
      </c>
      <c r="I732" s="94">
        <v>4682.94</v>
      </c>
      <c r="J732" s="93">
        <v>-0.003197132372348976</v>
      </c>
    </row>
    <row r="733" spans="1:10">
      <c r="A733" t="s">
        <v>839</v>
      </c>
      <c r="B733" t="s">
        <v>823</v>
      </c>
      <c r="C733">
        <v>330.4</v>
      </c>
      <c r="D733" s="92">
        <v>30427563</v>
      </c>
      <c r="E733" s="93">
        <v>-0.006315789473684275</v>
      </c>
      <c r="G733" t="s">
        <v>839</v>
      </c>
      <c r="H733" t="s">
        <v>823</v>
      </c>
      <c r="I733" s="94">
        <v>4690.7</v>
      </c>
      <c r="J733" s="93">
        <v>0.001657078672799628</v>
      </c>
    </row>
    <row r="734" spans="1:10">
      <c r="A734" t="s">
        <v>840</v>
      </c>
      <c r="B734" t="s">
        <v>823</v>
      </c>
      <c r="C734">
        <v>330.62</v>
      </c>
      <c r="D734" s="92">
        <v>21661307</v>
      </c>
      <c r="E734" s="93">
        <v>0.0006658595641646503</v>
      </c>
      <c r="G734" t="s">
        <v>840</v>
      </c>
      <c r="H734" t="s">
        <v>823</v>
      </c>
      <c r="I734" s="94">
        <v>4701.46</v>
      </c>
      <c r="J734" s="93">
        <v>0.002293900697124096</v>
      </c>
    </row>
    <row r="735" spans="1:10">
      <c r="A735" t="s">
        <v>841</v>
      </c>
      <c r="B735" t="s">
        <v>823</v>
      </c>
      <c r="C735">
        <v>322.57</v>
      </c>
      <c r="D735" s="92">
        <v>24217242</v>
      </c>
      <c r="E735" s="93">
        <v>-0.02434819430161517</v>
      </c>
      <c r="G735" t="s">
        <v>841</v>
      </c>
      <c r="H735" t="s">
        <v>823</v>
      </c>
      <c r="I735" s="94">
        <v>4594.62</v>
      </c>
      <c r="J735" s="93">
        <v>-0.02272485568312821</v>
      </c>
    </row>
    <row r="736" spans="1:10">
      <c r="A736" t="s">
        <v>842</v>
      </c>
      <c r="B736" t="s">
        <v>823</v>
      </c>
      <c r="C736">
        <v>329.37</v>
      </c>
      <c r="D736" s="92">
        <v>28563481</v>
      </c>
      <c r="E736" s="93">
        <v>0.02108069566295701</v>
      </c>
      <c r="G736" t="s">
        <v>842</v>
      </c>
      <c r="H736" t="s">
        <v>823</v>
      </c>
      <c r="I736" s="94">
        <v>4655.27</v>
      </c>
      <c r="J736" s="93">
        <v>0.01320022112818919</v>
      </c>
    </row>
    <row r="737" spans="1:10">
      <c r="A737" t="s">
        <v>843</v>
      </c>
      <c r="B737" t="s">
        <v>823</v>
      </c>
      <c r="C737">
        <v>323.46</v>
      </c>
      <c r="D737" s="92">
        <v>42885609</v>
      </c>
      <c r="E737" s="93">
        <v>-0.0179433463885601</v>
      </c>
      <c r="G737" t="s">
        <v>843</v>
      </c>
      <c r="H737" t="s">
        <v>823</v>
      </c>
      <c r="I737" s="94">
        <v>4567</v>
      </c>
      <c r="J737" s="93">
        <v>-0.01896130621854386</v>
      </c>
    </row>
    <row r="738" spans="1:10">
      <c r="A738" t="s">
        <v>844</v>
      </c>
      <c r="B738" t="s">
        <v>845</v>
      </c>
      <c r="C738">
        <v>322.96</v>
      </c>
      <c r="D738" s="92">
        <v>33401146</v>
      </c>
      <c r="E738" s="93">
        <v>-0.001545786186854636</v>
      </c>
      <c r="G738" t="s">
        <v>844</v>
      </c>
      <c r="H738" t="s">
        <v>845</v>
      </c>
      <c r="I738" s="94">
        <v>4513.04</v>
      </c>
      <c r="J738" s="93">
        <v>-0.01181519597109704</v>
      </c>
    </row>
    <row r="739" spans="1:10">
      <c r="A739" t="s">
        <v>846</v>
      </c>
      <c r="B739" t="s">
        <v>845</v>
      </c>
      <c r="C739">
        <v>322.38</v>
      </c>
      <c r="D739" s="92">
        <v>30765980</v>
      </c>
      <c r="E739" s="93">
        <v>-0.00179588803566999</v>
      </c>
      <c r="G739" t="s">
        <v>846</v>
      </c>
      <c r="H739" t="s">
        <v>845</v>
      </c>
      <c r="I739" s="94">
        <v>4577.1</v>
      </c>
      <c r="J739" s="93">
        <v>0.01419442327123188</v>
      </c>
    </row>
    <row r="740" spans="1:10">
      <c r="A740" t="s">
        <v>847</v>
      </c>
      <c r="B740" t="s">
        <v>845</v>
      </c>
      <c r="C740">
        <v>316.04</v>
      </c>
      <c r="D740" s="92">
        <v>41779279</v>
      </c>
      <c r="E740" s="93">
        <v>-0.01966623239655063</v>
      </c>
      <c r="G740" t="s">
        <v>847</v>
      </c>
      <c r="H740" t="s">
        <v>845</v>
      </c>
      <c r="I740" s="94">
        <v>4538.43</v>
      </c>
      <c r="J740" s="93">
        <v>-0.008448580979222631</v>
      </c>
    </row>
    <row r="741" spans="1:10">
      <c r="A741" t="s">
        <v>848</v>
      </c>
      <c r="B741" t="s">
        <v>845</v>
      </c>
      <c r="C741">
        <v>319.15</v>
      </c>
      <c r="D741" s="92">
        <v>30032556</v>
      </c>
      <c r="E741" s="93">
        <v>0.009840526515630721</v>
      </c>
      <c r="G741" t="s">
        <v>848</v>
      </c>
      <c r="H741" t="s">
        <v>845</v>
      </c>
      <c r="I741" s="94">
        <v>4591.67</v>
      </c>
      <c r="J741" s="93">
        <v>0.01173092897764194</v>
      </c>
    </row>
    <row r="742" spans="1:10">
      <c r="A742" t="s">
        <v>849</v>
      </c>
      <c r="B742" t="s">
        <v>845</v>
      </c>
      <c r="C742">
        <v>327.7</v>
      </c>
      <c r="D742" s="92">
        <v>31021936</v>
      </c>
      <c r="E742" s="93">
        <v>0.02678991070029779</v>
      </c>
      <c r="G742" t="s">
        <v>849</v>
      </c>
      <c r="H742" t="s">
        <v>845</v>
      </c>
      <c r="I742" s="94">
        <v>4686.75</v>
      </c>
      <c r="J742" s="93">
        <v>0.02070706300757674</v>
      </c>
    </row>
    <row r="743" spans="1:10">
      <c r="A743" t="s">
        <v>850</v>
      </c>
      <c r="B743" t="s">
        <v>845</v>
      </c>
      <c r="C743">
        <v>327.75</v>
      </c>
      <c r="D743" s="92">
        <v>24760988</v>
      </c>
      <c r="E743" s="93">
        <v>0.000152578577967688</v>
      </c>
      <c r="G743" t="s">
        <v>850</v>
      </c>
      <c r="H743" t="s">
        <v>845</v>
      </c>
      <c r="I743" s="94">
        <v>4701.21</v>
      </c>
      <c r="J743" s="93">
        <v>0.003085293646983622</v>
      </c>
    </row>
    <row r="744" spans="1:10">
      <c r="A744" t="s">
        <v>851</v>
      </c>
      <c r="B744" t="s">
        <v>845</v>
      </c>
      <c r="C744">
        <v>325.92</v>
      </c>
      <c r="D744" s="92">
        <v>22214158</v>
      </c>
      <c r="E744" s="93">
        <v>-0.005583524027459874</v>
      </c>
      <c r="G744" t="s">
        <v>851</v>
      </c>
      <c r="H744" t="s">
        <v>845</v>
      </c>
      <c r="I744" s="94">
        <v>4667.45</v>
      </c>
      <c r="J744" s="93">
        <v>-0.007181129964413446</v>
      </c>
    </row>
    <row r="745" spans="1:10">
      <c r="A745" t="s">
        <v>852</v>
      </c>
      <c r="B745" t="s">
        <v>845</v>
      </c>
      <c r="C745">
        <v>335.15</v>
      </c>
      <c r="D745" s="92">
        <v>38095694</v>
      </c>
      <c r="E745" s="93">
        <v>0.02831983308787422</v>
      </c>
      <c r="G745" t="s">
        <v>852</v>
      </c>
      <c r="H745" t="s">
        <v>845</v>
      </c>
      <c r="I745" s="94">
        <v>4712.02</v>
      </c>
      <c r="J745" s="93">
        <v>0.00954911139915815</v>
      </c>
    </row>
    <row r="746" spans="1:10">
      <c r="A746" t="s">
        <v>853</v>
      </c>
      <c r="B746" t="s">
        <v>845</v>
      </c>
      <c r="C746">
        <v>332.08</v>
      </c>
      <c r="D746" s="92">
        <v>28899431</v>
      </c>
      <c r="E746" s="93">
        <v>-0.009160077577204162</v>
      </c>
      <c r="G746" t="s">
        <v>853</v>
      </c>
      <c r="H746" t="s">
        <v>845</v>
      </c>
      <c r="I746" s="94">
        <v>4668.97</v>
      </c>
      <c r="J746" s="93">
        <v>-0.009136209099282255</v>
      </c>
    </row>
    <row r="747" spans="1:10">
      <c r="A747" t="s">
        <v>854</v>
      </c>
      <c r="B747" t="s">
        <v>845</v>
      </c>
      <c r="C747">
        <v>321.26</v>
      </c>
      <c r="D747" s="92">
        <v>44438699</v>
      </c>
      <c r="E747" s="93">
        <v>-0.03258251023849668</v>
      </c>
      <c r="G747" t="s">
        <v>854</v>
      </c>
      <c r="H747" t="s">
        <v>845</v>
      </c>
      <c r="I747" s="94">
        <v>4634.09</v>
      </c>
      <c r="J747" s="93">
        <v>-0.007470598440341258</v>
      </c>
    </row>
    <row r="748" spans="1:10">
      <c r="A748" t="s">
        <v>855</v>
      </c>
      <c r="B748" t="s">
        <v>845</v>
      </c>
      <c r="C748">
        <v>327.43</v>
      </c>
      <c r="D748" s="92">
        <v>35381122</v>
      </c>
      <c r="E748" s="93">
        <v>0.01920562784037849</v>
      </c>
      <c r="G748" t="s">
        <v>855</v>
      </c>
      <c r="H748" t="s">
        <v>845</v>
      </c>
      <c r="I748" s="94">
        <v>4709.85</v>
      </c>
      <c r="J748" s="93">
        <v>0.01634840928855508</v>
      </c>
    </row>
    <row r="749" spans="1:10">
      <c r="A749" t="s">
        <v>856</v>
      </c>
      <c r="B749" t="s">
        <v>845</v>
      </c>
      <c r="C749">
        <v>317.89</v>
      </c>
      <c r="D749" s="92">
        <v>35034831</v>
      </c>
      <c r="E749" s="93">
        <v>-0.02913599853403792</v>
      </c>
      <c r="G749" t="s">
        <v>856</v>
      </c>
      <c r="H749" t="s">
        <v>845</v>
      </c>
      <c r="I749" s="94">
        <v>4668.67</v>
      </c>
      <c r="J749" s="93">
        <v>-0.00874337823922211</v>
      </c>
    </row>
    <row r="750" spans="1:10">
      <c r="A750" t="s">
        <v>857</v>
      </c>
      <c r="B750" t="s">
        <v>845</v>
      </c>
      <c r="C750">
        <v>316.82</v>
      </c>
      <c r="D750" s="92">
        <v>47983713</v>
      </c>
      <c r="E750" s="93">
        <v>-0.003365944194532733</v>
      </c>
      <c r="G750" t="s">
        <v>857</v>
      </c>
      <c r="H750" t="s">
        <v>845</v>
      </c>
      <c r="I750" s="94">
        <v>4620.64</v>
      </c>
      <c r="J750" s="93">
        <v>-0.01028772648313114</v>
      </c>
    </row>
    <row r="751" spans="1:10">
      <c r="A751" t="s">
        <v>858</v>
      </c>
      <c r="B751" t="s">
        <v>845</v>
      </c>
      <c r="C751">
        <v>313.01</v>
      </c>
      <c r="D751" s="92">
        <v>28326532</v>
      </c>
      <c r="E751" s="93">
        <v>-0.01202575594975064</v>
      </c>
      <c r="G751" t="s">
        <v>858</v>
      </c>
      <c r="H751" t="s">
        <v>845</v>
      </c>
      <c r="I751" s="94">
        <v>4568.02</v>
      </c>
      <c r="J751" s="93">
        <v>-0.01138803282662137</v>
      </c>
    </row>
    <row r="752" spans="1:10">
      <c r="A752" t="s">
        <v>859</v>
      </c>
      <c r="B752" t="s">
        <v>845</v>
      </c>
      <c r="C752">
        <v>320.23</v>
      </c>
      <c r="D752" s="92">
        <v>24740597</v>
      </c>
      <c r="E752" s="93">
        <v>0.0230663557074855</v>
      </c>
      <c r="G752" t="s">
        <v>859</v>
      </c>
      <c r="H752" t="s">
        <v>845</v>
      </c>
      <c r="I752" s="94">
        <v>4649.23</v>
      </c>
      <c r="J752" s="93">
        <v>0.01777794317888248</v>
      </c>
    </row>
    <row r="753" spans="1:10">
      <c r="A753" t="s">
        <v>860</v>
      </c>
      <c r="B753" t="s">
        <v>845</v>
      </c>
      <c r="C753">
        <v>326.01</v>
      </c>
      <c r="D753" s="92">
        <v>24831493</v>
      </c>
      <c r="E753" s="93">
        <v>0.01804952690253869</v>
      </c>
      <c r="G753" t="s">
        <v>860</v>
      </c>
      <c r="H753" t="s">
        <v>845</v>
      </c>
      <c r="I753" s="94">
        <v>4696.56</v>
      </c>
      <c r="J753" s="93">
        <v>0.01018018037395452</v>
      </c>
    </row>
    <row r="754" spans="1:10">
      <c r="A754" t="s">
        <v>861</v>
      </c>
      <c r="B754" t="s">
        <v>845</v>
      </c>
      <c r="C754">
        <v>327.47</v>
      </c>
      <c r="D754" s="92">
        <v>19617848</v>
      </c>
      <c r="E754" s="93">
        <v>0.004478390233428442</v>
      </c>
      <c r="G754" t="s">
        <v>861</v>
      </c>
      <c r="H754" t="s">
        <v>845</v>
      </c>
      <c r="I754" s="94">
        <v>4725.79</v>
      </c>
      <c r="J754" s="93">
        <v>0.006223704157936716</v>
      </c>
    </row>
    <row r="755" spans="1:10">
      <c r="A755" t="s">
        <v>862</v>
      </c>
      <c r="B755" t="s">
        <v>845</v>
      </c>
      <c r="C755">
        <v>335.06</v>
      </c>
      <c r="D755" s="92">
        <v>19947029</v>
      </c>
      <c r="E755" s="93">
        <v>0.02317769566677863</v>
      </c>
      <c r="G755" t="s">
        <v>862</v>
      </c>
      <c r="H755" t="s">
        <v>845</v>
      </c>
      <c r="I755" s="94">
        <v>4791.19</v>
      </c>
      <c r="J755" s="93">
        <v>0.01383895602639984</v>
      </c>
    </row>
    <row r="756" spans="1:10">
      <c r="A756" t="s">
        <v>863</v>
      </c>
      <c r="B756" t="s">
        <v>845</v>
      </c>
      <c r="C756">
        <v>333.89</v>
      </c>
      <c r="D756" s="92">
        <v>15661467</v>
      </c>
      <c r="E756" s="93">
        <v>-0.003491911896376765</v>
      </c>
      <c r="G756" t="s">
        <v>863</v>
      </c>
      <c r="H756" t="s">
        <v>845</v>
      </c>
      <c r="I756" s="94">
        <v>4786.35</v>
      </c>
      <c r="J756" s="93">
        <v>-0.00101018744821213</v>
      </c>
    </row>
    <row r="757" spans="1:10">
      <c r="A757" t="s">
        <v>864</v>
      </c>
      <c r="B757" t="s">
        <v>845</v>
      </c>
      <c r="C757">
        <v>334.57</v>
      </c>
      <c r="D757" s="92">
        <v>15041956</v>
      </c>
      <c r="E757" s="93">
        <v>0.002036598879870732</v>
      </c>
      <c r="G757" t="s">
        <v>864</v>
      </c>
      <c r="H757" t="s">
        <v>845</v>
      </c>
      <c r="I757" s="94">
        <v>4793.06</v>
      </c>
      <c r="J757" s="93">
        <v>0.001401903329259158</v>
      </c>
    </row>
    <row r="758" spans="1:10">
      <c r="A758" t="s">
        <v>865</v>
      </c>
      <c r="B758" t="s">
        <v>845</v>
      </c>
      <c r="C758">
        <v>332</v>
      </c>
      <c r="D758" s="92">
        <v>15994471</v>
      </c>
      <c r="E758" s="93">
        <v>-0.007681501628956533</v>
      </c>
      <c r="G758" t="s">
        <v>865</v>
      </c>
      <c r="H758" t="s">
        <v>845</v>
      </c>
      <c r="I758" s="94">
        <v>4778.73</v>
      </c>
      <c r="J758" s="93">
        <v>-0.002989739331450192</v>
      </c>
    </row>
    <row r="759" spans="1:10">
      <c r="A759" t="s">
        <v>866</v>
      </c>
      <c r="B759" t="s">
        <v>845</v>
      </c>
      <c r="C759">
        <v>329.07</v>
      </c>
      <c r="D759" s="92">
        <v>18000797</v>
      </c>
      <c r="E759" s="93">
        <v>-0.00882530120481928</v>
      </c>
      <c r="G759" t="s">
        <v>866</v>
      </c>
      <c r="H759" t="s">
        <v>845</v>
      </c>
      <c r="I759" s="94">
        <v>4766.18</v>
      </c>
      <c r="J759" s="93">
        <v>-0.002626220774138543</v>
      </c>
    </row>
    <row r="760" spans="1:10">
      <c r="A760" t="s">
        <v>867</v>
      </c>
      <c r="B760" t="s">
        <v>868</v>
      </c>
      <c r="C760">
        <v>327.53</v>
      </c>
      <c r="D760" s="92">
        <v>28918013</v>
      </c>
      <c r="E760" s="93">
        <v>-0.004679855349925655</v>
      </c>
      <c r="G760" t="s">
        <v>867</v>
      </c>
      <c r="H760" t="s">
        <v>868</v>
      </c>
      <c r="I760" s="94">
        <v>4796.56</v>
      </c>
      <c r="J760" s="93">
        <v>0.00637407735335227</v>
      </c>
    </row>
    <row r="761" spans="1:10">
      <c r="A761" t="s">
        <v>869</v>
      </c>
      <c r="B761" t="s">
        <v>868</v>
      </c>
      <c r="C761">
        <v>321.91</v>
      </c>
      <c r="D761" s="92">
        <v>32674306</v>
      </c>
      <c r="E761" s="93">
        <v>-0.01715873355112496</v>
      </c>
      <c r="G761" t="s">
        <v>869</v>
      </c>
      <c r="H761" t="s">
        <v>868</v>
      </c>
      <c r="I761" s="94">
        <v>4793.54</v>
      </c>
      <c r="J761" s="93">
        <v>-0.000629617892823231</v>
      </c>
    </row>
    <row r="762" spans="1:10">
      <c r="A762" t="s">
        <v>870</v>
      </c>
      <c r="B762" t="s">
        <v>868</v>
      </c>
      <c r="C762">
        <v>309.56</v>
      </c>
      <c r="D762" s="92">
        <v>40054327</v>
      </c>
      <c r="E762" s="93">
        <v>-0.03836476033674019</v>
      </c>
      <c r="G762" t="s">
        <v>870</v>
      </c>
      <c r="H762" t="s">
        <v>868</v>
      </c>
      <c r="I762" s="94">
        <v>4700.58</v>
      </c>
      <c r="J762" s="93">
        <v>-0.01939276609770646</v>
      </c>
    </row>
    <row r="763" spans="1:10">
      <c r="A763" t="s">
        <v>871</v>
      </c>
      <c r="B763" t="s">
        <v>868</v>
      </c>
      <c r="C763">
        <v>307.11</v>
      </c>
      <c r="D763" s="92">
        <v>39646148</v>
      </c>
      <c r="E763" s="93">
        <v>-0.007914459232458926</v>
      </c>
      <c r="G763" t="s">
        <v>871</v>
      </c>
      <c r="H763" t="s">
        <v>868</v>
      </c>
      <c r="I763" s="94">
        <v>4696.05</v>
      </c>
      <c r="J763" s="93">
        <v>-0.0009637108612128298</v>
      </c>
    </row>
    <row r="764" spans="1:10">
      <c r="A764" t="s">
        <v>872</v>
      </c>
      <c r="B764" t="s">
        <v>868</v>
      </c>
      <c r="C764">
        <v>307.27</v>
      </c>
      <c r="D764" s="92">
        <v>32720018</v>
      </c>
      <c r="E764" s="93">
        <v>0.0005209859659405236</v>
      </c>
      <c r="G764" t="s">
        <v>872</v>
      </c>
      <c r="H764" t="s">
        <v>868</v>
      </c>
      <c r="I764" s="94">
        <v>4677.03</v>
      </c>
      <c r="J764" s="93">
        <v>-0.00405021241255954</v>
      </c>
    </row>
    <row r="765" spans="1:10">
      <c r="A765" t="s">
        <v>873</v>
      </c>
      <c r="B765" t="s">
        <v>868</v>
      </c>
      <c r="C765">
        <v>307.49</v>
      </c>
      <c r="D765" s="92">
        <v>44289467</v>
      </c>
      <c r="E765" s="93">
        <v>0.000715982686236849</v>
      </c>
      <c r="G765" t="s">
        <v>873</v>
      </c>
      <c r="H765" t="s">
        <v>868</v>
      </c>
      <c r="I765" s="94">
        <v>4670.29</v>
      </c>
      <c r="J765" s="93">
        <v>-0.001441085475183956</v>
      </c>
    </row>
    <row r="766" spans="1:10">
      <c r="A766" t="s">
        <v>874</v>
      </c>
      <c r="B766" t="s">
        <v>868</v>
      </c>
      <c r="C766">
        <v>308.19</v>
      </c>
      <c r="D766" s="92">
        <v>29386774</v>
      </c>
      <c r="E766" s="93">
        <v>0.002276496796643768</v>
      </c>
      <c r="G766" t="s">
        <v>874</v>
      </c>
      <c r="H766" t="s">
        <v>868</v>
      </c>
      <c r="I766" s="94">
        <v>4713.07</v>
      </c>
      <c r="J766" s="93">
        <v>0.009160030747555226</v>
      </c>
    </row>
    <row r="767" spans="1:10">
      <c r="A767" t="s">
        <v>875</v>
      </c>
      <c r="B767" t="s">
        <v>868</v>
      </c>
      <c r="C767">
        <v>311.41</v>
      </c>
      <c r="D767" s="92">
        <v>34372217</v>
      </c>
      <c r="E767" s="93">
        <v>0.01044810019792997</v>
      </c>
      <c r="G767" t="s">
        <v>875</v>
      </c>
      <c r="H767" t="s">
        <v>868</v>
      </c>
      <c r="I767" s="94">
        <v>4726.35</v>
      </c>
      <c r="J767" s="93">
        <v>0.002817696321081753</v>
      </c>
    </row>
    <row r="768" spans="1:10">
      <c r="A768" t="s">
        <v>876</v>
      </c>
      <c r="B768" t="s">
        <v>868</v>
      </c>
      <c r="C768">
        <v>298.23</v>
      </c>
      <c r="D768" s="92">
        <v>45365979</v>
      </c>
      <c r="E768" s="93">
        <v>-0.04232362480331398</v>
      </c>
      <c r="G768" t="s">
        <v>876</v>
      </c>
      <c r="H768" t="s">
        <v>868</v>
      </c>
      <c r="I768" s="94">
        <v>4659.03</v>
      </c>
      <c r="J768" s="93">
        <v>-0.01424354946205864</v>
      </c>
    </row>
    <row r="769" spans="1:10">
      <c r="A769" t="s">
        <v>877</v>
      </c>
      <c r="B769" t="s">
        <v>868</v>
      </c>
      <c r="C769">
        <v>303.51</v>
      </c>
      <c r="D769" s="92">
        <v>39846414</v>
      </c>
      <c r="E769" s="93">
        <v>0.01770445629212336</v>
      </c>
      <c r="G769" t="s">
        <v>877</v>
      </c>
      <c r="H769" t="s">
        <v>868</v>
      </c>
      <c r="I769" s="94">
        <v>4662.85</v>
      </c>
      <c r="J769" s="93">
        <v>0.0008199131578892072</v>
      </c>
    </row>
    <row r="770" spans="1:10">
      <c r="A770" t="s">
        <v>878</v>
      </c>
      <c r="B770" t="s">
        <v>868</v>
      </c>
      <c r="C770">
        <v>296.12</v>
      </c>
      <c r="D770" s="92">
        <v>42434112</v>
      </c>
      <c r="E770" s="93">
        <v>-0.02434845639352901</v>
      </c>
      <c r="G770" t="s">
        <v>878</v>
      </c>
      <c r="H770" t="s">
        <v>868</v>
      </c>
      <c r="I770" s="94">
        <v>4577.11</v>
      </c>
      <c r="J770" s="93">
        <v>-0.0183878958147915</v>
      </c>
    </row>
    <row r="771" spans="1:10">
      <c r="A771" t="s">
        <v>879</v>
      </c>
      <c r="B771" t="s">
        <v>868</v>
      </c>
      <c r="C771">
        <v>296.79</v>
      </c>
      <c r="D771" s="92">
        <v>45933855</v>
      </c>
      <c r="E771" s="93">
        <v>0.002262596244765769</v>
      </c>
      <c r="G771" t="s">
        <v>879</v>
      </c>
      <c r="H771" t="s">
        <v>868</v>
      </c>
      <c r="I771" s="94">
        <v>4532.76</v>
      </c>
      <c r="J771" s="93">
        <v>-0.009689520243122751</v>
      </c>
    </row>
    <row r="772" spans="1:10">
      <c r="A772" t="s">
        <v>880</v>
      </c>
      <c r="B772" t="s">
        <v>868</v>
      </c>
      <c r="C772">
        <v>295.1</v>
      </c>
      <c r="D772" s="92">
        <v>35380675</v>
      </c>
      <c r="E772" s="93">
        <v>-0.00569426193604905</v>
      </c>
      <c r="G772" t="s">
        <v>880</v>
      </c>
      <c r="H772" t="s">
        <v>868</v>
      </c>
      <c r="I772" s="94">
        <v>4482.73</v>
      </c>
      <c r="J772" s="93">
        <v>-0.01103742532143781</v>
      </c>
    </row>
    <row r="773" spans="1:10">
      <c r="A773" t="s">
        <v>881</v>
      </c>
      <c r="B773" t="s">
        <v>868</v>
      </c>
      <c r="C773">
        <v>289.65</v>
      </c>
      <c r="D773" s="92">
        <v>57984403</v>
      </c>
      <c r="E773" s="93">
        <v>-0.01846831582514419</v>
      </c>
      <c r="G773" t="s">
        <v>881</v>
      </c>
      <c r="H773" t="s">
        <v>868</v>
      </c>
      <c r="I773" s="94">
        <v>4397.94</v>
      </c>
      <c r="J773" s="93">
        <v>-0.01891481307149878</v>
      </c>
    </row>
    <row r="774" spans="1:10">
      <c r="A774" t="s">
        <v>882</v>
      </c>
      <c r="B774" t="s">
        <v>868</v>
      </c>
      <c r="C774">
        <v>289.98</v>
      </c>
      <c r="D774" s="92">
        <v>86035393</v>
      </c>
      <c r="E774" s="93">
        <v>0.001139306059037004</v>
      </c>
      <c r="G774" t="s">
        <v>882</v>
      </c>
      <c r="H774" t="s">
        <v>868</v>
      </c>
      <c r="I774" s="94">
        <v>4410.13</v>
      </c>
      <c r="J774" s="93">
        <v>0.002771752229453028</v>
      </c>
    </row>
    <row r="775" spans="1:10">
      <c r="A775" t="s">
        <v>883</v>
      </c>
      <c r="B775" t="s">
        <v>868</v>
      </c>
      <c r="C775">
        <v>282.27</v>
      </c>
      <c r="D775" s="92">
        <v>72848638</v>
      </c>
      <c r="E775" s="93">
        <v>-0.02658804055452113</v>
      </c>
      <c r="G775" t="s">
        <v>883</v>
      </c>
      <c r="H775" t="s">
        <v>868</v>
      </c>
      <c r="I775" s="94">
        <v>4356.45</v>
      </c>
      <c r="J775" s="93">
        <v>-0.01217197678979987</v>
      </c>
    </row>
    <row r="776" spans="1:10">
      <c r="A776" t="s">
        <v>884</v>
      </c>
      <c r="B776" t="s">
        <v>868</v>
      </c>
      <c r="C776">
        <v>290.31</v>
      </c>
      <c r="D776" s="92">
        <v>90428853</v>
      </c>
      <c r="E776" s="93">
        <v>0.02848336698905318</v>
      </c>
      <c r="G776" t="s">
        <v>884</v>
      </c>
      <c r="H776" t="s">
        <v>868</v>
      </c>
      <c r="I776" s="94">
        <v>4349.93</v>
      </c>
      <c r="J776" s="93">
        <v>-0.001496631431555429</v>
      </c>
    </row>
    <row r="777" spans="1:10">
      <c r="A777" t="s">
        <v>885</v>
      </c>
      <c r="B777" t="s">
        <v>868</v>
      </c>
      <c r="C777">
        <v>293.37</v>
      </c>
      <c r="D777" s="92">
        <v>53481317</v>
      </c>
      <c r="E777" s="93">
        <v>0.01054045675312598</v>
      </c>
      <c r="G777" t="s">
        <v>885</v>
      </c>
      <c r="H777" t="s">
        <v>868</v>
      </c>
      <c r="I777" s="94">
        <v>4326.51</v>
      </c>
      <c r="J777" s="93">
        <v>-0.005383994684971971</v>
      </c>
    </row>
    <row r="778" spans="1:10">
      <c r="A778" t="s">
        <v>886</v>
      </c>
      <c r="B778" t="s">
        <v>868</v>
      </c>
      <c r="C778">
        <v>301.61</v>
      </c>
      <c r="D778" s="92">
        <v>49743698</v>
      </c>
      <c r="E778" s="93">
        <v>0.02808739816613826</v>
      </c>
      <c r="G778" t="s">
        <v>886</v>
      </c>
      <c r="H778" t="s">
        <v>868</v>
      </c>
      <c r="I778" s="94">
        <v>4431.85</v>
      </c>
      <c r="J778" s="93">
        <v>0.02434756882568179</v>
      </c>
    </row>
    <row r="779" spans="1:10">
      <c r="A779" t="s">
        <v>887</v>
      </c>
      <c r="B779" t="s">
        <v>868</v>
      </c>
      <c r="C779">
        <v>304.27</v>
      </c>
      <c r="D779" s="92">
        <v>46444536</v>
      </c>
      <c r="E779" s="93">
        <v>0.00881933622890485</v>
      </c>
      <c r="G779" t="s">
        <v>887</v>
      </c>
      <c r="H779" t="s">
        <v>868</v>
      </c>
      <c r="I779" s="94">
        <v>4515.55</v>
      </c>
      <c r="J779" s="93">
        <v>0.01888601825422787</v>
      </c>
    </row>
    <row r="780" spans="1:10">
      <c r="A780" t="s">
        <v>888</v>
      </c>
      <c r="B780" t="s">
        <v>889</v>
      </c>
      <c r="C780">
        <v>302.1</v>
      </c>
      <c r="D780" s="92">
        <v>40950396</v>
      </c>
      <c r="E780" s="93">
        <v>-0.007131823709205509</v>
      </c>
      <c r="G780" t="s">
        <v>888</v>
      </c>
      <c r="H780" t="s">
        <v>889</v>
      </c>
      <c r="I780" s="94">
        <v>4546.54</v>
      </c>
      <c r="J780" s="93">
        <v>0.006862951356977565</v>
      </c>
    </row>
    <row r="781" spans="1:10">
      <c r="A781" t="s">
        <v>890</v>
      </c>
      <c r="B781" t="s">
        <v>889</v>
      </c>
      <c r="C781">
        <v>306.7</v>
      </c>
      <c r="D781" s="92">
        <v>36635989</v>
      </c>
      <c r="E781" s="93">
        <v>0.0152267461105593</v>
      </c>
      <c r="G781" t="s">
        <v>890</v>
      </c>
      <c r="H781" t="s">
        <v>889</v>
      </c>
      <c r="I781" s="94">
        <v>4589.38</v>
      </c>
      <c r="J781" s="93">
        <v>0.009422549895085064</v>
      </c>
    </row>
    <row r="782" spans="1:10">
      <c r="A782" t="s">
        <v>891</v>
      </c>
      <c r="B782" t="s">
        <v>889</v>
      </c>
      <c r="C782">
        <v>294.75</v>
      </c>
      <c r="D782" s="92">
        <v>43729972</v>
      </c>
      <c r="E782" s="93">
        <v>-0.03896315617867618</v>
      </c>
      <c r="G782" t="s">
        <v>891</v>
      </c>
      <c r="H782" t="s">
        <v>889</v>
      </c>
      <c r="I782" s="94">
        <v>4477.44</v>
      </c>
      <c r="J782" s="93">
        <v>-0.02439109422187757</v>
      </c>
    </row>
    <row r="783" spans="1:10">
      <c r="A783" t="s">
        <v>892</v>
      </c>
      <c r="B783" t="s">
        <v>889</v>
      </c>
      <c r="C783">
        <v>299.34</v>
      </c>
      <c r="D783" s="92">
        <v>35096488</v>
      </c>
      <c r="E783" s="93">
        <v>0.01557251908396928</v>
      </c>
      <c r="G783" t="s">
        <v>892</v>
      </c>
      <c r="H783" t="s">
        <v>889</v>
      </c>
      <c r="I783" s="94">
        <v>4500.53</v>
      </c>
      <c r="J783" s="93">
        <v>0.005156964694110977</v>
      </c>
    </row>
    <row r="784" spans="1:10">
      <c r="A784" t="s">
        <v>893</v>
      </c>
      <c r="B784" t="s">
        <v>889</v>
      </c>
      <c r="C784">
        <v>294.46</v>
      </c>
      <c r="D784" s="92">
        <v>28533286</v>
      </c>
      <c r="E784" s="93">
        <v>-0.01630253223758937</v>
      </c>
      <c r="G784" t="s">
        <v>893</v>
      </c>
      <c r="H784" t="s">
        <v>889</v>
      </c>
      <c r="I784" s="94">
        <v>4483.87</v>
      </c>
      <c r="J784" s="93">
        <v>-0.003701786234065696</v>
      </c>
    </row>
    <row r="785" spans="1:10">
      <c r="A785" t="s">
        <v>894</v>
      </c>
      <c r="B785" t="s">
        <v>889</v>
      </c>
      <c r="C785">
        <v>297.99</v>
      </c>
      <c r="D785" s="92">
        <v>32421188</v>
      </c>
      <c r="E785" s="93">
        <v>0.0119880459145556</v>
      </c>
      <c r="G785" t="s">
        <v>894</v>
      </c>
      <c r="H785" t="s">
        <v>889</v>
      </c>
      <c r="I785" s="94">
        <v>4521.54</v>
      </c>
      <c r="J785" s="93">
        <v>0.008401224834796661</v>
      </c>
    </row>
    <row r="786" spans="1:10">
      <c r="A786" t="s">
        <v>895</v>
      </c>
      <c r="B786" t="s">
        <v>889</v>
      </c>
      <c r="C786">
        <v>304.5</v>
      </c>
      <c r="D786" s="92">
        <v>31284671</v>
      </c>
      <c r="E786" s="93">
        <v>0.02184637068357986</v>
      </c>
      <c r="G786" t="s">
        <v>895</v>
      </c>
      <c r="H786" t="s">
        <v>889</v>
      </c>
      <c r="I786" s="94">
        <v>4587.18</v>
      </c>
      <c r="J786" s="93">
        <v>0.0145171777757136</v>
      </c>
    </row>
    <row r="787" spans="1:10">
      <c r="A787" t="s">
        <v>896</v>
      </c>
      <c r="B787" t="s">
        <v>889</v>
      </c>
      <c r="C787">
        <v>295.86</v>
      </c>
      <c r="D787" s="92">
        <v>45386199</v>
      </c>
      <c r="E787" s="93">
        <v>-0.02837438423645311</v>
      </c>
      <c r="G787" t="s">
        <v>896</v>
      </c>
      <c r="H787" t="s">
        <v>889</v>
      </c>
      <c r="I787" s="94">
        <v>4504.08</v>
      </c>
      <c r="J787" s="93">
        <v>-0.01811570507370552</v>
      </c>
    </row>
    <row r="788" spans="1:10">
      <c r="A788" t="s">
        <v>897</v>
      </c>
      <c r="B788" t="s">
        <v>889</v>
      </c>
      <c r="C788">
        <v>288.68</v>
      </c>
      <c r="D788" s="92">
        <v>39175620</v>
      </c>
      <c r="E788" s="93">
        <v>-0.02426823497600217</v>
      </c>
      <c r="G788" t="s">
        <v>897</v>
      </c>
      <c r="H788" t="s">
        <v>889</v>
      </c>
      <c r="I788" s="94">
        <v>4418.64</v>
      </c>
      <c r="J788" s="93">
        <v>-0.0189694676826343</v>
      </c>
    </row>
    <row r="789" spans="1:10">
      <c r="A789" t="s">
        <v>898</v>
      </c>
      <c r="B789" t="s">
        <v>889</v>
      </c>
      <c r="C789">
        <v>288.64</v>
      </c>
      <c r="D789" s="92">
        <v>36359487</v>
      </c>
      <c r="E789" s="93">
        <v>-0.0001385617292504193</v>
      </c>
      <c r="G789" t="s">
        <v>898</v>
      </c>
      <c r="H789" t="s">
        <v>889</v>
      </c>
      <c r="I789" s="94">
        <v>4401.67</v>
      </c>
      <c r="J789" s="93">
        <v>-0.003840548222982743</v>
      </c>
    </row>
    <row r="790" spans="1:10">
      <c r="A790" t="s">
        <v>899</v>
      </c>
      <c r="B790" t="s">
        <v>889</v>
      </c>
      <c r="C790">
        <v>293.99</v>
      </c>
      <c r="D790" s="92">
        <v>27379488</v>
      </c>
      <c r="E790" s="93">
        <v>0.01853519955654104</v>
      </c>
      <c r="G790" t="s">
        <v>899</v>
      </c>
      <c r="H790" t="s">
        <v>889</v>
      </c>
      <c r="I790" s="94">
        <v>4471.07</v>
      </c>
      <c r="J790" s="93">
        <v>0.01576674307705939</v>
      </c>
    </row>
    <row r="791" spans="1:10">
      <c r="A791" t="s">
        <v>900</v>
      </c>
      <c r="B791" t="s">
        <v>889</v>
      </c>
      <c r="C791">
        <v>293.65</v>
      </c>
      <c r="D791" s="92">
        <v>29982121</v>
      </c>
      <c r="E791" s="93">
        <v>-0.001156501921834141</v>
      </c>
      <c r="G791" t="s">
        <v>900</v>
      </c>
      <c r="H791" t="s">
        <v>889</v>
      </c>
      <c r="I791" s="94">
        <v>4475.01</v>
      </c>
      <c r="J791" s="93">
        <v>0.0008812208263346832</v>
      </c>
    </row>
    <row r="792" spans="1:10">
      <c r="A792" t="s">
        <v>901</v>
      </c>
      <c r="B792" t="s">
        <v>889</v>
      </c>
      <c r="C792">
        <v>285.05</v>
      </c>
      <c r="D792" s="92">
        <v>32461580</v>
      </c>
      <c r="E792" s="93">
        <v>-0.02928656563936649</v>
      </c>
      <c r="G792" t="s">
        <v>901</v>
      </c>
      <c r="H792" t="s">
        <v>889</v>
      </c>
      <c r="I792" s="94">
        <v>4380.26</v>
      </c>
      <c r="J792" s="93">
        <v>-0.02117313704326917</v>
      </c>
    </row>
    <row r="793" spans="1:10">
      <c r="A793" t="s">
        <v>902</v>
      </c>
      <c r="B793" t="s">
        <v>889</v>
      </c>
      <c r="C793">
        <v>282.3</v>
      </c>
      <c r="D793" s="92">
        <v>34264008</v>
      </c>
      <c r="E793" s="93">
        <v>-0.009647430275390279</v>
      </c>
      <c r="G793" t="s">
        <v>902</v>
      </c>
      <c r="H793" t="s">
        <v>889</v>
      </c>
      <c r="I793" s="94">
        <v>4348.87</v>
      </c>
      <c r="J793" s="93">
        <v>-0.007166241273349194</v>
      </c>
    </row>
    <row r="794" spans="1:10">
      <c r="A794" t="s">
        <v>903</v>
      </c>
      <c r="B794" t="s">
        <v>889</v>
      </c>
      <c r="C794">
        <v>282.1</v>
      </c>
      <c r="D794" s="92">
        <v>41736117</v>
      </c>
      <c r="E794" s="93">
        <v>-0.000708466170740274</v>
      </c>
      <c r="G794" t="s">
        <v>903</v>
      </c>
      <c r="H794" t="s">
        <v>889</v>
      </c>
      <c r="I794" s="94">
        <v>4304.76</v>
      </c>
      <c r="J794" s="93">
        <v>-0.01014286469818593</v>
      </c>
    </row>
    <row r="795" spans="1:10">
      <c r="A795" t="s">
        <v>904</v>
      </c>
      <c r="B795" t="s">
        <v>889</v>
      </c>
      <c r="C795">
        <v>274.79</v>
      </c>
      <c r="D795" s="92">
        <v>37811167</v>
      </c>
      <c r="E795" s="93">
        <v>-0.02591279688053882</v>
      </c>
      <c r="G795" t="s">
        <v>904</v>
      </c>
      <c r="H795" t="s">
        <v>889</v>
      </c>
      <c r="I795" s="94">
        <v>4225.5</v>
      </c>
      <c r="J795" s="93">
        <v>-0.01841217628857361</v>
      </c>
    </row>
    <row r="796" spans="1:10">
      <c r="A796" t="s">
        <v>905</v>
      </c>
      <c r="B796" t="s">
        <v>889</v>
      </c>
      <c r="C796">
        <v>288.83</v>
      </c>
      <c r="D796" s="92">
        <v>56989686</v>
      </c>
      <c r="E796" s="93">
        <v>0.05109356235670859</v>
      </c>
      <c r="G796" t="s">
        <v>905</v>
      </c>
      <c r="H796" t="s">
        <v>889</v>
      </c>
      <c r="I796" s="94">
        <v>4288.7</v>
      </c>
      <c r="J796" s="93">
        <v>0.01495680984498882</v>
      </c>
    </row>
    <row r="797" spans="1:10">
      <c r="A797" t="s">
        <v>906</v>
      </c>
      <c r="B797" t="s">
        <v>889</v>
      </c>
      <c r="C797">
        <v>291.5</v>
      </c>
      <c r="D797" s="92">
        <v>32546721</v>
      </c>
      <c r="E797" s="93">
        <v>0.009244192085309688</v>
      </c>
      <c r="G797" t="s">
        <v>906</v>
      </c>
      <c r="H797" t="s">
        <v>889</v>
      </c>
      <c r="I797" s="94">
        <v>4384.65</v>
      </c>
      <c r="J797" s="93">
        <v>0.02237274698626623</v>
      </c>
    </row>
    <row r="798" spans="1:10">
      <c r="A798" t="s">
        <v>907</v>
      </c>
      <c r="B798" t="s">
        <v>889</v>
      </c>
      <c r="C798">
        <v>292.95</v>
      </c>
      <c r="D798" s="92">
        <v>34627457</v>
      </c>
      <c r="E798" s="93">
        <v>0.00497427101200687</v>
      </c>
      <c r="G798" t="s">
        <v>907</v>
      </c>
      <c r="H798" t="s">
        <v>889</v>
      </c>
      <c r="I798" s="94">
        <v>4373.94</v>
      </c>
      <c r="J798" s="93">
        <v>-0.002442612295166069</v>
      </c>
    </row>
    <row r="799" spans="1:10">
      <c r="A799" t="s">
        <v>908</v>
      </c>
      <c r="B799" t="s">
        <v>909</v>
      </c>
      <c r="C799">
        <v>289.19</v>
      </c>
      <c r="D799" s="92">
        <v>31217778</v>
      </c>
      <c r="E799" s="93">
        <v>-0.01283495477043861</v>
      </c>
      <c r="G799" t="s">
        <v>908</v>
      </c>
      <c r="H799" t="s">
        <v>909</v>
      </c>
      <c r="I799" s="94">
        <v>4306.26</v>
      </c>
      <c r="J799" s="93">
        <v>-0.01547346328481858</v>
      </c>
    </row>
    <row r="800" spans="1:10">
      <c r="A800" t="s">
        <v>910</v>
      </c>
      <c r="B800" t="s">
        <v>909</v>
      </c>
      <c r="C800">
        <v>294.32</v>
      </c>
      <c r="D800" s="92">
        <v>31873007</v>
      </c>
      <c r="E800" s="93">
        <v>0.01773920260036643</v>
      </c>
      <c r="G800" t="s">
        <v>910</v>
      </c>
      <c r="H800" t="s">
        <v>909</v>
      </c>
      <c r="I800" s="94">
        <v>4386.54</v>
      </c>
      <c r="J800" s="93">
        <v>0.01864262724498755</v>
      </c>
    </row>
    <row r="801" spans="1:10">
      <c r="A801" t="s">
        <v>911</v>
      </c>
      <c r="B801" t="s">
        <v>909</v>
      </c>
      <c r="C801">
        <v>290.14</v>
      </c>
      <c r="D801" s="92">
        <v>27314469</v>
      </c>
      <c r="E801" s="93">
        <v>-0.01420222886653988</v>
      </c>
      <c r="G801" t="s">
        <v>911</v>
      </c>
      <c r="H801" t="s">
        <v>909</v>
      </c>
      <c r="I801" s="94">
        <v>4363.49</v>
      </c>
      <c r="J801" s="93">
        <v>-0.005254711002293466</v>
      </c>
    </row>
    <row r="802" spans="1:10">
      <c r="A802" t="s">
        <v>912</v>
      </c>
      <c r="B802" t="s">
        <v>909</v>
      </c>
      <c r="C802">
        <v>284.19</v>
      </c>
      <c r="D802" s="92">
        <v>32369655</v>
      </c>
      <c r="E802" s="93">
        <v>-0.02050734128351828</v>
      </c>
      <c r="G802" t="s">
        <v>912</v>
      </c>
      <c r="H802" t="s">
        <v>909</v>
      </c>
      <c r="I802" s="94">
        <v>4328.87</v>
      </c>
      <c r="J802" s="93">
        <v>-0.00793401612012401</v>
      </c>
    </row>
    <row r="803" spans="1:10">
      <c r="A803" t="s">
        <v>913</v>
      </c>
      <c r="B803" t="s">
        <v>909</v>
      </c>
      <c r="C803">
        <v>273.46</v>
      </c>
      <c r="D803" s="92">
        <v>43157178</v>
      </c>
      <c r="E803" s="93">
        <v>-0.03775643055702183</v>
      </c>
      <c r="G803" t="s">
        <v>913</v>
      </c>
      <c r="H803" t="s">
        <v>909</v>
      </c>
      <c r="I803" s="94">
        <v>4201.09</v>
      </c>
      <c r="J803" s="93">
        <v>-0.02951809594651711</v>
      </c>
    </row>
    <row r="804" spans="1:10">
      <c r="A804" t="s">
        <v>914</v>
      </c>
      <c r="B804" t="s">
        <v>909</v>
      </c>
      <c r="C804">
        <v>270.46</v>
      </c>
      <c r="D804" s="92">
        <v>48159475</v>
      </c>
      <c r="E804" s="93">
        <v>-0.01097052585387259</v>
      </c>
      <c r="G804" t="s">
        <v>914</v>
      </c>
      <c r="H804" t="s">
        <v>909</v>
      </c>
      <c r="I804" s="94">
        <v>4170.7</v>
      </c>
      <c r="J804" s="93">
        <v>-0.007233836932796112</v>
      </c>
    </row>
    <row r="805" spans="1:10">
      <c r="A805" t="s">
        <v>915</v>
      </c>
      <c r="B805" t="s">
        <v>909</v>
      </c>
      <c r="C805">
        <v>282.86</v>
      </c>
      <c r="D805" s="92">
        <v>35204480</v>
      </c>
      <c r="E805" s="93">
        <v>0.0458478148339867</v>
      </c>
      <c r="G805" t="s">
        <v>915</v>
      </c>
      <c r="H805" t="s">
        <v>909</v>
      </c>
      <c r="I805" s="94">
        <v>4277.88</v>
      </c>
      <c r="J805" s="93">
        <v>0.02569832402234651</v>
      </c>
    </row>
    <row r="806" spans="1:10">
      <c r="A806" t="s">
        <v>916</v>
      </c>
      <c r="B806" t="s">
        <v>909</v>
      </c>
      <c r="C806">
        <v>280.01</v>
      </c>
      <c r="D806" s="92">
        <v>30628012</v>
      </c>
      <c r="E806" s="93">
        <v>-0.01007565580145664</v>
      </c>
      <c r="G806" t="s">
        <v>916</v>
      </c>
      <c r="H806" t="s">
        <v>909</v>
      </c>
      <c r="I806" s="94">
        <v>4259.52</v>
      </c>
      <c r="J806" s="93">
        <v>-0.004291845493562207</v>
      </c>
    </row>
    <row r="807" spans="1:10">
      <c r="A807" t="s">
        <v>917</v>
      </c>
      <c r="B807" t="s">
        <v>909</v>
      </c>
      <c r="C807">
        <v>274.6</v>
      </c>
      <c r="D807" s="92">
        <v>27209330</v>
      </c>
      <c r="E807" s="93">
        <v>-0.0193207385450519</v>
      </c>
      <c r="G807" t="s">
        <v>917</v>
      </c>
      <c r="H807" t="s">
        <v>909</v>
      </c>
      <c r="I807" s="94">
        <v>4204.31</v>
      </c>
      <c r="J807" s="93">
        <v>-0.01296155435354218</v>
      </c>
    </row>
    <row r="808" spans="1:10">
      <c r="A808" t="s">
        <v>918</v>
      </c>
      <c r="B808" t="s">
        <v>909</v>
      </c>
      <c r="C808">
        <v>271.04</v>
      </c>
      <c r="D808" s="92">
        <v>30660747</v>
      </c>
      <c r="E808" s="93">
        <v>-0.01296431172614709</v>
      </c>
      <c r="G808" t="s">
        <v>918</v>
      </c>
      <c r="H808" t="s">
        <v>909</v>
      </c>
      <c r="I808" s="94">
        <v>4173.11</v>
      </c>
      <c r="J808" s="93">
        <v>-0.00742095611408311</v>
      </c>
    </row>
    <row r="809" spans="1:10">
      <c r="A809" t="s">
        <v>919</v>
      </c>
      <c r="B809" t="s">
        <v>909</v>
      </c>
      <c r="C809">
        <v>281.54</v>
      </c>
      <c r="D809" s="92">
        <v>34245085</v>
      </c>
      <c r="E809" s="93">
        <v>0.03873966942148765</v>
      </c>
      <c r="G809" t="s">
        <v>919</v>
      </c>
      <c r="H809" t="s">
        <v>909</v>
      </c>
      <c r="I809" s="94">
        <v>4262.45</v>
      </c>
      <c r="J809" s="93">
        <v>0.02140849390502542</v>
      </c>
    </row>
    <row r="810" spans="1:10">
      <c r="A810" t="s">
        <v>920</v>
      </c>
      <c r="B810" t="s">
        <v>909</v>
      </c>
      <c r="C810">
        <v>288.64</v>
      </c>
      <c r="D810" s="92">
        <v>37826329</v>
      </c>
      <c r="E810" s="93">
        <v>0.02521844142928176</v>
      </c>
      <c r="G810" t="s">
        <v>920</v>
      </c>
      <c r="H810" t="s">
        <v>909</v>
      </c>
      <c r="I810" s="94">
        <v>4357.86</v>
      </c>
      <c r="J810" s="93">
        <v>0.02238384027965123</v>
      </c>
    </row>
    <row r="811" spans="1:10">
      <c r="A811" t="s">
        <v>921</v>
      </c>
      <c r="B811" t="s">
        <v>909</v>
      </c>
      <c r="C811">
        <v>289.45</v>
      </c>
      <c r="D811" s="92">
        <v>30816633</v>
      </c>
      <c r="E811" s="93">
        <v>0.002806263858093239</v>
      </c>
      <c r="G811" t="s">
        <v>921</v>
      </c>
      <c r="H811" t="s">
        <v>909</v>
      </c>
      <c r="I811" s="94">
        <v>4411.67</v>
      </c>
      <c r="J811" s="93">
        <v>0.01234780373853228</v>
      </c>
    </row>
    <row r="812" spans="1:10">
      <c r="A812" t="s">
        <v>922</v>
      </c>
      <c r="B812" t="s">
        <v>909</v>
      </c>
      <c r="C812">
        <v>294.56</v>
      </c>
      <c r="D812" s="92">
        <v>43390625</v>
      </c>
      <c r="E812" s="93">
        <v>0.01765417170495764</v>
      </c>
      <c r="G812" t="s">
        <v>922</v>
      </c>
      <c r="H812" t="s">
        <v>909</v>
      </c>
      <c r="I812" s="94">
        <v>4463.12</v>
      </c>
      <c r="J812" s="93">
        <v>0.01166225034964086</v>
      </c>
    </row>
    <row r="813" spans="1:10">
      <c r="A813" t="s">
        <v>923</v>
      </c>
      <c r="B813" t="s">
        <v>909</v>
      </c>
      <c r="C813">
        <v>293.31</v>
      </c>
      <c r="D813" s="92">
        <v>28351245</v>
      </c>
      <c r="E813" s="93">
        <v>-0.004243617599130944</v>
      </c>
      <c r="G813" t="s">
        <v>923</v>
      </c>
      <c r="H813" t="s">
        <v>909</v>
      </c>
      <c r="I813" s="94">
        <v>4461.18</v>
      </c>
      <c r="J813" s="93">
        <v>-0.0004346735019447046</v>
      </c>
    </row>
    <row r="814" spans="1:10">
      <c r="A814" t="s">
        <v>924</v>
      </c>
      <c r="B814" t="s">
        <v>909</v>
      </c>
      <c r="C814">
        <v>298.12</v>
      </c>
      <c r="D814" s="92">
        <v>27599689</v>
      </c>
      <c r="E814" s="93">
        <v>0.01639903174116131</v>
      </c>
      <c r="G814" t="s">
        <v>924</v>
      </c>
      <c r="H814" t="s">
        <v>909</v>
      </c>
      <c r="I814" s="94">
        <v>4511.61</v>
      </c>
      <c r="J814" s="93">
        <v>0.01130418409479095</v>
      </c>
    </row>
    <row r="815" spans="1:10">
      <c r="A815" t="s">
        <v>925</v>
      </c>
      <c r="B815" t="s">
        <v>909</v>
      </c>
      <c r="C815">
        <v>293.64</v>
      </c>
      <c r="D815" s="92">
        <v>25715377</v>
      </c>
      <c r="E815" s="93">
        <v>-0.01502750570240174</v>
      </c>
      <c r="G815" t="s">
        <v>925</v>
      </c>
      <c r="H815" t="s">
        <v>909</v>
      </c>
      <c r="I815" s="94">
        <v>4456.24</v>
      </c>
      <c r="J815" s="93">
        <v>-0.01227278067031501</v>
      </c>
    </row>
    <row r="816" spans="1:10">
      <c r="A816" t="s">
        <v>926</v>
      </c>
      <c r="B816" t="s">
        <v>909</v>
      </c>
      <c r="C816">
        <v>298.16</v>
      </c>
      <c r="D816" s="92">
        <v>24484456</v>
      </c>
      <c r="E816" s="93">
        <v>0.01539299822912432</v>
      </c>
      <c r="G816" t="s">
        <v>926</v>
      </c>
      <c r="H816" t="s">
        <v>909</v>
      </c>
      <c r="I816" s="94">
        <v>4520.16</v>
      </c>
      <c r="J816" s="93">
        <v>0.01434393120657784</v>
      </c>
    </row>
    <row r="817" spans="1:10">
      <c r="A817" t="s">
        <v>927</v>
      </c>
      <c r="B817" t="s">
        <v>909</v>
      </c>
      <c r="C817">
        <v>297.74</v>
      </c>
      <c r="D817" s="92">
        <v>22566453</v>
      </c>
      <c r="E817" s="93">
        <v>-0.00140863965656024</v>
      </c>
      <c r="G817" t="s">
        <v>927</v>
      </c>
      <c r="H817" t="s">
        <v>909</v>
      </c>
      <c r="I817" s="94">
        <v>4543.06</v>
      </c>
      <c r="J817" s="93">
        <v>0.005066192347173759</v>
      </c>
    </row>
    <row r="818" spans="1:10">
      <c r="A818" t="s">
        <v>928</v>
      </c>
      <c r="B818" t="s">
        <v>909</v>
      </c>
      <c r="C818">
        <v>304.63</v>
      </c>
      <c r="D818" s="92">
        <v>29578188</v>
      </c>
      <c r="E818" s="93">
        <v>0.02314099549942905</v>
      </c>
      <c r="G818" t="s">
        <v>928</v>
      </c>
      <c r="H818" t="s">
        <v>909</v>
      </c>
      <c r="I818" s="94">
        <v>4575.52</v>
      </c>
      <c r="J818" s="93">
        <v>0.007144963967017803</v>
      </c>
    </row>
    <row r="819" spans="1:10">
      <c r="A819" t="s">
        <v>929</v>
      </c>
      <c r="B819" t="s">
        <v>909</v>
      </c>
      <c r="C819">
        <v>309.25</v>
      </c>
      <c r="D819" s="92">
        <v>30393403</v>
      </c>
      <c r="E819" s="93">
        <v>0.0151659390079768</v>
      </c>
      <c r="G819" t="s">
        <v>929</v>
      </c>
      <c r="H819" t="s">
        <v>909</v>
      </c>
      <c r="I819" s="94">
        <v>4631.6</v>
      </c>
      <c r="J819" s="93">
        <v>0.01225653040528729</v>
      </c>
    </row>
    <row r="820" spans="1:10">
      <c r="A820" t="s">
        <v>930</v>
      </c>
      <c r="B820" t="s">
        <v>909</v>
      </c>
      <c r="C820">
        <v>307.73</v>
      </c>
      <c r="D820" s="92">
        <v>28163555</v>
      </c>
      <c r="E820" s="93">
        <v>-0.004915117219078335</v>
      </c>
      <c r="G820" t="s">
        <v>930</v>
      </c>
      <c r="H820" t="s">
        <v>909</v>
      </c>
      <c r="I820" s="94">
        <v>4602.45</v>
      </c>
      <c r="J820" s="93">
        <v>-0.006293721392175655</v>
      </c>
    </row>
    <row r="821" spans="1:10">
      <c r="A821" t="s">
        <v>931</v>
      </c>
      <c r="B821" t="s">
        <v>909</v>
      </c>
      <c r="C821">
        <v>302.28</v>
      </c>
      <c r="D821" s="92">
        <v>33422070</v>
      </c>
      <c r="E821" s="93">
        <v>-0.01771033048451576</v>
      </c>
      <c r="G821" t="s">
        <v>931</v>
      </c>
      <c r="H821" t="s">
        <v>909</v>
      </c>
      <c r="I821" s="94">
        <v>4530.41</v>
      </c>
      <c r="J821" s="93">
        <v>-0.01565253289009116</v>
      </c>
    </row>
    <row r="822" spans="1:10">
      <c r="A822" t="s">
        <v>932</v>
      </c>
      <c r="B822" t="s">
        <v>933</v>
      </c>
      <c r="C822">
        <v>303.37</v>
      </c>
      <c r="D822" s="92">
        <v>27110529</v>
      </c>
      <c r="E822" s="93">
        <v>0.003605928278417547</v>
      </c>
      <c r="G822" t="s">
        <v>932</v>
      </c>
      <c r="H822" t="s">
        <v>933</v>
      </c>
      <c r="I822" s="94">
        <v>4545.86</v>
      </c>
      <c r="J822" s="93">
        <v>0.003410287369134402</v>
      </c>
    </row>
    <row r="823" spans="1:10">
      <c r="A823" t="s">
        <v>934</v>
      </c>
      <c r="B823" t="s">
        <v>933</v>
      </c>
      <c r="C823">
        <v>308.81</v>
      </c>
      <c r="D823" s="92">
        <v>24335868</v>
      </c>
      <c r="E823" s="93">
        <v>0.01793189834195874</v>
      </c>
      <c r="G823" t="s">
        <v>934</v>
      </c>
      <c r="H823" t="s">
        <v>933</v>
      </c>
      <c r="I823" s="94">
        <v>4582.64</v>
      </c>
      <c r="J823" s="93">
        <v>0.008090878293656401</v>
      </c>
    </row>
    <row r="824" spans="1:10">
      <c r="A824" t="s">
        <v>935</v>
      </c>
      <c r="B824" t="s">
        <v>933</v>
      </c>
      <c r="C824">
        <v>304.8</v>
      </c>
      <c r="D824" s="92">
        <v>23156719</v>
      </c>
      <c r="E824" s="93">
        <v>-0.01298533078592012</v>
      </c>
      <c r="G824" t="s">
        <v>935</v>
      </c>
      <c r="H824" t="s">
        <v>933</v>
      </c>
      <c r="I824" s="94">
        <v>4525.12</v>
      </c>
      <c r="J824" s="93">
        <v>-0.01255171691426782</v>
      </c>
    </row>
    <row r="825" spans="1:10">
      <c r="A825" t="s">
        <v>936</v>
      </c>
      <c r="B825" t="s">
        <v>933</v>
      </c>
      <c r="C825">
        <v>293.65</v>
      </c>
      <c r="D825" s="92">
        <v>40110372</v>
      </c>
      <c r="E825" s="93">
        <v>-0.03658136482939645</v>
      </c>
      <c r="G825" t="s">
        <v>936</v>
      </c>
      <c r="H825" t="s">
        <v>933</v>
      </c>
      <c r="I825" s="94">
        <v>4481.15</v>
      </c>
      <c r="J825" s="93">
        <v>-0.009716869386889204</v>
      </c>
    </row>
    <row r="826" spans="1:10">
      <c r="A826" t="s">
        <v>937</v>
      </c>
      <c r="B826" t="s">
        <v>933</v>
      </c>
      <c r="C826">
        <v>295.48</v>
      </c>
      <c r="D826" s="92">
        <v>31411155</v>
      </c>
      <c r="E826" s="93">
        <v>0.006231908734888547</v>
      </c>
      <c r="G826" t="s">
        <v>937</v>
      </c>
      <c r="H826" t="s">
        <v>933</v>
      </c>
      <c r="I826" s="94">
        <v>4500.21</v>
      </c>
      <c r="J826" s="93">
        <v>0.004253372460194527</v>
      </c>
    </row>
    <row r="827" spans="1:10">
      <c r="A827" t="s">
        <v>938</v>
      </c>
      <c r="B827" t="s">
        <v>933</v>
      </c>
      <c r="C827">
        <v>291.17</v>
      </c>
      <c r="D827" s="92">
        <v>24361917</v>
      </c>
      <c r="E827" s="93">
        <v>-0.01458643563016115</v>
      </c>
      <c r="G827" t="s">
        <v>938</v>
      </c>
      <c r="H827" t="s">
        <v>933</v>
      </c>
      <c r="I827" s="94">
        <v>4488.28</v>
      </c>
      <c r="J827" s="93">
        <v>-0.002650987398365889</v>
      </c>
    </row>
    <row r="828" spans="1:10">
      <c r="A828" t="s">
        <v>939</v>
      </c>
      <c r="B828" t="s">
        <v>933</v>
      </c>
      <c r="C828">
        <v>279.68</v>
      </c>
      <c r="D828" s="92">
        <v>34569264</v>
      </c>
      <c r="E828" s="93">
        <v>-0.03946148298245011</v>
      </c>
      <c r="G828" t="s">
        <v>939</v>
      </c>
      <c r="H828" t="s">
        <v>933</v>
      </c>
      <c r="I828" s="94">
        <v>4412.53</v>
      </c>
      <c r="J828" s="93">
        <v>-0.01687728929567678</v>
      </c>
    </row>
    <row r="829" spans="1:10">
      <c r="A829" t="s">
        <v>940</v>
      </c>
      <c r="B829" t="s">
        <v>933</v>
      </c>
      <c r="C829">
        <v>276.55</v>
      </c>
      <c r="D829" s="92">
        <v>30966721</v>
      </c>
      <c r="E829" s="93">
        <v>-0.01119136155606404</v>
      </c>
      <c r="G829" t="s">
        <v>940</v>
      </c>
      <c r="H829" t="s">
        <v>933</v>
      </c>
      <c r="I829" s="94">
        <v>4397.45</v>
      </c>
      <c r="J829" s="93">
        <v>-0.003417540503973915</v>
      </c>
    </row>
    <row r="830" spans="1:10">
      <c r="A830" t="s">
        <v>941</v>
      </c>
      <c r="B830" t="s">
        <v>933</v>
      </c>
      <c r="C830">
        <v>282</v>
      </c>
      <c r="D830" s="92">
        <v>21907176</v>
      </c>
      <c r="E830" s="93">
        <v>0.01970710540589393</v>
      </c>
      <c r="G830" t="s">
        <v>941</v>
      </c>
      <c r="H830" t="s">
        <v>933</v>
      </c>
      <c r="I830" s="94">
        <v>4446.59</v>
      </c>
      <c r="J830" s="93">
        <v>0.01117465804045525</v>
      </c>
    </row>
    <row r="831" spans="1:10">
      <c r="A831" t="s">
        <v>942</v>
      </c>
      <c r="B831" t="s">
        <v>933</v>
      </c>
      <c r="C831">
        <v>274.36</v>
      </c>
      <c r="D831" s="92">
        <v>28221607</v>
      </c>
      <c r="E831" s="93">
        <v>-0.0270921985815602</v>
      </c>
      <c r="G831" t="s">
        <v>942</v>
      </c>
      <c r="H831" t="s">
        <v>933</v>
      </c>
      <c r="I831" s="94">
        <v>4392.59</v>
      </c>
      <c r="J831" s="93">
        <v>-0.01214413741766163</v>
      </c>
    </row>
    <row r="832" spans="1:10">
      <c r="A832" t="s">
        <v>943</v>
      </c>
      <c r="B832" t="s">
        <v>933</v>
      </c>
      <c r="C832">
        <v>275.04</v>
      </c>
      <c r="D832" s="92">
        <v>20778000</v>
      </c>
      <c r="E832" s="93">
        <v>0.002478495407493897</v>
      </c>
      <c r="G832" t="s">
        <v>943</v>
      </c>
      <c r="H832" t="s">
        <v>933</v>
      </c>
      <c r="I832" s="94">
        <v>4391.69</v>
      </c>
      <c r="J832" s="93">
        <v>-0.000204890508788802</v>
      </c>
    </row>
    <row r="833" spans="1:10">
      <c r="A833" t="s">
        <v>944</v>
      </c>
      <c r="B833" t="s">
        <v>933</v>
      </c>
      <c r="C833">
        <v>279.72</v>
      </c>
      <c r="D833" s="92">
        <v>22297720</v>
      </c>
      <c r="E833" s="93">
        <v>0.01701570680628284</v>
      </c>
      <c r="G833" t="s">
        <v>944</v>
      </c>
      <c r="H833" t="s">
        <v>933</v>
      </c>
      <c r="I833" s="94">
        <v>4462.21</v>
      </c>
      <c r="J833" s="93">
        <v>0.01605759969396758</v>
      </c>
    </row>
    <row r="834" spans="1:10">
      <c r="A834" t="s">
        <v>945</v>
      </c>
      <c r="B834" t="s">
        <v>933</v>
      </c>
      <c r="C834">
        <v>280.76</v>
      </c>
      <c r="D834" s="92">
        <v>22906667</v>
      </c>
      <c r="E834" s="93">
        <v>0.003718003718003571</v>
      </c>
      <c r="G834" t="s">
        <v>945</v>
      </c>
      <c r="H834" t="s">
        <v>933</v>
      </c>
      <c r="I834" s="94">
        <v>4459.45</v>
      </c>
      <c r="J834" s="93">
        <v>-0.0006185275905885579</v>
      </c>
    </row>
    <row r="835" spans="1:10">
      <c r="A835" t="s">
        <v>946</v>
      </c>
      <c r="B835" t="s">
        <v>933</v>
      </c>
      <c r="C835">
        <v>275.32</v>
      </c>
      <c r="D835" s="92">
        <v>29454587</v>
      </c>
      <c r="E835" s="93">
        <v>-0.01937597948425696</v>
      </c>
      <c r="G835" t="s">
        <v>946</v>
      </c>
      <c r="H835" t="s">
        <v>933</v>
      </c>
      <c r="I835" s="94">
        <v>4393.66</v>
      </c>
      <c r="J835" s="93">
        <v>-0.01475294038502506</v>
      </c>
    </row>
    <row r="836" spans="1:10">
      <c r="A836" t="s">
        <v>947</v>
      </c>
      <c r="B836" t="s">
        <v>933</v>
      </c>
      <c r="C836">
        <v>268.67</v>
      </c>
      <c r="D836" s="92">
        <v>29405798</v>
      </c>
      <c r="E836" s="93">
        <v>-0.02415371204416672</v>
      </c>
      <c r="G836" t="s">
        <v>947</v>
      </c>
      <c r="H836" t="s">
        <v>933</v>
      </c>
      <c r="I836" s="94">
        <v>4271.78</v>
      </c>
      <c r="J836" s="93">
        <v>-0.02773997077607282</v>
      </c>
    </row>
    <row r="837" spans="1:10">
      <c r="A837" t="s">
        <v>948</v>
      </c>
      <c r="B837" t="s">
        <v>933</v>
      </c>
      <c r="C837">
        <v>275.23</v>
      </c>
      <c r="D837" s="92">
        <v>35678852</v>
      </c>
      <c r="E837" s="93">
        <v>0.02441657051401358</v>
      </c>
      <c r="G837" t="s">
        <v>948</v>
      </c>
      <c r="H837" t="s">
        <v>933</v>
      </c>
      <c r="I837" s="94">
        <v>4296.12</v>
      </c>
      <c r="J837" s="93">
        <v>0.005697858972138148</v>
      </c>
    </row>
    <row r="838" spans="1:10">
      <c r="A838" t="s">
        <v>949</v>
      </c>
      <c r="B838" t="s">
        <v>933</v>
      </c>
      <c r="C838">
        <v>264.94</v>
      </c>
      <c r="D838" s="92">
        <v>46518445</v>
      </c>
      <c r="E838" s="93">
        <v>-0.03738691276387029</v>
      </c>
      <c r="G838" t="s">
        <v>949</v>
      </c>
      <c r="H838" t="s">
        <v>933</v>
      </c>
      <c r="I838" s="94">
        <v>4175.2</v>
      </c>
      <c r="J838" s="93">
        <v>-0.02814632738377887</v>
      </c>
    </row>
    <row r="839" spans="1:10">
      <c r="A839" t="s">
        <v>950</v>
      </c>
      <c r="B839" t="s">
        <v>933</v>
      </c>
      <c r="C839">
        <v>277.68</v>
      </c>
      <c r="D839" s="92">
        <v>63477694</v>
      </c>
      <c r="E839" s="93">
        <v>0.0480863591756624</v>
      </c>
      <c r="G839" t="s">
        <v>950</v>
      </c>
      <c r="H839" t="s">
        <v>933</v>
      </c>
      <c r="I839" s="94">
        <v>4183.96</v>
      </c>
      <c r="J839" s="93">
        <v>0.002098103084882119</v>
      </c>
    </row>
    <row r="840" spans="1:10">
      <c r="A840" t="s">
        <v>951</v>
      </c>
      <c r="B840" t="s">
        <v>933</v>
      </c>
      <c r="C840">
        <v>283.97</v>
      </c>
      <c r="D840" s="92">
        <v>33646570</v>
      </c>
      <c r="E840" s="93">
        <v>0.02265197349467019</v>
      </c>
      <c r="G840" t="s">
        <v>951</v>
      </c>
      <c r="H840" t="s">
        <v>933</v>
      </c>
      <c r="I840" s="94">
        <v>4287.5</v>
      </c>
      <c r="J840" s="93">
        <v>0.02474689050564538</v>
      </c>
    </row>
    <row r="841" spans="1:10">
      <c r="A841" t="s">
        <v>952</v>
      </c>
      <c r="B841" t="s">
        <v>933</v>
      </c>
      <c r="C841">
        <v>272.1</v>
      </c>
      <c r="D841" s="92">
        <v>37073923</v>
      </c>
      <c r="E841" s="93">
        <v>-0.0418001901609325</v>
      </c>
      <c r="G841" t="s">
        <v>952</v>
      </c>
      <c r="H841" t="s">
        <v>933</v>
      </c>
      <c r="I841" s="94">
        <v>4131.93</v>
      </c>
      <c r="J841" s="93">
        <v>-0.03628454810495618</v>
      </c>
    </row>
    <row r="842" spans="1:10">
      <c r="A842" t="s">
        <v>953</v>
      </c>
      <c r="B842" t="s">
        <v>954</v>
      </c>
      <c r="C842">
        <v>278.91</v>
      </c>
      <c r="D842" s="92">
        <v>35151105</v>
      </c>
      <c r="E842" s="93">
        <v>0.02502756339581036</v>
      </c>
      <c r="G842" t="s">
        <v>953</v>
      </c>
      <c r="H842" t="s">
        <v>954</v>
      </c>
      <c r="I842" s="94">
        <v>4155.38</v>
      </c>
      <c r="J842" s="93">
        <v>0.005675313957399952</v>
      </c>
    </row>
    <row r="843" spans="1:10">
      <c r="A843" t="s">
        <v>955</v>
      </c>
      <c r="B843" t="s">
        <v>954</v>
      </c>
      <c r="C843">
        <v>276.27</v>
      </c>
      <c r="D843" s="92">
        <v>25978605</v>
      </c>
      <c r="E843" s="93">
        <v>-0.009465418952350424</v>
      </c>
      <c r="G843" t="s">
        <v>955</v>
      </c>
      <c r="H843" t="s">
        <v>954</v>
      </c>
      <c r="I843" s="94">
        <v>4175.48</v>
      </c>
      <c r="J843" s="93">
        <v>0.004837102743912469</v>
      </c>
    </row>
    <row r="844" spans="1:10">
      <c r="A844" t="s">
        <v>956</v>
      </c>
      <c r="B844" t="s">
        <v>954</v>
      </c>
      <c r="C844">
        <v>284.31</v>
      </c>
      <c r="D844" s="92">
        <v>33599320</v>
      </c>
      <c r="E844" s="93">
        <v>0.02910196546856336</v>
      </c>
      <c r="G844" t="s">
        <v>956</v>
      </c>
      <c r="H844" t="s">
        <v>954</v>
      </c>
      <c r="I844" s="94">
        <v>4300.17</v>
      </c>
      <c r="J844" s="93">
        <v>0.0298624349775356</v>
      </c>
    </row>
    <row r="845" spans="1:10">
      <c r="A845" t="s">
        <v>957</v>
      </c>
      <c r="B845" t="s">
        <v>954</v>
      </c>
      <c r="C845">
        <v>271.93</v>
      </c>
      <c r="D845" s="92">
        <v>43260386</v>
      </c>
      <c r="E845" s="93">
        <v>-0.04354401885266079</v>
      </c>
      <c r="G845" t="s">
        <v>957</v>
      </c>
      <c r="H845" t="s">
        <v>954</v>
      </c>
      <c r="I845" s="94">
        <v>4146.87</v>
      </c>
      <c r="J845" s="93">
        <v>-0.03564975338184306</v>
      </c>
    </row>
    <row r="846" spans="1:10">
      <c r="A846" t="s">
        <v>958</v>
      </c>
      <c r="B846" t="s">
        <v>954</v>
      </c>
      <c r="C846">
        <v>269.36</v>
      </c>
      <c r="D846" s="92">
        <v>37780322</v>
      </c>
      <c r="E846" s="93">
        <v>-0.009450961644540845</v>
      </c>
      <c r="G846" t="s">
        <v>958</v>
      </c>
      <c r="H846" t="s">
        <v>954</v>
      </c>
      <c r="I846" s="94">
        <v>4123.34</v>
      </c>
      <c r="J846" s="93">
        <v>-0.005674159064547379</v>
      </c>
    </row>
    <row r="847" spans="1:10">
      <c r="A847" t="s">
        <v>959</v>
      </c>
      <c r="B847" t="s">
        <v>954</v>
      </c>
      <c r="C847">
        <v>259.41</v>
      </c>
      <c r="D847" s="92">
        <v>47725952</v>
      </c>
      <c r="E847" s="93">
        <v>-0.03693941193941186</v>
      </c>
      <c r="G847" t="s">
        <v>959</v>
      </c>
      <c r="H847" t="s">
        <v>954</v>
      </c>
      <c r="I847" s="94">
        <v>3991.24</v>
      </c>
      <c r="J847" s="93">
        <v>-0.03203713494400184</v>
      </c>
    </row>
    <row r="848" spans="1:10">
      <c r="A848" t="s">
        <v>960</v>
      </c>
      <c r="B848" t="s">
        <v>954</v>
      </c>
      <c r="C848">
        <v>264.23</v>
      </c>
      <c r="D848" s="92">
        <v>39336424</v>
      </c>
      <c r="E848" s="93">
        <v>0.01858062526502446</v>
      </c>
      <c r="G848" t="s">
        <v>960</v>
      </c>
      <c r="H848" t="s">
        <v>954</v>
      </c>
      <c r="I848" s="94">
        <v>4001.05</v>
      </c>
      <c r="J848" s="93">
        <v>0.00245788276325154</v>
      </c>
    </row>
    <row r="849" spans="1:10">
      <c r="A849" t="s">
        <v>961</v>
      </c>
      <c r="B849" t="s">
        <v>954</v>
      </c>
      <c r="C849">
        <v>255.46</v>
      </c>
      <c r="D849" s="92">
        <v>48975898</v>
      </c>
      <c r="E849" s="93">
        <v>-0.03319078075918713</v>
      </c>
      <c r="G849" t="s">
        <v>961</v>
      </c>
      <c r="H849" t="s">
        <v>954</v>
      </c>
      <c r="I849" s="94">
        <v>3935.18</v>
      </c>
      <c r="J849" s="93">
        <v>-0.01646317841566602</v>
      </c>
    </row>
    <row r="850" spans="1:10">
      <c r="A850" t="s">
        <v>962</v>
      </c>
      <c r="B850" t="s">
        <v>954</v>
      </c>
      <c r="C850">
        <v>250.36</v>
      </c>
      <c r="D850" s="92">
        <v>51033802</v>
      </c>
      <c r="E850" s="93">
        <v>-0.01996398653409537</v>
      </c>
      <c r="G850" t="s">
        <v>962</v>
      </c>
      <c r="H850" t="s">
        <v>954</v>
      </c>
      <c r="I850" s="94">
        <v>3930.08</v>
      </c>
      <c r="J850" s="93">
        <v>-0.001296001707672856</v>
      </c>
    </row>
    <row r="851" spans="1:10">
      <c r="A851" t="s">
        <v>963</v>
      </c>
      <c r="B851" t="s">
        <v>954</v>
      </c>
      <c r="C851">
        <v>256.02</v>
      </c>
      <c r="D851" s="92">
        <v>34925093</v>
      </c>
      <c r="E851" s="93">
        <v>0.02260744527879832</v>
      </c>
      <c r="G851" t="s">
        <v>963</v>
      </c>
      <c r="H851" t="s">
        <v>954</v>
      </c>
      <c r="I851" s="94">
        <v>4023.89</v>
      </c>
      <c r="J851" s="93">
        <v>0.02386974310955492</v>
      </c>
    </row>
    <row r="852" spans="1:10">
      <c r="A852" t="s">
        <v>964</v>
      </c>
      <c r="B852" t="s">
        <v>954</v>
      </c>
      <c r="C852">
        <v>256.39</v>
      </c>
      <c r="D852" s="92">
        <v>32550933</v>
      </c>
      <c r="E852" s="93">
        <v>0.001445199593781643</v>
      </c>
      <c r="G852" t="s">
        <v>964</v>
      </c>
      <c r="H852" t="s">
        <v>954</v>
      </c>
      <c r="I852" s="94">
        <v>4008.01</v>
      </c>
      <c r="J852" s="93">
        <v>-0.003946429947140562</v>
      </c>
    </row>
    <row r="853" spans="1:10">
      <c r="A853" t="s">
        <v>965</v>
      </c>
      <c r="B853" t="s">
        <v>954</v>
      </c>
      <c r="C853">
        <v>261.61</v>
      </c>
      <c r="D853" s="92">
        <v>28828799</v>
      </c>
      <c r="E853" s="93">
        <v>0.02035960840906448</v>
      </c>
      <c r="G853" t="s">
        <v>965</v>
      </c>
      <c r="H853" t="s">
        <v>954</v>
      </c>
      <c r="I853" s="94">
        <v>4088.85</v>
      </c>
      <c r="J853" s="93">
        <v>0.02016961035526355</v>
      </c>
    </row>
    <row r="854" spans="1:10">
      <c r="A854" t="s">
        <v>966</v>
      </c>
      <c r="B854" t="s">
        <v>954</v>
      </c>
      <c r="C854">
        <v>249.69</v>
      </c>
      <c r="D854" s="92">
        <v>31355985</v>
      </c>
      <c r="E854" s="93">
        <v>-0.04556400749206846</v>
      </c>
      <c r="G854" t="s">
        <v>966</v>
      </c>
      <c r="H854" t="s">
        <v>954</v>
      </c>
      <c r="I854" s="94">
        <v>3923.68</v>
      </c>
      <c r="J854" s="93">
        <v>-0.04039522115020122</v>
      </c>
    </row>
    <row r="855" spans="1:10">
      <c r="A855" t="s">
        <v>967</v>
      </c>
      <c r="B855" t="s">
        <v>954</v>
      </c>
      <c r="C855">
        <v>248.77</v>
      </c>
      <c r="D855" s="92">
        <v>32692286</v>
      </c>
      <c r="E855" s="93">
        <v>-0.003684568865393034</v>
      </c>
      <c r="G855" t="s">
        <v>967</v>
      </c>
      <c r="H855" t="s">
        <v>954</v>
      </c>
      <c r="I855" s="94">
        <v>3900.79</v>
      </c>
      <c r="J855" s="93">
        <v>-0.005833809077192775</v>
      </c>
    </row>
    <row r="856" spans="1:10">
      <c r="A856" t="s">
        <v>968</v>
      </c>
      <c r="B856" t="s">
        <v>954</v>
      </c>
      <c r="C856">
        <v>248.2</v>
      </c>
      <c r="D856" s="92">
        <v>39199279</v>
      </c>
      <c r="E856" s="93">
        <v>-0.002291273063472321</v>
      </c>
      <c r="G856" t="s">
        <v>968</v>
      </c>
      <c r="H856" t="s">
        <v>954</v>
      </c>
      <c r="I856" s="94">
        <v>3901.36</v>
      </c>
      <c r="J856" s="93">
        <v>0.0001461242466269663</v>
      </c>
    </row>
    <row r="857" spans="1:10">
      <c r="A857" t="s">
        <v>969</v>
      </c>
      <c r="B857" t="s">
        <v>954</v>
      </c>
      <c r="C857">
        <v>256.15</v>
      </c>
      <c r="D857" s="92">
        <v>33175379</v>
      </c>
      <c r="E857" s="93">
        <v>0.03203062046736505</v>
      </c>
      <c r="G857" t="s">
        <v>969</v>
      </c>
      <c r="H857" t="s">
        <v>954</v>
      </c>
      <c r="I857" s="94">
        <v>3973.75</v>
      </c>
      <c r="J857" s="93">
        <v>0.01855506797629536</v>
      </c>
    </row>
    <row r="858" spans="1:10">
      <c r="A858" t="s">
        <v>970</v>
      </c>
      <c r="B858" t="s">
        <v>954</v>
      </c>
      <c r="C858">
        <v>255.14</v>
      </c>
      <c r="D858" s="92">
        <v>29043904</v>
      </c>
      <c r="E858" s="93">
        <v>-0.003943002147179353</v>
      </c>
      <c r="G858" t="s">
        <v>970</v>
      </c>
      <c r="H858" t="s">
        <v>954</v>
      </c>
      <c r="I858" s="94">
        <v>3941.48</v>
      </c>
      <c r="J858" s="93">
        <v>-0.008120792702107527</v>
      </c>
    </row>
    <row r="859" spans="1:10">
      <c r="A859" t="s">
        <v>971</v>
      </c>
      <c r="B859" t="s">
        <v>954</v>
      </c>
      <c r="C859">
        <v>257.99</v>
      </c>
      <c r="D859" s="92">
        <v>28547947</v>
      </c>
      <c r="E859" s="93">
        <v>0.01117033785372756</v>
      </c>
      <c r="G859" t="s">
        <v>971</v>
      </c>
      <c r="H859" t="s">
        <v>954</v>
      </c>
      <c r="I859" s="94">
        <v>3978.73</v>
      </c>
      <c r="J859" s="93">
        <v>0.009450764687376267</v>
      </c>
    </row>
    <row r="860" spans="1:10">
      <c r="A860" t="s">
        <v>972</v>
      </c>
      <c r="B860" t="s">
        <v>954</v>
      </c>
      <c r="C860">
        <v>261.31</v>
      </c>
      <c r="D860" s="92">
        <v>25002105</v>
      </c>
      <c r="E860" s="93">
        <v>0.01286871584169935</v>
      </c>
      <c r="G860" t="s">
        <v>972</v>
      </c>
      <c r="H860" t="s">
        <v>954</v>
      </c>
      <c r="I860" s="94">
        <v>4057.84</v>
      </c>
      <c r="J860" s="93">
        <v>0.01988322907058282</v>
      </c>
    </row>
    <row r="861" spans="1:10">
      <c r="A861" t="s">
        <v>973</v>
      </c>
      <c r="B861" t="s">
        <v>954</v>
      </c>
      <c r="C861">
        <v>268.52</v>
      </c>
      <c r="D861" s="92">
        <v>26910806</v>
      </c>
      <c r="E861" s="93">
        <v>0.02759174926332708</v>
      </c>
      <c r="G861" t="s">
        <v>973</v>
      </c>
      <c r="H861" t="s">
        <v>954</v>
      </c>
      <c r="I861" s="94">
        <v>4158.24</v>
      </c>
      <c r="J861" s="93">
        <v>0.0247422273919129</v>
      </c>
    </row>
    <row r="862" spans="1:10">
      <c r="A862" t="s">
        <v>974</v>
      </c>
      <c r="B862" t="s">
        <v>954</v>
      </c>
      <c r="C862">
        <v>267.18</v>
      </c>
      <c r="D862" s="92">
        <v>37827695</v>
      </c>
      <c r="E862" s="93">
        <v>-0.004990317294801039</v>
      </c>
      <c r="G862" t="s">
        <v>974</v>
      </c>
      <c r="H862" t="s">
        <v>954</v>
      </c>
      <c r="I862" s="94">
        <v>4132.15</v>
      </c>
      <c r="J862" s="93">
        <v>-0.006274289122320975</v>
      </c>
    </row>
    <row r="863" spans="1:10">
      <c r="A863" t="s">
        <v>975</v>
      </c>
      <c r="B863" t="s">
        <v>976</v>
      </c>
      <c r="C863">
        <v>267.72</v>
      </c>
      <c r="D863" s="92">
        <v>25292174</v>
      </c>
      <c r="E863" s="93">
        <v>0.002021109364473528</v>
      </c>
      <c r="G863" t="s">
        <v>975</v>
      </c>
      <c r="H863" t="s">
        <v>976</v>
      </c>
      <c r="I863" s="94">
        <v>4101.23</v>
      </c>
      <c r="J863" s="93">
        <v>-0.007482787410912017</v>
      </c>
    </row>
    <row r="864" spans="1:10">
      <c r="A864" t="s">
        <v>977</v>
      </c>
      <c r="B864" t="s">
        <v>976</v>
      </c>
      <c r="C864">
        <v>269.84</v>
      </c>
      <c r="D864" s="92">
        <v>44008209</v>
      </c>
      <c r="E864" s="93">
        <v>0.00791872105184499</v>
      </c>
      <c r="G864" t="s">
        <v>977</v>
      </c>
      <c r="H864" t="s">
        <v>976</v>
      </c>
      <c r="I864" s="94">
        <v>4176.82</v>
      </c>
      <c r="J864" s="93">
        <v>0.01843105604903905</v>
      </c>
    </row>
    <row r="865" spans="1:10">
      <c r="A865" t="s">
        <v>978</v>
      </c>
      <c r="B865" t="s">
        <v>976</v>
      </c>
      <c r="C865">
        <v>265.36</v>
      </c>
      <c r="D865" s="92">
        <v>28058958</v>
      </c>
      <c r="E865" s="93">
        <v>-0.01660243107026371</v>
      </c>
      <c r="G865" t="s">
        <v>978</v>
      </c>
      <c r="H865" t="s">
        <v>976</v>
      </c>
      <c r="I865" s="94">
        <v>4108.54</v>
      </c>
      <c r="J865" s="93">
        <v>-0.01634736474159759</v>
      </c>
    </row>
    <row r="866" spans="1:10">
      <c r="A866" t="s">
        <v>979</v>
      </c>
      <c r="B866" t="s">
        <v>976</v>
      </c>
      <c r="C866">
        <v>264.11</v>
      </c>
      <c r="D866" s="92">
        <v>22400342</v>
      </c>
      <c r="E866" s="93">
        <v>-0.004710581851070206</v>
      </c>
      <c r="G866" t="s">
        <v>979</v>
      </c>
      <c r="H866" t="s">
        <v>976</v>
      </c>
      <c r="I866" s="94">
        <v>4121.43</v>
      </c>
      <c r="J866" s="93">
        <v>0.003137367532018764</v>
      </c>
    </row>
    <row r="867" spans="1:10">
      <c r="A867" t="s">
        <v>980</v>
      </c>
      <c r="B867" t="s">
        <v>976</v>
      </c>
      <c r="C867">
        <v>267.8</v>
      </c>
      <c r="D867" s="92">
        <v>22860677</v>
      </c>
      <c r="E867" s="93">
        <v>0.01397145128923549</v>
      </c>
      <c r="G867" t="s">
        <v>980</v>
      </c>
      <c r="H867" t="s">
        <v>976</v>
      </c>
      <c r="I867" s="94">
        <v>4160.68</v>
      </c>
      <c r="J867" s="93">
        <v>0.009523393579413009</v>
      </c>
    </row>
    <row r="868" spans="1:10">
      <c r="A868" t="s">
        <v>981</v>
      </c>
      <c r="B868" t="s">
        <v>976</v>
      </c>
      <c r="C868">
        <v>265.74</v>
      </c>
      <c r="D868" s="92">
        <v>17372341</v>
      </c>
      <c r="E868" s="93">
        <v>-0.007692307692307665</v>
      </c>
      <c r="G868" t="s">
        <v>981</v>
      </c>
      <c r="H868" t="s">
        <v>976</v>
      </c>
      <c r="I868" s="94">
        <v>4115.77</v>
      </c>
      <c r="J868" s="93">
        <v>-0.0107939086880029</v>
      </c>
    </row>
    <row r="869" spans="1:10">
      <c r="A869" t="s">
        <v>982</v>
      </c>
      <c r="B869" t="s">
        <v>976</v>
      </c>
      <c r="C869">
        <v>260.22</v>
      </c>
      <c r="D869" s="92">
        <v>26439728</v>
      </c>
      <c r="E869" s="93">
        <v>-0.02077218333709629</v>
      </c>
      <c r="G869" t="s">
        <v>982</v>
      </c>
      <c r="H869" t="s">
        <v>976</v>
      </c>
      <c r="I869" s="94">
        <v>4017.82</v>
      </c>
      <c r="J869" s="93">
        <v>-0.02379870595295663</v>
      </c>
    </row>
    <row r="870" spans="1:10">
      <c r="A870" t="s">
        <v>983</v>
      </c>
      <c r="B870" t="s">
        <v>976</v>
      </c>
      <c r="C870">
        <v>248.62</v>
      </c>
      <c r="D870" s="92">
        <v>31445841</v>
      </c>
      <c r="E870" s="93">
        <v>-0.04457766505264782</v>
      </c>
      <c r="G870" t="s">
        <v>983</v>
      </c>
      <c r="H870" t="s">
        <v>976</v>
      </c>
      <c r="I870" s="94">
        <v>3900.86</v>
      </c>
      <c r="J870" s="93">
        <v>-0.02911031355312088</v>
      </c>
    </row>
    <row r="871" spans="1:10">
      <c r="A871" t="s">
        <v>984</v>
      </c>
      <c r="B871" t="s">
        <v>976</v>
      </c>
      <c r="C871">
        <v>238.08</v>
      </c>
      <c r="D871" s="92">
        <v>46135788</v>
      </c>
      <c r="E871" s="93">
        <v>-0.04239401496259343</v>
      </c>
      <c r="G871" t="s">
        <v>984</v>
      </c>
      <c r="H871" t="s">
        <v>976</v>
      </c>
      <c r="I871" s="94">
        <v>3749.63</v>
      </c>
      <c r="J871" s="93">
        <v>-0.03876837415339185</v>
      </c>
    </row>
    <row r="872" spans="1:10">
      <c r="A872" t="s">
        <v>985</v>
      </c>
      <c r="B872" t="s">
        <v>976</v>
      </c>
      <c r="C872">
        <v>240.27</v>
      </c>
      <c r="D872" s="92">
        <v>28651487</v>
      </c>
      <c r="E872" s="93">
        <v>0.009198588709677491</v>
      </c>
      <c r="G872" t="s">
        <v>985</v>
      </c>
      <c r="H872" t="s">
        <v>976</v>
      </c>
      <c r="I872" s="94">
        <v>3735.48</v>
      </c>
      <c r="J872" s="93">
        <v>-0.003773705672293071</v>
      </c>
    </row>
    <row r="873" spans="1:10">
      <c r="A873" t="s">
        <v>986</v>
      </c>
      <c r="B873" t="s">
        <v>976</v>
      </c>
      <c r="C873">
        <v>247.41</v>
      </c>
      <c r="D873" s="92">
        <v>33111729</v>
      </c>
      <c r="E873" s="93">
        <v>0.02971656886003249</v>
      </c>
      <c r="G873" t="s">
        <v>986</v>
      </c>
      <c r="H873" t="s">
        <v>976</v>
      </c>
      <c r="I873" s="94">
        <v>3789.99</v>
      </c>
      <c r="J873" s="93">
        <v>0.01459250216839592</v>
      </c>
    </row>
    <row r="874" spans="1:10">
      <c r="A874" t="s">
        <v>987</v>
      </c>
      <c r="B874" t="s">
        <v>976</v>
      </c>
      <c r="C874">
        <v>240.74</v>
      </c>
      <c r="D874" s="92">
        <v>33169160</v>
      </c>
      <c r="E874" s="93">
        <v>-0.02695929833070609</v>
      </c>
      <c r="G874" t="s">
        <v>987</v>
      </c>
      <c r="H874" t="s">
        <v>976</v>
      </c>
      <c r="I874" s="94">
        <v>3666.77</v>
      </c>
      <c r="J874" s="93">
        <v>-0.03251195913445681</v>
      </c>
    </row>
    <row r="875" spans="1:10">
      <c r="A875" t="s">
        <v>988</v>
      </c>
      <c r="B875" t="s">
        <v>976</v>
      </c>
      <c r="C875">
        <v>243.38</v>
      </c>
      <c r="D875" s="92">
        <v>43084780</v>
      </c>
      <c r="E875" s="93">
        <v>0.01096618758826939</v>
      </c>
      <c r="G875" t="s">
        <v>988</v>
      </c>
      <c r="H875" t="s">
        <v>976</v>
      </c>
      <c r="I875" s="94">
        <v>3674.84</v>
      </c>
      <c r="J875" s="93">
        <v>0.002200847067037159</v>
      </c>
    </row>
    <row r="876" spans="1:10">
      <c r="A876" t="s">
        <v>989</v>
      </c>
      <c r="B876" t="s">
        <v>976</v>
      </c>
      <c r="C876">
        <v>249.36</v>
      </c>
      <c r="D876" s="92">
        <v>29928297</v>
      </c>
      <c r="E876" s="93">
        <v>0.02457063029008144</v>
      </c>
      <c r="G876" t="s">
        <v>989</v>
      </c>
      <c r="H876" t="s">
        <v>976</v>
      </c>
      <c r="I876" s="94">
        <v>3764.79</v>
      </c>
      <c r="J876" s="93">
        <v>0.02447725615264873</v>
      </c>
    </row>
    <row r="877" spans="1:10">
      <c r="A877" t="s">
        <v>990</v>
      </c>
      <c r="B877" t="s">
        <v>976</v>
      </c>
      <c r="C877">
        <v>248.76</v>
      </c>
      <c r="D877" s="92">
        <v>25961215</v>
      </c>
      <c r="E877" s="93">
        <v>-0.002406159769008709</v>
      </c>
      <c r="G877" t="s">
        <v>990</v>
      </c>
      <c r="H877" t="s">
        <v>976</v>
      </c>
      <c r="I877" s="94">
        <v>3759.89</v>
      </c>
      <c r="J877" s="93">
        <v>-0.001301533418862744</v>
      </c>
    </row>
    <row r="878" spans="1:10">
      <c r="A878" t="s">
        <v>991</v>
      </c>
      <c r="B878" t="s">
        <v>976</v>
      </c>
      <c r="C878">
        <v>254.39</v>
      </c>
      <c r="D878" s="92">
        <v>25861449</v>
      </c>
      <c r="E878" s="93">
        <v>0.02263225598970897</v>
      </c>
      <c r="G878" t="s">
        <v>991</v>
      </c>
      <c r="H878" t="s">
        <v>976</v>
      </c>
      <c r="I878" s="94">
        <v>3795.73</v>
      </c>
      <c r="J878" s="93">
        <v>0.009532193760987795</v>
      </c>
    </row>
    <row r="879" spans="1:10">
      <c r="A879" t="s">
        <v>992</v>
      </c>
      <c r="B879" t="s">
        <v>976</v>
      </c>
      <c r="C879">
        <v>263.08</v>
      </c>
      <c r="D879" s="92">
        <v>33923231</v>
      </c>
      <c r="E879" s="93">
        <v>0.03416014780455212</v>
      </c>
      <c r="G879" t="s">
        <v>992</v>
      </c>
      <c r="H879" t="s">
        <v>976</v>
      </c>
      <c r="I879" s="94">
        <v>3911.74</v>
      </c>
      <c r="J879" s="93">
        <v>0.03056329085577736</v>
      </c>
    </row>
    <row r="880" spans="1:10">
      <c r="A880" t="s">
        <v>993</v>
      </c>
      <c r="B880" t="s">
        <v>976</v>
      </c>
      <c r="C880">
        <v>260.32</v>
      </c>
      <c r="D880" s="92">
        <v>24615114</v>
      </c>
      <c r="E880" s="93">
        <v>-0.01049110536718867</v>
      </c>
      <c r="G880" t="s">
        <v>993</v>
      </c>
      <c r="H880" t="s">
        <v>976</v>
      </c>
      <c r="I880" s="94">
        <v>3900.11</v>
      </c>
      <c r="J880" s="93">
        <v>-0.002973101484249896</v>
      </c>
    </row>
    <row r="881" spans="1:10">
      <c r="A881" t="s">
        <v>994</v>
      </c>
      <c r="B881" t="s">
        <v>976</v>
      </c>
      <c r="C881">
        <v>252.05</v>
      </c>
      <c r="D881" s="92">
        <v>27380247</v>
      </c>
      <c r="E881" s="93">
        <v>-0.03176859250153652</v>
      </c>
      <c r="G881" t="s">
        <v>994</v>
      </c>
      <c r="H881" t="s">
        <v>976</v>
      </c>
      <c r="I881" s="94">
        <v>3821.55</v>
      </c>
      <c r="J881" s="93">
        <v>-0.02014302160708281</v>
      </c>
    </row>
    <row r="882" spans="1:10">
      <c r="A882" t="s">
        <v>995</v>
      </c>
      <c r="B882" t="s">
        <v>976</v>
      </c>
      <c r="C882">
        <v>255.77</v>
      </c>
      <c r="D882" s="92">
        <v>20069839</v>
      </c>
      <c r="E882" s="93">
        <v>0.01475897639357271</v>
      </c>
      <c r="G882" t="s">
        <v>995</v>
      </c>
      <c r="H882" t="s">
        <v>976</v>
      </c>
      <c r="I882" s="94">
        <v>3818.83</v>
      </c>
      <c r="J882" s="93">
        <v>-0.000711753084481459</v>
      </c>
    </row>
    <row r="883" spans="1:10">
      <c r="A883" t="s">
        <v>996</v>
      </c>
      <c r="B883" t="s">
        <v>976</v>
      </c>
      <c r="C883">
        <v>252.4</v>
      </c>
      <c r="D883" s="92">
        <v>31730868</v>
      </c>
      <c r="E883" s="93">
        <v>-0.01317590022285653</v>
      </c>
      <c r="G883" t="s">
        <v>996</v>
      </c>
      <c r="H883" t="s">
        <v>976</v>
      </c>
      <c r="I883" s="94">
        <v>3785.38</v>
      </c>
      <c r="J883" s="93">
        <v>-0.008759227302603145</v>
      </c>
    </row>
    <row r="884" spans="1:10">
      <c r="A884" t="s">
        <v>997</v>
      </c>
      <c r="B884" t="s">
        <v>998</v>
      </c>
      <c r="C884">
        <v>255.1</v>
      </c>
      <c r="D884" s="92">
        <v>22837692</v>
      </c>
      <c r="E884" s="93">
        <v>0.01069730586370832</v>
      </c>
      <c r="G884" t="s">
        <v>997</v>
      </c>
      <c r="H884" t="s">
        <v>998</v>
      </c>
      <c r="I884" s="94">
        <v>3825.33</v>
      </c>
      <c r="J884" s="93">
        <v>0.01055376210578585</v>
      </c>
    </row>
    <row r="885" spans="1:10">
      <c r="A885" t="s">
        <v>999</v>
      </c>
      <c r="B885" t="s">
        <v>998</v>
      </c>
      <c r="C885">
        <v>258.31</v>
      </c>
      <c r="D885" s="92">
        <v>22971634</v>
      </c>
      <c r="E885" s="93">
        <v>0.01258330066640534</v>
      </c>
      <c r="G885" t="s">
        <v>999</v>
      </c>
      <c r="H885" t="s">
        <v>998</v>
      </c>
      <c r="I885" s="94">
        <v>3831.39</v>
      </c>
      <c r="J885" s="93">
        <v>0.001584177051391578</v>
      </c>
    </row>
    <row r="886" spans="1:10">
      <c r="A886" t="s">
        <v>1000</v>
      </c>
      <c r="B886" t="s">
        <v>998</v>
      </c>
      <c r="C886">
        <v>261.61</v>
      </c>
      <c r="D886" s="92">
        <v>23824419</v>
      </c>
      <c r="E886" s="93">
        <v>0.0127753474507375</v>
      </c>
      <c r="G886" t="s">
        <v>1000</v>
      </c>
      <c r="H886" t="s">
        <v>998</v>
      </c>
      <c r="I886" s="94">
        <v>3845.08</v>
      </c>
      <c r="J886" s="93">
        <v>0.003573115762164569</v>
      </c>
    </row>
    <row r="887" spans="1:10">
      <c r="A887" t="s">
        <v>1001</v>
      </c>
      <c r="B887" t="s">
        <v>998</v>
      </c>
      <c r="C887">
        <v>263.77</v>
      </c>
      <c r="D887" s="92">
        <v>20859874</v>
      </c>
      <c r="E887" s="93">
        <v>0.008256565116012249</v>
      </c>
      <c r="G887" t="s">
        <v>1001</v>
      </c>
      <c r="H887" t="s">
        <v>998</v>
      </c>
      <c r="I887" s="94">
        <v>3902.62</v>
      </c>
      <c r="J887" s="93">
        <v>0.01496457811020835</v>
      </c>
    </row>
    <row r="888" spans="1:10">
      <c r="A888" t="s">
        <v>1002</v>
      </c>
      <c r="B888" t="s">
        <v>998</v>
      </c>
      <c r="C888">
        <v>263.04</v>
      </c>
      <c r="D888" s="92">
        <v>19658751</v>
      </c>
      <c r="E888" s="93">
        <v>-0.002767562649277688</v>
      </c>
      <c r="G888" t="s">
        <v>1002</v>
      </c>
      <c r="H888" t="s">
        <v>998</v>
      </c>
      <c r="I888" s="94">
        <v>3899.38</v>
      </c>
      <c r="J888" s="93">
        <v>-0.0008302114989416909</v>
      </c>
    </row>
    <row r="889" spans="1:10">
      <c r="A889" t="s">
        <v>1003</v>
      </c>
      <c r="B889" t="s">
        <v>998</v>
      </c>
      <c r="C889">
        <v>259.94</v>
      </c>
      <c r="D889" s="92">
        <v>19519108</v>
      </c>
      <c r="E889" s="93">
        <v>-0.01178527980535293</v>
      </c>
      <c r="G889" t="s">
        <v>1003</v>
      </c>
      <c r="H889" t="s">
        <v>998</v>
      </c>
      <c r="I889" s="94">
        <v>3854.43</v>
      </c>
      <c r="J889" s="93">
        <v>-0.01152747359836703</v>
      </c>
    </row>
    <row r="890" spans="1:10">
      <c r="A890" t="s">
        <v>1004</v>
      </c>
      <c r="B890" t="s">
        <v>998</v>
      </c>
      <c r="C890">
        <v>249.29</v>
      </c>
      <c r="D890" s="92">
        <v>35868450</v>
      </c>
      <c r="E890" s="93">
        <v>-0.04097099330614762</v>
      </c>
      <c r="G890" t="s">
        <v>1004</v>
      </c>
      <c r="H890" t="s">
        <v>998</v>
      </c>
      <c r="I890" s="94">
        <v>3818.8</v>
      </c>
      <c r="J890" s="93">
        <v>-0.009243908956706903</v>
      </c>
    </row>
    <row r="891" spans="1:10">
      <c r="A891" t="s">
        <v>1005</v>
      </c>
      <c r="B891" t="s">
        <v>998</v>
      </c>
      <c r="C891">
        <v>248.36</v>
      </c>
      <c r="D891" s="92">
        <v>29497423</v>
      </c>
      <c r="E891" s="93">
        <v>-0.003730594889486016</v>
      </c>
      <c r="G891" t="s">
        <v>1005</v>
      </c>
      <c r="H891" t="s">
        <v>998</v>
      </c>
      <c r="I891" s="94">
        <v>3801.78</v>
      </c>
      <c r="J891" s="93">
        <v>-0.004456897454697795</v>
      </c>
    </row>
    <row r="892" spans="1:10">
      <c r="A892" t="s">
        <v>1006</v>
      </c>
      <c r="B892" t="s">
        <v>998</v>
      </c>
      <c r="C892">
        <v>249.69</v>
      </c>
      <c r="D892" s="92">
        <v>25102823</v>
      </c>
      <c r="E892" s="93">
        <v>0.005355129650507218</v>
      </c>
      <c r="G892" t="s">
        <v>1006</v>
      </c>
      <c r="H892" t="s">
        <v>998</v>
      </c>
      <c r="I892" s="94">
        <v>3790.38</v>
      </c>
      <c r="J892" s="93">
        <v>-0.00299859539478875</v>
      </c>
    </row>
    <row r="893" spans="1:10">
      <c r="A893" t="s">
        <v>1007</v>
      </c>
      <c r="B893" t="s">
        <v>998</v>
      </c>
      <c r="C893">
        <v>252.29</v>
      </c>
      <c r="D893" s="92">
        <v>29774050</v>
      </c>
      <c r="E893" s="93">
        <v>0.01041291201089356</v>
      </c>
      <c r="G893" t="s">
        <v>1007</v>
      </c>
      <c r="H893" t="s">
        <v>998</v>
      </c>
      <c r="I893" s="94">
        <v>3863.16</v>
      </c>
      <c r="J893" s="93">
        <v>0.01920124103651877</v>
      </c>
    </row>
    <row r="894" spans="1:10">
      <c r="A894" t="s">
        <v>1008</v>
      </c>
      <c r="B894" t="s">
        <v>998</v>
      </c>
      <c r="C894">
        <v>249.86</v>
      </c>
      <c r="D894" s="92">
        <v>20975034</v>
      </c>
      <c r="E894" s="93">
        <v>-0.0096317729596892</v>
      </c>
      <c r="G894" t="s">
        <v>1008</v>
      </c>
      <c r="H894" t="s">
        <v>998</v>
      </c>
      <c r="I894" s="94">
        <v>3830.85</v>
      </c>
      <c r="J894" s="93">
        <v>-0.008363619420370894</v>
      </c>
    </row>
    <row r="895" spans="1:10">
      <c r="A895" t="s">
        <v>1009</v>
      </c>
      <c r="B895" t="s">
        <v>998</v>
      </c>
      <c r="C895">
        <v>255.05</v>
      </c>
      <c r="D895" s="92">
        <v>25012562</v>
      </c>
      <c r="E895" s="93">
        <v>0.02077163211398392</v>
      </c>
      <c r="G895" t="s">
        <v>1009</v>
      </c>
      <c r="H895" t="s">
        <v>998</v>
      </c>
      <c r="I895" s="94">
        <v>3936.69</v>
      </c>
      <c r="J895" s="93">
        <v>0.02762833313755442</v>
      </c>
    </row>
    <row r="896" spans="1:10">
      <c r="A896" t="s">
        <v>1010</v>
      </c>
      <c r="B896" t="s">
        <v>998</v>
      </c>
      <c r="C896">
        <v>257.74</v>
      </c>
      <c r="D896" s="92">
        <v>22788282</v>
      </c>
      <c r="E896" s="93">
        <v>0.01054695157812202</v>
      </c>
      <c r="G896" t="s">
        <v>1010</v>
      </c>
      <c r="H896" t="s">
        <v>998</v>
      </c>
      <c r="I896" s="94">
        <v>3959.9</v>
      </c>
      <c r="J896" s="93">
        <v>0.005895816028186118</v>
      </c>
    </row>
    <row r="897" spans="1:10">
      <c r="A897" t="s">
        <v>1011</v>
      </c>
      <c r="B897" t="s">
        <v>998</v>
      </c>
      <c r="C897">
        <v>260.27</v>
      </c>
      <c r="D897" s="92">
        <v>22404675</v>
      </c>
      <c r="E897" s="93">
        <v>0.009816093737875287</v>
      </c>
      <c r="G897" t="s">
        <v>1011</v>
      </c>
      <c r="H897" t="s">
        <v>998</v>
      </c>
      <c r="I897" s="94">
        <v>3998.95</v>
      </c>
      <c r="J897" s="93">
        <v>0.009861360135356989</v>
      </c>
    </row>
    <row r="898" spans="1:10">
      <c r="A898" t="s">
        <v>1012</v>
      </c>
      <c r="B898" t="s">
        <v>998</v>
      </c>
      <c r="C898">
        <v>255.87</v>
      </c>
      <c r="D898" s="92">
        <v>21881290</v>
      </c>
      <c r="E898" s="93">
        <v>-0.01690552118953381</v>
      </c>
      <c r="G898" t="s">
        <v>1012</v>
      </c>
      <c r="H898" t="s">
        <v>998</v>
      </c>
      <c r="I898" s="94">
        <v>3961.63</v>
      </c>
      <c r="J898" s="93">
        <v>-0.009332449768064022</v>
      </c>
    </row>
    <row r="899" spans="1:10">
      <c r="A899" t="s">
        <v>1013</v>
      </c>
      <c r="B899" t="s">
        <v>998</v>
      </c>
      <c r="C899">
        <v>254.36</v>
      </c>
      <c r="D899" s="92">
        <v>21055998</v>
      </c>
      <c r="E899" s="93">
        <v>-0.00590143432211665</v>
      </c>
      <c r="G899" t="s">
        <v>1013</v>
      </c>
      <c r="H899" t="s">
        <v>998</v>
      </c>
      <c r="I899" s="94">
        <v>3966.84</v>
      </c>
      <c r="J899" s="93">
        <v>0.001315115242968234</v>
      </c>
    </row>
    <row r="900" spans="1:10">
      <c r="A900" t="s">
        <v>1014</v>
      </c>
      <c r="B900" t="s">
        <v>998</v>
      </c>
      <c r="C900">
        <v>247.55</v>
      </c>
      <c r="D900" s="92">
        <v>39347957</v>
      </c>
      <c r="E900" s="93">
        <v>-0.02677307752791325</v>
      </c>
      <c r="G900" t="s">
        <v>1014</v>
      </c>
      <c r="H900" t="s">
        <v>998</v>
      </c>
      <c r="I900" s="94">
        <v>3921.05</v>
      </c>
      <c r="J900" s="93">
        <v>-0.01154319307055485</v>
      </c>
    </row>
    <row r="901" spans="1:10">
      <c r="A901" t="s">
        <v>1015</v>
      </c>
      <c r="B901" t="s">
        <v>998</v>
      </c>
      <c r="C901">
        <v>264.1</v>
      </c>
      <c r="D901" s="92">
        <v>45994049</v>
      </c>
      <c r="E901" s="93">
        <v>0.06685518077156138</v>
      </c>
      <c r="G901" t="s">
        <v>1015</v>
      </c>
      <c r="H901" t="s">
        <v>998</v>
      </c>
      <c r="I901" s="94">
        <v>4023.61</v>
      </c>
      <c r="J901" s="93">
        <v>0.02615625916527464</v>
      </c>
    </row>
    <row r="902" spans="1:10">
      <c r="A902" t="s">
        <v>1016</v>
      </c>
      <c r="B902" t="s">
        <v>998</v>
      </c>
      <c r="C902">
        <v>271.64</v>
      </c>
      <c r="D902" s="92">
        <v>33459327</v>
      </c>
      <c r="E902" s="93">
        <v>0.02854979174555083</v>
      </c>
      <c r="G902" t="s">
        <v>1016</v>
      </c>
      <c r="H902" t="s">
        <v>998</v>
      </c>
      <c r="I902" s="94">
        <v>4072.43</v>
      </c>
      <c r="J902" s="93">
        <v>0.01213338270856257</v>
      </c>
    </row>
    <row r="903" spans="1:10">
      <c r="A903" t="s">
        <v>1017</v>
      </c>
      <c r="B903" t="s">
        <v>998</v>
      </c>
      <c r="C903">
        <v>275.89</v>
      </c>
      <c r="D903" s="92">
        <v>32152752</v>
      </c>
      <c r="E903" s="93">
        <v>0.01564570755411565</v>
      </c>
      <c r="G903" t="s">
        <v>1017</v>
      </c>
      <c r="H903" t="s">
        <v>998</v>
      </c>
      <c r="I903" s="94">
        <v>4130.29</v>
      </c>
      <c r="J903" s="93">
        <v>0.01420773346625981</v>
      </c>
    </row>
    <row r="904" spans="1:10">
      <c r="A904" t="s">
        <v>1018</v>
      </c>
      <c r="B904" t="s">
        <v>1019</v>
      </c>
      <c r="C904">
        <v>273.21</v>
      </c>
      <c r="D904" s="92">
        <v>21539580</v>
      </c>
      <c r="E904" s="93">
        <v>-0.009714016455833918</v>
      </c>
      <c r="G904" t="s">
        <v>1018</v>
      </c>
      <c r="H904" t="s">
        <v>1019</v>
      </c>
      <c r="I904" s="94">
        <v>4118.63</v>
      </c>
      <c r="J904" s="93">
        <v>-0.002823046323623735</v>
      </c>
    </row>
    <row r="905" spans="1:10">
      <c r="A905" t="s">
        <v>1020</v>
      </c>
      <c r="B905" t="s">
        <v>1019</v>
      </c>
      <c r="C905">
        <v>270.08</v>
      </c>
      <c r="D905" s="92">
        <v>22754184</v>
      </c>
      <c r="E905" s="93">
        <v>-0.01145638885838729</v>
      </c>
      <c r="G905" t="s">
        <v>1020</v>
      </c>
      <c r="H905" t="s">
        <v>1019</v>
      </c>
      <c r="I905" s="94">
        <v>4091.19</v>
      </c>
      <c r="J905" s="93">
        <v>-0.006662409587654183</v>
      </c>
    </row>
    <row r="906" spans="1:10">
      <c r="A906" t="s">
        <v>1021</v>
      </c>
      <c r="B906" t="s">
        <v>1019</v>
      </c>
      <c r="C906">
        <v>277.59</v>
      </c>
      <c r="D906" s="92">
        <v>23518874</v>
      </c>
      <c r="E906" s="93">
        <v>0.02780657582938395</v>
      </c>
      <c r="G906" t="s">
        <v>1021</v>
      </c>
      <c r="H906" t="s">
        <v>1019</v>
      </c>
      <c r="I906" s="94">
        <v>4155.17</v>
      </c>
      <c r="J906" s="93">
        <v>0.01563848171314453</v>
      </c>
    </row>
    <row r="907" spans="1:10">
      <c r="A907" t="s">
        <v>1022</v>
      </c>
      <c r="B907" t="s">
        <v>1019</v>
      </c>
      <c r="C907">
        <v>278.75</v>
      </c>
      <c r="D907" s="92">
        <v>18098668</v>
      </c>
      <c r="E907" s="93">
        <v>0.004178824885622712</v>
      </c>
      <c r="G907" t="s">
        <v>1022</v>
      </c>
      <c r="H907" t="s">
        <v>1019</v>
      </c>
      <c r="I907" s="94">
        <v>4151.94</v>
      </c>
      <c r="J907" s="93">
        <v>-0.0007773448499099889</v>
      </c>
    </row>
    <row r="908" spans="1:10">
      <c r="A908" t="s">
        <v>1023</v>
      </c>
      <c r="B908" t="s">
        <v>1019</v>
      </c>
      <c r="C908">
        <v>278.03</v>
      </c>
      <c r="D908" s="92">
        <v>16774606</v>
      </c>
      <c r="E908" s="93">
        <v>-0.002582959641255655</v>
      </c>
      <c r="G908" t="s">
        <v>1023</v>
      </c>
      <c r="H908" t="s">
        <v>1019</v>
      </c>
      <c r="I908" s="94">
        <v>4145.19</v>
      </c>
      <c r="J908" s="93">
        <v>-0.001625746036792441</v>
      </c>
    </row>
    <row r="909" spans="1:10">
      <c r="A909" t="s">
        <v>1024</v>
      </c>
      <c r="B909" t="s">
        <v>1019</v>
      </c>
      <c r="C909">
        <v>275.48</v>
      </c>
      <c r="D909" s="92">
        <v>18757818</v>
      </c>
      <c r="E909" s="93">
        <v>-0.009171672121713326</v>
      </c>
      <c r="G909" t="s">
        <v>1024</v>
      </c>
      <c r="H909" t="s">
        <v>1019</v>
      </c>
      <c r="I909" s="94">
        <v>4140.06</v>
      </c>
      <c r="J909" s="93">
        <v>-0.001237578977079212</v>
      </c>
    </row>
    <row r="910" spans="1:10">
      <c r="A910" t="s">
        <v>1025</v>
      </c>
      <c r="B910" t="s">
        <v>1019</v>
      </c>
      <c r="C910">
        <v>277.43</v>
      </c>
      <c r="D910" s="92">
        <v>23405238</v>
      </c>
      <c r="E910" s="93">
        <v>0.007078553797008835</v>
      </c>
      <c r="G910" t="s">
        <v>1025</v>
      </c>
      <c r="H910" t="s">
        <v>1019</v>
      </c>
      <c r="I910" s="94">
        <v>4122.47</v>
      </c>
      <c r="J910" s="93">
        <v>-0.004248730694724312</v>
      </c>
    </row>
    <row r="911" spans="1:10">
      <c r="A911" t="s">
        <v>1026</v>
      </c>
      <c r="B911" t="s">
        <v>1019</v>
      </c>
      <c r="C911">
        <v>284.17</v>
      </c>
      <c r="D911" s="92">
        <v>24687845</v>
      </c>
      <c r="E911" s="93">
        <v>0.0242944166095953</v>
      </c>
      <c r="G911" t="s">
        <v>1026</v>
      </c>
      <c r="H911" t="s">
        <v>1019</v>
      </c>
      <c r="I911" s="94">
        <v>4210.24</v>
      </c>
      <c r="J911" s="93">
        <v>0.0212906340131036</v>
      </c>
    </row>
    <row r="912" spans="1:10">
      <c r="A912" t="s">
        <v>1027</v>
      </c>
      <c r="B912" t="s">
        <v>1019</v>
      </c>
      <c r="C912">
        <v>282.07</v>
      </c>
      <c r="D912" s="92">
        <v>20065938</v>
      </c>
      <c r="E912" s="93">
        <v>-0.00738994263996906</v>
      </c>
      <c r="G912" t="s">
        <v>1027</v>
      </c>
      <c r="H912" t="s">
        <v>1019</v>
      </c>
      <c r="I912" s="94">
        <v>4207.27</v>
      </c>
      <c r="J912" s="93">
        <v>-0.0007054229687617486</v>
      </c>
    </row>
    <row r="913" spans="1:10">
      <c r="A913" t="s">
        <v>1028</v>
      </c>
      <c r="B913" t="s">
        <v>1019</v>
      </c>
      <c r="C913">
        <v>286.87</v>
      </c>
      <c r="D913" s="92">
        <v>22619675</v>
      </c>
      <c r="E913" s="93">
        <v>0.01701705250469754</v>
      </c>
      <c r="G913" t="s">
        <v>1028</v>
      </c>
      <c r="H913" t="s">
        <v>1019</v>
      </c>
      <c r="I913" s="94">
        <v>4280.15</v>
      </c>
      <c r="J913" s="93">
        <v>0.01732239670855429</v>
      </c>
    </row>
    <row r="914" spans="1:10">
      <c r="A914" t="s">
        <v>1029</v>
      </c>
      <c r="B914" t="s">
        <v>1019</v>
      </c>
      <c r="C914">
        <v>288.4</v>
      </c>
      <c r="D914" s="92">
        <v>18085654</v>
      </c>
      <c r="E914" s="93">
        <v>0.005333426290654142</v>
      </c>
      <c r="G914" t="s">
        <v>1029</v>
      </c>
      <c r="H914" t="s">
        <v>1019</v>
      </c>
      <c r="I914" s="94">
        <v>4297.14</v>
      </c>
      <c r="J914" s="93">
        <v>0.00396948705068767</v>
      </c>
    </row>
    <row r="915" spans="1:10">
      <c r="A915" t="s">
        <v>1030</v>
      </c>
      <c r="B915" t="s">
        <v>1019</v>
      </c>
      <c r="C915">
        <v>287.66</v>
      </c>
      <c r="D915" s="92">
        <v>18102882</v>
      </c>
      <c r="E915" s="93">
        <v>-0.002565880721220326</v>
      </c>
      <c r="G915" t="s">
        <v>1030</v>
      </c>
      <c r="H915" t="s">
        <v>1019</v>
      </c>
      <c r="I915" s="94">
        <v>4305.2</v>
      </c>
      <c r="J915" s="93">
        <v>0.00187566614073531</v>
      </c>
    </row>
    <row r="916" spans="1:10">
      <c r="A916" t="s">
        <v>1031</v>
      </c>
      <c r="B916" t="s">
        <v>1019</v>
      </c>
      <c r="C916">
        <v>286.9</v>
      </c>
      <c r="D916" s="92">
        <v>18253358</v>
      </c>
      <c r="E916" s="93">
        <v>-0.002642007926023981</v>
      </c>
      <c r="G916" t="s">
        <v>1031</v>
      </c>
      <c r="H916" t="s">
        <v>1019</v>
      </c>
      <c r="I916" s="94">
        <v>4274.04</v>
      </c>
      <c r="J916" s="93">
        <v>-0.007237758989129373</v>
      </c>
    </row>
    <row r="917" spans="1:10">
      <c r="A917" t="s">
        <v>1032</v>
      </c>
      <c r="B917" t="s">
        <v>1019</v>
      </c>
      <c r="C917">
        <v>285.77</v>
      </c>
      <c r="D917" s="92">
        <v>17186192</v>
      </c>
      <c r="E917" s="93">
        <v>-0.003938654583478529</v>
      </c>
      <c r="G917" t="s">
        <v>1032</v>
      </c>
      <c r="H917" t="s">
        <v>1019</v>
      </c>
      <c r="I917" s="94">
        <v>4283.74</v>
      </c>
      <c r="J917" s="93">
        <v>0.00226951549353771</v>
      </c>
    </row>
    <row r="918" spans="1:10">
      <c r="A918" t="s">
        <v>1033</v>
      </c>
      <c r="B918" t="s">
        <v>1019</v>
      </c>
      <c r="C918">
        <v>281.81</v>
      </c>
      <c r="D918" s="92">
        <v>20570033</v>
      </c>
      <c r="E918" s="93">
        <v>-0.01385729782692369</v>
      </c>
      <c r="G918" t="s">
        <v>1033</v>
      </c>
      <c r="H918" t="s">
        <v>1019</v>
      </c>
      <c r="I918" s="94">
        <v>4228.48</v>
      </c>
      <c r="J918" s="93">
        <v>-0.01289994257354565</v>
      </c>
    </row>
    <row r="919" spans="1:10">
      <c r="A919" t="s">
        <v>1034</v>
      </c>
      <c r="B919" t="s">
        <v>1019</v>
      </c>
      <c r="C919">
        <v>273.54</v>
      </c>
      <c r="D919" s="92">
        <v>25061070</v>
      </c>
      <c r="E919" s="93">
        <v>-0.029346013271353</v>
      </c>
      <c r="G919" t="s">
        <v>1034</v>
      </c>
      <c r="H919" t="s">
        <v>1019</v>
      </c>
      <c r="I919" s="94">
        <v>4137.99</v>
      </c>
      <c r="J919" s="93">
        <v>-0.02140012486756471</v>
      </c>
    </row>
    <row r="920" spans="1:10">
      <c r="A920" t="s">
        <v>1035</v>
      </c>
      <c r="B920" t="s">
        <v>1019</v>
      </c>
      <c r="C920">
        <v>272.24</v>
      </c>
      <c r="D920" s="92">
        <v>17527409</v>
      </c>
      <c r="E920" s="93">
        <v>-0.004752504204138419</v>
      </c>
      <c r="G920" t="s">
        <v>1035</v>
      </c>
      <c r="H920" t="s">
        <v>1019</v>
      </c>
      <c r="I920" s="94">
        <v>4128.73</v>
      </c>
      <c r="J920" s="93">
        <v>-0.00223780144466279</v>
      </c>
    </row>
    <row r="921" spans="1:10">
      <c r="A921" t="s">
        <v>1036</v>
      </c>
      <c r="B921" t="s">
        <v>1019</v>
      </c>
      <c r="C921">
        <v>271.6</v>
      </c>
      <c r="D921" s="92">
        <v>18137019</v>
      </c>
      <c r="E921" s="93">
        <v>-0.002350866882162794</v>
      </c>
      <c r="G921" t="s">
        <v>1036</v>
      </c>
      <c r="H921" t="s">
        <v>1019</v>
      </c>
      <c r="I921" s="94">
        <v>4140.77</v>
      </c>
      <c r="J921" s="93">
        <v>0.002916150971364218</v>
      </c>
    </row>
    <row r="922" spans="1:10">
      <c r="A922" t="s">
        <v>1037</v>
      </c>
      <c r="B922" t="s">
        <v>1019</v>
      </c>
      <c r="C922">
        <v>274.62</v>
      </c>
      <c r="D922" s="92">
        <v>16583407</v>
      </c>
      <c r="E922" s="93">
        <v>0.01111929307805593</v>
      </c>
      <c r="G922" t="s">
        <v>1037</v>
      </c>
      <c r="H922" t="s">
        <v>1019</v>
      </c>
      <c r="I922" s="94">
        <v>4199.12</v>
      </c>
      <c r="J922" s="93">
        <v>0.01409158200044902</v>
      </c>
    </row>
    <row r="923" spans="1:10">
      <c r="A923" t="s">
        <v>1038</v>
      </c>
      <c r="B923" t="s">
        <v>1019</v>
      </c>
      <c r="C923">
        <v>264.02</v>
      </c>
      <c r="D923" s="92">
        <v>27549307</v>
      </c>
      <c r="E923" s="93">
        <v>-0.03859879105673303</v>
      </c>
      <c r="G923" t="s">
        <v>1038</v>
      </c>
      <c r="H923" t="s">
        <v>1019</v>
      </c>
      <c r="I923" s="94">
        <v>4057.66</v>
      </c>
      <c r="J923" s="93">
        <v>-0.03368801082131501</v>
      </c>
    </row>
    <row r="924" spans="1:10">
      <c r="A924" t="s">
        <v>1039</v>
      </c>
      <c r="B924" t="s">
        <v>1019</v>
      </c>
      <c r="C924">
        <v>261.21</v>
      </c>
      <c r="D924" s="92">
        <v>20338544</v>
      </c>
      <c r="E924" s="93">
        <v>-0.01064313309597764</v>
      </c>
      <c r="G924" t="s">
        <v>1039</v>
      </c>
      <c r="H924" t="s">
        <v>1019</v>
      </c>
      <c r="I924" s="94">
        <v>4030.61</v>
      </c>
      <c r="J924" s="93">
        <v>-0.006666403789376107</v>
      </c>
    </row>
    <row r="925" spans="1:10">
      <c r="A925" t="s">
        <v>1040</v>
      </c>
      <c r="B925" t="s">
        <v>1019</v>
      </c>
      <c r="C925">
        <v>258.98</v>
      </c>
      <c r="D925" s="92">
        <v>22767071</v>
      </c>
      <c r="E925" s="93">
        <v>-0.008537192297385143</v>
      </c>
      <c r="G925" t="s">
        <v>1040</v>
      </c>
      <c r="H925" t="s">
        <v>1019</v>
      </c>
      <c r="I925" s="94">
        <v>3986.16</v>
      </c>
      <c r="J925" s="93">
        <v>-0.01102810740805993</v>
      </c>
    </row>
    <row r="926" spans="1:10">
      <c r="A926" t="s">
        <v>1041</v>
      </c>
      <c r="B926" t="s">
        <v>1019</v>
      </c>
      <c r="C926">
        <v>257.5</v>
      </c>
      <c r="D926" s="92">
        <v>24791834</v>
      </c>
      <c r="E926" s="93">
        <v>-0.005714727005946441</v>
      </c>
      <c r="G926" t="s">
        <v>1041</v>
      </c>
      <c r="H926" t="s">
        <v>1019</v>
      </c>
      <c r="I926" s="94">
        <v>3955</v>
      </c>
      <c r="J926" s="93">
        <v>-0.007817046982559583</v>
      </c>
    </row>
    <row r="927" spans="1:10">
      <c r="A927" t="s">
        <v>1042</v>
      </c>
      <c r="B927" t="s">
        <v>1043</v>
      </c>
      <c r="C927">
        <v>256.45</v>
      </c>
      <c r="D927" s="92">
        <v>23263431</v>
      </c>
      <c r="E927" s="93">
        <v>-0.004077669902912695</v>
      </c>
      <c r="G927" t="s">
        <v>1042</v>
      </c>
      <c r="H927" t="s">
        <v>1043</v>
      </c>
      <c r="I927" s="94">
        <v>3966.85</v>
      </c>
      <c r="J927" s="93">
        <v>0.002996207332490508</v>
      </c>
    </row>
    <row r="928" spans="1:10">
      <c r="A928" t="s">
        <v>1044</v>
      </c>
      <c r="B928" t="s">
        <v>1043</v>
      </c>
      <c r="C928">
        <v>252.17</v>
      </c>
      <c r="D928" s="92">
        <v>22855380</v>
      </c>
      <c r="E928" s="93">
        <v>-0.01668941314096317</v>
      </c>
      <c r="G928" t="s">
        <v>1044</v>
      </c>
      <c r="H928" t="s">
        <v>1043</v>
      </c>
      <c r="I928" s="94">
        <v>3924.26</v>
      </c>
      <c r="J928" s="93">
        <v>-0.01073647856611659</v>
      </c>
    </row>
    <row r="929" spans="1:10">
      <c r="A929" t="s">
        <v>1045</v>
      </c>
      <c r="B929" t="s">
        <v>1043</v>
      </c>
      <c r="C929">
        <v>249.41</v>
      </c>
      <c r="D929" s="92">
        <v>21328242</v>
      </c>
      <c r="E929" s="93">
        <v>-0.01094499742237376</v>
      </c>
      <c r="G929" t="s">
        <v>1045</v>
      </c>
      <c r="H929" t="s">
        <v>1043</v>
      </c>
      <c r="I929" s="94">
        <v>3908.19</v>
      </c>
      <c r="J929" s="93">
        <v>-0.004095039574340209</v>
      </c>
    </row>
    <row r="930" spans="1:10">
      <c r="A930" t="s">
        <v>1046</v>
      </c>
      <c r="B930" t="s">
        <v>1043</v>
      </c>
      <c r="C930">
        <v>254.17</v>
      </c>
      <c r="D930" s="92">
        <v>24126700</v>
      </c>
      <c r="E930" s="93">
        <v>0.01908504069604255</v>
      </c>
      <c r="G930" t="s">
        <v>1046</v>
      </c>
      <c r="H930" t="s">
        <v>1043</v>
      </c>
      <c r="I930" s="94">
        <v>3979.87</v>
      </c>
      <c r="J930" s="93">
        <v>0.01834097114009303</v>
      </c>
    </row>
    <row r="931" spans="1:10">
      <c r="A931" t="s">
        <v>1047</v>
      </c>
      <c r="B931" t="s">
        <v>1043</v>
      </c>
      <c r="C931">
        <v>254.6</v>
      </c>
      <c r="D931" s="92">
        <v>20319911</v>
      </c>
      <c r="E931" s="93">
        <v>0.00169178109139545</v>
      </c>
      <c r="G931" t="s">
        <v>1047</v>
      </c>
      <c r="H931" t="s">
        <v>1043</v>
      </c>
      <c r="I931" s="94">
        <v>4006.18</v>
      </c>
      <c r="J931" s="93">
        <v>0.006610768693449787</v>
      </c>
    </row>
    <row r="932" spans="1:10">
      <c r="A932" t="s">
        <v>1048</v>
      </c>
      <c r="B932" t="s">
        <v>1043</v>
      </c>
      <c r="C932">
        <v>260.45</v>
      </c>
      <c r="D932" s="92">
        <v>22093190</v>
      </c>
      <c r="E932" s="93">
        <v>0.02297721916732121</v>
      </c>
      <c r="G932" t="s">
        <v>1048</v>
      </c>
      <c r="H932" t="s">
        <v>1043</v>
      </c>
      <c r="I932" s="94">
        <v>4067.36</v>
      </c>
      <c r="J932" s="93">
        <v>0.01527140567822727</v>
      </c>
    </row>
    <row r="933" spans="1:10">
      <c r="A933" t="s">
        <v>1049</v>
      </c>
      <c r="B933" t="s">
        <v>1043</v>
      </c>
      <c r="C933">
        <v>262.6</v>
      </c>
      <c r="D933" s="92">
        <v>18747690</v>
      </c>
      <c r="E933" s="93">
        <v>0.00825494336724919</v>
      </c>
      <c r="G933" t="s">
        <v>1049</v>
      </c>
      <c r="H933" t="s">
        <v>1043</v>
      </c>
      <c r="I933" s="94">
        <v>4110.41</v>
      </c>
      <c r="J933" s="93">
        <v>0.01058426104401855</v>
      </c>
    </row>
    <row r="934" spans="1:10">
      <c r="A934" t="s">
        <v>1050</v>
      </c>
      <c r="B934" t="s">
        <v>1043</v>
      </c>
      <c r="C934">
        <v>248.17</v>
      </c>
      <c r="D934" s="92">
        <v>33353318</v>
      </c>
      <c r="E934" s="93">
        <v>-0.05495049504950511</v>
      </c>
      <c r="G934" t="s">
        <v>1050</v>
      </c>
      <c r="H934" t="s">
        <v>1043</v>
      </c>
      <c r="I934" s="94">
        <v>3932.69</v>
      </c>
      <c r="J934" s="93">
        <v>-0.0432365627759761</v>
      </c>
    </row>
    <row r="935" spans="1:10">
      <c r="A935" t="s">
        <v>1051</v>
      </c>
      <c r="B935" t="s">
        <v>1043</v>
      </c>
      <c r="C935">
        <v>248.39</v>
      </c>
      <c r="D935" s="92">
        <v>23912954</v>
      </c>
      <c r="E935" s="93">
        <v>0.0008864891002136055</v>
      </c>
      <c r="G935" t="s">
        <v>1051</v>
      </c>
      <c r="H935" t="s">
        <v>1043</v>
      </c>
      <c r="I935" s="94">
        <v>3946.01</v>
      </c>
      <c r="J935" s="93">
        <v>0.003386994652515352</v>
      </c>
    </row>
    <row r="936" spans="1:10">
      <c r="A936" t="s">
        <v>1052</v>
      </c>
      <c r="B936" t="s">
        <v>1043</v>
      </c>
      <c r="C936">
        <v>241.66</v>
      </c>
      <c r="D936" s="92">
        <v>31530948</v>
      </c>
      <c r="E936" s="93">
        <v>-0.02709448850597851</v>
      </c>
      <c r="G936" t="s">
        <v>1052</v>
      </c>
      <c r="H936" t="s">
        <v>1043</v>
      </c>
      <c r="I936" s="94">
        <v>3901.35</v>
      </c>
      <c r="J936" s="93">
        <v>-0.01131776148565267</v>
      </c>
    </row>
    <row r="937" spans="1:10">
      <c r="A937" t="s">
        <v>1053</v>
      </c>
      <c r="B937" t="s">
        <v>1043</v>
      </c>
      <c r="C937">
        <v>241.03</v>
      </c>
      <c r="D937" s="92">
        <v>39791768</v>
      </c>
      <c r="E937" s="93">
        <v>-0.002606968468095605</v>
      </c>
      <c r="G937" t="s">
        <v>1053</v>
      </c>
      <c r="H937" t="s">
        <v>1043</v>
      </c>
      <c r="I937" s="94">
        <v>3873.33</v>
      </c>
      <c r="J937" s="93">
        <v>-0.007182129262947479</v>
      </c>
    </row>
    <row r="938" spans="1:10">
      <c r="A938" t="s">
        <v>1054</v>
      </c>
      <c r="B938" t="s">
        <v>1043</v>
      </c>
      <c r="C938">
        <v>240.81</v>
      </c>
      <c r="D938" s="92">
        <v>26826931</v>
      </c>
      <c r="E938" s="93">
        <v>-0.0009127494502758626</v>
      </c>
      <c r="G938" t="s">
        <v>1054</v>
      </c>
      <c r="H938" t="s">
        <v>1043</v>
      </c>
      <c r="I938" s="94">
        <v>3899.89</v>
      </c>
      <c r="J938" s="93">
        <v>0.006857148758303566</v>
      </c>
    </row>
    <row r="939" spans="1:10">
      <c r="A939" t="s">
        <v>1055</v>
      </c>
      <c r="B939" t="s">
        <v>1043</v>
      </c>
      <c r="C939">
        <v>238.77</v>
      </c>
      <c r="D939" s="92">
        <v>26660299</v>
      </c>
      <c r="E939" s="93">
        <v>-0.008471408994643048</v>
      </c>
      <c r="G939" t="s">
        <v>1055</v>
      </c>
      <c r="H939" t="s">
        <v>1043</v>
      </c>
      <c r="I939" s="94">
        <v>3855.93</v>
      </c>
      <c r="J939" s="93">
        <v>-0.01127211280318163</v>
      </c>
    </row>
    <row r="940" spans="1:10">
      <c r="A940" t="s">
        <v>1056</v>
      </c>
      <c r="B940" t="s">
        <v>1043</v>
      </c>
      <c r="C940">
        <v>235.32</v>
      </c>
      <c r="D940" s="92">
        <v>28625557</v>
      </c>
      <c r="E940" s="93">
        <v>-0.0144490513883655</v>
      </c>
      <c r="G940" t="s">
        <v>1056</v>
      </c>
      <c r="H940" t="s">
        <v>1043</v>
      </c>
      <c r="I940" s="94">
        <v>3789.93</v>
      </c>
      <c r="J940" s="93">
        <v>-0.01711649329733678</v>
      </c>
    </row>
    <row r="941" spans="1:10">
      <c r="A941" t="s">
        <v>1057</v>
      </c>
      <c r="B941" t="s">
        <v>1043</v>
      </c>
      <c r="C941">
        <v>237.32</v>
      </c>
      <c r="D941" s="92">
        <v>31061162</v>
      </c>
      <c r="E941" s="93">
        <v>0.00849906510283871</v>
      </c>
      <c r="G941" t="s">
        <v>1057</v>
      </c>
      <c r="H941" t="s">
        <v>1043</v>
      </c>
      <c r="I941" s="94">
        <v>3757.99</v>
      </c>
      <c r="J941" s="93">
        <v>-0.008427596288058115</v>
      </c>
    </row>
    <row r="942" spans="1:10">
      <c r="A942" t="s">
        <v>1058</v>
      </c>
      <c r="B942" t="s">
        <v>1043</v>
      </c>
      <c r="C942">
        <v>234.31</v>
      </c>
      <c r="D942" s="92">
        <v>34176048</v>
      </c>
      <c r="E942" s="93">
        <v>-0.0126832968144277</v>
      </c>
      <c r="G942" t="s">
        <v>1058</v>
      </c>
      <c r="H942" t="s">
        <v>1043</v>
      </c>
      <c r="I942" s="94">
        <v>3693.23</v>
      </c>
      <c r="J942" s="93">
        <v>-0.01723261637204987</v>
      </c>
    </row>
    <row r="943" spans="1:10">
      <c r="A943" t="s">
        <v>1059</v>
      </c>
      <c r="B943" t="s">
        <v>1043</v>
      </c>
      <c r="C943">
        <v>233.85</v>
      </c>
      <c r="D943" s="92">
        <v>27694190</v>
      </c>
      <c r="E943" s="93">
        <v>-0.001963211130553533</v>
      </c>
      <c r="G943" t="s">
        <v>1059</v>
      </c>
      <c r="H943" t="s">
        <v>1043</v>
      </c>
      <c r="I943" s="94">
        <v>3655.04</v>
      </c>
      <c r="J943" s="93">
        <v>-0.01034054201877488</v>
      </c>
    </row>
    <row r="944" spans="1:10">
      <c r="A944" t="s">
        <v>1060</v>
      </c>
      <c r="B944" t="s">
        <v>1043</v>
      </c>
      <c r="C944">
        <v>232.82</v>
      </c>
      <c r="D944" s="92">
        <v>27018732</v>
      </c>
      <c r="E944" s="93">
        <v>-0.004404532820183937</v>
      </c>
      <c r="G944" t="s">
        <v>1060</v>
      </c>
      <c r="H944" t="s">
        <v>1043</v>
      </c>
      <c r="I944" s="94">
        <v>3647.29</v>
      </c>
      <c r="J944" s="93">
        <v>-0.002120359831903396</v>
      </c>
    </row>
    <row r="945" spans="1:10">
      <c r="A945" t="s">
        <v>1061</v>
      </c>
      <c r="B945" t="s">
        <v>1043</v>
      </c>
      <c r="C945">
        <v>237.41</v>
      </c>
      <c r="D945" s="92">
        <v>29029679</v>
      </c>
      <c r="E945" s="93">
        <v>0.01971480113392321</v>
      </c>
      <c r="G945" t="s">
        <v>1061</v>
      </c>
      <c r="H945" t="s">
        <v>1043</v>
      </c>
      <c r="I945" s="94">
        <v>3719.04</v>
      </c>
      <c r="J945" s="93">
        <v>0.01967214013692353</v>
      </c>
    </row>
    <row r="946" spans="1:10">
      <c r="A946" t="s">
        <v>1062</v>
      </c>
      <c r="B946" t="s">
        <v>1043</v>
      </c>
      <c r="C946">
        <v>233.9</v>
      </c>
      <c r="D946" s="92">
        <v>27484233</v>
      </c>
      <c r="E946" s="93">
        <v>-0.01478454993471201</v>
      </c>
      <c r="G946" t="s">
        <v>1062</v>
      </c>
      <c r="H946" t="s">
        <v>1043</v>
      </c>
      <c r="I946" s="94">
        <v>3640.47</v>
      </c>
      <c r="J946" s="93">
        <v>-0.02112641972121843</v>
      </c>
    </row>
    <row r="947" spans="1:10">
      <c r="A947" t="s">
        <v>1063</v>
      </c>
      <c r="B947" t="s">
        <v>1043</v>
      </c>
      <c r="C947">
        <v>229.37</v>
      </c>
      <c r="D947" s="92">
        <v>35694832</v>
      </c>
      <c r="E947" s="93">
        <v>-0.01936725096194958</v>
      </c>
      <c r="G947" t="s">
        <v>1063</v>
      </c>
      <c r="H947" t="s">
        <v>1043</v>
      </c>
      <c r="I947" s="94">
        <v>3585.62</v>
      </c>
      <c r="J947" s="93">
        <v>-0.01506673588849794</v>
      </c>
    </row>
    <row r="948" spans="1:10">
      <c r="A948" t="s">
        <v>1064</v>
      </c>
      <c r="B948" t="s">
        <v>1065</v>
      </c>
      <c r="C948">
        <v>237.09</v>
      </c>
      <c r="D948" s="92">
        <v>28880357</v>
      </c>
      <c r="E948" s="93">
        <v>0.03365740942581863</v>
      </c>
      <c r="G948" t="s">
        <v>1064</v>
      </c>
      <c r="H948" t="s">
        <v>1065</v>
      </c>
      <c r="I948" s="94">
        <v>3678.43</v>
      </c>
      <c r="J948" s="93">
        <v>0.02588394754603107</v>
      </c>
    </row>
    <row r="949" spans="1:10">
      <c r="A949" t="s">
        <v>1066</v>
      </c>
      <c r="B949" t="s">
        <v>1065</v>
      </c>
      <c r="C949">
        <v>245.1</v>
      </c>
      <c r="D949" s="92">
        <v>34888416</v>
      </c>
      <c r="E949" s="93">
        <v>0.03378463874478044</v>
      </c>
      <c r="G949" t="s">
        <v>1066</v>
      </c>
      <c r="H949" t="s">
        <v>1065</v>
      </c>
      <c r="I949" s="94">
        <v>3790.93</v>
      </c>
      <c r="J949" s="93">
        <v>0.03058370011118883</v>
      </c>
    </row>
    <row r="950" spans="1:10">
      <c r="A950" t="s">
        <v>1067</v>
      </c>
      <c r="B950" t="s">
        <v>1065</v>
      </c>
      <c r="C950">
        <v>245.42</v>
      </c>
      <c r="D950" s="92">
        <v>20347136</v>
      </c>
      <c r="E950" s="93">
        <v>0.001305589555283593</v>
      </c>
      <c r="G950" t="s">
        <v>1067</v>
      </c>
      <c r="H950" t="s">
        <v>1065</v>
      </c>
      <c r="I950" s="94">
        <v>3783.28</v>
      </c>
      <c r="J950" s="93">
        <v>-0.002017974481195783</v>
      </c>
    </row>
    <row r="951" spans="1:10">
      <c r="A951" t="s">
        <v>1068</v>
      </c>
      <c r="B951" t="s">
        <v>1065</v>
      </c>
      <c r="C951">
        <v>243.04</v>
      </c>
      <c r="D951" s="92">
        <v>20239886</v>
      </c>
      <c r="E951" s="93">
        <v>-0.0096976611523103</v>
      </c>
      <c r="G951" t="s">
        <v>1068</v>
      </c>
      <c r="H951" t="s">
        <v>1065</v>
      </c>
      <c r="I951" s="94">
        <v>3744.52</v>
      </c>
      <c r="J951" s="93">
        <v>-0.01024507834471677</v>
      </c>
    </row>
    <row r="952" spans="1:10">
      <c r="A952" t="s">
        <v>1069</v>
      </c>
      <c r="B952" t="s">
        <v>1065</v>
      </c>
      <c r="C952">
        <v>230.69</v>
      </c>
      <c r="D952" s="92">
        <v>37769602</v>
      </c>
      <c r="E952" s="93">
        <v>-0.05081468071099404</v>
      </c>
      <c r="G952" t="s">
        <v>1069</v>
      </c>
      <c r="H952" t="s">
        <v>1065</v>
      </c>
      <c r="I952" s="94">
        <v>3639.66</v>
      </c>
      <c r="J952" s="93">
        <v>-0.0280035892450835</v>
      </c>
    </row>
    <row r="953" spans="1:10">
      <c r="A953" t="s">
        <v>1070</v>
      </c>
      <c r="B953" t="s">
        <v>1065</v>
      </c>
      <c r="C953">
        <v>225.77</v>
      </c>
      <c r="D953" s="92">
        <v>29743608</v>
      </c>
      <c r="E953" s="93">
        <v>-0.02132732238068402</v>
      </c>
      <c r="G953" t="s">
        <v>1070</v>
      </c>
      <c r="H953" t="s">
        <v>1065</v>
      </c>
      <c r="I953" s="94">
        <v>3612.39</v>
      </c>
      <c r="J953" s="93">
        <v>-0.007492458086744369</v>
      </c>
    </row>
    <row r="954" spans="1:10">
      <c r="A954" t="s">
        <v>1071</v>
      </c>
      <c r="B954" t="s">
        <v>1065</v>
      </c>
      <c r="C954">
        <v>221.99</v>
      </c>
      <c r="D954" s="92">
        <v>30473954</v>
      </c>
      <c r="E954" s="93">
        <v>-0.01674270275058687</v>
      </c>
      <c r="G954" t="s">
        <v>1071</v>
      </c>
      <c r="H954" t="s">
        <v>1065</v>
      </c>
      <c r="I954" s="94">
        <v>3588.84</v>
      </c>
      <c r="J954" s="93">
        <v>-0.006519229651283376</v>
      </c>
    </row>
    <row r="955" spans="1:10">
      <c r="A955" t="s">
        <v>1072</v>
      </c>
      <c r="B955" t="s">
        <v>1065</v>
      </c>
      <c r="C955">
        <v>222.32</v>
      </c>
      <c r="D955" s="92">
        <v>21903937</v>
      </c>
      <c r="E955" s="93">
        <v>0.001486553448353467</v>
      </c>
      <c r="G955" t="s">
        <v>1072</v>
      </c>
      <c r="H955" t="s">
        <v>1065</v>
      </c>
      <c r="I955" s="94">
        <v>3577.03</v>
      </c>
      <c r="J955" s="93">
        <v>-0.003290756901951575</v>
      </c>
    </row>
    <row r="956" spans="1:10">
      <c r="A956" t="s">
        <v>1073</v>
      </c>
      <c r="B956" t="s">
        <v>1065</v>
      </c>
      <c r="C956">
        <v>230.69</v>
      </c>
      <c r="D956" s="92">
        <v>42551818</v>
      </c>
      <c r="E956" s="93">
        <v>0.03764843468873691</v>
      </c>
      <c r="G956" t="s">
        <v>1073</v>
      </c>
      <c r="H956" t="s">
        <v>1065</v>
      </c>
      <c r="I956" s="94">
        <v>3669.91</v>
      </c>
      <c r="J956" s="93">
        <v>0.02596567543464823</v>
      </c>
    </row>
    <row r="957" spans="1:10">
      <c r="A957" t="s">
        <v>1074</v>
      </c>
      <c r="B957" t="s">
        <v>1065</v>
      </c>
      <c r="C957">
        <v>225.09</v>
      </c>
      <c r="D957" s="92">
        <v>30198588</v>
      </c>
      <c r="E957" s="93">
        <v>-0.02427500108370539</v>
      </c>
      <c r="G957" t="s">
        <v>1074</v>
      </c>
      <c r="H957" t="s">
        <v>1065</v>
      </c>
      <c r="I957" s="94">
        <v>3583.07</v>
      </c>
      <c r="J957" s="93">
        <v>-0.02366270562493344</v>
      </c>
    </row>
    <row r="958" spans="1:10">
      <c r="A958" t="s">
        <v>1075</v>
      </c>
      <c r="B958" t="s">
        <v>1065</v>
      </c>
      <c r="C958">
        <v>233.93</v>
      </c>
      <c r="D958" s="92">
        <v>28142268</v>
      </c>
      <c r="E958" s="93">
        <v>0.03927317961704202</v>
      </c>
      <c r="G958" t="s">
        <v>1075</v>
      </c>
      <c r="H958" t="s">
        <v>1065</v>
      </c>
      <c r="I958" s="94">
        <v>3677.95</v>
      </c>
      <c r="J958" s="93">
        <v>0.02648008551326098</v>
      </c>
    </row>
    <row r="959" spans="1:10">
      <c r="A959" t="s">
        <v>1076</v>
      </c>
      <c r="B959" t="s">
        <v>1065</v>
      </c>
      <c r="C959">
        <v>234.88</v>
      </c>
      <c r="D959" s="92">
        <v>26329591</v>
      </c>
      <c r="E959" s="93">
        <v>0.004061043902021888</v>
      </c>
      <c r="G959" t="s">
        <v>1076</v>
      </c>
      <c r="H959" t="s">
        <v>1065</v>
      </c>
      <c r="I959" s="94">
        <v>3719.98</v>
      </c>
      <c r="J959" s="93">
        <v>0.01142756154923275</v>
      </c>
    </row>
    <row r="960" spans="1:10">
      <c r="A960" t="s">
        <v>1077</v>
      </c>
      <c r="B960" t="s">
        <v>1065</v>
      </c>
      <c r="C960">
        <v>232.89</v>
      </c>
      <c r="D960" s="92">
        <v>19985698</v>
      </c>
      <c r="E960" s="93">
        <v>-0.008472411444141681</v>
      </c>
      <c r="G960" t="s">
        <v>1077</v>
      </c>
      <c r="H960" t="s">
        <v>1065</v>
      </c>
      <c r="I960" s="94">
        <v>3695.16</v>
      </c>
      <c r="J960" s="93">
        <v>-0.006672078882144605</v>
      </c>
    </row>
    <row r="961" spans="1:10">
      <c r="A961" t="s">
        <v>1078</v>
      </c>
      <c r="B961" t="s">
        <v>1065</v>
      </c>
      <c r="C961">
        <v>232.57</v>
      </c>
      <c r="D961" s="92">
        <v>21811015</v>
      </c>
      <c r="E961" s="93">
        <v>-0.001374039245995884</v>
      </c>
      <c r="G961" t="s">
        <v>1078</v>
      </c>
      <c r="H961" t="s">
        <v>1065</v>
      </c>
      <c r="I961" s="94">
        <v>3665.78</v>
      </c>
      <c r="J961" s="93">
        <v>-0.007950941231232078</v>
      </c>
    </row>
    <row r="962" spans="1:10">
      <c r="A962" t="s">
        <v>1079</v>
      </c>
      <c r="B962" t="s">
        <v>1065</v>
      </c>
      <c r="C962">
        <v>238.45</v>
      </c>
      <c r="D962" s="92">
        <v>26299733</v>
      </c>
      <c r="E962" s="93">
        <v>0.02528271058176035</v>
      </c>
      <c r="G962" t="s">
        <v>1079</v>
      </c>
      <c r="H962" t="s">
        <v>1065</v>
      </c>
      <c r="I962" s="94">
        <v>3752.75</v>
      </c>
      <c r="J962" s="93">
        <v>0.02372482800386266</v>
      </c>
    </row>
    <row r="963" spans="1:10">
      <c r="A963" t="s">
        <v>1080</v>
      </c>
      <c r="B963" t="s">
        <v>1065</v>
      </c>
      <c r="C963">
        <v>243.5</v>
      </c>
      <c r="D963" s="92">
        <v>24911212</v>
      </c>
      <c r="E963" s="93">
        <v>0.02117844411826386</v>
      </c>
      <c r="G963" t="s">
        <v>1080</v>
      </c>
      <c r="H963" t="s">
        <v>1065</v>
      </c>
      <c r="I963" s="94">
        <v>3797.34</v>
      </c>
      <c r="J963" s="93">
        <v>0.01188195323429486</v>
      </c>
    </row>
    <row r="964" spans="1:10">
      <c r="A964" t="s">
        <v>1081</v>
      </c>
      <c r="B964" t="s">
        <v>1065</v>
      </c>
      <c r="C964">
        <v>246.86</v>
      </c>
      <c r="D964" s="92">
        <v>34775505</v>
      </c>
      <c r="E964" s="93">
        <v>0.01379876796714585</v>
      </c>
      <c r="G964" t="s">
        <v>1081</v>
      </c>
      <c r="H964" t="s">
        <v>1065</v>
      </c>
      <c r="I964" s="94">
        <v>3859.11</v>
      </c>
      <c r="J964" s="93">
        <v>0.01626664981276371</v>
      </c>
    </row>
    <row r="965" spans="1:10">
      <c r="A965" t="s">
        <v>1082</v>
      </c>
      <c r="B965" t="s">
        <v>1065</v>
      </c>
      <c r="C965">
        <v>227.81</v>
      </c>
      <c r="D965" s="92">
        <v>82684846</v>
      </c>
      <c r="E965" s="93">
        <v>-0.07716924572632267</v>
      </c>
      <c r="G965" t="s">
        <v>1082</v>
      </c>
      <c r="H965" t="s">
        <v>1065</v>
      </c>
      <c r="I965" s="94">
        <v>3830.6</v>
      </c>
      <c r="J965" s="93">
        <v>-0.007387713747470381</v>
      </c>
    </row>
    <row r="966" spans="1:10">
      <c r="A966" t="s">
        <v>1083</v>
      </c>
      <c r="B966" t="s">
        <v>1065</v>
      </c>
      <c r="C966">
        <v>223.31</v>
      </c>
      <c r="D966" s="92">
        <v>40424645</v>
      </c>
      <c r="E966" s="93">
        <v>-0.0197533031912559</v>
      </c>
      <c r="G966" t="s">
        <v>1083</v>
      </c>
      <c r="H966" t="s">
        <v>1065</v>
      </c>
      <c r="I966" s="94">
        <v>3807.3</v>
      </c>
      <c r="J966" s="93">
        <v>-0.006082598026418751</v>
      </c>
    </row>
    <row r="967" spans="1:10">
      <c r="A967" t="s">
        <v>1084</v>
      </c>
      <c r="B967" t="s">
        <v>1065</v>
      </c>
      <c r="C967">
        <v>232.29</v>
      </c>
      <c r="D967" s="92">
        <v>40647724</v>
      </c>
      <c r="E967" s="93">
        <v>0.04021315659845048</v>
      </c>
      <c r="G967" t="s">
        <v>1084</v>
      </c>
      <c r="H967" t="s">
        <v>1065</v>
      </c>
      <c r="I967" s="94">
        <v>3901.06</v>
      </c>
      <c r="J967" s="93">
        <v>0.02462637564678372</v>
      </c>
    </row>
    <row r="968" spans="1:10">
      <c r="A968" t="s">
        <v>1085</v>
      </c>
      <c r="B968" t="s">
        <v>1065</v>
      </c>
      <c r="C968">
        <v>228.61</v>
      </c>
      <c r="D968" s="92">
        <v>28357265</v>
      </c>
      <c r="E968" s="93">
        <v>-0.01584226613285111</v>
      </c>
      <c r="G968" t="s">
        <v>1085</v>
      </c>
      <c r="H968" t="s">
        <v>1065</v>
      </c>
      <c r="I968" s="94">
        <v>3871.98</v>
      </c>
      <c r="J968" s="93">
        <v>-0.007454384193014141</v>
      </c>
    </row>
    <row r="969" spans="1:10">
      <c r="A969" t="s">
        <v>1086</v>
      </c>
      <c r="B969" t="s">
        <v>1087</v>
      </c>
      <c r="C969">
        <v>224.71</v>
      </c>
      <c r="D969" s="92">
        <v>30592271</v>
      </c>
      <c r="E969" s="93">
        <v>-0.01705962118892435</v>
      </c>
      <c r="G969" t="s">
        <v>1086</v>
      </c>
      <c r="H969" t="s">
        <v>1087</v>
      </c>
      <c r="I969" s="94">
        <v>3856.1</v>
      </c>
      <c r="J969" s="93">
        <v>-0.00410126085362017</v>
      </c>
    </row>
    <row r="970" spans="1:10">
      <c r="A970" t="s">
        <v>1088</v>
      </c>
      <c r="B970" t="s">
        <v>1087</v>
      </c>
      <c r="C970">
        <v>216.76</v>
      </c>
      <c r="D970" s="92">
        <v>38407008</v>
      </c>
      <c r="E970" s="93">
        <v>-0.0353789328467804</v>
      </c>
      <c r="G970" t="s">
        <v>1088</v>
      </c>
      <c r="H970" t="s">
        <v>1087</v>
      </c>
      <c r="I970" s="94">
        <v>3759.69</v>
      </c>
      <c r="J970" s="93">
        <v>-0.02500194497030672</v>
      </c>
    </row>
    <row r="971" spans="1:10">
      <c r="A971" t="s">
        <v>1089</v>
      </c>
      <c r="B971" t="s">
        <v>1087</v>
      </c>
      <c r="C971">
        <v>211</v>
      </c>
      <c r="D971" s="92">
        <v>36633922</v>
      </c>
      <c r="E971" s="93">
        <v>-0.02657316848126956</v>
      </c>
      <c r="G971" t="s">
        <v>1089</v>
      </c>
      <c r="H971" t="s">
        <v>1087</v>
      </c>
      <c r="I971" s="94">
        <v>3719.89</v>
      </c>
      <c r="J971" s="93">
        <v>-0.01058597916317572</v>
      </c>
    </row>
    <row r="972" spans="1:10">
      <c r="A972" t="s">
        <v>1090</v>
      </c>
      <c r="B972" t="s">
        <v>1087</v>
      </c>
      <c r="C972">
        <v>218.03</v>
      </c>
      <c r="D972" s="92">
        <v>36789063</v>
      </c>
      <c r="E972" s="93">
        <v>0.0333175355450237</v>
      </c>
      <c r="G972" t="s">
        <v>1090</v>
      </c>
      <c r="H972" t="s">
        <v>1087</v>
      </c>
      <c r="I972" s="94">
        <v>3770.55</v>
      </c>
      <c r="J972" s="93">
        <v>0.013618682272863</v>
      </c>
    </row>
    <row r="973" spans="1:10">
      <c r="A973" t="s">
        <v>1091</v>
      </c>
      <c r="B973" t="s">
        <v>1087</v>
      </c>
      <c r="C973">
        <v>224.41</v>
      </c>
      <c r="D973" s="92">
        <v>33497979</v>
      </c>
      <c r="E973" s="93">
        <v>0.02926202816126211</v>
      </c>
      <c r="G973" t="s">
        <v>1091</v>
      </c>
      <c r="H973" t="s">
        <v>1087</v>
      </c>
      <c r="I973" s="94">
        <v>3806.8</v>
      </c>
      <c r="J973" s="93">
        <v>0.00961398204505981</v>
      </c>
    </row>
    <row r="974" spans="1:10">
      <c r="A974" t="s">
        <v>1092</v>
      </c>
      <c r="B974" t="s">
        <v>1087</v>
      </c>
      <c r="C974">
        <v>225.4</v>
      </c>
      <c r="D974" s="92">
        <v>28192548</v>
      </c>
      <c r="E974" s="93">
        <v>0.004411568111938102</v>
      </c>
      <c r="G974" t="s">
        <v>1092</v>
      </c>
      <c r="H974" t="s">
        <v>1087</v>
      </c>
      <c r="I974" s="94">
        <v>3828.11</v>
      </c>
      <c r="J974" s="93">
        <v>0.005597877482399927</v>
      </c>
    </row>
    <row r="975" spans="1:10">
      <c r="A975" t="s">
        <v>1093</v>
      </c>
      <c r="B975" t="s">
        <v>1087</v>
      </c>
      <c r="C975">
        <v>221.1</v>
      </c>
      <c r="D975" s="92">
        <v>27852910</v>
      </c>
      <c r="E975" s="93">
        <v>-0.0190771960958297</v>
      </c>
      <c r="G975" t="s">
        <v>1093</v>
      </c>
      <c r="H975" t="s">
        <v>1087</v>
      </c>
      <c r="I975" s="94">
        <v>3748.57</v>
      </c>
      <c r="J975" s="93">
        <v>-0.02077787733372338</v>
      </c>
    </row>
    <row r="976" spans="1:10">
      <c r="A976" t="s">
        <v>1094</v>
      </c>
      <c r="B976" t="s">
        <v>1087</v>
      </c>
      <c r="C976">
        <v>239.29</v>
      </c>
      <c r="D976" s="92">
        <v>46268021</v>
      </c>
      <c r="E976" s="93">
        <v>0.08227046585255549</v>
      </c>
      <c r="G976" t="s">
        <v>1094</v>
      </c>
      <c r="H976" t="s">
        <v>1087</v>
      </c>
      <c r="I976" s="94">
        <v>3956.37</v>
      </c>
      <c r="J976" s="93">
        <v>0.05543447234545429</v>
      </c>
    </row>
    <row r="977" spans="1:10">
      <c r="A977" t="s">
        <v>1095</v>
      </c>
      <c r="B977" t="s">
        <v>1087</v>
      </c>
      <c r="C977">
        <v>243.36</v>
      </c>
      <c r="D977" s="92">
        <v>34620246</v>
      </c>
      <c r="E977" s="93">
        <v>0.01700865059133272</v>
      </c>
      <c r="G977" t="s">
        <v>1095</v>
      </c>
      <c r="H977" t="s">
        <v>1087</v>
      </c>
      <c r="I977" s="94">
        <v>3992.93</v>
      </c>
      <c r="J977" s="93">
        <v>0.009240793960120008</v>
      </c>
    </row>
    <row r="978" spans="1:10">
      <c r="A978" t="s">
        <v>1096</v>
      </c>
      <c r="B978" t="s">
        <v>1087</v>
      </c>
      <c r="C978">
        <v>237.88</v>
      </c>
      <c r="D978" s="92">
        <v>31123340</v>
      </c>
      <c r="E978" s="93">
        <v>-0.02251808021038793</v>
      </c>
      <c r="G978" t="s">
        <v>1096</v>
      </c>
      <c r="H978" t="s">
        <v>1087</v>
      </c>
      <c r="I978" s="94">
        <v>3957.25</v>
      </c>
      <c r="J978" s="93">
        <v>-0.008935794015923149</v>
      </c>
    </row>
    <row r="979" spans="1:10">
      <c r="A979" t="s">
        <v>1097</v>
      </c>
      <c r="B979" t="s">
        <v>1087</v>
      </c>
      <c r="C979">
        <v>238.3</v>
      </c>
      <c r="D979" s="92">
        <v>31390117</v>
      </c>
      <c r="E979" s="93">
        <v>0.00176559609887339</v>
      </c>
      <c r="G979" t="s">
        <v>1097</v>
      </c>
      <c r="H979" t="s">
        <v>1087</v>
      </c>
      <c r="I979" s="94">
        <v>3991.73</v>
      </c>
      <c r="J979" s="93">
        <v>0.008713121485880437</v>
      </c>
    </row>
    <row r="980" spans="1:10">
      <c r="A980" t="s">
        <v>1098</v>
      </c>
      <c r="B980" t="s">
        <v>1087</v>
      </c>
      <c r="C980">
        <v>238.73</v>
      </c>
      <c r="D980" s="92">
        <v>24093272</v>
      </c>
      <c r="E980" s="93">
        <v>0.001804448174569817</v>
      </c>
      <c r="G980" t="s">
        <v>1098</v>
      </c>
      <c r="H980" t="s">
        <v>1087</v>
      </c>
      <c r="I980" s="94">
        <v>3958.79</v>
      </c>
      <c r="J980" s="93">
        <v>-0.008252061136399536</v>
      </c>
    </row>
    <row r="981" spans="1:10">
      <c r="A981" t="s">
        <v>1099</v>
      </c>
      <c r="B981" t="s">
        <v>1087</v>
      </c>
      <c r="C981">
        <v>238.68</v>
      </c>
      <c r="D981" s="92">
        <v>23123544</v>
      </c>
      <c r="E981" s="93">
        <v>-0.0002094416286180234</v>
      </c>
      <c r="G981" t="s">
        <v>1099</v>
      </c>
      <c r="H981" t="s">
        <v>1087</v>
      </c>
      <c r="I981" s="94">
        <v>3946.56</v>
      </c>
      <c r="J981" s="93">
        <v>-0.003089327799655983</v>
      </c>
    </row>
    <row r="982" spans="1:10">
      <c r="A982" t="s">
        <v>1100</v>
      </c>
      <c r="B982" t="s">
        <v>1087</v>
      </c>
      <c r="C982">
        <v>238.23</v>
      </c>
      <c r="D982" s="92">
        <v>27613523</v>
      </c>
      <c r="E982" s="93">
        <v>-0.00188536953242846</v>
      </c>
      <c r="G982" t="s">
        <v>1100</v>
      </c>
      <c r="H982" t="s">
        <v>1087</v>
      </c>
      <c r="I982" s="94">
        <v>3965.34</v>
      </c>
      <c r="J982" s="93">
        <v>0.004758574556069206</v>
      </c>
    </row>
    <row r="983" spans="1:10">
      <c r="A983" t="s">
        <v>1101</v>
      </c>
      <c r="B983" t="s">
        <v>1087</v>
      </c>
      <c r="C983">
        <v>239.05</v>
      </c>
      <c r="D983" s="92">
        <v>26394700</v>
      </c>
      <c r="E983" s="93">
        <v>0.003442051798681955</v>
      </c>
      <c r="G983" t="s">
        <v>1101</v>
      </c>
      <c r="H983" t="s">
        <v>1087</v>
      </c>
      <c r="I983" s="94">
        <v>3949.94</v>
      </c>
      <c r="J983" s="93">
        <v>-0.003883651843221592</v>
      </c>
    </row>
    <row r="984" spans="1:10">
      <c r="A984" t="s">
        <v>1102</v>
      </c>
      <c r="B984" t="s">
        <v>1087</v>
      </c>
      <c r="C984">
        <v>241.99</v>
      </c>
      <c r="D984" s="92">
        <v>19665699</v>
      </c>
      <c r="E984" s="93">
        <v>0.01229868228404096</v>
      </c>
      <c r="G984" t="s">
        <v>1102</v>
      </c>
      <c r="H984" t="s">
        <v>1087</v>
      </c>
      <c r="I984" s="94">
        <v>4003.58</v>
      </c>
      <c r="J984" s="93">
        <v>0.01357995311321192</v>
      </c>
    </row>
    <row r="985" spans="1:10">
      <c r="A985" t="s">
        <v>1103</v>
      </c>
      <c r="B985" t="s">
        <v>1087</v>
      </c>
      <c r="C985">
        <v>244.51</v>
      </c>
      <c r="D985" s="92">
        <v>19508462</v>
      </c>
      <c r="E985" s="93">
        <v>0.01041365345675427</v>
      </c>
      <c r="G985" t="s">
        <v>1103</v>
      </c>
      <c r="H985" t="s">
        <v>1087</v>
      </c>
      <c r="I985" s="94">
        <v>4027.26</v>
      </c>
      <c r="J985" s="93">
        <v>0.005914706337827758</v>
      </c>
    </row>
    <row r="986" spans="1:10">
      <c r="A986" t="s">
        <v>1104</v>
      </c>
      <c r="B986" t="s">
        <v>1087</v>
      </c>
      <c r="C986">
        <v>244.42</v>
      </c>
      <c r="D986" s="92">
        <v>9200772</v>
      </c>
      <c r="E986" s="93">
        <v>-0.0003680831049854838</v>
      </c>
      <c r="G986" t="s">
        <v>1104</v>
      </c>
      <c r="H986" t="s">
        <v>1087</v>
      </c>
      <c r="I986" s="94">
        <v>4026.12</v>
      </c>
      <c r="J986" s="93">
        <v>-0.0002830708720074071</v>
      </c>
    </row>
    <row r="987" spans="1:10">
      <c r="A987" t="s">
        <v>1105</v>
      </c>
      <c r="B987" t="s">
        <v>1087</v>
      </c>
      <c r="C987">
        <v>238.76</v>
      </c>
      <c r="D987" s="92">
        <v>24810271</v>
      </c>
      <c r="E987" s="93">
        <v>-0.02315686114065951</v>
      </c>
      <c r="G987" t="s">
        <v>1105</v>
      </c>
      <c r="H987" t="s">
        <v>1087</v>
      </c>
      <c r="I987" s="94">
        <v>3963.94</v>
      </c>
      <c r="J987" s="93">
        <v>-0.01544414970244301</v>
      </c>
    </row>
    <row r="988" spans="1:10">
      <c r="A988" t="s">
        <v>1106</v>
      </c>
      <c r="B988" t="s">
        <v>1087</v>
      </c>
      <c r="C988">
        <v>237.35</v>
      </c>
      <c r="D988" s="92">
        <v>17956313</v>
      </c>
      <c r="E988" s="93">
        <v>-0.005905511811023612</v>
      </c>
      <c r="G988" t="s">
        <v>1106</v>
      </c>
      <c r="H988" t="s">
        <v>1087</v>
      </c>
      <c r="I988" s="94">
        <v>3957.63</v>
      </c>
      <c r="J988" s="93">
        <v>-0.001591850532550954</v>
      </c>
    </row>
    <row r="989" spans="1:10">
      <c r="A989" t="s">
        <v>1107</v>
      </c>
      <c r="B989" t="s">
        <v>1087</v>
      </c>
      <c r="C989">
        <v>251.98</v>
      </c>
      <c r="D989" s="92">
        <v>47594239</v>
      </c>
      <c r="E989" s="93">
        <v>0.06163892985043185</v>
      </c>
      <c r="G989" t="s">
        <v>1107</v>
      </c>
      <c r="H989" t="s">
        <v>1087</v>
      </c>
      <c r="I989" s="94">
        <v>4080.11</v>
      </c>
      <c r="J989" s="93">
        <v>0.03094781472750108</v>
      </c>
    </row>
    <row r="990" spans="1:10">
      <c r="A990" t="s">
        <v>1108</v>
      </c>
      <c r="B990" t="s">
        <v>1109</v>
      </c>
      <c r="C990">
        <v>251.53</v>
      </c>
      <c r="D990" s="92">
        <v>26041524</v>
      </c>
      <c r="E990" s="93">
        <v>-0.001785856020318999</v>
      </c>
      <c r="G990" t="s">
        <v>1108</v>
      </c>
      <c r="H990" t="s">
        <v>1109</v>
      </c>
      <c r="I990" s="94">
        <v>4076.57</v>
      </c>
      <c r="J990" s="93">
        <v>-0.0008676236670089876</v>
      </c>
    </row>
    <row r="991" spans="1:10">
      <c r="A991" t="s">
        <v>1110</v>
      </c>
      <c r="B991" t="s">
        <v>1109</v>
      </c>
      <c r="C991">
        <v>251.86</v>
      </c>
      <c r="D991" s="92">
        <v>21528520</v>
      </c>
      <c r="E991" s="93">
        <v>0.001311970739076962</v>
      </c>
      <c r="G991" t="s">
        <v>1110</v>
      </c>
      <c r="H991" t="s">
        <v>1109</v>
      </c>
      <c r="I991" s="94">
        <v>4071.7</v>
      </c>
      <c r="J991" s="93">
        <v>-0.001194631761505471</v>
      </c>
    </row>
    <row r="992" spans="1:10">
      <c r="A992" t="s">
        <v>1111</v>
      </c>
      <c r="B992" t="s">
        <v>1109</v>
      </c>
      <c r="C992">
        <v>247.1</v>
      </c>
      <c r="D992" s="92">
        <v>23435294</v>
      </c>
      <c r="E992" s="93">
        <v>-0.01889938854919404</v>
      </c>
      <c r="G992" t="s">
        <v>1111</v>
      </c>
      <c r="H992" t="s">
        <v>1109</v>
      </c>
      <c r="I992" s="94">
        <v>3998.84</v>
      </c>
      <c r="J992" s="93">
        <v>-0.01789424564678133</v>
      </c>
    </row>
    <row r="993" spans="1:10">
      <c r="A993" t="s">
        <v>1112</v>
      </c>
      <c r="B993" t="s">
        <v>1109</v>
      </c>
      <c r="C993">
        <v>242.08</v>
      </c>
      <c r="D993" s="92">
        <v>22463727</v>
      </c>
      <c r="E993" s="93">
        <v>-0.02031566167543497</v>
      </c>
      <c r="G993" t="s">
        <v>1112</v>
      </c>
      <c r="H993" t="s">
        <v>1109</v>
      </c>
      <c r="I993" s="94">
        <v>3941.26</v>
      </c>
      <c r="J993" s="93">
        <v>-0.01439917576097072</v>
      </c>
    </row>
    <row r="994" spans="1:10">
      <c r="A994" t="s">
        <v>1113</v>
      </c>
      <c r="B994" t="s">
        <v>1109</v>
      </c>
      <c r="C994">
        <v>241.34</v>
      </c>
      <c r="D994" s="92">
        <v>20481522</v>
      </c>
      <c r="E994" s="93">
        <v>-0.003056840713813624</v>
      </c>
      <c r="G994" t="s">
        <v>1113</v>
      </c>
      <c r="H994" t="s">
        <v>1109</v>
      </c>
      <c r="I994" s="94">
        <v>3933.92</v>
      </c>
      <c r="J994" s="93">
        <v>-0.001862348589029894</v>
      </c>
    </row>
    <row r="995" spans="1:10">
      <c r="A995" t="s">
        <v>1114</v>
      </c>
      <c r="B995" t="s">
        <v>1109</v>
      </c>
      <c r="C995">
        <v>244.33</v>
      </c>
      <c r="D995" s="92">
        <v>22611757</v>
      </c>
      <c r="E995" s="93">
        <v>0.0123891605204276</v>
      </c>
      <c r="G995" t="s">
        <v>1114</v>
      </c>
      <c r="H995" t="s">
        <v>1109</v>
      </c>
      <c r="I995" s="94">
        <v>3963.51</v>
      </c>
      <c r="J995" s="93">
        <v>0.007521759466384781</v>
      </c>
    </row>
    <row r="996" spans="1:10">
      <c r="A996" t="s">
        <v>1115</v>
      </c>
      <c r="B996" t="s">
        <v>1109</v>
      </c>
      <c r="C996">
        <v>242.38</v>
      </c>
      <c r="D996" s="92">
        <v>20609743</v>
      </c>
      <c r="E996" s="93">
        <v>-0.007981009290713437</v>
      </c>
      <c r="G996" t="s">
        <v>1115</v>
      </c>
      <c r="H996" t="s">
        <v>1109</v>
      </c>
      <c r="I996" s="94">
        <v>3934.38</v>
      </c>
      <c r="J996" s="93">
        <v>-0.007349546235533633</v>
      </c>
    </row>
    <row r="997" spans="1:10">
      <c r="A997" t="s">
        <v>1116</v>
      </c>
      <c r="B997" t="s">
        <v>1109</v>
      </c>
      <c r="C997">
        <v>249.38</v>
      </c>
      <c r="D997" s="92">
        <v>30665069</v>
      </c>
      <c r="E997" s="93">
        <v>0.02888027064939358</v>
      </c>
      <c r="G997" t="s">
        <v>1116</v>
      </c>
      <c r="H997" t="s">
        <v>1109</v>
      </c>
      <c r="I997" s="94">
        <v>3990.56</v>
      </c>
      <c r="J997" s="93">
        <v>0.01427925111453399</v>
      </c>
    </row>
    <row r="998" spans="1:10">
      <c r="A998" t="s">
        <v>1117</v>
      </c>
      <c r="B998" t="s">
        <v>1109</v>
      </c>
      <c r="C998">
        <v>253.73</v>
      </c>
      <c r="D998" s="92">
        <v>42196884</v>
      </c>
      <c r="E998" s="93">
        <v>0.01744325928302182</v>
      </c>
      <c r="G998" t="s">
        <v>1117</v>
      </c>
      <c r="H998" t="s">
        <v>1109</v>
      </c>
      <c r="I998" s="94">
        <v>4019.65</v>
      </c>
      <c r="J998" s="93">
        <v>0.007289703700733785</v>
      </c>
    </row>
    <row r="999" spans="1:10">
      <c r="A999" t="s">
        <v>1118</v>
      </c>
      <c r="B999" t="s">
        <v>1109</v>
      </c>
      <c r="C999">
        <v>254.03</v>
      </c>
      <c r="D999" s="92">
        <v>35410933</v>
      </c>
      <c r="E999" s="93">
        <v>0.00118235920072518</v>
      </c>
      <c r="G999" t="s">
        <v>1118</v>
      </c>
      <c r="H999" t="s">
        <v>1109</v>
      </c>
      <c r="I999" s="94">
        <v>3995.32</v>
      </c>
      <c r="J999" s="93">
        <v>-0.006052765788066128</v>
      </c>
    </row>
    <row r="1000" spans="1:10">
      <c r="A1000" t="s">
        <v>1119</v>
      </c>
      <c r="B1000" t="s">
        <v>1109</v>
      </c>
      <c r="C1000">
        <v>245.92</v>
      </c>
      <c r="D1000" s="92">
        <v>35568093</v>
      </c>
      <c r="E1000" s="93">
        <v>-0.03192536314608518</v>
      </c>
      <c r="G1000" t="s">
        <v>1119</v>
      </c>
      <c r="H1000" t="s">
        <v>1109</v>
      </c>
      <c r="I1000" s="94">
        <v>3895.75</v>
      </c>
      <c r="J1000" s="93">
        <v>-0.02492165834025817</v>
      </c>
    </row>
    <row r="1001" spans="1:10">
      <c r="A1001" t="s">
        <v>1120</v>
      </c>
      <c r="B1001" t="s">
        <v>1109</v>
      </c>
      <c r="C1001">
        <v>241.66</v>
      </c>
      <c r="D1001" s="92">
        <v>86101994</v>
      </c>
      <c r="E1001" s="93">
        <v>-0.01732270657124269</v>
      </c>
      <c r="G1001" t="s">
        <v>1120</v>
      </c>
      <c r="H1001" t="s">
        <v>1109</v>
      </c>
      <c r="I1001" s="94">
        <v>3852.36</v>
      </c>
      <c r="J1001" s="93">
        <v>-0.01113777834819996</v>
      </c>
    </row>
    <row r="1002" spans="1:10">
      <c r="A1002" t="s">
        <v>1121</v>
      </c>
      <c r="B1002" t="s">
        <v>1109</v>
      </c>
      <c r="C1002">
        <v>237.47</v>
      </c>
      <c r="D1002" s="92">
        <v>29696436</v>
      </c>
      <c r="E1002" s="93">
        <v>-0.01733840933542996</v>
      </c>
      <c r="G1002" t="s">
        <v>1121</v>
      </c>
      <c r="H1002" t="s">
        <v>1109</v>
      </c>
      <c r="I1002" s="94">
        <v>3817.66</v>
      </c>
      <c r="J1002" s="93">
        <v>-0.009007465553582783</v>
      </c>
    </row>
    <row r="1003" spans="1:10">
      <c r="A1003" t="s">
        <v>1122</v>
      </c>
      <c r="B1003" t="s">
        <v>1109</v>
      </c>
      <c r="C1003">
        <v>238.8</v>
      </c>
      <c r="D1003" s="92">
        <v>25150802</v>
      </c>
      <c r="E1003" s="93">
        <v>0.005600707457784182</v>
      </c>
      <c r="G1003" t="s">
        <v>1122</v>
      </c>
      <c r="H1003" t="s">
        <v>1109</v>
      </c>
      <c r="I1003" s="94">
        <v>3821.62</v>
      </c>
      <c r="J1003" s="93">
        <v>0.001037284619374246</v>
      </c>
    </row>
    <row r="1004" spans="1:10">
      <c r="A1004" t="s">
        <v>1123</v>
      </c>
      <c r="B1004" t="s">
        <v>1109</v>
      </c>
      <c r="C1004">
        <v>241.4</v>
      </c>
      <c r="D1004" s="92">
        <v>23690607</v>
      </c>
      <c r="E1004" s="93">
        <v>0.01088777219430481</v>
      </c>
      <c r="G1004" t="s">
        <v>1123</v>
      </c>
      <c r="H1004" t="s">
        <v>1109</v>
      </c>
      <c r="I1004" s="94">
        <v>3878.44</v>
      </c>
      <c r="J1004" s="93">
        <v>0.01486804025517974</v>
      </c>
    </row>
    <row r="1005" spans="1:10">
      <c r="A1005" t="s">
        <v>1124</v>
      </c>
      <c r="B1005" t="s">
        <v>1109</v>
      </c>
      <c r="C1005">
        <v>235.24</v>
      </c>
      <c r="D1005" s="92">
        <v>28651664</v>
      </c>
      <c r="E1005" s="93">
        <v>-0.02551781275890641</v>
      </c>
      <c r="G1005" t="s">
        <v>1124</v>
      </c>
      <c r="H1005" t="s">
        <v>1109</v>
      </c>
      <c r="I1005" s="94">
        <v>3822.39</v>
      </c>
      <c r="J1005" s="93">
        <v>-0.01445168676065645</v>
      </c>
    </row>
    <row r="1006" spans="1:10">
      <c r="A1006" t="s">
        <v>1125</v>
      </c>
      <c r="B1006" t="s">
        <v>1109</v>
      </c>
      <c r="C1006">
        <v>235.77</v>
      </c>
      <c r="D1006" s="92">
        <v>21206982</v>
      </c>
      <c r="E1006" s="93">
        <v>0.002253018194184664</v>
      </c>
      <c r="G1006" t="s">
        <v>1125</v>
      </c>
      <c r="H1006" t="s">
        <v>1109</v>
      </c>
      <c r="I1006" s="94">
        <v>3844.82</v>
      </c>
      <c r="J1006" s="93">
        <v>0.005868056373107056</v>
      </c>
    </row>
    <row r="1007" spans="1:10">
      <c r="A1007" t="s">
        <v>1126</v>
      </c>
      <c r="B1007" t="s">
        <v>1109</v>
      </c>
      <c r="C1007">
        <v>234.02</v>
      </c>
      <c r="D1007" s="92">
        <v>16688648</v>
      </c>
      <c r="E1007" s="93">
        <v>-0.007422488017983619</v>
      </c>
      <c r="G1007" t="s">
        <v>1126</v>
      </c>
      <c r="H1007" t="s">
        <v>1109</v>
      </c>
      <c r="I1007" s="94">
        <v>3829.25</v>
      </c>
      <c r="J1007" s="93">
        <v>-0.004049604402806883</v>
      </c>
    </row>
    <row r="1008" spans="1:10">
      <c r="A1008" t="s">
        <v>1127</v>
      </c>
      <c r="B1008" t="s">
        <v>1109</v>
      </c>
      <c r="C1008">
        <v>231.62</v>
      </c>
      <c r="D1008" s="92">
        <v>17457104</v>
      </c>
      <c r="E1008" s="93">
        <v>-0.01025553371506716</v>
      </c>
      <c r="G1008" t="s">
        <v>1127</v>
      </c>
      <c r="H1008" t="s">
        <v>1109</v>
      </c>
      <c r="I1008" s="94">
        <v>3783.22</v>
      </c>
      <c r="J1008" s="93">
        <v>-0.01202063067180259</v>
      </c>
    </row>
    <row r="1009" spans="1:10">
      <c r="A1009" t="s">
        <v>1128</v>
      </c>
      <c r="B1009" t="s">
        <v>1109</v>
      </c>
      <c r="C1009">
        <v>238.02</v>
      </c>
      <c r="D1009" s="92">
        <v>19770693</v>
      </c>
      <c r="E1009" s="93">
        <v>0.0276314653311458</v>
      </c>
      <c r="G1009" t="s">
        <v>1128</v>
      </c>
      <c r="H1009" t="s">
        <v>1109</v>
      </c>
      <c r="I1009" s="94">
        <v>3849.28</v>
      </c>
      <c r="J1009" s="93">
        <v>0.01746131602180157</v>
      </c>
    </row>
    <row r="1010" spans="1:10">
      <c r="A1010" t="s">
        <v>1129</v>
      </c>
      <c r="B1010" t="s">
        <v>1109</v>
      </c>
      <c r="C1010">
        <v>236.85</v>
      </c>
      <c r="D1010" s="92">
        <v>21938472</v>
      </c>
      <c r="E1010" s="93">
        <v>-0.004915553314847609</v>
      </c>
      <c r="G1010" t="s">
        <v>1129</v>
      </c>
      <c r="H1010" t="s">
        <v>1109</v>
      </c>
      <c r="I1010" s="94">
        <v>3839.5</v>
      </c>
      <c r="J1010" s="93">
        <v>-0.002540734890680851</v>
      </c>
    </row>
    <row r="1011" spans="1:10">
      <c r="A1011" t="s">
        <v>1130</v>
      </c>
      <c r="B1011" t="s">
        <v>1131</v>
      </c>
      <c r="C1011">
        <v>236.61</v>
      </c>
      <c r="D1011" s="92">
        <v>25740036</v>
      </c>
      <c r="E1011" s="93">
        <v>-0.001013299556681391</v>
      </c>
      <c r="G1011" t="s">
        <v>1130</v>
      </c>
      <c r="H1011" t="s">
        <v>1131</v>
      </c>
      <c r="I1011" s="94">
        <v>3824.14</v>
      </c>
      <c r="J1011" s="93">
        <v>-0.004000520901158988</v>
      </c>
    </row>
    <row r="1012" spans="1:10">
      <c r="A1012" t="s">
        <v>1132</v>
      </c>
      <c r="B1012" t="s">
        <v>1131</v>
      </c>
      <c r="C1012">
        <v>226.26</v>
      </c>
      <c r="D1012" s="92">
        <v>50623394</v>
      </c>
      <c r="E1012" s="93">
        <v>-0.04374286801065053</v>
      </c>
      <c r="G1012" t="s">
        <v>1132</v>
      </c>
      <c r="H1012" t="s">
        <v>1131</v>
      </c>
      <c r="I1012" s="94">
        <v>3852.97</v>
      </c>
      <c r="J1012" s="93">
        <v>0.00753894993384141</v>
      </c>
    </row>
    <row r="1013" spans="1:10">
      <c r="A1013" t="s">
        <v>1133</v>
      </c>
      <c r="B1013" t="s">
        <v>1131</v>
      </c>
      <c r="C1013">
        <v>219.55</v>
      </c>
      <c r="D1013" s="92">
        <v>39585623</v>
      </c>
      <c r="E1013" s="93">
        <v>-0.02965614779457248</v>
      </c>
      <c r="G1013" t="s">
        <v>1133</v>
      </c>
      <c r="H1013" t="s">
        <v>1131</v>
      </c>
      <c r="I1013" s="94">
        <v>3808.1</v>
      </c>
      <c r="J1013" s="93">
        <v>-0.01164556173549236</v>
      </c>
    </row>
    <row r="1014" spans="1:10">
      <c r="A1014" t="s">
        <v>1134</v>
      </c>
      <c r="B1014" t="s">
        <v>1131</v>
      </c>
      <c r="C1014">
        <v>222.14</v>
      </c>
      <c r="D1014" s="92">
        <v>43613574</v>
      </c>
      <c r="E1014" s="93">
        <v>0.01179685720792523</v>
      </c>
      <c r="G1014" t="s">
        <v>1134</v>
      </c>
      <c r="H1014" t="s">
        <v>1131</v>
      </c>
      <c r="I1014" s="94">
        <v>3895.08</v>
      </c>
      <c r="J1014" s="93">
        <v>0.02284078674404566</v>
      </c>
    </row>
    <row r="1015" spans="1:10">
      <c r="A1015" t="s">
        <v>1135</v>
      </c>
      <c r="B1015" t="s">
        <v>1131</v>
      </c>
      <c r="C1015">
        <v>224.3</v>
      </c>
      <c r="D1015" s="92">
        <v>27369784</v>
      </c>
      <c r="E1015" s="93">
        <v>0.009723597731160716</v>
      </c>
      <c r="G1015" t="s">
        <v>1135</v>
      </c>
      <c r="H1015" t="s">
        <v>1131</v>
      </c>
      <c r="I1015" s="94">
        <v>3892.09</v>
      </c>
      <c r="J1015" s="93">
        <v>-0.0007676350678290644</v>
      </c>
    </row>
    <row r="1016" spans="1:10">
      <c r="A1016" t="s">
        <v>1136</v>
      </c>
      <c r="B1016" t="s">
        <v>1131</v>
      </c>
      <c r="C1016">
        <v>226.01</v>
      </c>
      <c r="D1016" s="92">
        <v>27033881</v>
      </c>
      <c r="E1016" s="93">
        <v>0.00762371823450736</v>
      </c>
      <c r="G1016" t="s">
        <v>1136</v>
      </c>
      <c r="H1016" t="s">
        <v>1131</v>
      </c>
      <c r="I1016" s="94">
        <v>3919.25</v>
      </c>
      <c r="J1016" s="93">
        <v>0.006978255898501873</v>
      </c>
    </row>
    <row r="1017" spans="1:10">
      <c r="A1017" t="s">
        <v>1137</v>
      </c>
      <c r="B1017" t="s">
        <v>1131</v>
      </c>
      <c r="C1017">
        <v>232.85</v>
      </c>
      <c r="D1017" s="92">
        <v>28669331</v>
      </c>
      <c r="E1017" s="93">
        <v>0.03026414760408835</v>
      </c>
      <c r="G1017" t="s">
        <v>1137</v>
      </c>
      <c r="H1017" t="s">
        <v>1131</v>
      </c>
      <c r="I1017" s="94">
        <v>3969.61</v>
      </c>
      <c r="J1017" s="93">
        <v>0.01284939720609812</v>
      </c>
    </row>
    <row r="1018" spans="1:10">
      <c r="A1018" t="s">
        <v>1138</v>
      </c>
      <c r="B1018" t="s">
        <v>1131</v>
      </c>
      <c r="C1018">
        <v>235.55</v>
      </c>
      <c r="D1018" s="92">
        <v>27269486</v>
      </c>
      <c r="E1018" s="93">
        <v>0.01159544771312015</v>
      </c>
      <c r="G1018" t="s">
        <v>1138</v>
      </c>
      <c r="H1018" t="s">
        <v>1131</v>
      </c>
      <c r="I1018" s="94">
        <v>3983.17</v>
      </c>
      <c r="J1018" s="93">
        <v>0.00341595270064321</v>
      </c>
    </row>
    <row r="1019" spans="1:10">
      <c r="A1019" t="s">
        <v>1139</v>
      </c>
      <c r="B1019" t="s">
        <v>1131</v>
      </c>
      <c r="C1019">
        <v>236.26</v>
      </c>
      <c r="D1019" s="92">
        <v>21333265</v>
      </c>
      <c r="E1019" s="93">
        <v>0.003014222033538516</v>
      </c>
      <c r="G1019" t="s">
        <v>1139</v>
      </c>
      <c r="H1019" t="s">
        <v>1131</v>
      </c>
      <c r="I1019" s="94">
        <v>3999.09</v>
      </c>
      <c r="J1019" s="93">
        <v>0.003996816605869258</v>
      </c>
    </row>
    <row r="1020" spans="1:10">
      <c r="A1020" t="s">
        <v>1140</v>
      </c>
      <c r="B1020" t="s">
        <v>1131</v>
      </c>
      <c r="C1020">
        <v>237.37</v>
      </c>
      <c r="D1020" s="92">
        <v>29831257</v>
      </c>
      <c r="E1020" s="93">
        <v>0.004698213832218689</v>
      </c>
      <c r="G1020" t="s">
        <v>1140</v>
      </c>
      <c r="H1020" t="s">
        <v>1131</v>
      </c>
      <c r="I1020" s="94">
        <v>3990.97</v>
      </c>
      <c r="J1020" s="93">
        <v>-0.002030461930089156</v>
      </c>
    </row>
    <row r="1021" spans="1:10">
      <c r="A1021" t="s">
        <v>1141</v>
      </c>
      <c r="B1021" t="s">
        <v>1131</v>
      </c>
      <c r="C1021">
        <v>232.89</v>
      </c>
      <c r="D1021" s="92">
        <v>30028692</v>
      </c>
      <c r="E1021" s="93">
        <v>-0.01887348864641702</v>
      </c>
      <c r="G1021" t="s">
        <v>1141</v>
      </c>
      <c r="H1021" t="s">
        <v>1131</v>
      </c>
      <c r="I1021" s="94">
        <v>3928.86</v>
      </c>
      <c r="J1021" s="93">
        <v>-0.01556263264319191</v>
      </c>
    </row>
    <row r="1022" spans="1:10">
      <c r="A1022" t="s">
        <v>1142</v>
      </c>
      <c r="B1022" t="s">
        <v>1131</v>
      </c>
      <c r="C1022">
        <v>229.05</v>
      </c>
      <c r="D1022" s="92">
        <v>28623033</v>
      </c>
      <c r="E1022" s="93">
        <v>-0.01648847095195149</v>
      </c>
      <c r="G1022" t="s">
        <v>1142</v>
      </c>
      <c r="H1022" t="s">
        <v>1131</v>
      </c>
      <c r="I1022" s="94">
        <v>3898.85</v>
      </c>
      <c r="J1022" s="93">
        <v>-0.007638348019527341</v>
      </c>
    </row>
    <row r="1023" spans="1:10">
      <c r="A1023" t="s">
        <v>1143</v>
      </c>
      <c r="B1023" t="s">
        <v>1131</v>
      </c>
      <c r="C1023">
        <v>237.24</v>
      </c>
      <c r="D1023" s="92">
        <v>35389809</v>
      </c>
      <c r="E1023" s="93">
        <v>0.03575638506876233</v>
      </c>
      <c r="G1023" t="s">
        <v>1143</v>
      </c>
      <c r="H1023" t="s">
        <v>1131</v>
      </c>
      <c r="I1023" s="94">
        <v>3972.61</v>
      </c>
      <c r="J1023" s="93">
        <v>0.01891839901509429</v>
      </c>
    </row>
    <row r="1024" spans="1:10">
      <c r="A1024" t="s">
        <v>1144</v>
      </c>
      <c r="B1024" t="s">
        <v>1131</v>
      </c>
      <c r="C1024">
        <v>239.57</v>
      </c>
      <c r="D1024" s="92">
        <v>31933951</v>
      </c>
      <c r="E1024" s="93">
        <v>0.009821278030686109</v>
      </c>
      <c r="G1024" t="s">
        <v>1144</v>
      </c>
      <c r="H1024" t="s">
        <v>1131</v>
      </c>
      <c r="I1024" s="94">
        <v>4019.81</v>
      </c>
      <c r="J1024" s="93">
        <v>0.01188135759613962</v>
      </c>
    </row>
    <row r="1025" spans="1:10">
      <c r="A1025" t="s">
        <v>1145</v>
      </c>
      <c r="B1025" t="s">
        <v>1131</v>
      </c>
      <c r="C1025">
        <v>239.04</v>
      </c>
      <c r="D1025" s="92">
        <v>40234444</v>
      </c>
      <c r="E1025" s="93">
        <v>-0.00221229703218262</v>
      </c>
      <c r="G1025" t="s">
        <v>1145</v>
      </c>
      <c r="H1025" t="s">
        <v>1131</v>
      </c>
      <c r="I1025" s="94">
        <v>4016.95</v>
      </c>
      <c r="J1025" s="93">
        <v>-0.0007114764130643492</v>
      </c>
    </row>
    <row r="1026" spans="1:10">
      <c r="A1026" t="s">
        <v>1146</v>
      </c>
      <c r="B1026" t="s">
        <v>1131</v>
      </c>
      <c r="C1026">
        <v>237.63</v>
      </c>
      <c r="D1026" s="92">
        <v>66526641</v>
      </c>
      <c r="E1026" s="93">
        <v>-0.005898594377510058</v>
      </c>
      <c r="G1026" t="s">
        <v>1146</v>
      </c>
      <c r="H1026" t="s">
        <v>1131</v>
      </c>
      <c r="I1026" s="94">
        <v>4016.22</v>
      </c>
      <c r="J1026" s="93">
        <v>-0.0001817299194663002</v>
      </c>
    </row>
    <row r="1027" spans="1:10">
      <c r="A1027" t="s">
        <v>1147</v>
      </c>
      <c r="B1027" t="s">
        <v>1131</v>
      </c>
      <c r="C1027">
        <v>244.92</v>
      </c>
      <c r="D1027" s="92">
        <v>33454491</v>
      </c>
      <c r="E1027" s="93">
        <v>0.03067794470395158</v>
      </c>
      <c r="G1027" t="s">
        <v>1147</v>
      </c>
      <c r="H1027" t="s">
        <v>1131</v>
      </c>
      <c r="I1027" s="94">
        <v>4060.43</v>
      </c>
      <c r="J1027" s="93">
        <v>0.01100786311506852</v>
      </c>
    </row>
    <row r="1028" spans="1:10">
      <c r="A1028" t="s">
        <v>1148</v>
      </c>
      <c r="B1028" t="s">
        <v>1131</v>
      </c>
      <c r="C1028">
        <v>245.08</v>
      </c>
      <c r="D1028" s="92">
        <v>26498939</v>
      </c>
      <c r="E1028" s="93">
        <v>0.0006532745386249594</v>
      </c>
      <c r="G1028" t="s">
        <v>1148</v>
      </c>
      <c r="H1028" t="s">
        <v>1131</v>
      </c>
      <c r="I1028" s="94">
        <v>4070.56</v>
      </c>
      <c r="J1028" s="93">
        <v>0.002494809663015962</v>
      </c>
    </row>
    <row r="1029" spans="1:10">
      <c r="A1029" t="s">
        <v>1149</v>
      </c>
      <c r="B1029" t="s">
        <v>1131</v>
      </c>
      <c r="C1029">
        <v>239.7</v>
      </c>
      <c r="D1029" s="92">
        <v>25867365</v>
      </c>
      <c r="E1029" s="93">
        <v>-0.02195201566835325</v>
      </c>
      <c r="G1029" t="s">
        <v>1149</v>
      </c>
      <c r="H1029" t="s">
        <v>1131</v>
      </c>
      <c r="I1029" s="94">
        <v>4017.77</v>
      </c>
      <c r="J1029" s="93">
        <v>-0.01296873157501666</v>
      </c>
    </row>
    <row r="1030" spans="1:10">
      <c r="A1030" t="s">
        <v>1150</v>
      </c>
      <c r="B1030" t="s">
        <v>1131</v>
      </c>
      <c r="C1030">
        <v>244.74</v>
      </c>
      <c r="D1030" s="92">
        <v>26541072</v>
      </c>
      <c r="E1030" s="93">
        <v>0.021026282853567</v>
      </c>
      <c r="G1030" t="s">
        <v>1150</v>
      </c>
      <c r="H1030" t="s">
        <v>1131</v>
      </c>
      <c r="I1030" s="94">
        <v>4076.6</v>
      </c>
      <c r="J1030" s="93">
        <v>0.01464245091182415</v>
      </c>
    </row>
    <row r="1031" spans="1:10">
      <c r="A1031" t="s">
        <v>1151</v>
      </c>
      <c r="B1031" t="s">
        <v>1152</v>
      </c>
      <c r="C1031">
        <v>249.62</v>
      </c>
      <c r="D1031" s="92">
        <v>31259912</v>
      </c>
      <c r="E1031" s="93">
        <v>0.01993952766200868</v>
      </c>
      <c r="G1031" t="s">
        <v>1151</v>
      </c>
      <c r="H1031" t="s">
        <v>1152</v>
      </c>
      <c r="I1031" s="94">
        <v>4119.21</v>
      </c>
      <c r="J1031" s="93">
        <v>0.01045233773242416</v>
      </c>
    </row>
    <row r="1032" spans="1:10">
      <c r="A1032" t="s">
        <v>1153</v>
      </c>
      <c r="B1032" t="s">
        <v>1152</v>
      </c>
      <c r="C1032">
        <v>261.32</v>
      </c>
      <c r="D1032" s="92">
        <v>39940437</v>
      </c>
      <c r="E1032" s="93">
        <v>0.04687124429132283</v>
      </c>
      <c r="G1032" t="s">
        <v>1153</v>
      </c>
      <c r="H1032" t="s">
        <v>1152</v>
      </c>
      <c r="I1032" s="94">
        <v>4179.76</v>
      </c>
      <c r="J1032" s="93">
        <v>0.01469942051995421</v>
      </c>
    </row>
    <row r="1033" spans="1:10">
      <c r="A1033" t="s">
        <v>1154</v>
      </c>
      <c r="B1033" t="s">
        <v>1152</v>
      </c>
      <c r="C1033">
        <v>255.15</v>
      </c>
      <c r="D1033" s="92">
        <v>29077256</v>
      </c>
      <c r="E1033" s="93">
        <v>-0.02361089851523035</v>
      </c>
      <c r="G1033" t="s">
        <v>1154</v>
      </c>
      <c r="H1033" t="s">
        <v>1152</v>
      </c>
      <c r="I1033" s="94">
        <v>4136.48</v>
      </c>
      <c r="J1033" s="93">
        <v>-0.01035466151166586</v>
      </c>
    </row>
    <row r="1034" spans="1:10">
      <c r="A1034" t="s">
        <v>1155</v>
      </c>
      <c r="B1034" t="s">
        <v>1152</v>
      </c>
      <c r="C1034">
        <v>253.59</v>
      </c>
      <c r="D1034" s="92">
        <v>22517997</v>
      </c>
      <c r="E1034" s="93">
        <v>-0.00611405055849501</v>
      </c>
      <c r="G1034" t="s">
        <v>1155</v>
      </c>
      <c r="H1034" t="s">
        <v>1152</v>
      </c>
      <c r="I1034" s="94">
        <v>4111.08</v>
      </c>
      <c r="J1034" s="93">
        <v>-0.006140486597300043</v>
      </c>
    </row>
    <row r="1035" spans="1:10">
      <c r="A1035" t="s">
        <v>1156</v>
      </c>
      <c r="B1035" t="s">
        <v>1152</v>
      </c>
      <c r="C1035">
        <v>264.24</v>
      </c>
      <c r="D1035" s="92">
        <v>50841365</v>
      </c>
      <c r="E1035" s="93">
        <v>0.04199692416893419</v>
      </c>
      <c r="G1035" t="s">
        <v>1156</v>
      </c>
      <c r="H1035" t="s">
        <v>1152</v>
      </c>
      <c r="I1035" s="94">
        <v>4164</v>
      </c>
      <c r="J1035" s="93">
        <v>0.01287252984617182</v>
      </c>
    </row>
    <row r="1036" spans="1:10">
      <c r="A1036" t="s">
        <v>1157</v>
      </c>
      <c r="B1036" t="s">
        <v>1152</v>
      </c>
      <c r="C1036">
        <v>263.42</v>
      </c>
      <c r="D1036" s="92">
        <v>54686049</v>
      </c>
      <c r="E1036" s="93">
        <v>-0.003103239479261277</v>
      </c>
      <c r="G1036" t="s">
        <v>1157</v>
      </c>
      <c r="H1036" t="s">
        <v>1152</v>
      </c>
      <c r="I1036" s="94">
        <v>4117.86</v>
      </c>
      <c r="J1036" s="93">
        <v>-0.01108069164265135</v>
      </c>
    </row>
    <row r="1037" spans="1:10">
      <c r="A1037" t="s">
        <v>1158</v>
      </c>
      <c r="B1037" t="s">
        <v>1152</v>
      </c>
      <c r="C1037">
        <v>260.35</v>
      </c>
      <c r="D1037" s="92">
        <v>42375102</v>
      </c>
      <c r="E1037" s="93">
        <v>-0.01165439222534348</v>
      </c>
      <c r="G1037" t="s">
        <v>1158</v>
      </c>
      <c r="H1037" t="s">
        <v>1152</v>
      </c>
      <c r="I1037" s="94">
        <v>4081.5</v>
      </c>
      <c r="J1037" s="93">
        <v>-0.008829829085981511</v>
      </c>
    </row>
    <row r="1038" spans="1:10">
      <c r="A1038" t="s">
        <v>1159</v>
      </c>
      <c r="B1038" t="s">
        <v>1152</v>
      </c>
      <c r="C1038">
        <v>259.84</v>
      </c>
      <c r="D1038" s="92">
        <v>25818489</v>
      </c>
      <c r="E1038" s="93">
        <v>-0.001958901478778752</v>
      </c>
      <c r="G1038" t="s">
        <v>1159</v>
      </c>
      <c r="H1038" t="s">
        <v>1152</v>
      </c>
      <c r="I1038" s="94">
        <v>4090.46</v>
      </c>
      <c r="J1038" s="93">
        <v>0.002195271346318695</v>
      </c>
    </row>
    <row r="1039" spans="1:10">
      <c r="A1039" t="s">
        <v>1160</v>
      </c>
      <c r="B1039" t="s">
        <v>1152</v>
      </c>
      <c r="C1039">
        <v>267.96</v>
      </c>
      <c r="D1039" s="92">
        <v>44630921</v>
      </c>
      <c r="E1039" s="93">
        <v>0.03125</v>
      </c>
      <c r="G1039" t="s">
        <v>1160</v>
      </c>
      <c r="H1039" t="s">
        <v>1152</v>
      </c>
      <c r="I1039" s="94">
        <v>4137.29</v>
      </c>
      <c r="J1039" s="93">
        <v>0.01144859013411703</v>
      </c>
    </row>
    <row r="1040" spans="1:10">
      <c r="A1040" t="s">
        <v>1161</v>
      </c>
      <c r="B1040" t="s">
        <v>1152</v>
      </c>
      <c r="C1040">
        <v>268.8</v>
      </c>
      <c r="D1040" s="92">
        <v>37047924</v>
      </c>
      <c r="E1040" s="93">
        <v>0.003134796238244641</v>
      </c>
      <c r="G1040" t="s">
        <v>1161</v>
      </c>
      <c r="H1040" t="s">
        <v>1152</v>
      </c>
      <c r="I1040" s="94">
        <v>4136.13</v>
      </c>
      <c r="J1040" s="93">
        <v>-0.0002803767683676739</v>
      </c>
    </row>
    <row r="1041" spans="1:10">
      <c r="A1041" t="s">
        <v>1162</v>
      </c>
      <c r="B1041" t="s">
        <v>1152</v>
      </c>
      <c r="C1041">
        <v>266.65</v>
      </c>
      <c r="D1041" s="92">
        <v>28962163</v>
      </c>
      <c r="E1041" s="93">
        <v>-0.007998511904762085</v>
      </c>
      <c r="G1041" t="s">
        <v>1162</v>
      </c>
      <c r="H1041" t="s">
        <v>1152</v>
      </c>
      <c r="I1041" s="94">
        <v>4147.6</v>
      </c>
      <c r="J1041" s="93">
        <v>0.002773123668743604</v>
      </c>
    </row>
    <row r="1042" spans="1:10">
      <c r="A1042" t="s">
        <v>1163</v>
      </c>
      <c r="B1042" t="s">
        <v>1152</v>
      </c>
      <c r="C1042">
        <v>259.55</v>
      </c>
      <c r="D1042" s="92">
        <v>29603616</v>
      </c>
      <c r="E1042" s="93">
        <v>-0.02662666416651027</v>
      </c>
      <c r="G1042" t="s">
        <v>1163</v>
      </c>
      <c r="H1042" t="s">
        <v>1152</v>
      </c>
      <c r="I1042" s="94">
        <v>4090.41</v>
      </c>
      <c r="J1042" s="93">
        <v>-0.01378869707782826</v>
      </c>
    </row>
    <row r="1043" spans="1:10">
      <c r="A1043" t="s">
        <v>1164</v>
      </c>
      <c r="B1043" t="s">
        <v>1152</v>
      </c>
      <c r="C1043">
        <v>255.5</v>
      </c>
      <c r="D1043" s="92">
        <v>30000055</v>
      </c>
      <c r="E1043" s="93">
        <v>-0.01560392987863612</v>
      </c>
      <c r="G1043" t="s">
        <v>1164</v>
      </c>
      <c r="H1043" t="s">
        <v>1152</v>
      </c>
      <c r="I1043" s="94">
        <v>4079.09</v>
      </c>
      <c r="J1043" s="93">
        <v>-0.002767448739857348</v>
      </c>
    </row>
    <row r="1044" spans="1:10">
      <c r="A1044" t="s">
        <v>1165</v>
      </c>
      <c r="B1044" t="s">
        <v>1152</v>
      </c>
      <c r="C1044">
        <v>250.16</v>
      </c>
      <c r="D1044" s="92">
        <v>28397444</v>
      </c>
      <c r="E1044" s="93">
        <v>-0.02090019569471624</v>
      </c>
      <c r="G1044" t="s">
        <v>1165</v>
      </c>
      <c r="H1044" t="s">
        <v>1152</v>
      </c>
      <c r="I1044" s="94">
        <v>3997.34</v>
      </c>
      <c r="J1044" s="93">
        <v>-0.02004123468714836</v>
      </c>
    </row>
    <row r="1045" spans="1:10">
      <c r="A1045" t="s">
        <v>1166</v>
      </c>
      <c r="B1045" t="s">
        <v>1152</v>
      </c>
      <c r="C1045">
        <v>249.01</v>
      </c>
      <c r="D1045" s="92">
        <v>22491056</v>
      </c>
      <c r="E1045" s="93">
        <v>-0.004597057882954947</v>
      </c>
      <c r="G1045" t="s">
        <v>1166</v>
      </c>
      <c r="H1045" t="s">
        <v>1152</v>
      </c>
      <c r="I1045" s="94">
        <v>3991.05</v>
      </c>
      <c r="J1045" s="93">
        <v>-0.001573546408361604</v>
      </c>
    </row>
    <row r="1046" spans="1:10">
      <c r="A1046" t="s">
        <v>1167</v>
      </c>
      <c r="B1046" t="s">
        <v>1152</v>
      </c>
      <c r="C1046">
        <v>252.24</v>
      </c>
      <c r="D1046" s="92">
        <v>29219095</v>
      </c>
      <c r="E1046" s="93">
        <v>0.01297136661178278</v>
      </c>
      <c r="G1046" t="s">
        <v>1167</v>
      </c>
      <c r="H1046" t="s">
        <v>1152</v>
      </c>
      <c r="I1046" s="94">
        <v>4012.32</v>
      </c>
      <c r="J1046" s="93">
        <v>0.00532942458751462</v>
      </c>
    </row>
    <row r="1047" spans="1:10">
      <c r="A1047" t="s">
        <v>1168</v>
      </c>
      <c r="B1047" t="s">
        <v>1152</v>
      </c>
      <c r="C1047">
        <v>246.75</v>
      </c>
      <c r="D1047" s="92">
        <v>24990905</v>
      </c>
      <c r="E1047" s="93">
        <v>-0.02176498572787822</v>
      </c>
      <c r="G1047" t="s">
        <v>1168</v>
      </c>
      <c r="H1047" t="s">
        <v>1152</v>
      </c>
      <c r="I1047" s="94">
        <v>3970.04</v>
      </c>
      <c r="J1047" s="93">
        <v>-0.01053754436336085</v>
      </c>
    </row>
    <row r="1048" spans="1:10">
      <c r="A1048" t="s">
        <v>1169</v>
      </c>
      <c r="B1048" t="s">
        <v>1152</v>
      </c>
      <c r="C1048">
        <v>247.68</v>
      </c>
      <c r="D1048" s="92">
        <v>21190042</v>
      </c>
      <c r="E1048" s="93">
        <v>0.003768996960486382</v>
      </c>
      <c r="G1048" t="s">
        <v>1169</v>
      </c>
      <c r="H1048" t="s">
        <v>1152</v>
      </c>
      <c r="I1048" s="94">
        <v>3982.24</v>
      </c>
      <c r="J1048" s="93">
        <v>0.003073016896555147</v>
      </c>
    </row>
    <row r="1049" spans="1:10">
      <c r="A1049" t="s">
        <v>1170</v>
      </c>
      <c r="B1049" t="s">
        <v>1152</v>
      </c>
      <c r="C1049">
        <v>246.94</v>
      </c>
      <c r="D1049" s="92">
        <v>22490950</v>
      </c>
      <c r="E1049" s="93">
        <v>-0.002987726098191201</v>
      </c>
      <c r="G1049" t="s">
        <v>1170</v>
      </c>
      <c r="H1049" t="s">
        <v>1152</v>
      </c>
      <c r="I1049" s="94">
        <v>3970.15</v>
      </c>
      <c r="J1049" s="93">
        <v>-0.00303597975009029</v>
      </c>
    </row>
    <row r="1050" spans="1:10">
      <c r="A1050" t="s">
        <v>1171</v>
      </c>
      <c r="B1050" t="s">
        <v>1172</v>
      </c>
      <c r="C1050">
        <v>243.83</v>
      </c>
      <c r="D1050" s="92">
        <v>27565259</v>
      </c>
      <c r="E1050" s="93">
        <v>-0.0125941524256904</v>
      </c>
      <c r="G1050" t="s">
        <v>1171</v>
      </c>
      <c r="H1050" t="s">
        <v>1172</v>
      </c>
      <c r="I1050" s="94">
        <v>3951.39</v>
      </c>
      <c r="J1050" s="93">
        <v>-0.004725262269687613</v>
      </c>
    </row>
    <row r="1051" spans="1:10">
      <c r="A1051" t="s">
        <v>1173</v>
      </c>
      <c r="B1051" t="s">
        <v>1172</v>
      </c>
      <c r="C1051">
        <v>248.62</v>
      </c>
      <c r="D1051" s="92">
        <v>24833646</v>
      </c>
      <c r="E1051" s="93">
        <v>0.01964483451585108</v>
      </c>
      <c r="G1051" t="s">
        <v>1173</v>
      </c>
      <c r="H1051" t="s">
        <v>1172</v>
      </c>
      <c r="I1051" s="94">
        <v>3981.35</v>
      </c>
      <c r="J1051" s="93">
        <v>0.007582141980416957</v>
      </c>
    </row>
    <row r="1052" spans="1:10">
      <c r="A1052" t="s">
        <v>1174</v>
      </c>
      <c r="B1052" t="s">
        <v>1172</v>
      </c>
      <c r="C1052">
        <v>252.76</v>
      </c>
      <c r="D1052" s="92">
        <v>30760136</v>
      </c>
      <c r="E1052" s="93">
        <v>0.01665191859062021</v>
      </c>
      <c r="G1052" t="s">
        <v>1174</v>
      </c>
      <c r="H1052" t="s">
        <v>1172</v>
      </c>
      <c r="I1052" s="94">
        <v>4045.64</v>
      </c>
      <c r="J1052" s="93">
        <v>0.0161477890665227</v>
      </c>
    </row>
    <row r="1053" spans="1:10">
      <c r="A1053" t="s">
        <v>1175</v>
      </c>
      <c r="B1053" t="s">
        <v>1172</v>
      </c>
      <c r="C1053">
        <v>254.32</v>
      </c>
      <c r="D1053" s="92">
        <v>24109849</v>
      </c>
      <c r="E1053" s="93">
        <v>0.006171862636493053</v>
      </c>
      <c r="G1053" t="s">
        <v>1175</v>
      </c>
      <c r="H1053" t="s">
        <v>1172</v>
      </c>
      <c r="I1053" s="94">
        <v>4048.42</v>
      </c>
      <c r="J1053" s="93">
        <v>0.0006871595099910977</v>
      </c>
    </row>
    <row r="1054" spans="1:10">
      <c r="A1054" t="s">
        <v>1176</v>
      </c>
      <c r="B1054" t="s">
        <v>1172</v>
      </c>
      <c r="C1054">
        <v>251.63</v>
      </c>
      <c r="D1054" s="92">
        <v>21473179</v>
      </c>
      <c r="E1054" s="93">
        <v>-0.01057722554262341</v>
      </c>
      <c r="G1054" t="s">
        <v>1176</v>
      </c>
      <c r="H1054" t="s">
        <v>1172</v>
      </c>
      <c r="I1054" s="94">
        <v>3986.37</v>
      </c>
      <c r="J1054" s="93">
        <v>-0.01532696706369407</v>
      </c>
    </row>
    <row r="1055" spans="1:10">
      <c r="A1055" t="s">
        <v>1177</v>
      </c>
      <c r="B1055" t="s">
        <v>1172</v>
      </c>
      <c r="C1055">
        <v>251.18</v>
      </c>
      <c r="D1055" s="92">
        <v>17340217</v>
      </c>
      <c r="E1055" s="93">
        <v>-0.001788340023049617</v>
      </c>
      <c r="G1055" t="s">
        <v>1177</v>
      </c>
      <c r="H1055" t="s">
        <v>1172</v>
      </c>
      <c r="I1055" s="94">
        <v>3992.01</v>
      </c>
      <c r="J1055" s="93">
        <v>0.001414821002566402</v>
      </c>
    </row>
    <row r="1056" spans="1:10">
      <c r="A1056" t="s">
        <v>1178</v>
      </c>
      <c r="B1056" t="s">
        <v>1172</v>
      </c>
      <c r="C1056">
        <v>249.82</v>
      </c>
      <c r="D1056" s="92">
        <v>26653387</v>
      </c>
      <c r="E1056" s="93">
        <v>-0.005414443825145332</v>
      </c>
      <c r="G1056" t="s">
        <v>1178</v>
      </c>
      <c r="H1056" t="s">
        <v>1172</v>
      </c>
      <c r="I1056" s="94">
        <v>3918.32</v>
      </c>
      <c r="J1056" s="93">
        <v>-0.018459372596762</v>
      </c>
    </row>
    <row r="1057" spans="1:10">
      <c r="A1057" t="s">
        <v>1179</v>
      </c>
      <c r="B1057" t="s">
        <v>1172</v>
      </c>
      <c r="C1057">
        <v>246.12</v>
      </c>
      <c r="D1057" s="92">
        <v>28333930</v>
      </c>
      <c r="E1057" s="93">
        <v>-0.014810663677848</v>
      </c>
      <c r="G1057" t="s">
        <v>1179</v>
      </c>
      <c r="H1057" t="s">
        <v>1172</v>
      </c>
      <c r="I1057" s="94">
        <v>3861.59</v>
      </c>
      <c r="J1057" s="93">
        <v>-0.01447814369423628</v>
      </c>
    </row>
    <row r="1058" spans="1:10">
      <c r="A1058" t="s">
        <v>1180</v>
      </c>
      <c r="B1058" t="s">
        <v>1172</v>
      </c>
      <c r="C1058">
        <v>251.4</v>
      </c>
      <c r="D1058" s="92">
        <v>33339721</v>
      </c>
      <c r="E1058" s="93">
        <v>0.02145294978059487</v>
      </c>
      <c r="G1058" t="s">
        <v>1180</v>
      </c>
      <c r="H1058" t="s">
        <v>1172</v>
      </c>
      <c r="I1058" s="94">
        <v>3855.76</v>
      </c>
      <c r="J1058" s="93">
        <v>-0.001509740806248216</v>
      </c>
    </row>
    <row r="1059" spans="1:10">
      <c r="A1059" t="s">
        <v>1181</v>
      </c>
      <c r="B1059" t="s">
        <v>1172</v>
      </c>
      <c r="C1059">
        <v>258.2</v>
      </c>
      <c r="D1059" s="92">
        <v>33620293</v>
      </c>
      <c r="E1059" s="93">
        <v>0.02704852824184556</v>
      </c>
      <c r="G1059" t="s">
        <v>1181</v>
      </c>
      <c r="H1059" t="s">
        <v>1172</v>
      </c>
      <c r="I1059" s="94">
        <v>3919.29</v>
      </c>
      <c r="J1059" s="93">
        <v>0.01647664792414449</v>
      </c>
    </row>
    <row r="1060" spans="1:10">
      <c r="A1060" t="s">
        <v>1182</v>
      </c>
      <c r="B1060" t="s">
        <v>1172</v>
      </c>
      <c r="C1060">
        <v>262.81</v>
      </c>
      <c r="D1060" s="92">
        <v>46028047</v>
      </c>
      <c r="E1060" s="93">
        <v>0.01785437645236265</v>
      </c>
      <c r="G1060" t="s">
        <v>1182</v>
      </c>
      <c r="H1060" t="s">
        <v>1172</v>
      </c>
      <c r="I1060" s="94">
        <v>3891.93</v>
      </c>
      <c r="J1060" s="93">
        <v>-0.006980856226510457</v>
      </c>
    </row>
    <row r="1061" spans="1:10">
      <c r="A1061" t="s">
        <v>1183</v>
      </c>
      <c r="B1061" t="s">
        <v>1172</v>
      </c>
      <c r="C1061">
        <v>273.46</v>
      </c>
      <c r="D1061" s="92">
        <v>54832140</v>
      </c>
      <c r="E1061" s="93">
        <v>0.04052357216239866</v>
      </c>
      <c r="G1061" t="s">
        <v>1183</v>
      </c>
      <c r="H1061" t="s">
        <v>1172</v>
      </c>
      <c r="I1061" s="94">
        <v>3960.28</v>
      </c>
      <c r="J1061" s="93">
        <v>0.01756198081671578</v>
      </c>
    </row>
    <row r="1062" spans="1:10">
      <c r="A1062" t="s">
        <v>1184</v>
      </c>
      <c r="B1062" t="s">
        <v>1172</v>
      </c>
      <c r="C1062">
        <v>276.66</v>
      </c>
      <c r="D1062" s="92">
        <v>69527371</v>
      </c>
      <c r="E1062" s="93">
        <v>0.01170189424413093</v>
      </c>
      <c r="G1062" t="s">
        <v>1184</v>
      </c>
      <c r="H1062" t="s">
        <v>1172</v>
      </c>
      <c r="I1062" s="94">
        <v>3916.64</v>
      </c>
      <c r="J1062" s="93">
        <v>-0.01101942286909019</v>
      </c>
    </row>
    <row r="1063" spans="1:10">
      <c r="A1063" t="s">
        <v>1185</v>
      </c>
      <c r="B1063" t="s">
        <v>1172</v>
      </c>
      <c r="C1063">
        <v>269.53</v>
      </c>
      <c r="D1063" s="92">
        <v>43466649</v>
      </c>
      <c r="E1063" s="93">
        <v>-0.02577170534229756</v>
      </c>
      <c r="G1063" t="s">
        <v>1185</v>
      </c>
      <c r="H1063" t="s">
        <v>1172</v>
      </c>
      <c r="I1063" s="94">
        <v>3951.57</v>
      </c>
      <c r="J1063" s="93">
        <v>0.008918358593079878</v>
      </c>
    </row>
    <row r="1064" spans="1:10">
      <c r="A1064" t="s">
        <v>1186</v>
      </c>
      <c r="B1064" t="s">
        <v>1172</v>
      </c>
      <c r="C1064">
        <v>271.06</v>
      </c>
      <c r="D1064" s="92">
        <v>34558704</v>
      </c>
      <c r="E1064" s="93">
        <v>0.005676548065150611</v>
      </c>
      <c r="G1064" t="s">
        <v>1186</v>
      </c>
      <c r="H1064" t="s">
        <v>1172</v>
      </c>
      <c r="I1064" s="94">
        <v>4002.87</v>
      </c>
      <c r="J1064" s="93">
        <v>0.01298218176572852</v>
      </c>
    </row>
    <row r="1065" spans="1:10">
      <c r="A1065" t="s">
        <v>1187</v>
      </c>
      <c r="B1065" t="s">
        <v>1172</v>
      </c>
      <c r="C1065">
        <v>269.59</v>
      </c>
      <c r="D1065" s="92">
        <v>34873330</v>
      </c>
      <c r="E1065" s="93">
        <v>-0.00542315354534062</v>
      </c>
      <c r="G1065" t="s">
        <v>1187</v>
      </c>
      <c r="H1065" t="s">
        <v>1172</v>
      </c>
      <c r="I1065" s="94">
        <v>3936.97</v>
      </c>
      <c r="J1065" s="93">
        <v>-0.01646318766285193</v>
      </c>
    </row>
    <row r="1066" spans="1:10">
      <c r="A1066" t="s">
        <v>1188</v>
      </c>
      <c r="B1066" t="s">
        <v>1172</v>
      </c>
      <c r="C1066">
        <v>274.9</v>
      </c>
      <c r="D1066" s="92">
        <v>36610879</v>
      </c>
      <c r="E1066" s="93">
        <v>0.01969657628250299</v>
      </c>
      <c r="G1066" t="s">
        <v>1188</v>
      </c>
      <c r="H1066" t="s">
        <v>1172</v>
      </c>
      <c r="I1066" s="94">
        <v>3948.72</v>
      </c>
      <c r="J1066" s="93">
        <v>0.002984528711166279</v>
      </c>
    </row>
    <row r="1067" spans="1:10">
      <c r="A1067" t="s">
        <v>1189</v>
      </c>
      <c r="B1067" t="s">
        <v>1172</v>
      </c>
      <c r="C1067">
        <v>277.78</v>
      </c>
      <c r="D1067" s="92">
        <v>28199962</v>
      </c>
      <c r="E1067" s="93">
        <v>0.01047653692251727</v>
      </c>
      <c r="G1067" t="s">
        <v>1189</v>
      </c>
      <c r="H1067" t="s">
        <v>1172</v>
      </c>
      <c r="I1067" s="94">
        <v>3970.99</v>
      </c>
      <c r="J1067" s="93">
        <v>0.005639802265037686</v>
      </c>
    </row>
    <row r="1068" spans="1:10">
      <c r="A1068" t="s">
        <v>1190</v>
      </c>
      <c r="B1068" t="s">
        <v>1172</v>
      </c>
      <c r="C1068">
        <v>273.64</v>
      </c>
      <c r="D1068" s="92">
        <v>26840212</v>
      </c>
      <c r="E1068" s="93">
        <v>-0.01490388076895377</v>
      </c>
      <c r="G1068" t="s">
        <v>1190</v>
      </c>
      <c r="H1068" t="s">
        <v>1172</v>
      </c>
      <c r="I1068" s="94">
        <v>3977.53</v>
      </c>
      <c r="J1068" s="93">
        <v>0.00164694446473046</v>
      </c>
    </row>
    <row r="1069" spans="1:10">
      <c r="A1069" t="s">
        <v>1191</v>
      </c>
      <c r="B1069" t="s">
        <v>1172</v>
      </c>
      <c r="C1069">
        <v>272.5</v>
      </c>
      <c r="D1069" s="92">
        <v>21878647</v>
      </c>
      <c r="E1069" s="93">
        <v>-0.00416605759391897</v>
      </c>
      <c r="G1069" t="s">
        <v>1191</v>
      </c>
      <c r="H1069" t="s">
        <v>1172</v>
      </c>
      <c r="I1069" s="94">
        <v>3971.27</v>
      </c>
      <c r="J1069" s="93">
        <v>-0.001573841052110336</v>
      </c>
    </row>
    <row r="1070" spans="1:10">
      <c r="A1070" t="s">
        <v>1192</v>
      </c>
      <c r="B1070" t="s">
        <v>1172</v>
      </c>
      <c r="C1070">
        <v>277.73</v>
      </c>
      <c r="D1070" s="92">
        <v>25087032</v>
      </c>
      <c r="E1070" s="93">
        <v>0.01919266055045887</v>
      </c>
      <c r="G1070" t="s">
        <v>1192</v>
      </c>
      <c r="H1070" t="s">
        <v>1172</v>
      </c>
      <c r="I1070" s="94">
        <v>4027.81</v>
      </c>
      <c r="J1070" s="93">
        <v>0.01423725911358331</v>
      </c>
    </row>
    <row r="1071" spans="1:10">
      <c r="A1071" t="s">
        <v>1193</v>
      </c>
      <c r="B1071" t="s">
        <v>1172</v>
      </c>
      <c r="C1071">
        <v>281.23</v>
      </c>
      <c r="D1071" s="92">
        <v>25053410</v>
      </c>
      <c r="E1071" s="93">
        <v>0.01260216757282251</v>
      </c>
      <c r="G1071" t="s">
        <v>1193</v>
      </c>
      <c r="H1071" t="s">
        <v>1172</v>
      </c>
      <c r="I1071" s="94">
        <v>4050.83</v>
      </c>
      <c r="J1071" s="93">
        <v>0.005715264622710547</v>
      </c>
    </row>
    <row r="1072" spans="1:10">
      <c r="A1072" t="s">
        <v>1194</v>
      </c>
      <c r="B1072" t="s">
        <v>1172</v>
      </c>
      <c r="C1072">
        <v>285.44</v>
      </c>
      <c r="D1072" s="92">
        <v>32765976</v>
      </c>
      <c r="E1072" s="93">
        <v>0.01496995341890961</v>
      </c>
      <c r="G1072" t="s">
        <v>1194</v>
      </c>
      <c r="H1072" t="s">
        <v>1172</v>
      </c>
      <c r="I1072" s="94">
        <v>4109.31</v>
      </c>
      <c r="J1072" s="93">
        <v>0.01443654757173229</v>
      </c>
    </row>
    <row r="1073" spans="1:10">
      <c r="A1073" t="s">
        <v>1195</v>
      </c>
      <c r="B1073" t="s">
        <v>1196</v>
      </c>
      <c r="C1073">
        <v>284.38</v>
      </c>
      <c r="D1073" s="92">
        <v>24883342</v>
      </c>
      <c r="E1073" s="93">
        <v>-0.003713565022421483</v>
      </c>
      <c r="G1073" t="s">
        <v>1195</v>
      </c>
      <c r="H1073" t="s">
        <v>1196</v>
      </c>
      <c r="I1073" s="94">
        <v>4124.51</v>
      </c>
      <c r="J1073" s="93">
        <v>0.003698917823186765</v>
      </c>
    </row>
    <row r="1074" spans="1:10">
      <c r="A1074" t="s">
        <v>1197</v>
      </c>
      <c r="B1074" t="s">
        <v>1196</v>
      </c>
      <c r="C1074">
        <v>284.33</v>
      </c>
      <c r="D1074" s="92">
        <v>25824299</v>
      </c>
      <c r="E1074" s="93">
        <v>-0.0001758210844644559</v>
      </c>
      <c r="G1074" t="s">
        <v>1197</v>
      </c>
      <c r="H1074" t="s">
        <v>1196</v>
      </c>
      <c r="I1074" s="94">
        <v>4100.6</v>
      </c>
      <c r="J1074" s="93">
        <v>-0.005797052255904322</v>
      </c>
    </row>
    <row r="1075" spans="1:10">
      <c r="A1075" t="s">
        <v>1198</v>
      </c>
      <c r="B1075" t="s">
        <v>1196</v>
      </c>
      <c r="C1075">
        <v>281.52</v>
      </c>
      <c r="D1075" s="92">
        <v>22064770</v>
      </c>
      <c r="E1075" s="93">
        <v>-0.009882882566032425</v>
      </c>
      <c r="G1075" t="s">
        <v>1198</v>
      </c>
      <c r="H1075" t="s">
        <v>1196</v>
      </c>
      <c r="I1075" s="94">
        <v>4090.38</v>
      </c>
      <c r="J1075" s="93">
        <v>-0.002492318197337084</v>
      </c>
    </row>
    <row r="1076" spans="1:10">
      <c r="A1076" t="s">
        <v>1199</v>
      </c>
      <c r="B1076" t="s">
        <v>1196</v>
      </c>
      <c r="C1076">
        <v>288.71</v>
      </c>
      <c r="D1076" s="92">
        <v>29770334</v>
      </c>
      <c r="E1076" s="93">
        <v>0.0255399261153737</v>
      </c>
      <c r="G1076" t="s">
        <v>1199</v>
      </c>
      <c r="H1076" t="s">
        <v>1196</v>
      </c>
      <c r="I1076" s="94">
        <v>4105.02</v>
      </c>
      <c r="J1076" s="93">
        <v>0.003579129567424122</v>
      </c>
    </row>
    <row r="1077" spans="1:10">
      <c r="A1077" t="s">
        <v>1200</v>
      </c>
      <c r="B1077" t="s">
        <v>1196</v>
      </c>
      <c r="C1077">
        <v>286.52</v>
      </c>
      <c r="D1077" s="92">
        <v>23102994</v>
      </c>
      <c r="E1077" s="93">
        <v>-0.007585466384953721</v>
      </c>
      <c r="G1077" t="s">
        <v>1200</v>
      </c>
      <c r="H1077" t="s">
        <v>1196</v>
      </c>
      <c r="I1077" s="94">
        <v>4109.11</v>
      </c>
      <c r="J1077" s="93">
        <v>0.0009963410653295313</v>
      </c>
    </row>
    <row r="1078" spans="1:10">
      <c r="A1078" t="s">
        <v>1201</v>
      </c>
      <c r="B1078" t="s">
        <v>1196</v>
      </c>
      <c r="C1078">
        <v>280.02</v>
      </c>
      <c r="D1078" s="92">
        <v>27276589</v>
      </c>
      <c r="E1078" s="93">
        <v>-0.02268602540834841</v>
      </c>
      <c r="G1078" t="s">
        <v>1201</v>
      </c>
      <c r="H1078" t="s">
        <v>1196</v>
      </c>
      <c r="I1078" s="94">
        <v>4108.94</v>
      </c>
      <c r="J1078" s="93">
        <v>-4.137148920324574E-05</v>
      </c>
    </row>
    <row r="1079" spans="1:10">
      <c r="A1079" t="s">
        <v>1202</v>
      </c>
      <c r="B1079" t="s">
        <v>1196</v>
      </c>
      <c r="C1079">
        <v>280.68</v>
      </c>
      <c r="D1079" s="92">
        <v>27403432</v>
      </c>
      <c r="E1079" s="93">
        <v>0.002356974501821485</v>
      </c>
      <c r="G1079" t="s">
        <v>1202</v>
      </c>
      <c r="H1079" t="s">
        <v>1196</v>
      </c>
      <c r="I1079" s="94">
        <v>4091.95</v>
      </c>
      <c r="J1079" s="93">
        <v>-0.004134886369720592</v>
      </c>
    </row>
    <row r="1080" spans="1:10">
      <c r="A1080" t="s">
        <v>1203</v>
      </c>
      <c r="B1080" t="s">
        <v>1196</v>
      </c>
      <c r="C1080">
        <v>286.96</v>
      </c>
      <c r="D1080" s="92">
        <v>24222678</v>
      </c>
      <c r="E1080" s="93">
        <v>0.02237423400313521</v>
      </c>
      <c r="G1080" t="s">
        <v>1203</v>
      </c>
      <c r="H1080" t="s">
        <v>1196</v>
      </c>
      <c r="I1080" s="94">
        <v>4146.22</v>
      </c>
      <c r="J1080" s="93">
        <v>0.01326262539864875</v>
      </c>
    </row>
    <row r="1081" spans="1:10">
      <c r="A1081" t="s">
        <v>1204</v>
      </c>
      <c r="B1081" t="s">
        <v>1196</v>
      </c>
      <c r="C1081">
        <v>283.3</v>
      </c>
      <c r="D1081" s="92">
        <v>20987917</v>
      </c>
      <c r="E1081" s="93">
        <v>-0.01275439085586827</v>
      </c>
      <c r="G1081" t="s">
        <v>1204</v>
      </c>
      <c r="H1081" t="s">
        <v>1196</v>
      </c>
      <c r="I1081" s="94">
        <v>4137.64</v>
      </c>
      <c r="J1081" s="93">
        <v>-0.002069354737568196</v>
      </c>
    </row>
    <row r="1082" spans="1:10">
      <c r="A1082" t="s">
        <v>1205</v>
      </c>
      <c r="B1082" t="s">
        <v>1196</v>
      </c>
      <c r="C1082">
        <v>285.93</v>
      </c>
      <c r="D1082" s="92">
        <v>23836223</v>
      </c>
      <c r="E1082" s="93">
        <v>0.009283445111189614</v>
      </c>
      <c r="G1082" t="s">
        <v>1205</v>
      </c>
      <c r="H1082" t="s">
        <v>1196</v>
      </c>
      <c r="I1082" s="94">
        <v>4151.32</v>
      </c>
      <c r="J1082" s="93">
        <v>0.003306232538355047</v>
      </c>
    </row>
    <row r="1083" spans="1:10">
      <c r="A1083" t="s">
        <v>1206</v>
      </c>
      <c r="B1083" t="s">
        <v>1196</v>
      </c>
      <c r="C1083">
        <v>285.51</v>
      </c>
      <c r="D1083" s="92">
        <v>20161845</v>
      </c>
      <c r="E1083" s="93">
        <v>-0.001468890987304627</v>
      </c>
      <c r="G1083" t="s">
        <v>1206</v>
      </c>
      <c r="H1083" t="s">
        <v>1196</v>
      </c>
      <c r="I1083" s="94">
        <v>4154.87</v>
      </c>
      <c r="J1083" s="93">
        <v>0.0008551496873283604</v>
      </c>
    </row>
    <row r="1084" spans="1:10">
      <c r="A1084" t="s">
        <v>1207</v>
      </c>
      <c r="B1084" t="s">
        <v>1196</v>
      </c>
      <c r="C1084">
        <v>285.59</v>
      </c>
      <c r="D1084" s="92">
        <v>17150271</v>
      </c>
      <c r="E1084" s="93">
        <v>0.0002802003432453848</v>
      </c>
      <c r="G1084" t="s">
        <v>1207</v>
      </c>
      <c r="H1084" t="s">
        <v>1196</v>
      </c>
      <c r="I1084" s="94">
        <v>4154.52</v>
      </c>
      <c r="J1084" s="93">
        <v>-8.423849602978706E-05</v>
      </c>
    </row>
    <row r="1085" spans="1:10">
      <c r="A1085" t="s">
        <v>1208</v>
      </c>
      <c r="B1085" t="s">
        <v>1196</v>
      </c>
      <c r="C1085">
        <v>283.27</v>
      </c>
      <c r="D1085" s="92">
        <v>23244363</v>
      </c>
      <c r="E1085" s="93">
        <v>-0.00812353373717567</v>
      </c>
      <c r="G1085" t="s">
        <v>1208</v>
      </c>
      <c r="H1085" t="s">
        <v>1196</v>
      </c>
      <c r="I1085" s="94">
        <v>4129.79</v>
      </c>
      <c r="J1085" s="93">
        <v>-0.005952552882162232</v>
      </c>
    </row>
    <row r="1086" spans="1:10">
      <c r="A1086" t="s">
        <v>1209</v>
      </c>
      <c r="B1086" t="s">
        <v>1196</v>
      </c>
      <c r="C1086">
        <v>282.92</v>
      </c>
      <c r="D1086" s="92">
        <v>21676387</v>
      </c>
      <c r="E1086" s="93">
        <v>-0.001235570303950162</v>
      </c>
      <c r="G1086" t="s">
        <v>1209</v>
      </c>
      <c r="H1086" t="s">
        <v>1196</v>
      </c>
      <c r="I1086" s="94">
        <v>4133.52</v>
      </c>
      <c r="J1086" s="93">
        <v>0.0009031936248575789</v>
      </c>
    </row>
    <row r="1087" spans="1:10">
      <c r="A1087" t="s">
        <v>1210</v>
      </c>
      <c r="B1087" t="s">
        <v>1196</v>
      </c>
      <c r="C1087">
        <v>278.97</v>
      </c>
      <c r="D1087" s="92">
        <v>26611014</v>
      </c>
      <c r="E1087" s="93">
        <v>-0.01396154389933546</v>
      </c>
      <c r="G1087" t="s">
        <v>1210</v>
      </c>
      <c r="H1087" t="s">
        <v>1196</v>
      </c>
      <c r="I1087" s="94">
        <v>4137.04</v>
      </c>
      <c r="J1087" s="93">
        <v>0.0008515744450250384</v>
      </c>
    </row>
    <row r="1088" spans="1:10">
      <c r="A1088" t="s">
        <v>1211</v>
      </c>
      <c r="B1088" t="s">
        <v>1196</v>
      </c>
      <c r="C1088">
        <v>272.69</v>
      </c>
      <c r="D1088" s="92">
        <v>45772236</v>
      </c>
      <c r="E1088" s="93">
        <v>-0.02251138115209528</v>
      </c>
      <c r="G1088" t="s">
        <v>1211</v>
      </c>
      <c r="H1088" t="s">
        <v>1196</v>
      </c>
      <c r="I1088" s="94">
        <v>4071.63</v>
      </c>
      <c r="J1088" s="93">
        <v>-0.01581082126351208</v>
      </c>
    </row>
    <row r="1089" spans="1:10">
      <c r="A1089" t="s">
        <v>1212</v>
      </c>
      <c r="B1089" t="s">
        <v>1196</v>
      </c>
      <c r="C1089">
        <v>292.44</v>
      </c>
      <c r="D1089" s="92">
        <v>64599182</v>
      </c>
      <c r="E1089" s="93">
        <v>0.07242656496387845</v>
      </c>
      <c r="G1089" t="s">
        <v>1212</v>
      </c>
      <c r="H1089" t="s">
        <v>1196</v>
      </c>
      <c r="I1089" s="94">
        <v>4055.99</v>
      </c>
      <c r="J1089" s="93">
        <v>-0.003841213469789828</v>
      </c>
    </row>
    <row r="1090" spans="1:10">
      <c r="A1090" t="s">
        <v>1213</v>
      </c>
      <c r="B1090" t="s">
        <v>1196</v>
      </c>
      <c r="C1090">
        <v>301.8</v>
      </c>
      <c r="D1090" s="92">
        <v>46462638</v>
      </c>
      <c r="E1090" s="93">
        <v>0.0320065654493229</v>
      </c>
      <c r="G1090" t="s">
        <v>1213</v>
      </c>
      <c r="H1090" t="s">
        <v>1196</v>
      </c>
      <c r="I1090" s="94">
        <v>4135.35</v>
      </c>
      <c r="J1090" s="93">
        <v>0.01956612319063922</v>
      </c>
    </row>
    <row r="1091" spans="1:10">
      <c r="A1091" t="s">
        <v>1214</v>
      </c>
      <c r="B1091" t="s">
        <v>1196</v>
      </c>
      <c r="C1091">
        <v>304.21</v>
      </c>
      <c r="D1091" s="92">
        <v>36469613</v>
      </c>
      <c r="E1091" s="93">
        <v>0.007985420808482413</v>
      </c>
      <c r="G1091" t="s">
        <v>1214</v>
      </c>
      <c r="H1091" t="s">
        <v>1196</v>
      </c>
      <c r="I1091" s="94">
        <v>4169.48</v>
      </c>
      <c r="J1091" s="93">
        <v>0.008253231286347917</v>
      </c>
    </row>
    <row r="1092" spans="1:10">
      <c r="A1092" t="s">
        <v>1215</v>
      </c>
      <c r="B1092" t="s">
        <v>1216</v>
      </c>
      <c r="C1092">
        <v>302.53</v>
      </c>
      <c r="D1092" s="92">
        <v>21294115</v>
      </c>
      <c r="E1092" s="93">
        <v>-0.005522500903980876</v>
      </c>
      <c r="G1092" t="s">
        <v>1215</v>
      </c>
      <c r="H1092" t="s">
        <v>1216</v>
      </c>
      <c r="I1092" s="94">
        <v>4167.87</v>
      </c>
      <c r="J1092" s="93">
        <v>-0.0003861392787588569</v>
      </c>
    </row>
    <row r="1093" spans="1:10">
      <c r="A1093" t="s">
        <v>1217</v>
      </c>
      <c r="B1093" t="s">
        <v>1216</v>
      </c>
      <c r="C1093">
        <v>302.38</v>
      </c>
      <c r="D1093" s="92">
        <v>26404431</v>
      </c>
      <c r="E1093" s="93">
        <v>-0.0004958185965027173</v>
      </c>
      <c r="G1093" t="s">
        <v>1217</v>
      </c>
      <c r="H1093" t="s">
        <v>1216</v>
      </c>
      <c r="I1093" s="94">
        <v>4119.58</v>
      </c>
      <c r="J1093" s="93">
        <v>-0.01158625388987655</v>
      </c>
    </row>
    <row r="1094" spans="1:10">
      <c r="A1094" t="s">
        <v>1218</v>
      </c>
      <c r="B1094" t="s">
        <v>1216</v>
      </c>
      <c r="C1094">
        <v>301.38</v>
      </c>
      <c r="D1094" s="92">
        <v>22360754</v>
      </c>
      <c r="E1094" s="93">
        <v>-0.003307097030226913</v>
      </c>
      <c r="G1094" t="s">
        <v>1218</v>
      </c>
      <c r="H1094" t="s">
        <v>1216</v>
      </c>
      <c r="I1094" s="94">
        <v>4090.75</v>
      </c>
      <c r="J1094" s="93">
        <v>-0.006998286233062534</v>
      </c>
    </row>
    <row r="1095" spans="1:10">
      <c r="A1095" t="s">
        <v>1219</v>
      </c>
      <c r="B1095" t="s">
        <v>1216</v>
      </c>
      <c r="C1095">
        <v>302.38</v>
      </c>
      <c r="D1095" s="92">
        <v>22519907</v>
      </c>
      <c r="E1095" s="93">
        <v>0.003318070210365676</v>
      </c>
      <c r="G1095" t="s">
        <v>1219</v>
      </c>
      <c r="H1095" t="s">
        <v>1216</v>
      </c>
      <c r="I1095" s="94">
        <v>4061.22</v>
      </c>
      <c r="J1095" s="93">
        <v>-0.007218725172645657</v>
      </c>
    </row>
    <row r="1096" spans="1:10">
      <c r="A1096" t="s">
        <v>1220</v>
      </c>
      <c r="B1096" t="s">
        <v>1216</v>
      </c>
      <c r="C1096">
        <v>307.57</v>
      </c>
      <c r="D1096" s="92">
        <v>28197052</v>
      </c>
      <c r="E1096" s="93">
        <v>0.01716383358687734</v>
      </c>
      <c r="G1096" t="s">
        <v>1220</v>
      </c>
      <c r="H1096" t="s">
        <v>1216</v>
      </c>
      <c r="I1096" s="94">
        <v>4136.25</v>
      </c>
      <c r="J1096" s="93">
        <v>0.01847474404243066</v>
      </c>
    </row>
    <row r="1097" spans="1:10">
      <c r="A1097" t="s">
        <v>1221</v>
      </c>
      <c r="B1097" t="s">
        <v>1216</v>
      </c>
      <c r="C1097">
        <v>305.59</v>
      </c>
      <c r="D1097" s="92">
        <v>21318613</v>
      </c>
      <c r="E1097" s="93">
        <v>-0.006437558929674569</v>
      </c>
      <c r="G1097" t="s">
        <v>1221</v>
      </c>
      <c r="H1097" t="s">
        <v>1216</v>
      </c>
      <c r="I1097" s="94">
        <v>4138.12</v>
      </c>
      <c r="J1097" s="93">
        <v>0.0004521003324267081</v>
      </c>
    </row>
    <row r="1098" spans="1:10">
      <c r="A1098" t="s">
        <v>1222</v>
      </c>
      <c r="B1098" t="s">
        <v>1216</v>
      </c>
      <c r="C1098">
        <v>303.95</v>
      </c>
      <c r="D1098" s="92">
        <v>21340829</v>
      </c>
      <c r="E1098" s="93">
        <v>-0.005366667757452759</v>
      </c>
      <c r="G1098" t="s">
        <v>1222</v>
      </c>
      <c r="H1098" t="s">
        <v>1216</v>
      </c>
      <c r="I1098" s="94">
        <v>4119.17</v>
      </c>
      <c r="J1098" s="93">
        <v>-0.004579374208577791</v>
      </c>
    </row>
    <row r="1099" spans="1:10">
      <c r="A1099" t="s">
        <v>1223</v>
      </c>
      <c r="B1099" t="s">
        <v>1216</v>
      </c>
      <c r="C1099">
        <v>309.21</v>
      </c>
      <c r="D1099" s="92">
        <v>30078044</v>
      </c>
      <c r="E1099" s="93">
        <v>0.01730547787465042</v>
      </c>
      <c r="G1099" t="s">
        <v>1223</v>
      </c>
      <c r="H1099" t="s">
        <v>1216</v>
      </c>
      <c r="I1099" s="94">
        <v>4137.64</v>
      </c>
      <c r="J1099" s="93">
        <v>0.004483913021312569</v>
      </c>
    </row>
    <row r="1100" spans="1:10">
      <c r="A1100" t="s">
        <v>1224</v>
      </c>
      <c r="B1100" t="s">
        <v>1216</v>
      </c>
      <c r="C1100">
        <v>307.03</v>
      </c>
      <c r="D1100" s="92">
        <v>31680179</v>
      </c>
      <c r="E1100" s="93">
        <v>-0.007050224766340096</v>
      </c>
      <c r="G1100" t="s">
        <v>1224</v>
      </c>
      <c r="H1100" t="s">
        <v>1216</v>
      </c>
      <c r="I1100" s="94">
        <v>4130.62</v>
      </c>
      <c r="J1100" s="93">
        <v>-0.001696619328892868</v>
      </c>
    </row>
    <row r="1101" spans="1:10">
      <c r="A1101" t="s">
        <v>1225</v>
      </c>
      <c r="B1101" t="s">
        <v>1216</v>
      </c>
      <c r="C1101">
        <v>305.9</v>
      </c>
      <c r="D1101" s="92">
        <v>19774696</v>
      </c>
      <c r="E1101" s="93">
        <v>-0.003680422108588766</v>
      </c>
      <c r="G1101" t="s">
        <v>1225</v>
      </c>
      <c r="H1101" t="s">
        <v>1216</v>
      </c>
      <c r="I1101" s="94">
        <v>4124.08</v>
      </c>
      <c r="J1101" s="93">
        <v>-0.001583297422662944</v>
      </c>
    </row>
    <row r="1102" spans="1:10">
      <c r="A1102" t="s">
        <v>1226</v>
      </c>
      <c r="B1102" t="s">
        <v>1216</v>
      </c>
      <c r="C1102">
        <v>306.39</v>
      </c>
      <c r="D1102" s="92">
        <v>16336547</v>
      </c>
      <c r="E1102" s="93">
        <v>0.001601830663615633</v>
      </c>
      <c r="G1102" t="s">
        <v>1226</v>
      </c>
      <c r="H1102" t="s">
        <v>1216</v>
      </c>
      <c r="I1102" s="94">
        <v>4136.28</v>
      </c>
      <c r="J1102" s="93">
        <v>0.002958235533743192</v>
      </c>
    </row>
    <row r="1103" spans="1:10">
      <c r="A1103" t="s">
        <v>1227</v>
      </c>
      <c r="B1103" t="s">
        <v>1216</v>
      </c>
      <c r="C1103">
        <v>308.65</v>
      </c>
      <c r="D1103" s="92">
        <v>26730347</v>
      </c>
      <c r="E1103" s="93">
        <v>0.007376219850517396</v>
      </c>
      <c r="G1103" t="s">
        <v>1227</v>
      </c>
      <c r="H1103" t="s">
        <v>1216</v>
      </c>
      <c r="I1103" s="94">
        <v>4109.9</v>
      </c>
      <c r="J1103" s="93">
        <v>-0.006377711373504735</v>
      </c>
    </row>
    <row r="1104" spans="1:10">
      <c r="A1104" t="s">
        <v>1228</v>
      </c>
      <c r="B1104" t="s">
        <v>1216</v>
      </c>
      <c r="C1104">
        <v>311.56</v>
      </c>
      <c r="D1104" s="92">
        <v>24315012</v>
      </c>
      <c r="E1104" s="93">
        <v>0.009428154867973548</v>
      </c>
      <c r="G1104" t="s">
        <v>1228</v>
      </c>
      <c r="H1104" t="s">
        <v>1216</v>
      </c>
      <c r="I1104" s="94">
        <v>4158.77</v>
      </c>
      <c r="J1104" s="93">
        <v>0.01189080026278022</v>
      </c>
    </row>
    <row r="1105" spans="1:10">
      <c r="A1105" t="s">
        <v>1229</v>
      </c>
      <c r="B1105" t="s">
        <v>1216</v>
      </c>
      <c r="C1105">
        <v>316.05</v>
      </c>
      <c r="D1105" s="92">
        <v>27275991</v>
      </c>
      <c r="E1105" s="93">
        <v>0.01441134933881116</v>
      </c>
      <c r="G1105" t="s">
        <v>1229</v>
      </c>
      <c r="H1105" t="s">
        <v>1216</v>
      </c>
      <c r="I1105" s="94">
        <v>4198.05</v>
      </c>
      <c r="J1105" s="93">
        <v>0.009445100354191105</v>
      </c>
    </row>
    <row r="1106" spans="1:10">
      <c r="A1106" t="s">
        <v>1230</v>
      </c>
      <c r="B1106" t="s">
        <v>1216</v>
      </c>
      <c r="C1106">
        <v>315.87</v>
      </c>
      <c r="D1106" s="92">
        <v>27546701</v>
      </c>
      <c r="E1106" s="93">
        <v>-0.0005695301376364981</v>
      </c>
      <c r="G1106" t="s">
        <v>1230</v>
      </c>
      <c r="H1106" t="s">
        <v>1216</v>
      </c>
      <c r="I1106" s="94">
        <v>4191.98</v>
      </c>
      <c r="J1106" s="93">
        <v>-0.001445909410321633</v>
      </c>
    </row>
    <row r="1107" spans="1:10">
      <c r="A1107" t="s">
        <v>1231</v>
      </c>
      <c r="B1107" t="s">
        <v>1216</v>
      </c>
      <c r="C1107">
        <v>318.69</v>
      </c>
      <c r="D1107" s="92">
        <v>24115664</v>
      </c>
      <c r="E1107" s="93">
        <v>0.00892772343052517</v>
      </c>
      <c r="G1107" t="s">
        <v>1231</v>
      </c>
      <c r="H1107" t="s">
        <v>1216</v>
      </c>
      <c r="I1107" s="94">
        <v>4192.63</v>
      </c>
      <c r="J1107" s="93">
        <v>0.0001550579916889117</v>
      </c>
    </row>
    <row r="1108" spans="1:10">
      <c r="A1108" t="s">
        <v>1232</v>
      </c>
      <c r="B1108" t="s">
        <v>1216</v>
      </c>
      <c r="C1108">
        <v>312.81</v>
      </c>
      <c r="D1108" s="92">
        <v>30797173</v>
      </c>
      <c r="E1108" s="93">
        <v>-0.0184505318648216</v>
      </c>
      <c r="G1108" t="s">
        <v>1232</v>
      </c>
      <c r="H1108" t="s">
        <v>1216</v>
      </c>
      <c r="I1108" s="94">
        <v>4145.58</v>
      </c>
      <c r="J1108" s="93">
        <v>-0.01122207301860645</v>
      </c>
    </row>
    <row r="1109" spans="1:10">
      <c r="A1109" t="s">
        <v>1233</v>
      </c>
      <c r="B1109" t="s">
        <v>1216</v>
      </c>
      <c r="C1109">
        <v>311.41</v>
      </c>
      <c r="D1109" s="92">
        <v>23384887</v>
      </c>
      <c r="E1109" s="93">
        <v>-0.004475560244237675</v>
      </c>
      <c r="G1109" t="s">
        <v>1233</v>
      </c>
      <c r="H1109" t="s">
        <v>1216</v>
      </c>
      <c r="I1109" s="94">
        <v>4115.24</v>
      </c>
      <c r="J1109" s="93">
        <v>-0.007318638164020563</v>
      </c>
    </row>
    <row r="1110" spans="1:10">
      <c r="A1110" t="s">
        <v>1234</v>
      </c>
      <c r="B1110" t="s">
        <v>1216</v>
      </c>
      <c r="C1110">
        <v>323.39</v>
      </c>
      <c r="D1110" s="92">
        <v>43301743</v>
      </c>
      <c r="E1110" s="93">
        <v>0.03847018400179825</v>
      </c>
      <c r="G1110" t="s">
        <v>1234</v>
      </c>
      <c r="H1110" t="s">
        <v>1216</v>
      </c>
      <c r="I1110" s="94">
        <v>4151.28</v>
      </c>
      <c r="J1110" s="93">
        <v>0.00875769092446621</v>
      </c>
    </row>
    <row r="1111" spans="1:10">
      <c r="A1111" t="s">
        <v>1235</v>
      </c>
      <c r="B1111" t="s">
        <v>1216</v>
      </c>
      <c r="C1111">
        <v>330.31</v>
      </c>
      <c r="D1111" s="92">
        <v>36630633</v>
      </c>
      <c r="E1111" s="93">
        <v>0.02139831163610517</v>
      </c>
      <c r="G1111" t="s">
        <v>1235</v>
      </c>
      <c r="H1111" t="s">
        <v>1216</v>
      </c>
      <c r="I1111" s="94">
        <v>4205.45</v>
      </c>
      <c r="J1111" s="93">
        <v>0.01304898730030257</v>
      </c>
    </row>
    <row r="1112" spans="1:10">
      <c r="A1112" t="s">
        <v>1236</v>
      </c>
      <c r="B1112" t="s">
        <v>1216</v>
      </c>
      <c r="C1112">
        <v>328.64</v>
      </c>
      <c r="D1112" s="92">
        <v>29503070</v>
      </c>
      <c r="E1112" s="93">
        <v>-0.005055856619539223</v>
      </c>
      <c r="G1112" t="s">
        <v>1236</v>
      </c>
      <c r="H1112" t="s">
        <v>1216</v>
      </c>
      <c r="I1112" s="94">
        <v>4205.52</v>
      </c>
      <c r="J1112" s="93">
        <v>1.664506770993057E-05</v>
      </c>
    </row>
    <row r="1113" spans="1:10">
      <c r="A1113" t="s">
        <v>1237</v>
      </c>
      <c r="B1113" t="s">
        <v>1216</v>
      </c>
      <c r="C1113">
        <v>325.84</v>
      </c>
      <c r="D1113" s="92">
        <v>45950553</v>
      </c>
      <c r="E1113" s="93">
        <v>-0.008519961051606684</v>
      </c>
      <c r="G1113" t="s">
        <v>1237</v>
      </c>
      <c r="H1113" t="s">
        <v>1216</v>
      </c>
      <c r="I1113" s="94">
        <v>4179.83</v>
      </c>
      <c r="J1113" s="93">
        <v>-0.006108638170785219</v>
      </c>
    </row>
    <row r="1114" spans="1:10">
      <c r="A1114" t="s">
        <v>1238</v>
      </c>
      <c r="B1114" t="s">
        <v>1239</v>
      </c>
      <c r="C1114">
        <v>330</v>
      </c>
      <c r="D1114" s="92">
        <v>26773851</v>
      </c>
      <c r="E1114" s="93">
        <v>0.01276700220967353</v>
      </c>
      <c r="G1114" t="s">
        <v>1238</v>
      </c>
      <c r="H1114" t="s">
        <v>1239</v>
      </c>
      <c r="I1114" s="94">
        <v>4221.02</v>
      </c>
      <c r="J1114" s="93">
        <v>0.009854467765435526</v>
      </c>
    </row>
    <row r="1115" spans="1:10">
      <c r="A1115" t="s">
        <v>1240</v>
      </c>
      <c r="B1115" t="s">
        <v>1239</v>
      </c>
      <c r="C1115">
        <v>332.8</v>
      </c>
      <c r="D1115" s="92">
        <v>25873769</v>
      </c>
      <c r="E1115" s="93">
        <v>0.008484848484848539</v>
      </c>
      <c r="G1115" t="s">
        <v>1240</v>
      </c>
      <c r="H1115" t="s">
        <v>1239</v>
      </c>
      <c r="I1115" s="94">
        <v>4282.37</v>
      </c>
      <c r="J1115" s="93">
        <v>0.01453440163751885</v>
      </c>
    </row>
    <row r="1116" spans="1:10">
      <c r="A1116" t="s">
        <v>1241</v>
      </c>
      <c r="B1116" t="s">
        <v>1239</v>
      </c>
      <c r="C1116">
        <v>333.33</v>
      </c>
      <c r="D1116" s="92">
        <v>21307053</v>
      </c>
      <c r="E1116" s="93">
        <v>0.001592548076922995</v>
      </c>
      <c r="G1116" t="s">
        <v>1241</v>
      </c>
      <c r="H1116" t="s">
        <v>1239</v>
      </c>
      <c r="I1116" s="94">
        <v>4273.79</v>
      </c>
      <c r="J1116" s="93">
        <v>-0.002003563447343426</v>
      </c>
    </row>
    <row r="1117" spans="1:10">
      <c r="A1117" t="s">
        <v>1242</v>
      </c>
      <c r="B1117" t="s">
        <v>1239</v>
      </c>
      <c r="C1117">
        <v>331.09</v>
      </c>
      <c r="D1117" s="92">
        <v>20396223</v>
      </c>
      <c r="E1117" s="93">
        <v>-0.006720067200672086</v>
      </c>
      <c r="G1117" t="s">
        <v>1242</v>
      </c>
      <c r="H1117" t="s">
        <v>1239</v>
      </c>
      <c r="I1117" s="94">
        <v>4283.85</v>
      </c>
      <c r="J1117" s="93">
        <v>0.002353882619408054</v>
      </c>
    </row>
    <row r="1118" spans="1:10">
      <c r="A1118" t="s">
        <v>1243</v>
      </c>
      <c r="B1118" t="s">
        <v>1239</v>
      </c>
      <c r="C1118">
        <v>320.87</v>
      </c>
      <c r="D1118" s="92">
        <v>40717129</v>
      </c>
      <c r="E1118" s="93">
        <v>-0.0308677398894559</v>
      </c>
      <c r="G1118" t="s">
        <v>1243</v>
      </c>
      <c r="H1118" t="s">
        <v>1239</v>
      </c>
      <c r="I1118" s="94">
        <v>4267.52</v>
      </c>
      <c r="J1118" s="93">
        <v>-0.00381199154965739</v>
      </c>
    </row>
    <row r="1119" spans="1:10">
      <c r="A1119" t="s">
        <v>1244</v>
      </c>
      <c r="B1119" t="s">
        <v>1239</v>
      </c>
      <c r="C1119">
        <v>322.74</v>
      </c>
      <c r="D1119" s="92">
        <v>23277708</v>
      </c>
      <c r="E1119" s="93">
        <v>0.005827905382242093</v>
      </c>
      <c r="G1119" t="s">
        <v>1244</v>
      </c>
      <c r="H1119" t="s">
        <v>1239</v>
      </c>
      <c r="I1119" s="94">
        <v>4293.93</v>
      </c>
      <c r="J1119" s="93">
        <v>0.006188606028794119</v>
      </c>
    </row>
    <row r="1120" spans="1:10">
      <c r="A1120" t="s">
        <v>1245</v>
      </c>
      <c r="B1120" t="s">
        <v>1239</v>
      </c>
      <c r="C1120">
        <v>324.25</v>
      </c>
      <c r="D1120" s="92">
        <v>22528950</v>
      </c>
      <c r="E1120" s="93">
        <v>0.004678688727768554</v>
      </c>
      <c r="G1120" t="s">
        <v>1245</v>
      </c>
      <c r="H1120" t="s">
        <v>1239</v>
      </c>
      <c r="I1120" s="94">
        <v>4298.86</v>
      </c>
      <c r="J1120" s="93">
        <v>0.001148132363592236</v>
      </c>
    </row>
    <row r="1121" spans="1:10">
      <c r="A1121" t="s">
        <v>1246</v>
      </c>
      <c r="B1121" t="s">
        <v>1239</v>
      </c>
      <c r="C1121">
        <v>329.27</v>
      </c>
      <c r="D1121" s="92">
        <v>24306753</v>
      </c>
      <c r="E1121" s="93">
        <v>0.01548188126445638</v>
      </c>
      <c r="G1121" t="s">
        <v>1246</v>
      </c>
      <c r="H1121" t="s">
        <v>1239</v>
      </c>
      <c r="I1121" s="94">
        <v>4338.93</v>
      </c>
      <c r="J1121" s="93">
        <v>0.009321075820101221</v>
      </c>
    </row>
    <row r="1122" spans="1:10">
      <c r="A1122" t="s">
        <v>1247</v>
      </c>
      <c r="B1122" t="s">
        <v>1239</v>
      </c>
      <c r="C1122">
        <v>331.7</v>
      </c>
      <c r="D1122" s="92">
        <v>22951279</v>
      </c>
      <c r="E1122" s="93">
        <v>0.007379961733531726</v>
      </c>
      <c r="G1122" t="s">
        <v>1247</v>
      </c>
      <c r="H1122" t="s">
        <v>1239</v>
      </c>
      <c r="I1122" s="94">
        <v>4369.01</v>
      </c>
      <c r="J1122" s="93">
        <v>0.006932584761680793</v>
      </c>
    </row>
    <row r="1123" spans="1:10">
      <c r="A1123" t="s">
        <v>1248</v>
      </c>
      <c r="B1123" t="s">
        <v>1239</v>
      </c>
      <c r="C1123">
        <v>334.72</v>
      </c>
      <c r="D1123" s="92">
        <v>26003791</v>
      </c>
      <c r="E1123" s="93">
        <v>0.009104612601748663</v>
      </c>
      <c r="G1123" t="s">
        <v>1248</v>
      </c>
      <c r="H1123" t="s">
        <v>1239</v>
      </c>
      <c r="I1123" s="94">
        <v>4372.59</v>
      </c>
      <c r="J1123" s="93">
        <v>0.0008194076003487094</v>
      </c>
    </row>
    <row r="1124" spans="1:10">
      <c r="A1124" t="s">
        <v>1249</v>
      </c>
      <c r="B1124" t="s">
        <v>1239</v>
      </c>
      <c r="C1124">
        <v>345.4</v>
      </c>
      <c r="D1124" s="92">
        <v>38899075</v>
      </c>
      <c r="E1124" s="93">
        <v>0.03190726577437841</v>
      </c>
      <c r="G1124" t="s">
        <v>1249</v>
      </c>
      <c r="H1124" t="s">
        <v>1239</v>
      </c>
      <c r="I1124" s="94">
        <v>4425.84</v>
      </c>
      <c r="J1124" s="93">
        <v>0.01217813698517345</v>
      </c>
    </row>
    <row r="1125" spans="1:10">
      <c r="A1125" t="s">
        <v>1250</v>
      </c>
      <c r="B1125" t="s">
        <v>1239</v>
      </c>
      <c r="C1125">
        <v>339.67</v>
      </c>
      <c r="D1125" s="92">
        <v>46551985</v>
      </c>
      <c r="E1125" s="93">
        <v>-0.01658946149391993</v>
      </c>
      <c r="G1125" t="s">
        <v>1250</v>
      </c>
      <c r="H1125" t="s">
        <v>1239</v>
      </c>
      <c r="I1125" s="94">
        <v>4409.59</v>
      </c>
      <c r="J1125" s="93">
        <v>-0.003671619398803339</v>
      </c>
    </row>
    <row r="1126" spans="1:10">
      <c r="A1126" t="s">
        <v>1251</v>
      </c>
      <c r="B1126" t="s">
        <v>1239</v>
      </c>
      <c r="C1126">
        <v>335.43</v>
      </c>
      <c r="D1126" s="92">
        <v>26375407</v>
      </c>
      <c r="E1126" s="93">
        <v>-0.01248270380074779</v>
      </c>
      <c r="G1126" t="s">
        <v>1251</v>
      </c>
      <c r="H1126" t="s">
        <v>1239</v>
      </c>
      <c r="I1126" s="94">
        <v>4388.71</v>
      </c>
      <c r="J1126" s="93">
        <v>-0.004735134105438354</v>
      </c>
    </row>
    <row r="1127" spans="1:10">
      <c r="A1127" t="s">
        <v>1252</v>
      </c>
      <c r="B1127" t="s">
        <v>1239</v>
      </c>
      <c r="C1127">
        <v>330.97</v>
      </c>
      <c r="D1127" s="92">
        <v>25117799</v>
      </c>
      <c r="E1127" s="93">
        <v>-0.01329636585874838</v>
      </c>
      <c r="G1127" t="s">
        <v>1252</v>
      </c>
      <c r="H1127" t="s">
        <v>1239</v>
      </c>
      <c r="I1127" s="94">
        <v>4365.69</v>
      </c>
      <c r="J1127" s="93">
        <v>-0.005245277085977551</v>
      </c>
    </row>
    <row r="1128" spans="1:10">
      <c r="A1128" t="s">
        <v>1253</v>
      </c>
      <c r="B1128" t="s">
        <v>1239</v>
      </c>
      <c r="C1128">
        <v>337.07</v>
      </c>
      <c r="D1128" s="92">
        <v>23556764</v>
      </c>
      <c r="E1128" s="93">
        <v>0.0184306734749371</v>
      </c>
      <c r="G1128" t="s">
        <v>1253</v>
      </c>
      <c r="H1128" t="s">
        <v>1239</v>
      </c>
      <c r="I1128" s="94">
        <v>4381.89</v>
      </c>
      <c r="J1128" s="93">
        <v>0.003710753626574581</v>
      </c>
    </row>
    <row r="1129" spans="1:10">
      <c r="A1129" t="s">
        <v>1254</v>
      </c>
      <c r="B1129" t="s">
        <v>1239</v>
      </c>
      <c r="C1129">
        <v>332.42</v>
      </c>
      <c r="D1129" s="92">
        <v>23146901</v>
      </c>
      <c r="E1129" s="93">
        <v>-0.01379535408075472</v>
      </c>
      <c r="G1129" t="s">
        <v>1254</v>
      </c>
      <c r="H1129" t="s">
        <v>1239</v>
      </c>
      <c r="I1129" s="94">
        <v>4348.33</v>
      </c>
      <c r="J1129" s="93">
        <v>-0.007658795633847637</v>
      </c>
    </row>
    <row r="1130" spans="1:10">
      <c r="A1130" t="s">
        <v>1255</v>
      </c>
      <c r="B1130" t="s">
        <v>1239</v>
      </c>
      <c r="C1130">
        <v>326.05</v>
      </c>
      <c r="D1130" s="92">
        <v>21520582</v>
      </c>
      <c r="E1130" s="93">
        <v>-0.01916250526442453</v>
      </c>
      <c r="G1130" t="s">
        <v>1255</v>
      </c>
      <c r="H1130" t="s">
        <v>1239</v>
      </c>
      <c r="I1130" s="94">
        <v>4328.82</v>
      </c>
      <c r="J1130" s="93">
        <v>-0.004486779982200151</v>
      </c>
    </row>
    <row r="1131" spans="1:10">
      <c r="A1131" t="s">
        <v>1256</v>
      </c>
      <c r="B1131" t="s">
        <v>1239</v>
      </c>
      <c r="C1131">
        <v>331.97</v>
      </c>
      <c r="D1131" s="92">
        <v>24354110</v>
      </c>
      <c r="E1131" s="93">
        <v>0.01815672442876859</v>
      </c>
      <c r="G1131" t="s">
        <v>1256</v>
      </c>
      <c r="H1131" t="s">
        <v>1239</v>
      </c>
      <c r="I1131" s="94">
        <v>4378.41</v>
      </c>
      <c r="J1131" s="93">
        <v>0.01145577778701812</v>
      </c>
    </row>
    <row r="1132" spans="1:10">
      <c r="A1132" t="s">
        <v>1257</v>
      </c>
      <c r="B1132" t="s">
        <v>1239</v>
      </c>
      <c r="C1132">
        <v>333.24</v>
      </c>
      <c r="D1132" s="92">
        <v>20259523</v>
      </c>
      <c r="E1132" s="93">
        <v>0.00382564689580378</v>
      </c>
      <c r="G1132" t="s">
        <v>1257</v>
      </c>
      <c r="H1132" t="s">
        <v>1239</v>
      </c>
      <c r="I1132" s="94">
        <v>4376.86</v>
      </c>
      <c r="J1132" s="93">
        <v>-0.0003540097889417337</v>
      </c>
    </row>
    <row r="1133" spans="1:10">
      <c r="A1133" t="s">
        <v>1258</v>
      </c>
      <c r="B1133" t="s">
        <v>1239</v>
      </c>
      <c r="C1133">
        <v>332.45</v>
      </c>
      <c r="D1133" s="92">
        <v>16997042</v>
      </c>
      <c r="E1133" s="93">
        <v>-0.00237066378586015</v>
      </c>
      <c r="G1133" t="s">
        <v>1258</v>
      </c>
      <c r="H1133" t="s">
        <v>1239</v>
      </c>
      <c r="I1133" s="94">
        <v>4396.44</v>
      </c>
      <c r="J1133" s="93">
        <v>0.004473526683512752</v>
      </c>
    </row>
    <row r="1134" spans="1:10">
      <c r="A1134" t="s">
        <v>1259</v>
      </c>
      <c r="B1134" t="s">
        <v>1239</v>
      </c>
      <c r="C1134">
        <v>337.9</v>
      </c>
      <c r="D1134" s="92">
        <v>26832756</v>
      </c>
      <c r="E1134" s="93">
        <v>0.01639344262295084</v>
      </c>
      <c r="G1134" t="s">
        <v>1259</v>
      </c>
      <c r="H1134" t="s">
        <v>1239</v>
      </c>
      <c r="I1134" s="94">
        <v>4450.38</v>
      </c>
      <c r="J1134" s="93">
        <v>0.01226901765974309</v>
      </c>
    </row>
    <row r="1135" spans="1:10">
      <c r="A1135" t="s">
        <v>1260</v>
      </c>
      <c r="B1135" t="s">
        <v>1261</v>
      </c>
      <c r="C1135">
        <v>335.37</v>
      </c>
      <c r="D1135" s="92">
        <v>12508692</v>
      </c>
      <c r="E1135" s="93">
        <v>-0.007487422314294112</v>
      </c>
      <c r="G1135" t="s">
        <v>1260</v>
      </c>
      <c r="H1135" t="s">
        <v>1261</v>
      </c>
      <c r="I1135" s="94">
        <v>4455.59</v>
      </c>
      <c r="J1135" s="93">
        <v>0.001170686548114919</v>
      </c>
    </row>
    <row r="1136" spans="1:10">
      <c r="A1136" t="s">
        <v>1262</v>
      </c>
      <c r="B1136" t="s">
        <v>1261</v>
      </c>
      <c r="C1136">
        <v>335.53</v>
      </c>
      <c r="D1136" s="92">
        <v>18172378</v>
      </c>
      <c r="E1136" s="93">
        <v>0.0004770850105852986</v>
      </c>
      <c r="G1136" t="s">
        <v>1262</v>
      </c>
      <c r="H1136" t="s">
        <v>1261</v>
      </c>
      <c r="I1136" s="94">
        <v>4446.82</v>
      </c>
      <c r="J1136" s="93">
        <v>-0.001968313960665213</v>
      </c>
    </row>
    <row r="1137" spans="1:10">
      <c r="A1137" t="s">
        <v>1263</v>
      </c>
      <c r="B1137" t="s">
        <v>1261</v>
      </c>
      <c r="C1137">
        <v>338.62</v>
      </c>
      <c r="D1137" s="92">
        <v>28195534</v>
      </c>
      <c r="E1137" s="93">
        <v>0.009209310642863677</v>
      </c>
      <c r="G1137" t="s">
        <v>1263</v>
      </c>
      <c r="H1137" t="s">
        <v>1261</v>
      </c>
      <c r="I1137" s="94">
        <v>4411.59</v>
      </c>
      <c r="J1137" s="93">
        <v>-0.007922515415510367</v>
      </c>
    </row>
    <row r="1138" spans="1:10">
      <c r="A1138" t="s">
        <v>1264</v>
      </c>
      <c r="B1138" t="s">
        <v>1261</v>
      </c>
      <c r="C1138">
        <v>334.6</v>
      </c>
      <c r="D1138" s="92">
        <v>21214824</v>
      </c>
      <c r="E1138" s="93">
        <v>-0.01187171460634329</v>
      </c>
      <c r="G1138" t="s">
        <v>1264</v>
      </c>
      <c r="H1138" t="s">
        <v>1261</v>
      </c>
      <c r="I1138" s="94">
        <v>4398.95</v>
      </c>
      <c r="J1138" s="93">
        <v>-0.002865180127799793</v>
      </c>
    </row>
    <row r="1139" spans="1:10">
      <c r="A1139" t="s">
        <v>1265</v>
      </c>
      <c r="B1139" t="s">
        <v>1261</v>
      </c>
      <c r="C1139">
        <v>329.25</v>
      </c>
      <c r="D1139" s="92">
        <v>32791449</v>
      </c>
      <c r="E1139" s="93">
        <v>-0.01598924088463849</v>
      </c>
      <c r="G1139" t="s">
        <v>1265</v>
      </c>
      <c r="H1139" t="s">
        <v>1261</v>
      </c>
      <c r="I1139" s="94">
        <v>4409.53</v>
      </c>
      <c r="J1139" s="93">
        <v>0.002405119403493972</v>
      </c>
    </row>
    <row r="1140" spans="1:10">
      <c r="A1140" t="s">
        <v>1266</v>
      </c>
      <c r="B1140" t="s">
        <v>1261</v>
      </c>
      <c r="C1140">
        <v>329.89</v>
      </c>
      <c r="D1140" s="92">
        <v>26698218</v>
      </c>
      <c r="E1140" s="93">
        <v>0.001943811693242203</v>
      </c>
      <c r="G1140" t="s">
        <v>1266</v>
      </c>
      <c r="H1140" t="s">
        <v>1261</v>
      </c>
      <c r="I1140" s="94">
        <v>4439.26</v>
      </c>
      <c r="J1140" s="93">
        <v>0.006742215156717579</v>
      </c>
    </row>
    <row r="1141" spans="1:10">
      <c r="A1141" t="s">
        <v>1267</v>
      </c>
      <c r="B1141" t="s">
        <v>1261</v>
      </c>
      <c r="C1141">
        <v>334.58</v>
      </c>
      <c r="D1141" s="92">
        <v>29995262</v>
      </c>
      <c r="E1141" s="93">
        <v>0.01421686016550971</v>
      </c>
      <c r="G1141" t="s">
        <v>1267</v>
      </c>
      <c r="H1141" t="s">
        <v>1261</v>
      </c>
      <c r="I1141" s="94">
        <v>4472.16</v>
      </c>
      <c r="J1141" s="93">
        <v>0.007411145100759908</v>
      </c>
    </row>
    <row r="1142" spans="1:10">
      <c r="A1142" t="s">
        <v>1268</v>
      </c>
      <c r="B1142" t="s">
        <v>1261</v>
      </c>
      <c r="C1142">
        <v>340</v>
      </c>
      <c r="D1142" s="92">
        <v>20567159</v>
      </c>
      <c r="E1142" s="93">
        <v>0.01619941419092608</v>
      </c>
      <c r="G1142" t="s">
        <v>1268</v>
      </c>
      <c r="H1142" t="s">
        <v>1261</v>
      </c>
      <c r="I1142" s="94">
        <v>4510.04</v>
      </c>
      <c r="J1142" s="93">
        <v>0.008470179957783319</v>
      </c>
    </row>
    <row r="1143" spans="1:10">
      <c r="A1143" t="s">
        <v>1269</v>
      </c>
      <c r="B1143" t="s">
        <v>1261</v>
      </c>
      <c r="C1143">
        <v>342.56</v>
      </c>
      <c r="D1143" s="92">
        <v>28352729</v>
      </c>
      <c r="E1143" s="93">
        <v>0.007529411764705785</v>
      </c>
      <c r="G1143" t="s">
        <v>1269</v>
      </c>
      <c r="H1143" t="s">
        <v>1261</v>
      </c>
      <c r="I1143" s="94">
        <v>4505.42</v>
      </c>
      <c r="J1143" s="93">
        <v>-0.001024381158481913</v>
      </c>
    </row>
    <row r="1144" spans="1:10">
      <c r="A1144" t="s">
        <v>1270</v>
      </c>
      <c r="B1144" t="s">
        <v>1261</v>
      </c>
      <c r="C1144">
        <v>343.05</v>
      </c>
      <c r="D1144" s="92">
        <v>20363927</v>
      </c>
      <c r="E1144" s="93">
        <v>0.001430406352171953</v>
      </c>
      <c r="G1144" t="s">
        <v>1270</v>
      </c>
      <c r="H1144" t="s">
        <v>1261</v>
      </c>
      <c r="I1144" s="94">
        <v>4522.79</v>
      </c>
      <c r="J1144" s="93">
        <v>0.003855356437357571</v>
      </c>
    </row>
    <row r="1145" spans="1:10">
      <c r="A1145" t="s">
        <v>1271</v>
      </c>
      <c r="B1145" t="s">
        <v>1261</v>
      </c>
      <c r="C1145">
        <v>356.7</v>
      </c>
      <c r="D1145" s="92">
        <v>64872705</v>
      </c>
      <c r="E1145" s="93">
        <v>0.03979011805859201</v>
      </c>
      <c r="G1145" t="s">
        <v>1271</v>
      </c>
      <c r="H1145" t="s">
        <v>1261</v>
      </c>
      <c r="I1145" s="94">
        <v>4554.98</v>
      </c>
      <c r="J1145" s="93">
        <v>0.007117288222535212</v>
      </c>
    </row>
    <row r="1146" spans="1:10">
      <c r="A1146" t="s">
        <v>1272</v>
      </c>
      <c r="B1146" t="s">
        <v>1261</v>
      </c>
      <c r="C1146">
        <v>352.32</v>
      </c>
      <c r="D1146" s="92">
        <v>39732901</v>
      </c>
      <c r="E1146" s="93">
        <v>-0.01227922624053823</v>
      </c>
      <c r="G1146" t="s">
        <v>1272</v>
      </c>
      <c r="H1146" t="s">
        <v>1261</v>
      </c>
      <c r="I1146" s="94">
        <v>4565.72</v>
      </c>
      <c r="J1146" s="93">
        <v>0.00235785887095008</v>
      </c>
    </row>
    <row r="1147" spans="1:10">
      <c r="A1147" t="s">
        <v>1273</v>
      </c>
      <c r="B1147" t="s">
        <v>1261</v>
      </c>
      <c r="C1147">
        <v>344.18</v>
      </c>
      <c r="D1147" s="92">
        <v>33778395</v>
      </c>
      <c r="E1147" s="93">
        <v>-0.02310399636693916</v>
      </c>
      <c r="G1147" t="s">
        <v>1273</v>
      </c>
      <c r="H1147" t="s">
        <v>1261</v>
      </c>
      <c r="I1147" s="94">
        <v>4534.87</v>
      </c>
      <c r="J1147" s="93">
        <v>-0.006756875147840957</v>
      </c>
    </row>
    <row r="1148" spans="1:10">
      <c r="A1148" t="s">
        <v>1274</v>
      </c>
      <c r="B1148" t="s">
        <v>1261</v>
      </c>
      <c r="C1148">
        <v>341.1</v>
      </c>
      <c r="D1148" s="92">
        <v>69405382</v>
      </c>
      <c r="E1148" s="93">
        <v>-0.008948805857400099</v>
      </c>
      <c r="G1148" t="s">
        <v>1274</v>
      </c>
      <c r="H1148" t="s">
        <v>1261</v>
      </c>
      <c r="I1148" s="94">
        <v>4536.34</v>
      </c>
      <c r="J1148" s="93">
        <v>0.0003241548269299344</v>
      </c>
    </row>
    <row r="1149" spans="1:10">
      <c r="A1149" t="s">
        <v>1275</v>
      </c>
      <c r="B1149" t="s">
        <v>1261</v>
      </c>
      <c r="C1149">
        <v>342.43</v>
      </c>
      <c r="D1149" s="92">
        <v>26719207</v>
      </c>
      <c r="E1149" s="93">
        <v>0.003899149809440061</v>
      </c>
      <c r="G1149" t="s">
        <v>1275</v>
      </c>
      <c r="H1149" t="s">
        <v>1261</v>
      </c>
      <c r="I1149" s="94">
        <v>4554.64</v>
      </c>
      <c r="J1149" s="93">
        <v>0.004034089155574794</v>
      </c>
    </row>
    <row r="1150" spans="1:10">
      <c r="A1150" t="s">
        <v>1276</v>
      </c>
      <c r="B1150" t="s">
        <v>1261</v>
      </c>
      <c r="C1150">
        <v>348.26</v>
      </c>
      <c r="D1150" s="92">
        <v>41637739</v>
      </c>
      <c r="E1150" s="93">
        <v>0.01702537744940558</v>
      </c>
      <c r="G1150" t="s">
        <v>1276</v>
      </c>
      <c r="H1150" t="s">
        <v>1261</v>
      </c>
      <c r="I1150" s="94">
        <v>4567.46</v>
      </c>
      <c r="J1150" s="93">
        <v>0.002814712029929778</v>
      </c>
    </row>
    <row r="1151" spans="1:10">
      <c r="A1151" t="s">
        <v>1277</v>
      </c>
      <c r="B1151" t="s">
        <v>1261</v>
      </c>
      <c r="C1151">
        <v>335.15</v>
      </c>
      <c r="D1151" s="92">
        <v>58383702</v>
      </c>
      <c r="E1151" s="93">
        <v>-0.03764428874978465</v>
      </c>
      <c r="G1151" t="s">
        <v>1277</v>
      </c>
      <c r="H1151" t="s">
        <v>1261</v>
      </c>
      <c r="I1151" s="94">
        <v>4566.75</v>
      </c>
      <c r="J1151" s="93">
        <v>-0.0001554474478155932</v>
      </c>
    </row>
    <row r="1152" spans="1:10">
      <c r="A1152" t="s">
        <v>1278</v>
      </c>
      <c r="B1152" t="s">
        <v>1261</v>
      </c>
      <c r="C1152">
        <v>328.15</v>
      </c>
      <c r="D1152" s="92">
        <v>39635262</v>
      </c>
      <c r="E1152" s="93">
        <v>-0.02088617037147544</v>
      </c>
      <c r="G1152" t="s">
        <v>1278</v>
      </c>
      <c r="H1152" t="s">
        <v>1261</v>
      </c>
      <c r="I1152" s="94">
        <v>4537.41</v>
      </c>
      <c r="J1152" s="93">
        <v>-0.006424700279192064</v>
      </c>
    </row>
    <row r="1153" spans="1:10">
      <c r="A1153" t="s">
        <v>1279</v>
      </c>
      <c r="B1153" t="s">
        <v>1261</v>
      </c>
      <c r="C1153">
        <v>335.74</v>
      </c>
      <c r="D1153" s="92">
        <v>28484868</v>
      </c>
      <c r="E1153" s="93">
        <v>0.02312966631113822</v>
      </c>
      <c r="G1153" t="s">
        <v>1279</v>
      </c>
      <c r="H1153" t="s">
        <v>1261</v>
      </c>
      <c r="I1153" s="94">
        <v>4582.23</v>
      </c>
      <c r="J1153" s="93">
        <v>0.009877881875342887</v>
      </c>
    </row>
    <row r="1154" spans="1:10">
      <c r="A1154" t="s">
        <v>1280</v>
      </c>
      <c r="B1154" t="s">
        <v>1261</v>
      </c>
      <c r="C1154">
        <v>333.31</v>
      </c>
      <c r="D1154" s="92">
        <v>25446022</v>
      </c>
      <c r="E1154" s="93">
        <v>-0.007237743491987914</v>
      </c>
      <c r="G1154" t="s">
        <v>1280</v>
      </c>
      <c r="H1154" t="s">
        <v>1261</v>
      </c>
      <c r="I1154" s="94">
        <v>4588.96</v>
      </c>
      <c r="J1154" s="93">
        <v>0.001468717196648983</v>
      </c>
    </row>
    <row r="1155" spans="1:10">
      <c r="A1155" t="s">
        <v>1281</v>
      </c>
      <c r="B1155" t="s">
        <v>1282</v>
      </c>
      <c r="C1155">
        <v>333.73</v>
      </c>
      <c r="D1155" s="92">
        <v>18381253</v>
      </c>
      <c r="E1155" s="93">
        <v>0.001260088206174403</v>
      </c>
      <c r="G1155" t="s">
        <v>1281</v>
      </c>
      <c r="H1155" t="s">
        <v>1282</v>
      </c>
      <c r="I1155" s="94">
        <v>4576.73</v>
      </c>
      <c r="J1155" s="93">
        <v>-0.00266509187266839</v>
      </c>
    </row>
    <row r="1156" spans="1:10">
      <c r="A1156" t="s">
        <v>1283</v>
      </c>
      <c r="B1156" t="s">
        <v>1282</v>
      </c>
      <c r="C1156">
        <v>324.96</v>
      </c>
      <c r="D1156" s="92">
        <v>27761257</v>
      </c>
      <c r="E1156" s="93">
        <v>-0.02627872831330724</v>
      </c>
      <c r="G1156" t="s">
        <v>1283</v>
      </c>
      <c r="H1156" t="s">
        <v>1282</v>
      </c>
      <c r="I1156" s="94">
        <v>4513.39</v>
      </c>
      <c r="J1156" s="93">
        <v>-0.01383957541738301</v>
      </c>
    </row>
    <row r="1157" spans="1:10">
      <c r="A1157" t="s">
        <v>1284</v>
      </c>
      <c r="B1157" t="s">
        <v>1282</v>
      </c>
      <c r="C1157">
        <v>324.12</v>
      </c>
      <c r="D1157" s="92">
        <v>18360352</v>
      </c>
      <c r="E1157" s="93">
        <v>-0.002584933530280553</v>
      </c>
      <c r="G1157" t="s">
        <v>1284</v>
      </c>
      <c r="H1157" t="s">
        <v>1282</v>
      </c>
      <c r="I1157" s="94">
        <v>4501.89</v>
      </c>
      <c r="J1157" s="93">
        <v>-0.002547973917609636</v>
      </c>
    </row>
    <row r="1158" spans="1:10">
      <c r="A1158" t="s">
        <v>1285</v>
      </c>
      <c r="B1158" t="s">
        <v>1282</v>
      </c>
      <c r="C1158">
        <v>325.24</v>
      </c>
      <c r="D1158" s="92">
        <v>23741484</v>
      </c>
      <c r="E1158" s="93">
        <v>0.003455510304825493</v>
      </c>
      <c r="G1158" t="s">
        <v>1285</v>
      </c>
      <c r="H1158" t="s">
        <v>1282</v>
      </c>
      <c r="I1158" s="94">
        <v>4478.03</v>
      </c>
      <c r="J1158" s="93">
        <v>-0.00529999622380839</v>
      </c>
    </row>
    <row r="1159" spans="1:10">
      <c r="A1159" t="s">
        <v>1286</v>
      </c>
      <c r="B1159" t="s">
        <v>1282</v>
      </c>
      <c r="C1159">
        <v>327.55</v>
      </c>
      <c r="D1159" s="92">
        <v>17741526</v>
      </c>
      <c r="E1159" s="93">
        <v>0.007102447423441127</v>
      </c>
      <c r="G1159" t="s">
        <v>1286</v>
      </c>
      <c r="H1159" t="s">
        <v>1282</v>
      </c>
      <c r="I1159" s="94">
        <v>4518.44</v>
      </c>
      <c r="J1159" s="93">
        <v>0.00902405745383561</v>
      </c>
    </row>
    <row r="1160" spans="1:10">
      <c r="A1160" t="s">
        <v>1287</v>
      </c>
      <c r="B1160" t="s">
        <v>1282</v>
      </c>
      <c r="C1160">
        <v>323.52</v>
      </c>
      <c r="D1160" s="92">
        <v>22327574</v>
      </c>
      <c r="E1160" s="93">
        <v>-0.01230346511982916</v>
      </c>
      <c r="G1160" t="s">
        <v>1287</v>
      </c>
      <c r="H1160" t="s">
        <v>1282</v>
      </c>
      <c r="I1160" s="94">
        <v>4499.38</v>
      </c>
      <c r="J1160" s="93">
        <v>-0.004218270022397053</v>
      </c>
    </row>
    <row r="1161" spans="1:10">
      <c r="A1161" t="s">
        <v>1288</v>
      </c>
      <c r="B1161" t="s">
        <v>1282</v>
      </c>
      <c r="C1161">
        <v>319.73</v>
      </c>
      <c r="D1161" s="92">
        <v>22373268</v>
      </c>
      <c r="E1161" s="93">
        <v>-0.01171488625123629</v>
      </c>
      <c r="G1161" t="s">
        <v>1288</v>
      </c>
      <c r="H1161" t="s">
        <v>1282</v>
      </c>
      <c r="I1161" s="94">
        <v>4467.71</v>
      </c>
      <c r="J1161" s="93">
        <v>-0.007038747560775049</v>
      </c>
    </row>
    <row r="1162" spans="1:10">
      <c r="A1162" t="s">
        <v>1289</v>
      </c>
      <c r="B1162" t="s">
        <v>1282</v>
      </c>
      <c r="C1162">
        <v>320.42</v>
      </c>
      <c r="D1162" s="92">
        <v>20113725</v>
      </c>
      <c r="E1162" s="93">
        <v>0.002158070872298579</v>
      </c>
      <c r="G1162" t="s">
        <v>1289</v>
      </c>
      <c r="H1162" t="s">
        <v>1282</v>
      </c>
      <c r="I1162" s="94">
        <v>4468.83</v>
      </c>
      <c r="J1162" s="93">
        <v>0.000250687712497033</v>
      </c>
    </row>
    <row r="1163" spans="1:10">
      <c r="A1163" t="s">
        <v>1290</v>
      </c>
      <c r="B1163" t="s">
        <v>1282</v>
      </c>
      <c r="C1163">
        <v>318.52</v>
      </c>
      <c r="D1163" s="92">
        <v>24355491</v>
      </c>
      <c r="E1163" s="93">
        <v>-0.005929717246114574</v>
      </c>
      <c r="G1163" t="s">
        <v>1290</v>
      </c>
      <c r="H1163" t="s">
        <v>1282</v>
      </c>
      <c r="I1163" s="94">
        <v>4464.05</v>
      </c>
      <c r="J1163" s="93">
        <v>-0.001069631201007781</v>
      </c>
    </row>
    <row r="1164" spans="1:10">
      <c r="A1164" t="s">
        <v>1291</v>
      </c>
      <c r="B1164" t="s">
        <v>1282</v>
      </c>
      <c r="C1164">
        <v>321.52</v>
      </c>
      <c r="D1164" s="92">
        <v>18836139</v>
      </c>
      <c r="E1164" s="93">
        <v>0.009418560843903023</v>
      </c>
      <c r="G1164" t="s">
        <v>1291</v>
      </c>
      <c r="H1164" t="s">
        <v>1282</v>
      </c>
      <c r="I1164" s="94">
        <v>4489.72</v>
      </c>
      <c r="J1164" s="93">
        <v>0.005750383620255262</v>
      </c>
    </row>
    <row r="1165" spans="1:10">
      <c r="A1165" t="s">
        <v>1292</v>
      </c>
      <c r="B1165" t="s">
        <v>1282</v>
      </c>
      <c r="C1165">
        <v>319.36</v>
      </c>
      <c r="D1165" s="92">
        <v>16966285</v>
      </c>
      <c r="E1165" s="93">
        <v>-0.006718089076884648</v>
      </c>
      <c r="G1165" t="s">
        <v>1292</v>
      </c>
      <c r="H1165" t="s">
        <v>1282</v>
      </c>
      <c r="I1165" s="94">
        <v>4437.86</v>
      </c>
      <c r="J1165" s="93">
        <v>-0.01155083167769944</v>
      </c>
    </row>
    <row r="1166" spans="1:10">
      <c r="A1166" t="s">
        <v>1293</v>
      </c>
      <c r="B1166" t="s">
        <v>1282</v>
      </c>
      <c r="C1166">
        <v>318.59</v>
      </c>
      <c r="D1166" s="92">
        <v>20698864</v>
      </c>
      <c r="E1166" s="93">
        <v>-0.002411072144288706</v>
      </c>
      <c r="G1166" t="s">
        <v>1293</v>
      </c>
      <c r="H1166" t="s">
        <v>1282</v>
      </c>
      <c r="I1166" s="94">
        <v>4404.33</v>
      </c>
      <c r="J1166" s="93">
        <v>-0.0075554433893813</v>
      </c>
    </row>
    <row r="1167" spans="1:10">
      <c r="A1167" t="s">
        <v>1294</v>
      </c>
      <c r="B1167" t="s">
        <v>1282</v>
      </c>
      <c r="C1167">
        <v>315.09</v>
      </c>
      <c r="D1167" s="92">
        <v>21257161</v>
      </c>
      <c r="E1167" s="93">
        <v>-0.01098590665118182</v>
      </c>
      <c r="G1167" t="s">
        <v>1294</v>
      </c>
      <c r="H1167" t="s">
        <v>1282</v>
      </c>
      <c r="I1167" s="94">
        <v>4370.36</v>
      </c>
      <c r="J1167" s="93">
        <v>-0.007712864385729601</v>
      </c>
    </row>
    <row r="1168" spans="1:10">
      <c r="A1168" t="s">
        <v>1295</v>
      </c>
      <c r="B1168" t="s">
        <v>1282</v>
      </c>
      <c r="C1168">
        <v>314.69</v>
      </c>
      <c r="D1168" s="92">
        <v>24755012</v>
      </c>
      <c r="E1168" s="93">
        <v>-0.001269478561680693</v>
      </c>
      <c r="G1168" t="s">
        <v>1295</v>
      </c>
      <c r="H1168" t="s">
        <v>1282</v>
      </c>
      <c r="I1168" s="94">
        <v>4369.71</v>
      </c>
      <c r="J1168" s="93">
        <v>-0.0001487291664759027</v>
      </c>
    </row>
    <row r="1169" spans="1:10">
      <c r="A1169" t="s">
        <v>1296</v>
      </c>
      <c r="B1169" t="s">
        <v>1282</v>
      </c>
      <c r="C1169">
        <v>320.06</v>
      </c>
      <c r="D1169" s="92">
        <v>24039956</v>
      </c>
      <c r="E1169" s="93">
        <v>0.01706441259652358</v>
      </c>
      <c r="G1169" t="s">
        <v>1296</v>
      </c>
      <c r="H1169" t="s">
        <v>1282</v>
      </c>
      <c r="I1169" s="94">
        <v>4399.77</v>
      </c>
      <c r="J1169" s="93">
        <v>0.006879175048229769</v>
      </c>
    </row>
    <row r="1170" spans="1:10">
      <c r="A1170" t="s">
        <v>1297</v>
      </c>
      <c r="B1170" t="s">
        <v>1282</v>
      </c>
      <c r="C1170">
        <v>320.63</v>
      </c>
      <c r="D1170" s="92">
        <v>16102024</v>
      </c>
      <c r="E1170" s="93">
        <v>0.001780916078235384</v>
      </c>
      <c r="G1170" t="s">
        <v>1297</v>
      </c>
      <c r="H1170" t="s">
        <v>1282</v>
      </c>
      <c r="I1170" s="94">
        <v>4387.55</v>
      </c>
      <c r="J1170" s="93">
        <v>-0.002777417910481694</v>
      </c>
    </row>
    <row r="1171" spans="1:10">
      <c r="A1171" t="s">
        <v>1298</v>
      </c>
      <c r="B1171" t="s">
        <v>1282</v>
      </c>
      <c r="C1171">
        <v>325.15</v>
      </c>
      <c r="D1171" s="92">
        <v>21166382</v>
      </c>
      <c r="E1171" s="93">
        <v>0.01409724604684515</v>
      </c>
      <c r="G1171" t="s">
        <v>1298</v>
      </c>
      <c r="H1171" t="s">
        <v>1282</v>
      </c>
      <c r="I1171" s="94">
        <v>4436.01</v>
      </c>
      <c r="J1171" s="93">
        <v>0.01104488837734041</v>
      </c>
    </row>
    <row r="1172" spans="1:10">
      <c r="A1172" t="s">
        <v>1299</v>
      </c>
      <c r="B1172" t="s">
        <v>1282</v>
      </c>
      <c r="C1172">
        <v>318.16</v>
      </c>
      <c r="D1172" s="92">
        <v>23281434</v>
      </c>
      <c r="E1172" s="93">
        <v>-0.02149777025987987</v>
      </c>
      <c r="G1172" t="s">
        <v>1299</v>
      </c>
      <c r="H1172" t="s">
        <v>1282</v>
      </c>
      <c r="I1172" s="94">
        <v>4376.31</v>
      </c>
      <c r="J1172" s="93">
        <v>-0.01345803999540118</v>
      </c>
    </row>
    <row r="1173" spans="1:10">
      <c r="A1173" t="s">
        <v>1300</v>
      </c>
      <c r="B1173" t="s">
        <v>1282</v>
      </c>
      <c r="C1173">
        <v>321.15</v>
      </c>
      <c r="D1173" s="92">
        <v>21684104</v>
      </c>
      <c r="E1173" s="93">
        <v>0.009397787276841596</v>
      </c>
      <c r="G1173" t="s">
        <v>1300</v>
      </c>
      <c r="H1173" t="s">
        <v>1282</v>
      </c>
      <c r="I1173" s="94">
        <v>4405.71</v>
      </c>
      <c r="J1173" s="93">
        <v>0.006717988442317857</v>
      </c>
    </row>
    <row r="1174" spans="1:10">
      <c r="A1174" t="s">
        <v>1301</v>
      </c>
      <c r="B1174" t="s">
        <v>1282</v>
      </c>
      <c r="C1174">
        <v>321.87</v>
      </c>
      <c r="D1174" s="92">
        <v>14808482</v>
      </c>
      <c r="E1174" s="93">
        <v>0.002241943017281756</v>
      </c>
      <c r="G1174" t="s">
        <v>1301</v>
      </c>
      <c r="H1174" t="s">
        <v>1282</v>
      </c>
      <c r="I1174" s="94">
        <v>4433.31</v>
      </c>
      <c r="J1174" s="93">
        <v>0.00626459753365527</v>
      </c>
    </row>
    <row r="1175" spans="1:10">
      <c r="A1175" t="s">
        <v>1302</v>
      </c>
      <c r="B1175" t="s">
        <v>1282</v>
      </c>
      <c r="C1175">
        <v>326.55</v>
      </c>
      <c r="D1175" s="92">
        <v>19284590</v>
      </c>
      <c r="E1175" s="93">
        <v>0.01454003168981277</v>
      </c>
      <c r="G1175" t="s">
        <v>1302</v>
      </c>
      <c r="H1175" t="s">
        <v>1282</v>
      </c>
      <c r="I1175" s="94">
        <v>4497.63</v>
      </c>
      <c r="J1175" s="93">
        <v>0.01450834703641291</v>
      </c>
    </row>
    <row r="1176" spans="1:10">
      <c r="A1176" t="s">
        <v>1303</v>
      </c>
      <c r="B1176" t="s">
        <v>1282</v>
      </c>
      <c r="C1176">
        <v>326.93</v>
      </c>
      <c r="D1176" s="92">
        <v>15222110</v>
      </c>
      <c r="E1176" s="93">
        <v>0.001163680906446141</v>
      </c>
      <c r="G1176" t="s">
        <v>1303</v>
      </c>
      <c r="H1176" t="s">
        <v>1282</v>
      </c>
      <c r="I1176" s="94">
        <v>4514.87</v>
      </c>
      <c r="J1176" s="93">
        <v>0.00383312989285467</v>
      </c>
    </row>
    <row r="1177" spans="1:10">
      <c r="A1177" t="s">
        <v>1304</v>
      </c>
      <c r="B1177" t="s">
        <v>1282</v>
      </c>
      <c r="C1177">
        <v>325.9</v>
      </c>
      <c r="D1177" s="92">
        <v>26410954</v>
      </c>
      <c r="E1177" s="93">
        <v>-0.003150521518367921</v>
      </c>
      <c r="G1177" t="s">
        <v>1304</v>
      </c>
      <c r="H1177" t="s">
        <v>1282</v>
      </c>
      <c r="I1177" s="94">
        <v>4507.66</v>
      </c>
      <c r="J1177" s="93">
        <v>-0.001596945205509792</v>
      </c>
    </row>
    <row r="1178" spans="1:10">
      <c r="A1178" t="s">
        <v>1305</v>
      </c>
      <c r="B1178" t="s">
        <v>1306</v>
      </c>
      <c r="C1178">
        <v>326.8</v>
      </c>
      <c r="D1178" s="92">
        <v>14942024</v>
      </c>
      <c r="E1178" s="93">
        <v>0.002761583307763216</v>
      </c>
      <c r="G1178" t="s">
        <v>1305</v>
      </c>
      <c r="H1178" t="s">
        <v>1306</v>
      </c>
      <c r="I1178" s="94">
        <v>4515.77</v>
      </c>
      <c r="J1178" s="93">
        <v>0.001799159652680293</v>
      </c>
    </row>
    <row r="1179" spans="1:10">
      <c r="A1179" t="s">
        <v>1307</v>
      </c>
      <c r="B1179" t="s">
        <v>1306</v>
      </c>
      <c r="C1179">
        <v>331.66</v>
      </c>
      <c r="D1179" s="92">
        <v>18553859</v>
      </c>
      <c r="E1179" s="93">
        <v>0.01487148102815183</v>
      </c>
      <c r="G1179" t="s">
        <v>1307</v>
      </c>
      <c r="H1179" t="s">
        <v>1306</v>
      </c>
      <c r="I1179" s="94">
        <v>4496.83</v>
      </c>
      <c r="J1179" s="93">
        <v>-0.00419419058100845</v>
      </c>
    </row>
    <row r="1180" spans="1:10">
      <c r="A1180" t="s">
        <v>1308</v>
      </c>
      <c r="B1180" t="s">
        <v>1306</v>
      </c>
      <c r="C1180">
        <v>331</v>
      </c>
      <c r="D1180" s="92">
        <v>17535773</v>
      </c>
      <c r="E1180" s="93">
        <v>-0.001989989748537702</v>
      </c>
      <c r="G1180" t="s">
        <v>1308</v>
      </c>
      <c r="H1180" t="s">
        <v>1306</v>
      </c>
      <c r="I1180" s="94">
        <v>4465.48</v>
      </c>
      <c r="J1180" s="93">
        <v>-0.00697157775588586</v>
      </c>
    </row>
    <row r="1181" spans="1:10">
      <c r="A1181" t="s">
        <v>1309</v>
      </c>
      <c r="B1181" t="s">
        <v>1306</v>
      </c>
      <c r="C1181">
        <v>328.04</v>
      </c>
      <c r="D1181" s="92">
        <v>18380995</v>
      </c>
      <c r="E1181" s="93">
        <v>-0.008942598187311135</v>
      </c>
      <c r="G1181" t="s">
        <v>1309</v>
      </c>
      <c r="H1181" t="s">
        <v>1306</v>
      </c>
      <c r="I1181" s="94">
        <v>4451.14</v>
      </c>
      <c r="J1181" s="93">
        <v>-0.003211300912779658</v>
      </c>
    </row>
    <row r="1182" spans="1:10">
      <c r="A1182" t="s">
        <v>1310</v>
      </c>
      <c r="B1182" t="s">
        <v>1306</v>
      </c>
      <c r="C1182">
        <v>332.38</v>
      </c>
      <c r="D1182" s="92">
        <v>19548165</v>
      </c>
      <c r="E1182" s="93">
        <v>0.01323009389098884</v>
      </c>
      <c r="G1182" t="s">
        <v>1310</v>
      </c>
      <c r="H1182" t="s">
        <v>1306</v>
      </c>
      <c r="I1182" s="94">
        <v>4457.49</v>
      </c>
      <c r="J1182" s="93">
        <v>0.001426600825855662</v>
      </c>
    </row>
    <row r="1183" spans="1:10">
      <c r="A1183" t="s">
        <v>1311</v>
      </c>
      <c r="B1183" t="s">
        <v>1306</v>
      </c>
      <c r="C1183">
        <v>336.03</v>
      </c>
      <c r="D1183" s="92">
        <v>16583324</v>
      </c>
      <c r="E1183" s="93">
        <v>0.01098140682351523</v>
      </c>
      <c r="G1183" t="s">
        <v>1311</v>
      </c>
      <c r="H1183" t="s">
        <v>1306</v>
      </c>
      <c r="I1183" s="94">
        <v>4487.46</v>
      </c>
      <c r="J1183" s="93">
        <v>0.006723514803174124</v>
      </c>
    </row>
    <row r="1184" spans="1:10">
      <c r="A1184" t="s">
        <v>1312</v>
      </c>
      <c r="B1184" t="s">
        <v>1306</v>
      </c>
      <c r="C1184">
        <v>329.89</v>
      </c>
      <c r="D1184" s="92">
        <v>17565482</v>
      </c>
      <c r="E1184" s="93">
        <v>-0.01827217807933812</v>
      </c>
      <c r="G1184" t="s">
        <v>1312</v>
      </c>
      <c r="H1184" t="s">
        <v>1306</v>
      </c>
      <c r="I1184" s="94">
        <v>4461.9</v>
      </c>
      <c r="J1184" s="93">
        <v>-0.005695872498027943</v>
      </c>
    </row>
    <row r="1185" spans="1:10">
      <c r="A1185" t="s">
        <v>1313</v>
      </c>
      <c r="B1185" t="s">
        <v>1306</v>
      </c>
      <c r="C1185">
        <v>334.16</v>
      </c>
      <c r="D1185" s="92">
        <v>16544412</v>
      </c>
      <c r="E1185" s="93">
        <v>0.01294370850889703</v>
      </c>
      <c r="G1185" t="s">
        <v>1313</v>
      </c>
      <c r="H1185" t="s">
        <v>1306</v>
      </c>
      <c r="I1185" s="94">
        <v>4467.44</v>
      </c>
      <c r="J1185" s="93">
        <v>0.001241623523611013</v>
      </c>
    </row>
    <row r="1186" spans="1:10">
      <c r="A1186" t="s">
        <v>1314</v>
      </c>
      <c r="B1186" t="s">
        <v>1306</v>
      </c>
      <c r="C1186">
        <v>336.78</v>
      </c>
      <c r="D1186" s="92">
        <v>20267048</v>
      </c>
      <c r="E1186" s="93">
        <v>0.00784055542255202</v>
      </c>
      <c r="G1186" t="s">
        <v>1314</v>
      </c>
      <c r="H1186" t="s">
        <v>1306</v>
      </c>
      <c r="I1186" s="94">
        <v>4505.1</v>
      </c>
      <c r="J1186" s="93">
        <v>0.008429883781315706</v>
      </c>
    </row>
    <row r="1187" spans="1:10">
      <c r="A1187" t="s">
        <v>1315</v>
      </c>
      <c r="B1187" t="s">
        <v>1306</v>
      </c>
      <c r="C1187">
        <v>328.35</v>
      </c>
      <c r="D1187" s="92">
        <v>37679792</v>
      </c>
      <c r="E1187" s="93">
        <v>-0.02503117762337415</v>
      </c>
      <c r="G1187" t="s">
        <v>1315</v>
      </c>
      <c r="H1187" t="s">
        <v>1306</v>
      </c>
      <c r="I1187" s="94">
        <v>4450.32</v>
      </c>
      <c r="J1187" s="93">
        <v>-0.01215955250715872</v>
      </c>
    </row>
    <row r="1188" spans="1:10">
      <c r="A1188" t="s">
        <v>1316</v>
      </c>
      <c r="B1188" t="s">
        <v>1306</v>
      </c>
      <c r="C1188">
        <v>327.2</v>
      </c>
      <c r="D1188" s="92">
        <v>16834208</v>
      </c>
      <c r="E1188" s="93">
        <v>-0.003502360286280037</v>
      </c>
      <c r="G1188" t="s">
        <v>1316</v>
      </c>
      <c r="H1188" t="s">
        <v>1306</v>
      </c>
      <c r="I1188" s="94">
        <v>4453.53</v>
      </c>
      <c r="J1188" s="93">
        <v>0.0007212964460983073</v>
      </c>
    </row>
    <row r="1189" spans="1:10">
      <c r="A1189" t="s">
        <v>1317</v>
      </c>
      <c r="B1189" t="s">
        <v>1306</v>
      </c>
      <c r="C1189">
        <v>326.79</v>
      </c>
      <c r="D1189" s="92">
        <v>16514487</v>
      </c>
      <c r="E1189" s="93">
        <v>-0.001253056234718719</v>
      </c>
      <c r="G1189" t="s">
        <v>1317</v>
      </c>
      <c r="H1189" t="s">
        <v>1306</v>
      </c>
      <c r="I1189" s="94">
        <v>4443.95</v>
      </c>
      <c r="J1189" s="93">
        <v>-0.002151102608492605</v>
      </c>
    </row>
    <row r="1190" spans="1:10">
      <c r="A1190" t="s">
        <v>1318</v>
      </c>
      <c r="B1190" t="s">
        <v>1306</v>
      </c>
      <c r="C1190">
        <v>318.95</v>
      </c>
      <c r="D1190" s="92">
        <v>21436525</v>
      </c>
      <c r="E1190" s="93">
        <v>-0.02399094219529374</v>
      </c>
      <c r="G1190" t="s">
        <v>1318</v>
      </c>
      <c r="H1190" t="s">
        <v>1306</v>
      </c>
      <c r="I1190" s="94">
        <v>4402.2</v>
      </c>
      <c r="J1190" s="93">
        <v>-0.009394795170962755</v>
      </c>
    </row>
    <row r="1191" spans="1:10">
      <c r="A1191" t="s">
        <v>1319</v>
      </c>
      <c r="B1191" t="s">
        <v>1306</v>
      </c>
      <c r="C1191">
        <v>317.72</v>
      </c>
      <c r="D1191" s="92">
        <v>35560362</v>
      </c>
      <c r="E1191" s="93">
        <v>-0.003856403825050814</v>
      </c>
      <c r="G1191" t="s">
        <v>1319</v>
      </c>
      <c r="H1191" t="s">
        <v>1306</v>
      </c>
      <c r="I1191" s="94">
        <v>4330</v>
      </c>
      <c r="J1191" s="93">
        <v>-0.01640089046385895</v>
      </c>
    </row>
    <row r="1192" spans="1:10">
      <c r="A1192" t="s">
        <v>1320</v>
      </c>
      <c r="B1192" t="s">
        <v>1306</v>
      </c>
      <c r="C1192">
        <v>315.22</v>
      </c>
      <c r="D1192" s="92">
        <v>21447887</v>
      </c>
      <c r="E1192" s="93">
        <v>-0.007868563515044724</v>
      </c>
      <c r="G1192" t="s">
        <v>1320</v>
      </c>
      <c r="H1192" t="s">
        <v>1306</v>
      </c>
      <c r="I1192" s="94">
        <v>4320.06</v>
      </c>
      <c r="J1192" s="93">
        <v>-0.00229561200923778</v>
      </c>
    </row>
    <row r="1193" spans="1:10">
      <c r="A1193" t="s">
        <v>1321</v>
      </c>
      <c r="B1193" t="s">
        <v>1306</v>
      </c>
      <c r="C1193">
        <v>315.74</v>
      </c>
      <c r="D1193" s="92">
        <v>17835964</v>
      </c>
      <c r="E1193" s="93">
        <v>0.001649641520208078</v>
      </c>
      <c r="G1193" t="s">
        <v>1321</v>
      </c>
      <c r="H1193" t="s">
        <v>1306</v>
      </c>
      <c r="I1193" s="94">
        <v>4337.44</v>
      </c>
      <c r="J1193" s="93">
        <v>0.00402309227186648</v>
      </c>
    </row>
    <row r="1194" spans="1:10">
      <c r="A1194" t="s">
        <v>1322</v>
      </c>
      <c r="B1194" t="s">
        <v>1306</v>
      </c>
      <c r="C1194">
        <v>310.37</v>
      </c>
      <c r="D1194" s="92">
        <v>26297573</v>
      </c>
      <c r="E1194" s="93">
        <v>-0.0170076645341104</v>
      </c>
      <c r="G1194" t="s">
        <v>1322</v>
      </c>
      <c r="H1194" t="s">
        <v>1306</v>
      </c>
      <c r="I1194" s="94">
        <v>4273.53</v>
      </c>
      <c r="J1194" s="93">
        <v>-0.01473449776826885</v>
      </c>
    </row>
    <row r="1195" spans="1:10">
      <c r="A1195" t="s">
        <v>1323</v>
      </c>
      <c r="B1195" t="s">
        <v>1306</v>
      </c>
      <c r="C1195">
        <v>311.02</v>
      </c>
      <c r="D1195" s="92">
        <v>19410082</v>
      </c>
      <c r="E1195" s="93">
        <v>0.002094274575506594</v>
      </c>
      <c r="G1195" t="s">
        <v>1323</v>
      </c>
      <c r="H1195" t="s">
        <v>1306</v>
      </c>
      <c r="I1195" s="94">
        <v>4274.51</v>
      </c>
      <c r="J1195" s="93">
        <v>0.0002293186195019281</v>
      </c>
    </row>
    <row r="1196" spans="1:10">
      <c r="A1196" t="s">
        <v>1324</v>
      </c>
      <c r="B1196" t="s">
        <v>1306</v>
      </c>
      <c r="C1196">
        <v>311.86</v>
      </c>
      <c r="D1196" s="92">
        <v>19683564</v>
      </c>
      <c r="E1196" s="93">
        <v>0.002700790945920017</v>
      </c>
      <c r="G1196" t="s">
        <v>1324</v>
      </c>
      <c r="H1196" t="s">
        <v>1306</v>
      </c>
      <c r="I1196" s="94">
        <v>4299.7</v>
      </c>
      <c r="J1196" s="93">
        <v>0.005893073124170867</v>
      </c>
    </row>
    <row r="1197" spans="1:10">
      <c r="A1197" t="s">
        <v>1325</v>
      </c>
      <c r="B1197" t="s">
        <v>1306</v>
      </c>
      <c r="C1197">
        <v>313.96</v>
      </c>
      <c r="D1197" s="92">
        <v>24147298</v>
      </c>
      <c r="E1197" s="93">
        <v>0.00673379080356562</v>
      </c>
      <c r="G1197" t="s">
        <v>1325</v>
      </c>
      <c r="H1197" t="s">
        <v>1306</v>
      </c>
      <c r="I1197" s="94">
        <v>4288.05</v>
      </c>
      <c r="J1197" s="93">
        <v>-0.002709491359862204</v>
      </c>
    </row>
    <row r="1198" spans="1:10">
      <c r="A1198" t="s">
        <v>1326</v>
      </c>
      <c r="B1198" t="s">
        <v>1327</v>
      </c>
      <c r="C1198">
        <v>319.98</v>
      </c>
      <c r="D1198" s="92">
        <v>20570006</v>
      </c>
      <c r="E1198" s="93">
        <v>0.01917441712320045</v>
      </c>
      <c r="G1198" t="s">
        <v>1326</v>
      </c>
      <c r="H1198" t="s">
        <v>1327</v>
      </c>
      <c r="I1198" s="94">
        <v>4288.39</v>
      </c>
      <c r="J1198" s="93">
        <v>7.929012021778981E-05</v>
      </c>
    </row>
    <row r="1199" spans="1:10">
      <c r="A1199" t="s">
        <v>1328</v>
      </c>
      <c r="B1199" t="s">
        <v>1327</v>
      </c>
      <c r="C1199">
        <v>311.62</v>
      </c>
      <c r="D1199" s="92">
        <v>21033492</v>
      </c>
      <c r="E1199" s="93">
        <v>-0.02612663291455719</v>
      </c>
      <c r="G1199" t="s">
        <v>1328</v>
      </c>
      <c r="H1199" t="s">
        <v>1327</v>
      </c>
      <c r="I1199" s="94">
        <v>4229.45</v>
      </c>
      <c r="J1199" s="93">
        <v>-0.01374408577578079</v>
      </c>
    </row>
    <row r="1200" spans="1:10">
      <c r="A1200" t="s">
        <v>1329</v>
      </c>
      <c r="B1200" t="s">
        <v>1327</v>
      </c>
      <c r="C1200">
        <v>317.15</v>
      </c>
      <c r="D1200" s="92">
        <v>20720144</v>
      </c>
      <c r="E1200" s="93">
        <v>0.01774597265900768</v>
      </c>
      <c r="G1200" t="s">
        <v>1329</v>
      </c>
      <c r="H1200" t="s">
        <v>1327</v>
      </c>
      <c r="I1200" s="94">
        <v>4263.75</v>
      </c>
      <c r="J1200" s="93">
        <v>0.008109801510834735</v>
      </c>
    </row>
    <row r="1201" spans="1:10">
      <c r="A1201" t="s">
        <v>1330</v>
      </c>
      <c r="B1201" t="s">
        <v>1327</v>
      </c>
      <c r="C1201">
        <v>317.55</v>
      </c>
      <c r="D1201" s="92">
        <v>16965629</v>
      </c>
      <c r="E1201" s="93">
        <v>0.001261232855116035</v>
      </c>
      <c r="G1201" t="s">
        <v>1330</v>
      </c>
      <c r="H1201" t="s">
        <v>1327</v>
      </c>
      <c r="I1201" s="94">
        <v>4258.19</v>
      </c>
      <c r="J1201" s="93">
        <v>-0.00130401641747302</v>
      </c>
    </row>
    <row r="1202" spans="1:10">
      <c r="A1202" t="s">
        <v>1331</v>
      </c>
      <c r="B1202" t="s">
        <v>1327</v>
      </c>
      <c r="C1202">
        <v>325.41</v>
      </c>
      <c r="D1202" s="92">
        <v>25673630</v>
      </c>
      <c r="E1202" s="93">
        <v>0.02475200755786489</v>
      </c>
      <c r="G1202" t="s">
        <v>1331</v>
      </c>
      <c r="H1202" t="s">
        <v>1327</v>
      </c>
      <c r="I1202" s="94">
        <v>4308.5</v>
      </c>
      <c r="J1202" s="93">
        <v>0.01181487909182088</v>
      </c>
    </row>
    <row r="1203" spans="1:10">
      <c r="A1203" t="s">
        <v>1332</v>
      </c>
      <c r="B1203" t="s">
        <v>1327</v>
      </c>
      <c r="C1203">
        <v>327.95</v>
      </c>
      <c r="D1203" s="92">
        <v>19891180</v>
      </c>
      <c r="E1203" s="93">
        <v>0.007805537629451909</v>
      </c>
      <c r="G1203" t="s">
        <v>1332</v>
      </c>
      <c r="H1203" t="s">
        <v>1327</v>
      </c>
      <c r="I1203" s="94">
        <v>4335.66016</v>
      </c>
      <c r="J1203" s="93">
        <v>0.006303855170012751</v>
      </c>
    </row>
    <row r="1204" spans="1:10">
      <c r="A1204" t="s">
        <v>1333</v>
      </c>
      <c r="B1204" t="s">
        <v>1327</v>
      </c>
      <c r="C1204">
        <v>326.53</v>
      </c>
      <c r="D1204" s="92">
        <v>20557094</v>
      </c>
      <c r="E1204" s="93">
        <v>-0.004329928342735267</v>
      </c>
      <c r="G1204" t="s">
        <v>1333</v>
      </c>
      <c r="H1204" t="s">
        <v>1327</v>
      </c>
      <c r="I1204" s="94">
        <v>4358.24023</v>
      </c>
      <c r="J1204" s="93">
        <v>0.005207988902893979</v>
      </c>
    </row>
    <row r="1205" spans="1:10">
      <c r="A1205" t="s">
        <v>1334</v>
      </c>
      <c r="B1205" t="s">
        <v>1327</v>
      </c>
      <c r="C1205">
        <v>330.54</v>
      </c>
      <c r="D1205" s="92">
        <v>20063246</v>
      </c>
      <c r="E1205" s="93">
        <v>0.0122806480262152</v>
      </c>
      <c r="G1205" t="s">
        <v>1334</v>
      </c>
      <c r="H1205" t="s">
        <v>1327</v>
      </c>
      <c r="I1205" s="94">
        <v>4376.9502</v>
      </c>
      <c r="J1205" s="93">
        <v>0.004293010254737606</v>
      </c>
    </row>
    <row r="1206" spans="1:10">
      <c r="A1206" t="s">
        <v>1335</v>
      </c>
      <c r="B1206" t="s">
        <v>1327</v>
      </c>
      <c r="C1206">
        <v>329.29</v>
      </c>
      <c r="D1206" s="92">
        <v>19313098</v>
      </c>
      <c r="E1206" s="93">
        <v>-0.003781690566951101</v>
      </c>
      <c r="G1206" t="s">
        <v>1335</v>
      </c>
      <c r="H1206" t="s">
        <v>1327</v>
      </c>
      <c r="I1206" s="94">
        <v>4349.60986</v>
      </c>
      <c r="J1206" s="93">
        <v>-0.006246436160046054</v>
      </c>
    </row>
    <row r="1207" spans="1:10">
      <c r="A1207" t="s">
        <v>1336</v>
      </c>
      <c r="B1207" t="s">
        <v>1327</v>
      </c>
      <c r="C1207">
        <v>325.87</v>
      </c>
      <c r="D1207" s="92">
        <v>21085695</v>
      </c>
      <c r="E1207" s="93">
        <v>-0.01038598196118923</v>
      </c>
      <c r="G1207" t="s">
        <v>1336</v>
      </c>
      <c r="H1207" t="s">
        <v>1327</v>
      </c>
      <c r="I1207" s="94">
        <v>4327.77979</v>
      </c>
      <c r="J1207" s="93">
        <v>-0.005018857024570056</v>
      </c>
    </row>
    <row r="1208" spans="1:10">
      <c r="A1208" t="s">
        <v>1337</v>
      </c>
      <c r="B1208" t="s">
        <v>1327</v>
      </c>
      <c r="C1208">
        <v>330.76</v>
      </c>
      <c r="D1208" s="92">
        <v>22158048</v>
      </c>
      <c r="E1208" s="93">
        <v>0.01500598398134212</v>
      </c>
      <c r="G1208" t="s">
        <v>1337</v>
      </c>
      <c r="H1208" t="s">
        <v>1327</v>
      </c>
      <c r="I1208" s="94">
        <v>4373.62988</v>
      </c>
      <c r="J1208" s="93">
        <v>0.01059436760297849</v>
      </c>
    </row>
    <row r="1209" spans="1:10">
      <c r="A1209" t="s">
        <v>1338</v>
      </c>
      <c r="B1209" t="s">
        <v>1327</v>
      </c>
      <c r="C1209">
        <v>330.18</v>
      </c>
      <c r="D1209" s="92">
        <v>18338523</v>
      </c>
      <c r="E1209" s="93">
        <v>-0.001753537308017861</v>
      </c>
      <c r="G1209" t="s">
        <v>1338</v>
      </c>
      <c r="H1209" t="s">
        <v>1327</v>
      </c>
      <c r="I1209" s="94">
        <v>4373.2002</v>
      </c>
      <c r="J1209" s="93">
        <v>-9.82433383229786E-05</v>
      </c>
    </row>
    <row r="1210" spans="1:10">
      <c r="A1210" t="s">
        <v>1339</v>
      </c>
      <c r="B1210" t="s">
        <v>1327</v>
      </c>
      <c r="C1210">
        <v>328.24</v>
      </c>
      <c r="D1210" s="92">
        <v>23153602</v>
      </c>
      <c r="E1210" s="93">
        <v>-0.005875583015324981</v>
      </c>
      <c r="G1210" t="s">
        <v>1339</v>
      </c>
      <c r="H1210" t="s">
        <v>1327</v>
      </c>
      <c r="I1210" s="94">
        <v>4314.6001</v>
      </c>
      <c r="J1210" s="93">
        <v>-0.01339982102808845</v>
      </c>
    </row>
    <row r="1211" spans="1:10">
      <c r="A1211" t="s">
        <v>1340</v>
      </c>
      <c r="B1211" t="s">
        <v>1327</v>
      </c>
      <c r="C1211">
        <v>329.44</v>
      </c>
      <c r="D1211" s="92">
        <v>25052071</v>
      </c>
      <c r="E1211" s="93">
        <v>0.003655861564708651</v>
      </c>
      <c r="G1211" t="s">
        <v>1340</v>
      </c>
      <c r="H1211" t="s">
        <v>1327</v>
      </c>
      <c r="I1211" s="94">
        <v>4278</v>
      </c>
      <c r="J1211" s="93">
        <v>-0.008482848734926662</v>
      </c>
    </row>
    <row r="1212" spans="1:10">
      <c r="A1212" t="s">
        <v>1341</v>
      </c>
      <c r="B1212" t="s">
        <v>1327</v>
      </c>
      <c r="C1212">
        <v>324.82</v>
      </c>
      <c r="D1212" s="92">
        <v>25027715</v>
      </c>
      <c r="E1212" s="93">
        <v>-0.01402379796017483</v>
      </c>
      <c r="G1212" t="s">
        <v>1341</v>
      </c>
      <c r="H1212" t="s">
        <v>1327</v>
      </c>
      <c r="I1212" s="94">
        <v>4224.16016</v>
      </c>
      <c r="J1212" s="93">
        <v>-0.01258528284244964</v>
      </c>
    </row>
    <row r="1213" spans="1:10">
      <c r="A1213" t="s">
        <v>1342</v>
      </c>
      <c r="B1213" t="s">
        <v>1327</v>
      </c>
      <c r="C1213">
        <v>327.46</v>
      </c>
      <c r="D1213" s="92">
        <v>24374748</v>
      </c>
      <c r="E1213" s="93">
        <v>0.008127578351086795</v>
      </c>
      <c r="G1213" t="s">
        <v>1342</v>
      </c>
      <c r="H1213" t="s">
        <v>1327</v>
      </c>
      <c r="I1213" s="94">
        <v>4217.04004</v>
      </c>
      <c r="J1213" s="93">
        <v>-0.001685570558480065</v>
      </c>
    </row>
    <row r="1214" spans="1:10">
      <c r="A1214" t="s">
        <v>1343</v>
      </c>
      <c r="B1214" t="s">
        <v>1327</v>
      </c>
      <c r="C1214">
        <v>328.66</v>
      </c>
      <c r="D1214" s="92">
        <v>31153571</v>
      </c>
      <c r="E1214" s="93">
        <v>0.003664569718438981</v>
      </c>
      <c r="G1214" t="s">
        <v>1343</v>
      </c>
      <c r="H1214" t="s">
        <v>1327</v>
      </c>
      <c r="I1214" s="94">
        <v>4247.68018</v>
      </c>
      <c r="J1214" s="93">
        <v>0.007265792999205267</v>
      </c>
    </row>
    <row r="1215" spans="1:10">
      <c r="A1215" t="s">
        <v>1344</v>
      </c>
      <c r="B1215" t="s">
        <v>1327</v>
      </c>
      <c r="C1215">
        <v>338.74</v>
      </c>
      <c r="D1215" s="92">
        <v>55053828</v>
      </c>
      <c r="E1215" s="93">
        <v>0.03066999330615228</v>
      </c>
      <c r="G1215" t="s">
        <v>1344</v>
      </c>
      <c r="H1215" t="s">
        <v>1327</v>
      </c>
      <c r="I1215" s="94">
        <v>4186.77002</v>
      </c>
      <c r="J1215" s="93">
        <v>-0.01433962949630552</v>
      </c>
    </row>
    <row r="1216" spans="1:10">
      <c r="A1216" t="s">
        <v>1345</v>
      </c>
      <c r="B1216" t="s">
        <v>1327</v>
      </c>
      <c r="C1216">
        <v>326.03</v>
      </c>
      <c r="D1216" s="92">
        <v>37828543</v>
      </c>
      <c r="E1216" s="93">
        <v>-0.0375214028458406</v>
      </c>
      <c r="G1216" t="s">
        <v>1345</v>
      </c>
      <c r="H1216" t="s">
        <v>1327</v>
      </c>
      <c r="I1216" s="94">
        <v>4137.22998</v>
      </c>
      <c r="J1216" s="93">
        <v>-0.01183252000070445</v>
      </c>
    </row>
    <row r="1217" spans="1:10">
      <c r="A1217" t="s">
        <v>1346</v>
      </c>
      <c r="B1217" t="s">
        <v>1327</v>
      </c>
      <c r="C1217">
        <v>327.94</v>
      </c>
      <c r="D1217" s="92">
        <v>29856522</v>
      </c>
      <c r="E1217" s="93">
        <v>0.005858356592951752</v>
      </c>
      <c r="G1217" t="s">
        <v>1346</v>
      </c>
      <c r="H1217" t="s">
        <v>1327</v>
      </c>
      <c r="I1217" s="94">
        <v>4117.37012</v>
      </c>
      <c r="J1217" s="93">
        <v>-0.004800279437209509</v>
      </c>
    </row>
    <row r="1218" spans="1:10">
      <c r="A1218" t="s">
        <v>1347</v>
      </c>
      <c r="B1218" t="s">
        <v>1327</v>
      </c>
      <c r="C1218">
        <v>335.4</v>
      </c>
      <c r="D1218" s="92">
        <v>22828082</v>
      </c>
      <c r="E1218" s="93">
        <v>0.02274806367018356</v>
      </c>
      <c r="G1218" t="s">
        <v>1347</v>
      </c>
      <c r="H1218" t="s">
        <v>1327</v>
      </c>
      <c r="I1218" s="94">
        <v>4166.81982</v>
      </c>
      <c r="J1218" s="93">
        <v>0.01201002060995182</v>
      </c>
    </row>
    <row r="1219" spans="1:10">
      <c r="A1219" t="s">
        <v>1348</v>
      </c>
      <c r="B1219" t="s">
        <v>1327</v>
      </c>
      <c r="C1219">
        <v>336.2</v>
      </c>
      <c r="D1219" s="92">
        <v>20265282</v>
      </c>
      <c r="E1219" s="93">
        <v>0.002385211687537359</v>
      </c>
      <c r="G1219" t="s">
        <v>1348</v>
      </c>
      <c r="H1219" t="s">
        <v>1327</v>
      </c>
      <c r="I1219" s="94">
        <v>4193.7998</v>
      </c>
      <c r="J1219" s="93">
        <v>0.006474957201293208</v>
      </c>
    </row>
    <row r="1220" spans="1:10">
      <c r="A1220" t="s">
        <v>1349</v>
      </c>
      <c r="B1220" t="s">
        <v>1350</v>
      </c>
      <c r="C1220">
        <v>344.11</v>
      </c>
      <c r="D1220" s="92">
        <v>28158819</v>
      </c>
      <c r="E1220" s="93">
        <v>0.02352766210588952</v>
      </c>
      <c r="G1220" t="s">
        <v>1349</v>
      </c>
      <c r="H1220" t="s">
        <v>1350</v>
      </c>
      <c r="I1220" s="94">
        <v>4237.85986</v>
      </c>
      <c r="J1220" s="93">
        <v>0.01050599983337297</v>
      </c>
    </row>
    <row r="1221" spans="1:10">
      <c r="A1221" t="s">
        <v>1351</v>
      </c>
      <c r="B1221" t="s">
        <v>1350</v>
      </c>
      <c r="C1221">
        <v>346.35</v>
      </c>
      <c r="D1221" s="92">
        <v>24348072</v>
      </c>
      <c r="E1221" s="93">
        <v>0.006509546365987662</v>
      </c>
      <c r="G1221" t="s">
        <v>1351</v>
      </c>
      <c r="H1221" t="s">
        <v>1350</v>
      </c>
      <c r="I1221" s="94">
        <v>4317.77979</v>
      </c>
      <c r="J1221" s="93">
        <v>0.01885855895197053</v>
      </c>
    </row>
    <row r="1222" spans="1:10">
      <c r="A1222" t="s">
        <v>1352</v>
      </c>
      <c r="B1222" t="s">
        <v>1350</v>
      </c>
      <c r="C1222">
        <v>350.8</v>
      </c>
      <c r="D1222" s="92">
        <v>23637673</v>
      </c>
      <c r="E1222" s="93">
        <v>0.01284827486646445</v>
      </c>
      <c r="G1222" t="s">
        <v>1352</v>
      </c>
      <c r="H1222" t="s">
        <v>1350</v>
      </c>
      <c r="I1222" s="94">
        <v>4358.33984</v>
      </c>
      <c r="J1222" s="93">
        <v>0.009393728252176547</v>
      </c>
    </row>
    <row r="1223" spans="1:10">
      <c r="A1223" t="s">
        <v>1353</v>
      </c>
      <c r="B1223" t="s">
        <v>1350</v>
      </c>
      <c r="C1223">
        <v>354.51</v>
      </c>
      <c r="D1223" s="92">
        <v>23828301</v>
      </c>
      <c r="E1223" s="93">
        <v>0.01057582668186985</v>
      </c>
      <c r="G1223" t="s">
        <v>1353</v>
      </c>
      <c r="H1223" t="s">
        <v>1350</v>
      </c>
      <c r="I1223" s="94">
        <v>4365.97998</v>
      </c>
      <c r="J1223" s="93">
        <v>0.001752993176411088</v>
      </c>
    </row>
    <row r="1224" spans="1:10">
      <c r="A1224" t="s">
        <v>1354</v>
      </c>
      <c r="B1224" t="s">
        <v>1350</v>
      </c>
      <c r="C1224">
        <v>358.49</v>
      </c>
      <c r="D1224" s="92">
        <v>25833931</v>
      </c>
      <c r="E1224" s="93">
        <v>0.01122676370201137</v>
      </c>
      <c r="G1224" t="s">
        <v>1354</v>
      </c>
      <c r="H1224" t="s">
        <v>1350</v>
      </c>
      <c r="I1224" s="94">
        <v>4378.37988</v>
      </c>
      <c r="J1224" s="93">
        <v>0.002840118382769319</v>
      </c>
    </row>
    <row r="1225" spans="1:10">
      <c r="A1225" t="s">
        <v>1355</v>
      </c>
      <c r="B1225" t="s">
        <v>1350</v>
      </c>
      <c r="C1225">
        <v>361.14</v>
      </c>
      <c r="D1225" s="92">
        <v>26767828</v>
      </c>
      <c r="E1225" s="93">
        <v>0.007392116934921367</v>
      </c>
      <c r="G1225" t="s">
        <v>1355</v>
      </c>
      <c r="H1225" t="s">
        <v>1350</v>
      </c>
      <c r="I1225" s="94">
        <v>4382.77979</v>
      </c>
      <c r="J1225" s="93">
        <v>0.001004917371399738</v>
      </c>
    </row>
    <row r="1226" spans="1:10">
      <c r="A1226" t="s">
        <v>1356</v>
      </c>
      <c r="B1226" t="s">
        <v>1350</v>
      </c>
      <c r="C1226">
        <v>358.65</v>
      </c>
      <c r="D1226" s="92">
        <v>24847331</v>
      </c>
      <c r="E1226" s="93">
        <v>-0.006894833028742386</v>
      </c>
      <c r="G1226" t="s">
        <v>1356</v>
      </c>
      <c r="H1226" t="s">
        <v>1350</v>
      </c>
      <c r="I1226" s="94">
        <v>4347.3501</v>
      </c>
      <c r="J1226" s="93">
        <v>-0.008083839868212928</v>
      </c>
    </row>
    <row r="1227" spans="1:10">
      <c r="A1227" t="s">
        <v>1357</v>
      </c>
      <c r="B1227" t="s">
        <v>1350</v>
      </c>
      <c r="C1227">
        <v>367.58</v>
      </c>
      <c r="D1227" s="92">
        <v>28065164</v>
      </c>
      <c r="E1227" s="93">
        <v>0.02489892653004322</v>
      </c>
      <c r="G1227" t="s">
        <v>1357</v>
      </c>
      <c r="H1227" t="s">
        <v>1350</v>
      </c>
      <c r="I1227" s="94">
        <v>4415.24023</v>
      </c>
      <c r="J1227" s="93">
        <v>0.01561643954095171</v>
      </c>
    </row>
    <row r="1228" spans="1:10">
      <c r="A1228" t="s">
        <v>1358</v>
      </c>
      <c r="B1228" t="s">
        <v>1350</v>
      </c>
      <c r="C1228">
        <v>364.6</v>
      </c>
      <c r="D1228" s="92">
        <v>19986506</v>
      </c>
      <c r="E1228" s="93">
        <v>-0.008107078731160455</v>
      </c>
      <c r="G1228" t="s">
        <v>1358</v>
      </c>
      <c r="H1228" t="s">
        <v>1350</v>
      </c>
      <c r="I1228" s="94">
        <v>4411.5498</v>
      </c>
      <c r="J1228" s="93">
        <v>-0.0008358390048462949</v>
      </c>
    </row>
    <row r="1229" spans="1:10">
      <c r="A1229" t="s">
        <v>1359</v>
      </c>
      <c r="B1229" t="s">
        <v>1350</v>
      </c>
      <c r="C1229">
        <v>368.17</v>
      </c>
      <c r="D1229" s="92">
        <v>27683862</v>
      </c>
      <c r="E1229" s="93">
        <v>0.009791552386176683</v>
      </c>
      <c r="G1229" t="s">
        <v>1359</v>
      </c>
      <c r="H1229" t="s">
        <v>1350</v>
      </c>
      <c r="I1229" s="94">
        <v>4495.7002</v>
      </c>
      <c r="J1229" s="93">
        <v>0.0190750198490337</v>
      </c>
    </row>
    <row r="1230" spans="1:10">
      <c r="A1230" t="s">
        <v>1360</v>
      </c>
      <c r="B1230" t="s">
        <v>1350</v>
      </c>
      <c r="C1230">
        <v>368.32</v>
      </c>
      <c r="D1230" s="92">
        <v>26860095</v>
      </c>
      <c r="E1230" s="93">
        <v>0.0004074204851018948</v>
      </c>
      <c r="G1230" t="s">
        <v>1360</v>
      </c>
      <c r="H1230" t="s">
        <v>1350</v>
      </c>
      <c r="I1230" s="94">
        <v>4502.87988</v>
      </c>
      <c r="J1230" s="93">
        <v>0.001597010405631538</v>
      </c>
    </row>
    <row r="1231" spans="1:10">
      <c r="A1231" t="s">
        <v>1361</v>
      </c>
      <c r="B1231" t="s">
        <v>1350</v>
      </c>
      <c r="C1231">
        <v>374.8</v>
      </c>
      <c r="D1231" s="92">
        <v>27182315</v>
      </c>
      <c r="E1231" s="93">
        <v>0.0175933970460469</v>
      </c>
      <c r="G1231" t="s">
        <v>1361</v>
      </c>
      <c r="H1231" t="s">
        <v>1350</v>
      </c>
      <c r="I1231" s="94">
        <v>4508.24023</v>
      </c>
      <c r="J1231" s="93">
        <v>0.001190427047323306</v>
      </c>
    </row>
    <row r="1232" spans="1:10">
      <c r="A1232" t="s">
        <v>1362</v>
      </c>
      <c r="B1232" t="s">
        <v>1350</v>
      </c>
      <c r="C1232">
        <v>368.5</v>
      </c>
      <c r="D1232" s="92">
        <v>40325371</v>
      </c>
      <c r="E1232" s="93">
        <v>-0.01680896478121663</v>
      </c>
      <c r="G1232" t="s">
        <v>1362</v>
      </c>
      <c r="H1232" t="s">
        <v>1350</v>
      </c>
      <c r="I1232" s="94">
        <v>4514.02002</v>
      </c>
      <c r="J1232" s="93">
        <v>0.001282050136001578</v>
      </c>
    </row>
    <row r="1233" spans="1:10">
      <c r="A1233" t="s">
        <v>1363</v>
      </c>
      <c r="B1233" t="s">
        <v>1350</v>
      </c>
      <c r="C1233">
        <v>376.06</v>
      </c>
      <c r="D1233" s="92">
        <v>52528964</v>
      </c>
      <c r="E1233" s="93">
        <v>0.02051560379918582</v>
      </c>
      <c r="G1233" t="s">
        <v>1363</v>
      </c>
      <c r="H1233" t="s">
        <v>1350</v>
      </c>
      <c r="I1233" s="94">
        <v>4547.37988</v>
      </c>
      <c r="J1233" s="93">
        <v>0.007390277369660581</v>
      </c>
    </row>
    <row r="1234" spans="1:10">
      <c r="A1234" t="s">
        <v>1364</v>
      </c>
      <c r="B1234" t="s">
        <v>1350</v>
      </c>
      <c r="C1234">
        <v>371.71</v>
      </c>
      <c r="D1234" s="92">
        <v>28423145</v>
      </c>
      <c r="E1234" s="93">
        <v>-0.01156730308993248</v>
      </c>
      <c r="G1234" t="s">
        <v>1364</v>
      </c>
      <c r="H1234" t="s">
        <v>1350</v>
      </c>
      <c r="I1234" s="94">
        <v>4538.18994</v>
      </c>
      <c r="J1234" s="93">
        <v>-0.002020930787071218</v>
      </c>
    </row>
    <row r="1235" spans="1:10">
      <c r="A1235" t="s">
        <v>1365</v>
      </c>
      <c r="B1235" t="s">
        <v>1350</v>
      </c>
      <c r="C1235">
        <v>376.47</v>
      </c>
      <c r="D1235" s="92">
        <v>23361184</v>
      </c>
      <c r="E1235" s="93">
        <v>0.01280568184875319</v>
      </c>
      <c r="G1235" t="s">
        <v>1365</v>
      </c>
      <c r="H1235" t="s">
        <v>1350</v>
      </c>
      <c r="I1235" s="94">
        <v>4556.62012</v>
      </c>
      <c r="J1235" s="93">
        <v>0.004061130151815417</v>
      </c>
    </row>
    <row r="1236" spans="1:10">
      <c r="A1236" t="s">
        <v>1366</v>
      </c>
      <c r="B1236" t="s">
        <v>1350</v>
      </c>
      <c r="C1236">
        <v>376.06</v>
      </c>
      <c r="D1236" s="92">
        <v>10176649</v>
      </c>
      <c r="E1236" s="93">
        <v>-0.001089064201662882</v>
      </c>
      <c r="G1236" t="s">
        <v>1366</v>
      </c>
      <c r="H1236" t="s">
        <v>1350</v>
      </c>
      <c r="I1236" s="94">
        <v>4559.33984</v>
      </c>
      <c r="J1236" s="93">
        <v>0.0005968722273035354</v>
      </c>
    </row>
    <row r="1237" spans="1:10">
      <c r="A1237" t="s">
        <v>1367</v>
      </c>
      <c r="B1237" t="s">
        <v>1350</v>
      </c>
      <c r="C1237">
        <v>377.23</v>
      </c>
      <c r="D1237" s="92">
        <v>22179228</v>
      </c>
      <c r="E1237" s="93">
        <v>0.003111205658671512</v>
      </c>
      <c r="G1237" t="s">
        <v>1367</v>
      </c>
      <c r="H1237" t="s">
        <v>1350</v>
      </c>
      <c r="I1237" s="94">
        <v>4550.43018</v>
      </c>
      <c r="J1237" s="93">
        <v>-0.001954155713911332</v>
      </c>
    </row>
    <row r="1238" spans="1:10">
      <c r="A1238" t="s">
        <v>1368</v>
      </c>
      <c r="B1238" t="s">
        <v>1350</v>
      </c>
      <c r="C1238">
        <v>381.31</v>
      </c>
      <c r="D1238" s="92">
        <v>20453112</v>
      </c>
      <c r="E1238" s="93">
        <v>0.01081568273997302</v>
      </c>
      <c r="G1238" t="s">
        <v>1368</v>
      </c>
      <c r="H1238" t="s">
        <v>1350</v>
      </c>
      <c r="I1238" s="94">
        <v>4554.89014</v>
      </c>
      <c r="J1238" s="93">
        <v>0.000980118323670176</v>
      </c>
    </row>
    <row r="1239" spans="1:10">
      <c r="A1239" t="s">
        <v>1369</v>
      </c>
      <c r="B1239" t="s">
        <v>1350</v>
      </c>
      <c r="C1239">
        <v>377.47</v>
      </c>
      <c r="D1239" s="92">
        <v>28963399</v>
      </c>
      <c r="E1239" s="93">
        <v>-0.01007054627468462</v>
      </c>
      <c r="G1239" t="s">
        <v>1369</v>
      </c>
      <c r="H1239" t="s">
        <v>1350</v>
      </c>
      <c r="I1239" s="94">
        <v>4550.58008</v>
      </c>
      <c r="J1239" s="93">
        <v>-0.0009462489472908953</v>
      </c>
    </row>
    <row r="1240" spans="1:10">
      <c r="A1240" t="s">
        <v>1370</v>
      </c>
      <c r="B1240" t="s">
        <v>1350</v>
      </c>
      <c r="C1240">
        <v>377.53</v>
      </c>
      <c r="D1240" s="92">
        <v>30554415</v>
      </c>
      <c r="E1240" s="93">
        <v>0.0001589530293797381</v>
      </c>
      <c r="G1240" t="s">
        <v>1370</v>
      </c>
      <c r="H1240" t="s">
        <v>1350</v>
      </c>
      <c r="I1240" s="94">
        <v>4567.7998</v>
      </c>
      <c r="J1240" s="93">
        <v>0.003784071414473456</v>
      </c>
    </row>
    <row r="1241" spans="1:10">
      <c r="A1241" t="s">
        <v>1371</v>
      </c>
      <c r="B1241" t="s">
        <v>1372</v>
      </c>
      <c r="C1241">
        <v>373.15</v>
      </c>
      <c r="D1241" s="92">
        <v>33040472</v>
      </c>
      <c r="E1241" s="93">
        <v>-0.01160172701507167</v>
      </c>
      <c r="G1241" t="s">
        <v>1371</v>
      </c>
      <c r="H1241" t="s">
        <v>1372</v>
      </c>
      <c r="I1241" s="94">
        <v>4594.62988</v>
      </c>
      <c r="J1241" s="93">
        <v>0.005873742540117632</v>
      </c>
    </row>
    <row r="1242" spans="1:10">
      <c r="A1242" t="s">
        <v>1373</v>
      </c>
      <c r="B1242" t="s">
        <v>1372</v>
      </c>
      <c r="C1242">
        <v>367.8</v>
      </c>
      <c r="D1242" s="92">
        <v>32063305</v>
      </c>
      <c r="E1242" s="93">
        <v>-0.01433739782929111</v>
      </c>
      <c r="G1242" t="s">
        <v>1373</v>
      </c>
      <c r="H1242" t="s">
        <v>1372</v>
      </c>
      <c r="I1242" s="94">
        <v>4569.77</v>
      </c>
      <c r="J1242" s="93">
        <v>-0.005410638212277497</v>
      </c>
    </row>
    <row r="1243" spans="1:10">
      <c r="A1243" t="s">
        <v>1374</v>
      </c>
      <c r="B1243" t="s">
        <v>1372</v>
      </c>
      <c r="C1243">
        <v>371.16</v>
      </c>
      <c r="D1243" s="92">
        <v>23065035</v>
      </c>
      <c r="E1243" s="93">
        <v>0.009135399673735778</v>
      </c>
      <c r="G1243" t="s">
        <v>1374</v>
      </c>
      <c r="H1243" t="s">
        <v>1372</v>
      </c>
      <c r="I1243" s="94">
        <v>4567.17</v>
      </c>
      <c r="J1243" s="93">
        <v>-0.0005689564245028311</v>
      </c>
    </row>
    <row r="1244" spans="1:10">
      <c r="A1244" t="s">
        <v>1375</v>
      </c>
      <c r="B1244" t="s">
        <v>1372</v>
      </c>
      <c r="C1244">
        <v>367.46</v>
      </c>
      <c r="D1244" s="92">
        <v>21182072</v>
      </c>
      <c r="E1244" s="93">
        <v>-0.009968746632180281</v>
      </c>
      <c r="G1244" t="s">
        <v>1375</v>
      </c>
      <c r="H1244" t="s">
        <v>1372</v>
      </c>
      <c r="I1244" s="94">
        <v>4549.35</v>
      </c>
      <c r="J1244" s="93">
        <v>-0.003901759733051291</v>
      </c>
    </row>
    <row r="1245" spans="1:10">
      <c r="A1245" t="s">
        <v>1376</v>
      </c>
      <c r="B1245" t="s">
        <v>1372</v>
      </c>
      <c r="C1245">
        <v>369.6</v>
      </c>
      <c r="D1245" s="92">
        <v>23118864</v>
      </c>
      <c r="E1245" s="93">
        <v>0.005823763130681003</v>
      </c>
      <c r="G1245" t="s">
        <v>1376</v>
      </c>
      <c r="H1245" t="s">
        <v>1372</v>
      </c>
      <c r="I1245" s="94">
        <v>4585.58</v>
      </c>
      <c r="J1245" s="93">
        <v>0.007963775044786514</v>
      </c>
    </row>
    <row r="1246" spans="1:10">
      <c r="A1246" t="s">
        <v>1377</v>
      </c>
      <c r="B1246" t="s">
        <v>1372</v>
      </c>
      <c r="C1246">
        <v>372.87</v>
      </c>
      <c r="D1246" s="92">
        <v>20154366</v>
      </c>
      <c r="E1246" s="93">
        <v>0.008847402597402576</v>
      </c>
      <c r="G1246" t="s">
        <v>1377</v>
      </c>
      <c r="H1246" t="s">
        <v>1372</v>
      </c>
      <c r="I1246" s="94">
        <v>4604.36</v>
      </c>
      <c r="J1246" s="93">
        <v>0.004095447031782218</v>
      </c>
    </row>
    <row r="1247" spans="1:10">
      <c r="A1247" t="s">
        <v>1378</v>
      </c>
      <c r="B1247" t="s">
        <v>1372</v>
      </c>
      <c r="C1247">
        <v>369.95</v>
      </c>
      <c r="D1247" s="92">
        <v>27708757</v>
      </c>
      <c r="E1247" s="93">
        <v>-0.007831147584949183</v>
      </c>
      <c r="G1247" t="s">
        <v>1378</v>
      </c>
      <c r="H1247" t="s">
        <v>1372</v>
      </c>
      <c r="I1247" s="94">
        <v>4622.43</v>
      </c>
      <c r="J1247" s="93">
        <v>0.003924541087143574</v>
      </c>
    </row>
    <row r="1248" spans="1:10">
      <c r="A1248" t="s">
        <v>1379</v>
      </c>
      <c r="B1248" t="s">
        <v>1372</v>
      </c>
      <c r="C1248">
        <v>373.02</v>
      </c>
      <c r="D1248" s="92">
        <v>24838253</v>
      </c>
      <c r="E1248" s="93">
        <v>0.008298418705230404</v>
      </c>
      <c r="G1248" t="s">
        <v>1379</v>
      </c>
      <c r="H1248" t="s">
        <v>1372</v>
      </c>
      <c r="I1248" s="94">
        <v>4643.69</v>
      </c>
      <c r="J1248" s="93">
        <v>0.004599312482828077</v>
      </c>
    </row>
    <row r="1249" spans="1:10">
      <c r="A1249" t="s">
        <v>1380</v>
      </c>
      <c r="B1249" t="s">
        <v>1372</v>
      </c>
      <c r="C1249">
        <v>373.01</v>
      </c>
      <c r="D1249" s="92">
        <v>30955531</v>
      </c>
      <c r="E1249" s="93">
        <v>-2.680821403677758E-05</v>
      </c>
      <c r="G1249" t="s">
        <v>1380</v>
      </c>
      <c r="H1249" t="s">
        <v>1372</v>
      </c>
      <c r="I1249" s="94">
        <v>4707.08</v>
      </c>
      <c r="J1249" s="93">
        <v>0.01365078202894687</v>
      </c>
    </row>
    <row r="1250" spans="1:10">
      <c r="A1250" t="s">
        <v>1381</v>
      </c>
      <c r="B1250" t="s">
        <v>1372</v>
      </c>
      <c r="C1250">
        <v>364.6</v>
      </c>
      <c r="D1250" s="92">
        <v>43277461</v>
      </c>
      <c r="E1250" s="93">
        <v>-0.02254631243130201</v>
      </c>
      <c r="G1250" t="s">
        <v>1381</v>
      </c>
      <c r="H1250" t="s">
        <v>1372</v>
      </c>
      <c r="I1250" s="94">
        <v>4719.54</v>
      </c>
      <c r="J1250" s="93">
        <v>0.002647076319076902</v>
      </c>
    </row>
    <row r="1251" spans="1:10">
      <c r="A1251" t="s">
        <v>1382</v>
      </c>
      <c r="B1251" t="s">
        <v>1372</v>
      </c>
      <c r="C1251">
        <v>369.38</v>
      </c>
      <c r="D1251" s="92">
        <v>78502324</v>
      </c>
      <c r="E1251" s="93">
        <v>0.01311025781678543</v>
      </c>
      <c r="G1251" t="s">
        <v>1382</v>
      </c>
      <c r="H1251" t="s">
        <v>1372</v>
      </c>
      <c r="I1251" s="94">
        <v>4719.18</v>
      </c>
      <c r="J1251" s="93">
        <v>-7.62786203739596E-05</v>
      </c>
    </row>
    <row r="1252" spans="1:10">
      <c r="A1252" t="s">
        <v>1383</v>
      </c>
      <c r="B1252" t="s">
        <v>1372</v>
      </c>
      <c r="C1252">
        <v>371.29</v>
      </c>
      <c r="D1252" s="92">
        <v>21802878</v>
      </c>
      <c r="E1252" s="93">
        <v>0.005170826790838801</v>
      </c>
      <c r="G1252" t="s">
        <v>1383</v>
      </c>
      <c r="H1252" t="s">
        <v>1372</v>
      </c>
      <c r="I1252" s="94">
        <v>4740.57</v>
      </c>
      <c r="J1252" s="93">
        <v>0.004532567098521234</v>
      </c>
    </row>
    <row r="1253" spans="1:10">
      <c r="A1253" t="s">
        <v>1384</v>
      </c>
      <c r="B1253" t="s">
        <v>1372</v>
      </c>
      <c r="C1253">
        <v>371.9</v>
      </c>
      <c r="D1253" s="92">
        <v>20603658</v>
      </c>
      <c r="E1253" s="93">
        <v>0.001642920628080358</v>
      </c>
      <c r="G1253" t="s">
        <v>1384</v>
      </c>
      <c r="H1253" t="s">
        <v>1372</v>
      </c>
      <c r="I1253" s="94">
        <v>4768.36</v>
      </c>
      <c r="J1253" s="93">
        <v>0.005862164254509361</v>
      </c>
    </row>
    <row r="1254" spans="1:10">
      <c r="A1254" t="s">
        <v>1385</v>
      </c>
      <c r="B1254" t="s">
        <v>1372</v>
      </c>
      <c r="C1254">
        <v>369.27</v>
      </c>
      <c r="D1254" s="92">
        <v>26316650</v>
      </c>
      <c r="E1254" s="93">
        <v>-0.007071793492874456</v>
      </c>
      <c r="G1254" t="s">
        <v>1385</v>
      </c>
      <c r="H1254" t="s">
        <v>1372</v>
      </c>
      <c r="I1254" s="94">
        <v>4698.34</v>
      </c>
      <c r="J1254" s="93">
        <v>-0.01468429397109272</v>
      </c>
    </row>
    <row r="1255" spans="1:10">
      <c r="A1255" t="s">
        <v>1386</v>
      </c>
      <c r="B1255" t="s">
        <v>1372</v>
      </c>
      <c r="C1255">
        <v>372.18</v>
      </c>
      <c r="D1255" s="92">
        <v>17708006</v>
      </c>
      <c r="E1255" s="93">
        <v>0.007880412706150031</v>
      </c>
      <c r="G1255" t="s">
        <v>1386</v>
      </c>
      <c r="H1255" t="s">
        <v>1372</v>
      </c>
      <c r="I1255" s="94">
        <v>4746.76</v>
      </c>
      <c r="J1255" s="93">
        <v>0.01030576756897128</v>
      </c>
    </row>
    <row r="1256" spans="1:10">
      <c r="A1256" t="s">
        <v>1387</v>
      </c>
      <c r="B1256" t="s">
        <v>1372</v>
      </c>
      <c r="C1256">
        <v>373.22</v>
      </c>
      <c r="D1256" s="92">
        <v>17107484</v>
      </c>
      <c r="E1256" s="93">
        <v>0.002794346821430649</v>
      </c>
      <c r="G1256" t="s">
        <v>1387</v>
      </c>
      <c r="H1256" t="s">
        <v>1372</v>
      </c>
      <c r="I1256" s="94">
        <v>4754.64</v>
      </c>
      <c r="J1256" s="93">
        <v>0.00166007971753368</v>
      </c>
    </row>
    <row r="1257" spans="1:10">
      <c r="A1257" t="s">
        <v>1388</v>
      </c>
      <c r="B1257" t="s">
        <v>1372</v>
      </c>
      <c r="C1257">
        <v>373.3</v>
      </c>
      <c r="D1257" s="92">
        <v>12673050</v>
      </c>
      <c r="E1257" s="93">
        <v>0.0002143507850596027</v>
      </c>
      <c r="G1257" t="s">
        <v>1388</v>
      </c>
      <c r="H1257" t="s">
        <v>1372</v>
      </c>
      <c r="I1257" s="94">
        <v>4774.74</v>
      </c>
      <c r="J1257" s="93">
        <v>0.004227449396799532</v>
      </c>
    </row>
    <row r="1258" spans="1:10">
      <c r="A1258" t="s">
        <v>1389</v>
      </c>
      <c r="B1258" t="s">
        <v>1372</v>
      </c>
      <c r="C1258">
        <v>372.71</v>
      </c>
      <c r="D1258" s="92">
        <v>14905412</v>
      </c>
      <c r="E1258" s="93">
        <v>-0.001580498258773155</v>
      </c>
      <c r="G1258" t="s">
        <v>1389</v>
      </c>
      <c r="H1258" t="s">
        <v>1372</v>
      </c>
      <c r="I1258" s="94">
        <v>4781.59</v>
      </c>
      <c r="J1258" s="93">
        <v>0.001434633089969273</v>
      </c>
    </row>
    <row r="1259" spans="1:10">
      <c r="A1259" t="s">
        <v>1390</v>
      </c>
      <c r="B1259" t="s">
        <v>1372</v>
      </c>
      <c r="C1259">
        <v>373.91</v>
      </c>
      <c r="D1259" s="92">
        <v>14327013</v>
      </c>
      <c r="E1259" s="93">
        <v>0.00321966139894303</v>
      </c>
      <c r="G1259" t="s">
        <v>1390</v>
      </c>
      <c r="H1259" t="s">
        <v>1372</v>
      </c>
      <c r="I1259" s="94">
        <v>4783.36</v>
      </c>
      <c r="J1259" s="93">
        <v>0.0003701697552487282</v>
      </c>
    </row>
    <row r="1260" spans="1:10">
      <c r="A1260" t="s">
        <v>1391</v>
      </c>
      <c r="B1260" t="s">
        <v>1372</v>
      </c>
      <c r="C1260">
        <v>374.67</v>
      </c>
      <c r="D1260" s="92">
        <v>18730838</v>
      </c>
      <c r="E1260" s="93">
        <v>0.002032574683747512</v>
      </c>
      <c r="G1260" t="s">
        <v>1391</v>
      </c>
      <c r="H1260" t="s">
        <v>1372</v>
      </c>
      <c r="I1260" s="94">
        <v>4769.82</v>
      </c>
      <c r="J1260" s="93">
        <v>-0.002830646240299717</v>
      </c>
    </row>
    <row r="1261" spans="1:10">
      <c r="A1261" t="s">
        <v>1392</v>
      </c>
      <c r="B1261" t="s">
        <v>1393</v>
      </c>
      <c r="C1261">
        <v>369.52</v>
      </c>
      <c r="D1261" s="92">
        <v>25258633</v>
      </c>
      <c r="E1261" s="93">
        <v>-0.01374542931112721</v>
      </c>
      <c r="G1261" t="s">
        <v>1392</v>
      </c>
      <c r="H1261" t="s">
        <v>1393</v>
      </c>
      <c r="I1261" s="94">
        <v>4742.82</v>
      </c>
      <c r="J1261" s="93">
        <v>-0.005660590965696821</v>
      </c>
    </row>
    <row r="1262" spans="1:10">
      <c r="A1262" t="s">
        <v>1394</v>
      </c>
      <c r="B1262" t="s">
        <v>1393</v>
      </c>
      <c r="C1262">
        <v>369.25</v>
      </c>
      <c r="D1262" s="92">
        <v>23083465</v>
      </c>
      <c r="E1262" s="93">
        <v>-0.0007306776358518841</v>
      </c>
      <c r="G1262" t="s">
        <v>1394</v>
      </c>
      <c r="H1262" t="s">
        <v>1393</v>
      </c>
      <c r="I1262" s="94">
        <v>4704.82</v>
      </c>
      <c r="J1262" s="93">
        <v>-0.008012110938218187</v>
      </c>
    </row>
    <row r="1263" spans="1:10">
      <c r="A1263" t="s">
        <v>1395</v>
      </c>
      <c r="B1263" t="s">
        <v>1393</v>
      </c>
      <c r="C1263">
        <v>366.6</v>
      </c>
      <c r="D1263" s="92">
        <v>20901502</v>
      </c>
      <c r="E1263" s="93">
        <v>-0.007176709546377724</v>
      </c>
      <c r="G1263" t="s">
        <v>1395</v>
      </c>
      <c r="H1263" t="s">
        <v>1393</v>
      </c>
      <c r="I1263" s="94">
        <v>4688.69</v>
      </c>
      <c r="J1263" s="93">
        <v>-0.003428398961065504</v>
      </c>
    </row>
    <row r="1264" spans="1:10">
      <c r="A1264" t="s">
        <v>1396</v>
      </c>
      <c r="B1264" t="s">
        <v>1393</v>
      </c>
      <c r="C1264">
        <v>366.41</v>
      </c>
      <c r="D1264" s="92">
        <v>21004575</v>
      </c>
      <c r="E1264" s="93">
        <v>-0.0005182760501909467</v>
      </c>
      <c r="G1264" t="s">
        <v>1396</v>
      </c>
      <c r="H1264" t="s">
        <v>1393</v>
      </c>
      <c r="I1264" s="94">
        <v>4697.23</v>
      </c>
      <c r="J1264" s="93">
        <v>0.001821404272835281</v>
      </c>
    </row>
    <row r="1265" spans="1:10">
      <c r="A1265" t="s">
        <v>1397</v>
      </c>
      <c r="B1265" t="s">
        <v>1393</v>
      </c>
      <c r="C1265">
        <v>373.33</v>
      </c>
      <c r="D1265" s="92">
        <v>23133967</v>
      </c>
      <c r="E1265" s="93">
        <v>0.01888594743593242</v>
      </c>
      <c r="G1265" t="s">
        <v>1397</v>
      </c>
      <c r="H1265" t="s">
        <v>1393</v>
      </c>
      <c r="I1265" s="94">
        <v>4763.55</v>
      </c>
      <c r="J1265" s="93">
        <v>0.01411895947185915</v>
      </c>
    </row>
    <row r="1266" spans="1:10">
      <c r="A1266" t="s">
        <v>1398</v>
      </c>
      <c r="B1266" t="s">
        <v>1393</v>
      </c>
      <c r="C1266">
        <v>374.42</v>
      </c>
      <c r="D1266" s="92">
        <v>20829953</v>
      </c>
      <c r="E1266" s="93">
        <v>0.00291966892561546</v>
      </c>
      <c r="G1266" t="s">
        <v>1398</v>
      </c>
      <c r="H1266" t="s">
        <v>1393</v>
      </c>
      <c r="I1266" s="94">
        <v>4756.51</v>
      </c>
      <c r="J1266" s="93">
        <v>-0.001477889389216003</v>
      </c>
    </row>
    <row r="1267" spans="1:10">
      <c r="A1267" t="s">
        <v>1399</v>
      </c>
      <c r="B1267" t="s">
        <v>1393</v>
      </c>
      <c r="C1267">
        <v>381.38</v>
      </c>
      <c r="D1267" s="92">
        <v>25514245</v>
      </c>
      <c r="E1267" s="93">
        <v>0.01858875060092946</v>
      </c>
      <c r="G1267" t="s">
        <v>1399</v>
      </c>
      <c r="H1267" t="s">
        <v>1393</v>
      </c>
      <c r="I1267" s="94">
        <v>4783.46</v>
      </c>
      <c r="J1267" s="93">
        <v>0.005665918919543822</v>
      </c>
    </row>
    <row r="1268" spans="1:10">
      <c r="A1268" t="s">
        <v>1400</v>
      </c>
      <c r="B1268" t="s">
        <v>1393</v>
      </c>
      <c r="C1268">
        <v>383.23</v>
      </c>
      <c r="D1268" s="92">
        <v>27850846</v>
      </c>
      <c r="E1268" s="93">
        <v>0.004850804971419542</v>
      </c>
      <c r="G1268" t="s">
        <v>1400</v>
      </c>
      <c r="H1268" t="s">
        <v>1393</v>
      </c>
      <c r="I1268" s="94">
        <v>4780.23</v>
      </c>
      <c r="J1268" s="93">
        <v>-0.0006752434430308263</v>
      </c>
    </row>
    <row r="1269" spans="1:10">
      <c r="A1269" t="s">
        <v>1401</v>
      </c>
      <c r="B1269" t="s">
        <v>1393</v>
      </c>
      <c r="C1269">
        <v>387.05</v>
      </c>
      <c r="D1269" s="92">
        <v>21661153</v>
      </c>
      <c r="E1269" s="93">
        <v>0.009967904391618543</v>
      </c>
      <c r="G1269" t="s">
        <v>1401</v>
      </c>
      <c r="H1269" t="s">
        <v>1393</v>
      </c>
      <c r="I1269" s="94">
        <v>4783.84</v>
      </c>
      <c r="J1269" s="93">
        <v>0.0007551937877467996</v>
      </c>
    </row>
    <row r="1270" spans="1:10">
      <c r="A1270" t="s">
        <v>1402</v>
      </c>
      <c r="B1270" t="s">
        <v>1393</v>
      </c>
      <c r="C1270">
        <v>388.85</v>
      </c>
      <c r="D1270" s="92">
        <v>27202268</v>
      </c>
      <c r="E1270" s="93">
        <v>0.004650561942901366</v>
      </c>
      <c r="G1270" t="s">
        <v>1402</v>
      </c>
      <c r="H1270" t="s">
        <v>1393</v>
      </c>
      <c r="I1270" s="94">
        <v>4765.99</v>
      </c>
      <c r="J1270" s="93">
        <v>-0.003731312084016225</v>
      </c>
    </row>
    <row r="1271" spans="1:10">
      <c r="A1271" t="s">
        <v>1403</v>
      </c>
      <c r="B1271" t="s">
        <v>1393</v>
      </c>
      <c r="C1271">
        <v>388.05</v>
      </c>
      <c r="D1271" s="92">
        <v>22234108</v>
      </c>
      <c r="E1271" s="93">
        <v>-0.002057348592002128</v>
      </c>
      <c r="G1271" t="s">
        <v>1403</v>
      </c>
      <c r="H1271" t="s">
        <v>1393</v>
      </c>
      <c r="I1271" s="94">
        <v>4739.22</v>
      </c>
      <c r="J1271" s="93">
        <v>-0.005616881277551888</v>
      </c>
    </row>
    <row r="1272" spans="1:10">
      <c r="A1272" t="s">
        <v>1404</v>
      </c>
      <c r="B1272" t="s">
        <v>1393</v>
      </c>
      <c r="C1272">
        <v>392.44</v>
      </c>
      <c r="D1272" s="92">
        <v>23392068</v>
      </c>
      <c r="E1272" s="93">
        <v>0.01131297513207064</v>
      </c>
      <c r="G1272" t="s">
        <v>1404</v>
      </c>
      <c r="H1272" t="s">
        <v>1393</v>
      </c>
      <c r="I1272" s="94">
        <v>4780.95</v>
      </c>
      <c r="J1272" s="93">
        <v>0.008805246432957325</v>
      </c>
    </row>
    <row r="1273" spans="1:10">
      <c r="A1273" t="s">
        <v>1405</v>
      </c>
      <c r="B1273" t="s">
        <v>1393</v>
      </c>
      <c r="C1273">
        <v>397.22</v>
      </c>
      <c r="D1273" s="92">
        <v>29331136</v>
      </c>
      <c r="E1273" s="93">
        <v>0.0121802058913465</v>
      </c>
      <c r="G1273" t="s">
        <v>1405</v>
      </c>
      <c r="H1273" t="s">
        <v>1393</v>
      </c>
      <c r="I1273" s="94">
        <v>4839.82</v>
      </c>
      <c r="J1273" s="93">
        <v>0.01231345234733672</v>
      </c>
    </row>
    <row r="1274" spans="1:10">
      <c r="A1274" t="s">
        <v>1406</v>
      </c>
      <c r="B1274" t="s">
        <v>1393</v>
      </c>
      <c r="C1274">
        <v>395.07</v>
      </c>
      <c r="D1274" s="92">
        <v>27016902</v>
      </c>
      <c r="E1274" s="93">
        <v>-0.005412617692966193</v>
      </c>
      <c r="G1274" t="s">
        <v>1406</v>
      </c>
      <c r="H1274" t="s">
        <v>1393</v>
      </c>
      <c r="I1274" s="94">
        <v>4850.44</v>
      </c>
      <c r="J1274" s="93">
        <v>0.002194296482100455</v>
      </c>
    </row>
    <row r="1275" spans="1:10">
      <c r="A1275" t="s">
        <v>1407</v>
      </c>
      <c r="B1275" t="s">
        <v>1393</v>
      </c>
      <c r="C1275">
        <v>397.45</v>
      </c>
      <c r="D1275" s="92">
        <v>20525882</v>
      </c>
      <c r="E1275" s="93">
        <v>0.00602424886728925</v>
      </c>
      <c r="G1275" t="s">
        <v>1407</v>
      </c>
      <c r="H1275" t="s">
        <v>1393</v>
      </c>
      <c r="I1275" s="94">
        <v>4864.61</v>
      </c>
      <c r="J1275" s="93">
        <v>0.002921384451719966</v>
      </c>
    </row>
    <row r="1276" spans="1:10">
      <c r="A1276" t="s">
        <v>1408</v>
      </c>
      <c r="B1276" t="s">
        <v>1393</v>
      </c>
      <c r="C1276">
        <v>401.09</v>
      </c>
      <c r="D1276" s="92">
        <v>24866953</v>
      </c>
      <c r="E1276" s="93">
        <v>0.009158384702478317</v>
      </c>
      <c r="G1276" t="s">
        <v>1408</v>
      </c>
      <c r="H1276" t="s">
        <v>1393</v>
      </c>
      <c r="I1276" s="94">
        <v>4868.54</v>
      </c>
      <c r="J1276" s="93">
        <v>0.0008078756570413237</v>
      </c>
    </row>
    <row r="1277" spans="1:10">
      <c r="A1277" t="s">
        <v>1409</v>
      </c>
      <c r="B1277" t="s">
        <v>1393</v>
      </c>
      <c r="C1277">
        <v>403.4</v>
      </c>
      <c r="D1277" s="92">
        <v>21021155</v>
      </c>
      <c r="E1277" s="93">
        <v>0.005759305891445798</v>
      </c>
      <c r="G1277" t="s">
        <v>1409</v>
      </c>
      <c r="H1277" t="s">
        <v>1393</v>
      </c>
      <c r="I1277" s="94">
        <v>4894.17</v>
      </c>
      <c r="J1277" s="93">
        <v>0.005264411918151968</v>
      </c>
    </row>
    <row r="1278" spans="1:10">
      <c r="A1278" t="s">
        <v>1410</v>
      </c>
      <c r="B1278" t="s">
        <v>1393</v>
      </c>
      <c r="C1278">
        <v>402.46</v>
      </c>
      <c r="D1278" s="92">
        <v>17803271</v>
      </c>
      <c r="E1278" s="93">
        <v>-0.002330193356470001</v>
      </c>
      <c r="G1278" t="s">
        <v>1410</v>
      </c>
      <c r="H1278" t="s">
        <v>1393</v>
      </c>
      <c r="I1278" s="94">
        <v>4890.96</v>
      </c>
      <c r="J1278" s="93">
        <v>-0.0006558824070271863</v>
      </c>
    </row>
    <row r="1279" spans="1:10">
      <c r="A1279" t="s">
        <v>1411</v>
      </c>
      <c r="B1279" t="s">
        <v>1393</v>
      </c>
      <c r="C1279">
        <v>408.23</v>
      </c>
      <c r="D1279" s="92">
        <v>24510236</v>
      </c>
      <c r="E1279" s="93">
        <v>0.01433682850469631</v>
      </c>
      <c r="G1279" t="s">
        <v>1411</v>
      </c>
      <c r="H1279" t="s">
        <v>1393</v>
      </c>
      <c r="I1279" s="94">
        <v>4927.94</v>
      </c>
      <c r="J1279" s="93">
        <v>0.007560887842059438</v>
      </c>
    </row>
    <row r="1280" spans="1:10">
      <c r="A1280" t="s">
        <v>1412</v>
      </c>
      <c r="B1280" t="s">
        <v>1393</v>
      </c>
      <c r="C1280">
        <v>407.1</v>
      </c>
      <c r="D1280" s="92">
        <v>33477610</v>
      </c>
      <c r="E1280" s="93">
        <v>-0.002768047424246078</v>
      </c>
      <c r="G1280" t="s">
        <v>1412</v>
      </c>
      <c r="H1280" t="s">
        <v>1393</v>
      </c>
      <c r="I1280" s="94">
        <v>4924.96</v>
      </c>
      <c r="J1280" s="93">
        <v>-0.0006047151548110863</v>
      </c>
    </row>
    <row r="1281" spans="1:10">
      <c r="A1281" t="s">
        <v>1413</v>
      </c>
      <c r="B1281" t="s">
        <v>1393</v>
      </c>
      <c r="C1281">
        <v>396.13</v>
      </c>
      <c r="D1281" s="92">
        <v>47871097</v>
      </c>
      <c r="E1281" s="93">
        <v>-0.0269466961434538</v>
      </c>
      <c r="G1281" t="s">
        <v>1413</v>
      </c>
      <c r="H1281" t="s">
        <v>1393</v>
      </c>
      <c r="I1281" s="94">
        <v>4845.66</v>
      </c>
      <c r="J1281" s="93">
        <v>-0.01610165361749138</v>
      </c>
    </row>
    <row r="1282" spans="1:10">
      <c r="A1282" t="s">
        <v>1414</v>
      </c>
      <c r="B1282" t="s">
        <v>1415</v>
      </c>
      <c r="C1282">
        <v>402.31</v>
      </c>
      <c r="D1282" s="92">
        <v>30657726</v>
      </c>
      <c r="E1282" s="93">
        <v>0.01560093908565374</v>
      </c>
      <c r="G1282" t="s">
        <v>1414</v>
      </c>
      <c r="H1282" t="s">
        <v>1415</v>
      </c>
      <c r="I1282" s="94">
        <v>4906.18</v>
      </c>
      <c r="J1282" s="93">
        <v>0.01248952671049985</v>
      </c>
    </row>
    <row r="1283" spans="1:10">
      <c r="A1283" t="s">
        <v>1416</v>
      </c>
      <c r="B1283" t="s">
        <v>1415</v>
      </c>
      <c r="C1283">
        <v>409.72</v>
      </c>
      <c r="D1283" s="92">
        <v>28256670</v>
      </c>
      <c r="E1283" s="93">
        <v>0.01841863239790209</v>
      </c>
      <c r="G1283" t="s">
        <v>1416</v>
      </c>
      <c r="H1283" t="s">
        <v>1415</v>
      </c>
      <c r="I1283" s="94">
        <v>4958.62</v>
      </c>
      <c r="J1283" s="93">
        <v>0.01068856014251396</v>
      </c>
    </row>
    <row r="1284" spans="1:10">
      <c r="A1284" t="s">
        <v>1417</v>
      </c>
      <c r="B1284" t="s">
        <v>1415</v>
      </c>
      <c r="C1284">
        <v>404.17</v>
      </c>
      <c r="D1284" s="92">
        <v>25352286</v>
      </c>
      <c r="E1284" s="93">
        <v>-0.0135458361808064</v>
      </c>
      <c r="G1284" t="s">
        <v>1417</v>
      </c>
      <c r="H1284" t="s">
        <v>1415</v>
      </c>
      <c r="I1284" s="94">
        <v>4942.82</v>
      </c>
      <c r="J1284" s="93">
        <v>-0.003186370401442429</v>
      </c>
    </row>
    <row r="1285" spans="1:10">
      <c r="A1285" t="s">
        <v>1418</v>
      </c>
      <c r="B1285" t="s">
        <v>1415</v>
      </c>
      <c r="C1285">
        <v>404.01</v>
      </c>
      <c r="D1285" s="92">
        <v>18382624</v>
      </c>
      <c r="E1285" s="93">
        <v>-0.0003958730237276775</v>
      </c>
      <c r="G1285" t="s">
        <v>1418</v>
      </c>
      <c r="H1285" t="s">
        <v>1415</v>
      </c>
      <c r="I1285" s="94">
        <v>4954.24</v>
      </c>
      <c r="J1285" s="93">
        <v>0.002310421985829869</v>
      </c>
    </row>
    <row r="1286" spans="1:10">
      <c r="A1286" t="s">
        <v>1419</v>
      </c>
      <c r="B1286" t="s">
        <v>1415</v>
      </c>
      <c r="C1286">
        <v>412.54</v>
      </c>
      <c r="D1286" s="92">
        <v>22340526</v>
      </c>
      <c r="E1286" s="93">
        <v>0.02111333877874322</v>
      </c>
      <c r="G1286" t="s">
        <v>1419</v>
      </c>
      <c r="H1286" t="s">
        <v>1415</v>
      </c>
      <c r="I1286" s="94">
        <v>4995.05</v>
      </c>
      <c r="J1286" s="93">
        <v>0.008237388580286886</v>
      </c>
    </row>
    <row r="1287" spans="1:10">
      <c r="A1287" t="s">
        <v>1420</v>
      </c>
      <c r="B1287" t="s">
        <v>1415</v>
      </c>
      <c r="C1287">
        <v>412.6</v>
      </c>
      <c r="D1287" s="92">
        <v>21225257</v>
      </c>
      <c r="E1287" s="93">
        <v>0.0001454404421390443</v>
      </c>
      <c r="G1287" t="s">
        <v>1420</v>
      </c>
      <c r="H1287" t="s">
        <v>1415</v>
      </c>
      <c r="I1287" s="94">
        <v>4997.92</v>
      </c>
      <c r="J1287" s="93">
        <v>0.0005745688231348911</v>
      </c>
    </row>
    <row r="1288" spans="1:10">
      <c r="A1288" t="s">
        <v>1421</v>
      </c>
      <c r="B1288" t="s">
        <v>1415</v>
      </c>
      <c r="C1288">
        <v>419.02</v>
      </c>
      <c r="D1288" s="92">
        <v>22032844</v>
      </c>
      <c r="E1288" s="93">
        <v>0.01555986427532718</v>
      </c>
      <c r="G1288" t="s">
        <v>1421</v>
      </c>
      <c r="H1288" t="s">
        <v>1415</v>
      </c>
      <c r="I1288" s="94">
        <v>5026.62</v>
      </c>
      <c r="J1288" s="93">
        <v>0.005742388833754886</v>
      </c>
    </row>
    <row r="1289" spans="1:10">
      <c r="A1289" t="s">
        <v>1422</v>
      </c>
      <c r="B1289" t="s">
        <v>1415</v>
      </c>
      <c r="C1289">
        <v>413.75</v>
      </c>
      <c r="D1289" s="92">
        <v>21202921</v>
      </c>
      <c r="E1289" s="93">
        <v>-0.01257696529998564</v>
      </c>
      <c r="G1289" t="s">
        <v>1422</v>
      </c>
      <c r="H1289" t="s">
        <v>1415</v>
      </c>
      <c r="I1289" s="94">
        <v>5021.83</v>
      </c>
      <c r="J1289" s="93">
        <v>-0.0009529266186821816</v>
      </c>
    </row>
    <row r="1290" spans="1:10">
      <c r="A1290" t="s">
        <v>1423</v>
      </c>
      <c r="B1290" t="s">
        <v>1415</v>
      </c>
      <c r="C1290">
        <v>404.84</v>
      </c>
      <c r="D1290" s="92">
        <v>27824936</v>
      </c>
      <c r="E1290" s="93">
        <v>-0.02153474320241699</v>
      </c>
      <c r="G1290" t="s">
        <v>1423</v>
      </c>
      <c r="H1290" t="s">
        <v>1415</v>
      </c>
      <c r="I1290" s="94">
        <v>4953.16</v>
      </c>
      <c r="J1290" s="93">
        <v>-0.01367429801486708</v>
      </c>
    </row>
    <row r="1291" spans="1:10">
      <c r="A1291" t="s">
        <v>1424</v>
      </c>
      <c r="B1291" t="s">
        <v>1415</v>
      </c>
      <c r="C1291">
        <v>408.75</v>
      </c>
      <c r="D1291" s="92">
        <v>20401190</v>
      </c>
      <c r="E1291" s="93">
        <v>0.009658136547771923</v>
      </c>
      <c r="G1291" t="s">
        <v>1424</v>
      </c>
      <c r="H1291" t="s">
        <v>1415</v>
      </c>
      <c r="I1291" s="94">
        <v>5000.63</v>
      </c>
      <c r="J1291" s="93">
        <v>0.009583780859087954</v>
      </c>
    </row>
    <row r="1292" spans="1:10">
      <c r="A1292" t="s">
        <v>1425</v>
      </c>
      <c r="B1292" t="s">
        <v>1415</v>
      </c>
      <c r="C1292">
        <v>405.83</v>
      </c>
      <c r="D1292" s="92">
        <v>21825525</v>
      </c>
      <c r="E1292" s="93">
        <v>-0.007143730886850164</v>
      </c>
      <c r="G1292" t="s">
        <v>1425</v>
      </c>
      <c r="H1292" t="s">
        <v>1415</v>
      </c>
      <c r="I1292" s="94">
        <v>5029.72</v>
      </c>
      <c r="J1292" s="93">
        <v>0.005817267024355033</v>
      </c>
    </row>
    <row r="1293" spans="1:10">
      <c r="A1293" t="s">
        <v>1426</v>
      </c>
      <c r="B1293" t="s">
        <v>1415</v>
      </c>
      <c r="C1293">
        <v>403.33</v>
      </c>
      <c r="D1293" s="92">
        <v>22296495</v>
      </c>
      <c r="E1293" s="93">
        <v>-0.006160214868294656</v>
      </c>
      <c r="G1293" t="s">
        <v>1426</v>
      </c>
      <c r="H1293" t="s">
        <v>1415</v>
      </c>
      <c r="I1293" s="94">
        <v>5005.56</v>
      </c>
      <c r="J1293" s="93">
        <v>-0.004803448303285274</v>
      </c>
    </row>
    <row r="1294" spans="1:10">
      <c r="A1294" t="s">
        <v>1427</v>
      </c>
      <c r="B1294" t="s">
        <v>1415</v>
      </c>
      <c r="C1294">
        <v>402.06</v>
      </c>
      <c r="D1294" s="92">
        <v>24307915</v>
      </c>
      <c r="E1294" s="93">
        <v>-0.003148786353606159</v>
      </c>
      <c r="G1294" t="s">
        <v>1427</v>
      </c>
      <c r="H1294" t="s">
        <v>1415</v>
      </c>
      <c r="I1294" s="94">
        <v>4975.52</v>
      </c>
      <c r="J1294" s="93">
        <v>-0.00600132652490426</v>
      </c>
    </row>
    <row r="1295" spans="1:10">
      <c r="A1295" t="s">
        <v>1428</v>
      </c>
      <c r="B1295" t="s">
        <v>1415</v>
      </c>
      <c r="C1295">
        <v>401.46</v>
      </c>
      <c r="D1295" s="92">
        <v>18631072</v>
      </c>
      <c r="E1295" s="93">
        <v>-0.001492314579913501</v>
      </c>
      <c r="G1295" t="s">
        <v>1428</v>
      </c>
      <c r="H1295" t="s">
        <v>1415</v>
      </c>
      <c r="I1295" s="94">
        <v>4981.81</v>
      </c>
      <c r="J1295" s="93">
        <v>0.001264189471653188</v>
      </c>
    </row>
    <row r="1296" spans="1:10">
      <c r="A1296" t="s">
        <v>1429</v>
      </c>
      <c r="B1296" t="s">
        <v>1415</v>
      </c>
      <c r="C1296">
        <v>410.91</v>
      </c>
      <c r="D1296" s="92">
        <v>27009869</v>
      </c>
      <c r="E1296" s="93">
        <v>0.02353908234942481</v>
      </c>
      <c r="G1296" t="s">
        <v>1429</v>
      </c>
      <c r="H1296" t="s">
        <v>1415</v>
      </c>
      <c r="I1296" s="94">
        <v>5087.02</v>
      </c>
      <c r="J1296" s="93">
        <v>0.02111883030464834</v>
      </c>
    </row>
    <row r="1297" spans="1:10">
      <c r="A1297" t="s">
        <v>1430</v>
      </c>
      <c r="B1297" t="s">
        <v>1415</v>
      </c>
      <c r="C1297">
        <v>409.6</v>
      </c>
      <c r="D1297" s="92">
        <v>16295879</v>
      </c>
      <c r="E1297" s="93">
        <v>-0.003188046044145909</v>
      </c>
      <c r="G1297" t="s">
        <v>1430</v>
      </c>
      <c r="H1297" t="s">
        <v>1415</v>
      </c>
      <c r="I1297" s="94">
        <v>5088.79</v>
      </c>
      <c r="J1297" s="93">
        <v>0.0003479443760785461</v>
      </c>
    </row>
    <row r="1298" spans="1:10">
      <c r="A1298" t="s">
        <v>1431</v>
      </c>
      <c r="B1298" t="s">
        <v>1415</v>
      </c>
      <c r="C1298">
        <v>406.81</v>
      </c>
      <c r="D1298" s="92">
        <v>16193505</v>
      </c>
      <c r="E1298" s="93">
        <v>-0.006811523437500022</v>
      </c>
      <c r="G1298" t="s">
        <v>1431</v>
      </c>
      <c r="H1298" t="s">
        <v>1415</v>
      </c>
      <c r="I1298" s="94">
        <v>5069.54</v>
      </c>
      <c r="J1298" s="93">
        <v>-0.003782824600740087</v>
      </c>
    </row>
    <row r="1299" spans="1:10">
      <c r="A1299" t="s">
        <v>1432</v>
      </c>
      <c r="B1299" t="s">
        <v>1415</v>
      </c>
      <c r="C1299">
        <v>406.75</v>
      </c>
      <c r="D1299" s="92">
        <v>14835827</v>
      </c>
      <c r="E1299" s="93">
        <v>-0.0001474889997787887</v>
      </c>
      <c r="G1299" t="s">
        <v>1432</v>
      </c>
      <c r="H1299" t="s">
        <v>1415</v>
      </c>
      <c r="I1299" s="94">
        <v>5078.17</v>
      </c>
      <c r="J1299" s="93">
        <v>0.001702324076740647</v>
      </c>
    </row>
    <row r="1300" spans="1:10">
      <c r="A1300" t="s">
        <v>1433</v>
      </c>
      <c r="B1300" t="s">
        <v>1415</v>
      </c>
      <c r="C1300">
        <v>406.99</v>
      </c>
      <c r="D1300" s="92">
        <v>13183125</v>
      </c>
      <c r="E1300" s="93">
        <v>0.0005900430239704768</v>
      </c>
      <c r="G1300" t="s">
        <v>1433</v>
      </c>
      <c r="H1300" t="s">
        <v>1415</v>
      </c>
      <c r="I1300" s="94">
        <v>5069.77</v>
      </c>
      <c r="J1300" s="93">
        <v>-0.001654139187935777</v>
      </c>
    </row>
    <row r="1301" spans="1:10">
      <c r="A1301" t="s">
        <v>1434</v>
      </c>
      <c r="B1301" t="s">
        <v>1415</v>
      </c>
      <c r="C1301">
        <v>412.9</v>
      </c>
      <c r="D1301" s="92">
        <v>31947263</v>
      </c>
      <c r="E1301" s="93">
        <v>0.01452124130814014</v>
      </c>
      <c r="G1301" t="s">
        <v>1434</v>
      </c>
      <c r="H1301" t="s">
        <v>1415</v>
      </c>
      <c r="I1301" s="94">
        <v>5096.28</v>
      </c>
      <c r="J1301" s="93">
        <v>0.005229034058744197</v>
      </c>
    </row>
    <row r="1302" spans="1:10">
      <c r="A1302" t="s">
        <v>1435</v>
      </c>
      <c r="B1302" t="s">
        <v>1436</v>
      </c>
      <c r="C1302">
        <v>414.75</v>
      </c>
      <c r="D1302" s="92">
        <v>17823445</v>
      </c>
      <c r="E1302" s="93">
        <v>0.004480503753935716</v>
      </c>
      <c r="G1302" t="s">
        <v>1435</v>
      </c>
      <c r="H1302" t="s">
        <v>1436</v>
      </c>
      <c r="I1302" s="94">
        <v>5137.07</v>
      </c>
      <c r="J1302" s="93">
        <v>0.008003877337979803</v>
      </c>
    </row>
    <row r="1303" spans="1:10">
      <c r="A1303" t="s">
        <v>1437</v>
      </c>
      <c r="B1303" t="s">
        <v>1436</v>
      </c>
      <c r="C1303">
        <v>414.17</v>
      </c>
      <c r="D1303" s="92">
        <v>17595956</v>
      </c>
      <c r="E1303" s="93">
        <v>-0.001398432790837845</v>
      </c>
      <c r="G1303" t="s">
        <v>1437</v>
      </c>
      <c r="H1303" t="s">
        <v>1436</v>
      </c>
      <c r="I1303" s="94">
        <v>5130.94</v>
      </c>
      <c r="J1303" s="93">
        <v>-0.001193287224040218</v>
      </c>
    </row>
    <row r="1304" spans="1:10">
      <c r="A1304" t="s">
        <v>1438</v>
      </c>
      <c r="B1304" t="s">
        <v>1436</v>
      </c>
      <c r="C1304">
        <v>401.93</v>
      </c>
      <c r="D1304" s="92">
        <v>26919177</v>
      </c>
      <c r="E1304" s="93">
        <v>-0.02955308206774998</v>
      </c>
      <c r="G1304" t="s">
        <v>1438</v>
      </c>
      <c r="H1304" t="s">
        <v>1436</v>
      </c>
      <c r="I1304" s="94">
        <v>5078.64</v>
      </c>
      <c r="J1304" s="93">
        <v>-0.01019306403894793</v>
      </c>
    </row>
    <row r="1305" spans="1:10">
      <c r="A1305" t="s">
        <v>1439</v>
      </c>
      <c r="B1305" t="s">
        <v>1436</v>
      </c>
      <c r="C1305">
        <v>401.37</v>
      </c>
      <c r="D1305" s="92">
        <v>22344149</v>
      </c>
      <c r="E1305" s="93">
        <v>-0.001393277436369522</v>
      </c>
      <c r="G1305" t="s">
        <v>1439</v>
      </c>
      <c r="H1305" t="s">
        <v>1436</v>
      </c>
      <c r="I1305" s="94">
        <v>5104.77</v>
      </c>
      <c r="J1305" s="93">
        <v>0.0051450782099145</v>
      </c>
    </row>
    <row r="1306" spans="1:10">
      <c r="A1306" t="s">
        <v>1440</v>
      </c>
      <c r="B1306" t="s">
        <v>1436</v>
      </c>
      <c r="C1306">
        <v>408.4</v>
      </c>
      <c r="D1306" s="92">
        <v>18718479</v>
      </c>
      <c r="E1306" s="93">
        <v>0.0175150110870268</v>
      </c>
      <c r="G1306" t="s">
        <v>1440</v>
      </c>
      <c r="H1306" t="s">
        <v>1436</v>
      </c>
      <c r="I1306" s="94">
        <v>5157.35</v>
      </c>
      <c r="J1306" s="93">
        <v>0.01030017023293905</v>
      </c>
    </row>
    <row r="1307" spans="1:10">
      <c r="A1307" t="s">
        <v>1441</v>
      </c>
      <c r="B1307" t="s">
        <v>1436</v>
      </c>
      <c r="C1307">
        <v>405.49</v>
      </c>
      <c r="D1307" s="92">
        <v>18002186</v>
      </c>
      <c r="E1307" s="93">
        <v>-0.007125367286973439</v>
      </c>
      <c r="G1307" t="s">
        <v>1441</v>
      </c>
      <c r="H1307" t="s">
        <v>1436</v>
      </c>
      <c r="I1307" s="94">
        <v>5123.68</v>
      </c>
      <c r="J1307" s="93">
        <v>-0.006528546637323496</v>
      </c>
    </row>
    <row r="1308" spans="1:10">
      <c r="A1308" t="s">
        <v>1442</v>
      </c>
      <c r="B1308" t="s">
        <v>1436</v>
      </c>
      <c r="C1308">
        <v>403.79</v>
      </c>
      <c r="D1308" s="92">
        <v>16120752</v>
      </c>
      <c r="E1308" s="93">
        <v>-0.004192458506991459</v>
      </c>
      <c r="G1308" t="s">
        <v>1442</v>
      </c>
      <c r="H1308" t="s">
        <v>1436</v>
      </c>
      <c r="I1308" s="94">
        <v>5117.93</v>
      </c>
      <c r="J1308" s="93">
        <v>-0.001122240264809671</v>
      </c>
    </row>
    <row r="1309" spans="1:10">
      <c r="A1309" t="s">
        <v>1443</v>
      </c>
      <c r="B1309" t="s">
        <v>1436</v>
      </c>
      <c r="C1309">
        <v>414.53</v>
      </c>
      <c r="D1309" s="92">
        <v>22457003</v>
      </c>
      <c r="E1309" s="93">
        <v>0.02659798410064629</v>
      </c>
      <c r="G1309" t="s">
        <v>1443</v>
      </c>
      <c r="H1309" t="s">
        <v>1436</v>
      </c>
      <c r="I1309" s="94">
        <v>5175.28</v>
      </c>
      <c r="J1309" s="93">
        <v>0.01120570230542417</v>
      </c>
    </row>
    <row r="1310" spans="1:10">
      <c r="A1310" t="s">
        <v>1444</v>
      </c>
      <c r="B1310" t="s">
        <v>1436</v>
      </c>
      <c r="C1310">
        <v>414.35</v>
      </c>
      <c r="D1310" s="92">
        <v>17115931</v>
      </c>
      <c r="E1310" s="93">
        <v>-0.0004342267145922563</v>
      </c>
      <c r="G1310" t="s">
        <v>1444</v>
      </c>
      <c r="H1310" t="s">
        <v>1436</v>
      </c>
      <c r="I1310" s="94">
        <v>5165.3</v>
      </c>
      <c r="J1310" s="93">
        <v>-0.001928398077012172</v>
      </c>
    </row>
    <row r="1311" spans="1:10">
      <c r="A1311" t="s">
        <v>1445</v>
      </c>
      <c r="B1311" t="s">
        <v>1436</v>
      </c>
      <c r="C1311">
        <v>424.45</v>
      </c>
      <c r="D1311" s="92">
        <v>34157299</v>
      </c>
      <c r="E1311" s="93">
        <v>0.02437552793532038</v>
      </c>
      <c r="G1311" t="s">
        <v>1445</v>
      </c>
      <c r="H1311" t="s">
        <v>1436</v>
      </c>
      <c r="I1311" s="94">
        <v>5150.47</v>
      </c>
      <c r="J1311" s="93">
        <v>-0.002871082028149341</v>
      </c>
    </row>
    <row r="1312" spans="1:10">
      <c r="A1312" t="s">
        <v>1446</v>
      </c>
      <c r="B1312" t="s">
        <v>1436</v>
      </c>
      <c r="C1312">
        <v>415.67</v>
      </c>
      <c r="D1312" s="92">
        <v>45079903</v>
      </c>
      <c r="E1312" s="93">
        <v>-0.02068559312050888</v>
      </c>
      <c r="G1312" t="s">
        <v>1446</v>
      </c>
      <c r="H1312" t="s">
        <v>1436</v>
      </c>
      <c r="I1312" s="94">
        <v>5117.1</v>
      </c>
      <c r="J1312" s="93">
        <v>-0.006479020361248589</v>
      </c>
    </row>
    <row r="1313" spans="1:10">
      <c r="A1313" t="s">
        <v>1447</v>
      </c>
      <c r="B1313" t="s">
        <v>1436</v>
      </c>
      <c r="C1313">
        <v>416.57</v>
      </c>
      <c r="D1313" s="92">
        <v>20105977</v>
      </c>
      <c r="E1313" s="93">
        <v>0.002165179108427395</v>
      </c>
      <c r="G1313" t="s">
        <v>1447</v>
      </c>
      <c r="H1313" t="s">
        <v>1436</v>
      </c>
      <c r="I1313" s="94">
        <v>5149.43</v>
      </c>
      <c r="J1313" s="93">
        <v>0.006318031697641224</v>
      </c>
    </row>
    <row r="1314" spans="1:10">
      <c r="A1314" t="s">
        <v>1448</v>
      </c>
      <c r="B1314" t="s">
        <v>1436</v>
      </c>
      <c r="C1314">
        <v>420.65</v>
      </c>
      <c r="D1314" s="92">
        <v>19837915</v>
      </c>
      <c r="E1314" s="93">
        <v>0.009794272271166804</v>
      </c>
      <c r="G1314" t="s">
        <v>1448</v>
      </c>
      <c r="H1314" t="s">
        <v>1436</v>
      </c>
      <c r="I1314" s="94">
        <v>5178.52</v>
      </c>
      <c r="J1314" s="93">
        <v>0.005649168937144511</v>
      </c>
    </row>
    <row r="1315" spans="1:10">
      <c r="A1315" t="s">
        <v>1449</v>
      </c>
      <c r="B1315" t="s">
        <v>1436</v>
      </c>
      <c r="C1315">
        <v>424.46</v>
      </c>
      <c r="D1315" s="92">
        <v>17860085</v>
      </c>
      <c r="E1315" s="93">
        <v>0.00905741114941172</v>
      </c>
      <c r="G1315" t="s">
        <v>1449</v>
      </c>
      <c r="H1315" t="s">
        <v>1436</v>
      </c>
      <c r="I1315" s="94">
        <v>5224.63</v>
      </c>
      <c r="J1315" s="93">
        <v>0.008904088426809231</v>
      </c>
    </row>
    <row r="1316" spans="1:10">
      <c r="A1316" t="s">
        <v>1450</v>
      </c>
      <c r="B1316" t="s">
        <v>1436</v>
      </c>
      <c r="C1316">
        <v>428.6</v>
      </c>
      <c r="D1316" s="92">
        <v>21296222</v>
      </c>
      <c r="E1316" s="93">
        <v>0.009753569240918081</v>
      </c>
      <c r="G1316" t="s">
        <v>1450</v>
      </c>
      <c r="H1316" t="s">
        <v>1436</v>
      </c>
      <c r="I1316" s="94">
        <v>5241.54</v>
      </c>
      <c r="J1316" s="93">
        <v>0.003236592830497154</v>
      </c>
    </row>
    <row r="1317" spans="1:10">
      <c r="A1317" t="s">
        <v>1451</v>
      </c>
      <c r="B1317" t="s">
        <v>1436</v>
      </c>
      <c r="C1317">
        <v>427.97</v>
      </c>
      <c r="D1317" s="92">
        <v>17648473</v>
      </c>
      <c r="E1317" s="93">
        <v>-0.001469902006532853</v>
      </c>
      <c r="G1317" t="s">
        <v>1451</v>
      </c>
      <c r="H1317" t="s">
        <v>1436</v>
      </c>
      <c r="I1317" s="94">
        <v>5234.17</v>
      </c>
      <c r="J1317" s="93">
        <v>-0.001406075313743704</v>
      </c>
    </row>
    <row r="1318" spans="1:10">
      <c r="A1318" t="s">
        <v>1452</v>
      </c>
      <c r="B1318" t="s">
        <v>1436</v>
      </c>
      <c r="C1318">
        <v>422.1</v>
      </c>
      <c r="D1318" s="92">
        <v>18060450</v>
      </c>
      <c r="E1318" s="93">
        <v>-0.01371591466691591</v>
      </c>
      <c r="G1318" t="s">
        <v>1452</v>
      </c>
      <c r="H1318" t="s">
        <v>1436</v>
      </c>
      <c r="I1318" s="94">
        <v>5218.18</v>
      </c>
      <c r="J1318" s="93">
        <v>-0.00305492561380305</v>
      </c>
    </row>
    <row r="1319" spans="1:10">
      <c r="A1319" t="s">
        <v>1453</v>
      </c>
      <c r="B1319" t="s">
        <v>1436</v>
      </c>
      <c r="C1319">
        <v>420.89</v>
      </c>
      <c r="D1319" s="92">
        <v>16725647</v>
      </c>
      <c r="E1319" s="93">
        <v>-0.002866619284529803</v>
      </c>
      <c r="G1319" t="s">
        <v>1453</v>
      </c>
      <c r="H1319" t="s">
        <v>1436</v>
      </c>
      <c r="I1319" s="94">
        <v>5203.57</v>
      </c>
      <c r="J1319" s="93">
        <v>-0.002799826759521618</v>
      </c>
    </row>
    <row r="1320" spans="1:10">
      <c r="A1320" t="s">
        <v>1454</v>
      </c>
      <c r="B1320" t="s">
        <v>1436</v>
      </c>
      <c r="C1320">
        <v>420.67</v>
      </c>
      <c r="D1320" s="92">
        <v>16704978</v>
      </c>
      <c r="E1320" s="93">
        <v>-0.0005227018936063699</v>
      </c>
      <c r="G1320" t="s">
        <v>1454</v>
      </c>
      <c r="H1320" t="s">
        <v>1436</v>
      </c>
      <c r="I1320" s="94">
        <v>5248.48</v>
      </c>
      <c r="J1320" s="93">
        <v>0.008630613213620686</v>
      </c>
    </row>
    <row r="1321" spans="1:10">
      <c r="A1321" t="s">
        <v>1455</v>
      </c>
      <c r="B1321" t="s">
        <v>1436</v>
      </c>
      <c r="C1321">
        <v>419.96</v>
      </c>
      <c r="D1321" s="92">
        <v>21871161</v>
      </c>
      <c r="E1321" s="93">
        <v>-0.001687783773504203</v>
      </c>
      <c r="G1321" t="s">
        <v>1455</v>
      </c>
      <c r="H1321" t="s">
        <v>1436</v>
      </c>
      <c r="I1321" s="94">
        <v>5254.34</v>
      </c>
      <c r="J1321" s="93">
        <v>0.00111651373350008</v>
      </c>
    </row>
    <row r="1322" spans="1:10">
      <c r="A1322" t="s">
        <v>1456</v>
      </c>
      <c r="B1322" t="s">
        <v>1457</v>
      </c>
      <c r="C1322">
        <v>423.81</v>
      </c>
      <c r="D1322" s="92">
        <v>16315961</v>
      </c>
      <c r="E1322" s="93">
        <v>0.009167539765692068</v>
      </c>
      <c r="G1322" t="s">
        <v>1456</v>
      </c>
      <c r="H1322" t="s">
        <v>1457</v>
      </c>
      <c r="I1322" s="94">
        <v>5243.78</v>
      </c>
      <c r="J1322" s="93">
        <v>-0.00200976716390644</v>
      </c>
    </row>
    <row r="1323" spans="1:10">
      <c r="A1323" t="s">
        <v>1458</v>
      </c>
      <c r="B1323" t="s">
        <v>1457</v>
      </c>
      <c r="C1323">
        <v>420.68</v>
      </c>
      <c r="D1323" s="92">
        <v>17911992</v>
      </c>
      <c r="E1323" s="93">
        <v>-0.007385384960241659</v>
      </c>
      <c r="G1323" t="s">
        <v>1458</v>
      </c>
      <c r="H1323" t="s">
        <v>1457</v>
      </c>
      <c r="I1323" s="94">
        <v>5205.8</v>
      </c>
      <c r="J1323" s="93">
        <v>-0.007242866786936086</v>
      </c>
    </row>
    <row r="1324" spans="1:10">
      <c r="A1324" t="s">
        <v>1459</v>
      </c>
      <c r="B1324" t="s">
        <v>1457</v>
      </c>
      <c r="C1324">
        <v>419.69</v>
      </c>
      <c r="D1324" s="92">
        <v>16502264</v>
      </c>
      <c r="E1324" s="93">
        <v>-0.002353332699439048</v>
      </c>
      <c r="G1324" t="s">
        <v>1459</v>
      </c>
      <c r="H1324" t="s">
        <v>1457</v>
      </c>
      <c r="I1324" s="94">
        <v>5211.48</v>
      </c>
      <c r="J1324" s="93">
        <v>0.001091090706519582</v>
      </c>
    </row>
    <row r="1325" spans="1:10">
      <c r="A1325" t="s">
        <v>1460</v>
      </c>
      <c r="B1325" t="s">
        <v>1457</v>
      </c>
      <c r="C1325">
        <v>417.13</v>
      </c>
      <c r="D1325" s="92">
        <v>19370875</v>
      </c>
      <c r="E1325" s="93">
        <v>-0.006099740284495669</v>
      </c>
      <c r="G1325" t="s">
        <v>1460</v>
      </c>
      <c r="H1325" t="s">
        <v>1457</v>
      </c>
      <c r="I1325" s="94">
        <v>5147.2</v>
      </c>
      <c r="J1325" s="93">
        <v>-0.0123343081044156</v>
      </c>
    </row>
    <row r="1326" spans="1:10">
      <c r="A1326" t="s">
        <v>1461</v>
      </c>
      <c r="B1326" t="s">
        <v>1457</v>
      </c>
      <c r="C1326">
        <v>424.75</v>
      </c>
      <c r="D1326" s="92">
        <v>16554761</v>
      </c>
      <c r="E1326" s="93">
        <v>0.01826768633279796</v>
      </c>
      <c r="G1326" t="s">
        <v>1461</v>
      </c>
      <c r="H1326" t="s">
        <v>1457</v>
      </c>
      <c r="I1326" s="94">
        <v>5204.35</v>
      </c>
      <c r="J1326" s="93">
        <v>0.01110312402859814</v>
      </c>
    </row>
    <row r="1327" spans="1:10">
      <c r="A1327" t="s">
        <v>1462</v>
      </c>
      <c r="B1327" t="s">
        <v>1457</v>
      </c>
      <c r="C1327">
        <v>423.83</v>
      </c>
      <c r="D1327" s="92">
        <v>14272387</v>
      </c>
      <c r="E1327" s="93">
        <v>-0.002165979988228428</v>
      </c>
      <c r="G1327" t="s">
        <v>1462</v>
      </c>
      <c r="H1327" t="s">
        <v>1457</v>
      </c>
      <c r="I1327" s="94">
        <v>5202.38</v>
      </c>
      <c r="J1327" s="93">
        <v>-0.0003785294993611243</v>
      </c>
    </row>
    <row r="1328" spans="1:10">
      <c r="A1328" t="s">
        <v>1463</v>
      </c>
      <c r="B1328" t="s">
        <v>1457</v>
      </c>
      <c r="C1328">
        <v>425.51</v>
      </c>
      <c r="D1328" s="92">
        <v>12512289</v>
      </c>
      <c r="E1328" s="93">
        <v>0.003963853431800501</v>
      </c>
      <c r="G1328" t="s">
        <v>1463</v>
      </c>
      <c r="H1328" t="s">
        <v>1457</v>
      </c>
      <c r="I1328" s="94">
        <v>5209.92</v>
      </c>
      <c r="J1328" s="93">
        <v>0.001449336649764099</v>
      </c>
    </row>
    <row r="1329" spans="1:10">
      <c r="A1329" t="s">
        <v>1464</v>
      </c>
      <c r="B1329" t="s">
        <v>1457</v>
      </c>
      <c r="C1329">
        <v>422.5</v>
      </c>
      <c r="D1329" s="92">
        <v>16216581</v>
      </c>
      <c r="E1329" s="93">
        <v>-0.00707386430401169</v>
      </c>
      <c r="G1329" t="s">
        <v>1464</v>
      </c>
      <c r="H1329" t="s">
        <v>1457</v>
      </c>
      <c r="I1329" s="94">
        <v>5160.65</v>
      </c>
      <c r="J1329" s="93">
        <v>-0.009456959032000611</v>
      </c>
    </row>
    <row r="1330" spans="1:10">
      <c r="A1330" t="s">
        <v>1465</v>
      </c>
      <c r="B1330" t="s">
        <v>1457</v>
      </c>
      <c r="C1330">
        <v>427.16</v>
      </c>
      <c r="D1330" s="92">
        <v>17966423</v>
      </c>
      <c r="E1330" s="93">
        <v>0.01102958579881652</v>
      </c>
      <c r="G1330" t="s">
        <v>1465</v>
      </c>
      <c r="H1330" t="s">
        <v>1457</v>
      </c>
      <c r="I1330" s="94">
        <v>5199.05</v>
      </c>
      <c r="J1330" s="93">
        <v>0.007440923139527156</v>
      </c>
    </row>
    <row r="1331" spans="1:10">
      <c r="A1331" t="s">
        <v>1466</v>
      </c>
      <c r="B1331" t="s">
        <v>1457</v>
      </c>
      <c r="C1331">
        <v>421.14</v>
      </c>
      <c r="D1331" s="92">
        <v>19253750</v>
      </c>
      <c r="E1331" s="93">
        <v>-0.01409307987639297</v>
      </c>
      <c r="G1331" t="s">
        <v>1466</v>
      </c>
      <c r="H1331" t="s">
        <v>1457</v>
      </c>
      <c r="I1331" s="94">
        <v>5123.4</v>
      </c>
      <c r="J1331" s="93">
        <v>-0.0145507352304749</v>
      </c>
    </row>
    <row r="1332" spans="1:10">
      <c r="A1332" t="s">
        <v>1467</v>
      </c>
      <c r="B1332" t="s">
        <v>1457</v>
      </c>
      <c r="C1332">
        <v>412.9</v>
      </c>
      <c r="D1332" s="92">
        <v>20273538</v>
      </c>
      <c r="E1332" s="93">
        <v>-0.01956594006743606</v>
      </c>
      <c r="G1332" t="s">
        <v>1467</v>
      </c>
      <c r="H1332" t="s">
        <v>1457</v>
      </c>
      <c r="I1332" s="94">
        <v>5061.81</v>
      </c>
      <c r="J1332" s="93">
        <v>-0.01202131397119088</v>
      </c>
    </row>
    <row r="1333" spans="1:10">
      <c r="A1333" t="s">
        <v>1468</v>
      </c>
      <c r="B1333" t="s">
        <v>1457</v>
      </c>
      <c r="C1333">
        <v>413.83</v>
      </c>
      <c r="D1333" s="92">
        <v>16765616</v>
      </c>
      <c r="E1333" s="93">
        <v>0.002252361346573029</v>
      </c>
      <c r="G1333" t="s">
        <v>1468</v>
      </c>
      <c r="H1333" t="s">
        <v>1457</v>
      </c>
      <c r="I1333" s="94">
        <v>5051.4</v>
      </c>
      <c r="J1333" s="93">
        <v>-0.002056576600070081</v>
      </c>
    </row>
    <row r="1334" spans="1:10">
      <c r="A1334" t="s">
        <v>1469</v>
      </c>
      <c r="B1334" t="s">
        <v>1457</v>
      </c>
      <c r="C1334">
        <v>411.1</v>
      </c>
      <c r="D1334" s="92">
        <v>15855485</v>
      </c>
      <c r="E1334" s="93">
        <v>-0.006596911775366587</v>
      </c>
      <c r="G1334" t="s">
        <v>1469</v>
      </c>
      <c r="H1334" t="s">
        <v>1457</v>
      </c>
      <c r="I1334" s="94">
        <v>5022.22</v>
      </c>
      <c r="J1334" s="93">
        <v>-0.005776616383576738</v>
      </c>
    </row>
    <row r="1335" spans="1:10">
      <c r="A1335" t="s">
        <v>1470</v>
      </c>
      <c r="B1335" t="s">
        <v>1457</v>
      </c>
      <c r="C1335">
        <v>403.54</v>
      </c>
      <c r="D1335" s="92">
        <v>21029917</v>
      </c>
      <c r="E1335" s="93">
        <v>-0.0183896862077354</v>
      </c>
      <c r="G1335" t="s">
        <v>1470</v>
      </c>
      <c r="H1335" t="s">
        <v>1457</v>
      </c>
      <c r="I1335" s="94">
        <v>5011.11</v>
      </c>
      <c r="J1335" s="93">
        <v>-0.002212169120428875</v>
      </c>
    </row>
    <row r="1336" spans="1:10">
      <c r="A1336" t="s">
        <v>1471</v>
      </c>
      <c r="B1336" t="s">
        <v>1457</v>
      </c>
      <c r="C1336">
        <v>398.4</v>
      </c>
      <c r="D1336" s="92">
        <v>30565789</v>
      </c>
      <c r="E1336" s="93">
        <v>-0.01273727511523037</v>
      </c>
      <c r="G1336" t="s">
        <v>1471</v>
      </c>
      <c r="H1336" t="s">
        <v>1457</v>
      </c>
      <c r="I1336" s="94">
        <v>4967.24</v>
      </c>
      <c r="J1336" s="93">
        <v>-0.008754547395686818</v>
      </c>
    </row>
    <row r="1337" spans="1:10">
      <c r="A1337" t="s">
        <v>1472</v>
      </c>
      <c r="B1337" t="s">
        <v>1457</v>
      </c>
      <c r="C1337">
        <v>400.24</v>
      </c>
      <c r="D1337" s="92">
        <v>20286875</v>
      </c>
      <c r="E1337" s="93">
        <v>0.004618473895582342</v>
      </c>
      <c r="G1337" t="s">
        <v>1472</v>
      </c>
      <c r="H1337" t="s">
        <v>1457</v>
      </c>
      <c r="I1337" s="94">
        <v>5010.59</v>
      </c>
      <c r="J1337" s="93">
        <v>0.008727180486547859</v>
      </c>
    </row>
    <row r="1338" spans="1:10">
      <c r="A1338" t="s">
        <v>1473</v>
      </c>
      <c r="B1338" t="s">
        <v>1457</v>
      </c>
      <c r="C1338">
        <v>406.84</v>
      </c>
      <c r="D1338" s="92">
        <v>15734501</v>
      </c>
      <c r="E1338" s="93">
        <v>0.01649010593643796</v>
      </c>
      <c r="G1338" t="s">
        <v>1473</v>
      </c>
      <c r="H1338" t="s">
        <v>1457</v>
      </c>
      <c r="I1338" s="94">
        <v>5070.56</v>
      </c>
      <c r="J1338" s="93">
        <v>0.01196865039845618</v>
      </c>
    </row>
    <row r="1339" spans="1:10">
      <c r="A1339" t="s">
        <v>1474</v>
      </c>
      <c r="B1339" t="s">
        <v>1457</v>
      </c>
      <c r="C1339">
        <v>408.32</v>
      </c>
      <c r="D1339" s="92">
        <v>15065330</v>
      </c>
      <c r="E1339" s="93">
        <v>0.003637793727263805</v>
      </c>
      <c r="G1339" t="s">
        <v>1474</v>
      </c>
      <c r="H1339" t="s">
        <v>1457</v>
      </c>
      <c r="I1339" s="94">
        <v>5071.62</v>
      </c>
      <c r="J1339" s="93">
        <v>0.0002090498879807612</v>
      </c>
    </row>
    <row r="1340" spans="1:10">
      <c r="A1340" t="s">
        <v>1475</v>
      </c>
      <c r="B1340" t="s">
        <v>1457</v>
      </c>
      <c r="C1340">
        <v>398.32</v>
      </c>
      <c r="D1340" s="92">
        <v>40586450</v>
      </c>
      <c r="E1340" s="93">
        <v>-0.0244905956112853</v>
      </c>
      <c r="G1340" t="s">
        <v>1475</v>
      </c>
      <c r="H1340" t="s">
        <v>1457</v>
      </c>
      <c r="I1340" s="94">
        <v>5048.41</v>
      </c>
      <c r="J1340" s="93">
        <v>-0.004576446973550863</v>
      </c>
    </row>
    <row r="1341" spans="1:10">
      <c r="A1341" t="s">
        <v>1476</v>
      </c>
      <c r="B1341" t="s">
        <v>1457</v>
      </c>
      <c r="C1341">
        <v>405.59</v>
      </c>
      <c r="D1341" s="92">
        <v>29694654</v>
      </c>
      <c r="E1341" s="93">
        <v>0.01825165695922881</v>
      </c>
      <c r="G1341" t="s">
        <v>1476</v>
      </c>
      <c r="H1341" t="s">
        <v>1457</v>
      </c>
      <c r="I1341" s="94">
        <v>5099.95</v>
      </c>
      <c r="J1341" s="93">
        <v>0.01020915496166119</v>
      </c>
    </row>
    <row r="1342" spans="1:10">
      <c r="A1342" t="s">
        <v>1477</v>
      </c>
      <c r="B1342" t="s">
        <v>1457</v>
      </c>
      <c r="C1342">
        <v>401.53</v>
      </c>
      <c r="D1342" s="92">
        <v>19582091</v>
      </c>
      <c r="E1342" s="93">
        <v>-0.01001010873049135</v>
      </c>
      <c r="G1342" t="s">
        <v>1477</v>
      </c>
      <c r="H1342" t="s">
        <v>1457</v>
      </c>
      <c r="I1342" s="94">
        <v>5116.16</v>
      </c>
      <c r="J1342" s="93">
        <v>0.00317846253394638</v>
      </c>
    </row>
    <row r="1343" spans="1:10">
      <c r="A1343" t="s">
        <v>1478</v>
      </c>
      <c r="B1343" t="s">
        <v>1457</v>
      </c>
      <c r="C1343">
        <v>388.63</v>
      </c>
      <c r="D1343" s="92">
        <v>28781374</v>
      </c>
      <c r="E1343" s="93">
        <v>-0.03212711378975408</v>
      </c>
      <c r="G1343" t="s">
        <v>1478</v>
      </c>
      <c r="H1343" t="s">
        <v>1457</v>
      </c>
      <c r="I1343" s="94">
        <v>5035.7</v>
      </c>
      <c r="J1343" s="93">
        <v>-0.01572663872904678</v>
      </c>
    </row>
    <row r="1344" spans="1:10">
      <c r="A1344" t="s">
        <v>1479</v>
      </c>
      <c r="B1344" t="s">
        <v>1480</v>
      </c>
      <c r="C1344">
        <v>394.23</v>
      </c>
      <c r="D1344" s="92">
        <v>23562481</v>
      </c>
      <c r="E1344" s="93">
        <v>0.01440959267169295</v>
      </c>
      <c r="G1344" t="s">
        <v>1479</v>
      </c>
      <c r="H1344" t="s">
        <v>1480</v>
      </c>
      <c r="I1344" s="94">
        <v>5018.4</v>
      </c>
      <c r="J1344" s="93">
        <v>-0.00343547073892414</v>
      </c>
    </row>
    <row r="1345" spans="1:10">
      <c r="A1345" t="s">
        <v>1481</v>
      </c>
      <c r="B1345" t="s">
        <v>1480</v>
      </c>
      <c r="C1345">
        <v>397.12</v>
      </c>
      <c r="D1345" s="92">
        <v>17709364</v>
      </c>
      <c r="E1345" s="93">
        <v>0.007330746011211753</v>
      </c>
      <c r="G1345" t="s">
        <v>1481</v>
      </c>
      <c r="H1345" t="s">
        <v>1480</v>
      </c>
      <c r="I1345" s="94">
        <v>5064.19</v>
      </c>
      <c r="J1345" s="93">
        <v>0.009124422126574272</v>
      </c>
    </row>
    <row r="1346" spans="1:10">
      <c r="A1346" t="s">
        <v>1482</v>
      </c>
      <c r="B1346" t="s">
        <v>1480</v>
      </c>
      <c r="C1346">
        <v>405.93</v>
      </c>
      <c r="D1346" s="92">
        <v>17446724</v>
      </c>
      <c r="E1346" s="93">
        <v>0.0221847300564062</v>
      </c>
      <c r="G1346" t="s">
        <v>1482</v>
      </c>
      <c r="H1346" t="s">
        <v>1480</v>
      </c>
      <c r="I1346" s="94">
        <v>5127.8</v>
      </c>
      <c r="J1346" s="93">
        <v>0.01256074515371663</v>
      </c>
    </row>
    <row r="1347" spans="1:10">
      <c r="A1347" t="s">
        <v>1483</v>
      </c>
      <c r="B1347" t="s">
        <v>1480</v>
      </c>
      <c r="C1347">
        <v>412.8</v>
      </c>
      <c r="D1347" s="92">
        <v>16996639</v>
      </c>
      <c r="E1347" s="93">
        <v>0.01692410021432278</v>
      </c>
      <c r="G1347" t="s">
        <v>1483</v>
      </c>
      <c r="H1347" t="s">
        <v>1480</v>
      </c>
      <c r="I1347" s="94">
        <v>5180.73</v>
      </c>
      <c r="J1347" s="93">
        <v>0.01032216545107056</v>
      </c>
    </row>
    <row r="1348" spans="1:10">
      <c r="A1348" t="s">
        <v>1484</v>
      </c>
      <c r="B1348" t="s">
        <v>1480</v>
      </c>
      <c r="C1348">
        <v>408.6</v>
      </c>
      <c r="D1348" s="92">
        <v>20018228</v>
      </c>
      <c r="E1348" s="93">
        <v>-0.01017441860465118</v>
      </c>
      <c r="G1348" t="s">
        <v>1484</v>
      </c>
      <c r="H1348" t="s">
        <v>1480</v>
      </c>
      <c r="I1348" s="94">
        <v>5187.71</v>
      </c>
      <c r="J1348" s="93">
        <v>0.001347300476959967</v>
      </c>
    </row>
    <row r="1349" spans="1:10">
      <c r="A1349" t="s">
        <v>1485</v>
      </c>
      <c r="B1349" t="s">
        <v>1480</v>
      </c>
      <c r="C1349">
        <v>409.8</v>
      </c>
      <c r="D1349" s="92">
        <v>11792308</v>
      </c>
      <c r="E1349" s="93">
        <v>0.002936857562408246</v>
      </c>
      <c r="G1349" t="s">
        <v>1485</v>
      </c>
      <c r="H1349" t="s">
        <v>1480</v>
      </c>
      <c r="I1349" s="94">
        <v>5187.66</v>
      </c>
      <c r="J1349" s="93">
        <v>-9.638164045422393E-06</v>
      </c>
    </row>
    <row r="1350" spans="1:10">
      <c r="A1350" t="s">
        <v>1486</v>
      </c>
      <c r="B1350" t="s">
        <v>1480</v>
      </c>
      <c r="C1350">
        <v>411.58</v>
      </c>
      <c r="D1350" s="92">
        <v>14689727</v>
      </c>
      <c r="E1350" s="93">
        <v>0.004343582235236676</v>
      </c>
      <c r="G1350" t="s">
        <v>1486</v>
      </c>
      <c r="H1350" t="s">
        <v>1480</v>
      </c>
      <c r="I1350" s="94">
        <v>5214.07</v>
      </c>
      <c r="J1350" s="93">
        <v>0.005090927315976712</v>
      </c>
    </row>
    <row r="1351" spans="1:10">
      <c r="A1351" t="s">
        <v>1487</v>
      </c>
      <c r="B1351" t="s">
        <v>1480</v>
      </c>
      <c r="C1351">
        <v>413.99</v>
      </c>
      <c r="D1351" s="92">
        <v>13402281</v>
      </c>
      <c r="E1351" s="93">
        <v>0.005855483745565992</v>
      </c>
      <c r="G1351" t="s">
        <v>1487</v>
      </c>
      <c r="H1351" t="s">
        <v>1480</v>
      </c>
      <c r="I1351" s="94">
        <v>5222.69</v>
      </c>
      <c r="J1351" s="93">
        <v>0.001653219078378232</v>
      </c>
    </row>
    <row r="1352" spans="1:10">
      <c r="A1352" t="s">
        <v>1488</v>
      </c>
      <c r="B1352" t="s">
        <v>1480</v>
      </c>
      <c r="C1352">
        <v>412.98</v>
      </c>
      <c r="D1352" s="92">
        <v>15440226</v>
      </c>
      <c r="E1352" s="93">
        <v>-0.002439672455856412</v>
      </c>
      <c r="G1352" t="s">
        <v>1488</v>
      </c>
      <c r="H1352" t="s">
        <v>1480</v>
      </c>
      <c r="I1352" s="94">
        <v>5221.41</v>
      </c>
      <c r="J1352" s="93">
        <v>-0.0002450844296713051</v>
      </c>
    </row>
    <row r="1353" spans="1:10">
      <c r="A1353" t="s">
        <v>1489</v>
      </c>
      <c r="B1353" t="s">
        <v>1480</v>
      </c>
      <c r="C1353">
        <v>415.81</v>
      </c>
      <c r="D1353" s="92">
        <v>15109306</v>
      </c>
      <c r="E1353" s="93">
        <v>0.006852632088721</v>
      </c>
      <c r="G1353" t="s">
        <v>1489</v>
      </c>
      <c r="H1353" t="s">
        <v>1480</v>
      </c>
      <c r="I1353" s="94">
        <v>5246.69</v>
      </c>
      <c r="J1353" s="93">
        <v>0.004841604087784779</v>
      </c>
    </row>
    <row r="1354" spans="1:10">
      <c r="A1354" t="s">
        <v>1490</v>
      </c>
      <c r="B1354" t="s">
        <v>1480</v>
      </c>
      <c r="C1354">
        <v>423.08</v>
      </c>
      <c r="D1354" s="92">
        <v>22239533</v>
      </c>
      <c r="E1354" s="93">
        <v>0.01748394699502165</v>
      </c>
      <c r="G1354" t="s">
        <v>1490</v>
      </c>
      <c r="H1354" t="s">
        <v>1480</v>
      </c>
      <c r="I1354" s="94">
        <v>5308.14</v>
      </c>
      <c r="J1354" s="93">
        <v>0.01171214613403904</v>
      </c>
    </row>
    <row r="1355" spans="1:10">
      <c r="A1355" t="s">
        <v>1491</v>
      </c>
      <c r="B1355" t="s">
        <v>1480</v>
      </c>
      <c r="C1355">
        <v>420.99</v>
      </c>
      <c r="D1355" s="92">
        <v>17530050</v>
      </c>
      <c r="E1355" s="93">
        <v>-0.004939964072988468</v>
      </c>
      <c r="G1355" t="s">
        <v>1491</v>
      </c>
      <c r="H1355" t="s">
        <v>1480</v>
      </c>
      <c r="I1355" s="94">
        <v>5297.09</v>
      </c>
      <c r="J1355" s="93">
        <v>-0.002081708470387023</v>
      </c>
    </row>
    <row r="1356" spans="1:10">
      <c r="A1356" t="s">
        <v>1492</v>
      </c>
      <c r="B1356" t="s">
        <v>1480</v>
      </c>
      <c r="C1356">
        <v>420.21</v>
      </c>
      <c r="D1356" s="92">
        <v>15352239</v>
      </c>
      <c r="E1356" s="93">
        <v>-0.001852775600370671</v>
      </c>
      <c r="G1356" t="s">
        <v>1492</v>
      </c>
      <c r="H1356" t="s">
        <v>1480</v>
      </c>
      <c r="I1356" s="94">
        <v>5303.26</v>
      </c>
      <c r="J1356" s="93">
        <v>0.001164790479300848</v>
      </c>
    </row>
    <row r="1357" spans="1:10">
      <c r="A1357" t="s">
        <v>1493</v>
      </c>
      <c r="B1357" t="s">
        <v>1480</v>
      </c>
      <c r="C1357">
        <v>425.34</v>
      </c>
      <c r="D1357" s="92">
        <v>16272137</v>
      </c>
      <c r="E1357" s="93">
        <v>0.01220818162347403</v>
      </c>
      <c r="G1357" t="s">
        <v>1493</v>
      </c>
      <c r="H1357" t="s">
        <v>1480</v>
      </c>
      <c r="I1357" s="94">
        <v>5308.12</v>
      </c>
      <c r="J1357" s="93">
        <v>0.0009164174488898169</v>
      </c>
    </row>
    <row r="1358" spans="1:10">
      <c r="A1358" t="s">
        <v>1494</v>
      </c>
      <c r="B1358" t="s">
        <v>1480</v>
      </c>
      <c r="C1358">
        <v>429.04</v>
      </c>
      <c r="D1358" s="92">
        <v>21453255</v>
      </c>
      <c r="E1358" s="93">
        <v>0.008698923214369714</v>
      </c>
      <c r="G1358" t="s">
        <v>1494</v>
      </c>
      <c r="H1358" t="s">
        <v>1480</v>
      </c>
      <c r="I1358" s="94">
        <v>5321.42</v>
      </c>
      <c r="J1358" s="93">
        <v>0.002505595201314215</v>
      </c>
    </row>
    <row r="1359" spans="1:10">
      <c r="A1359" t="s">
        <v>1495</v>
      </c>
      <c r="B1359" t="s">
        <v>1480</v>
      </c>
      <c r="C1359">
        <v>430.52</v>
      </c>
      <c r="D1359" s="92">
        <v>18073698</v>
      </c>
      <c r="E1359" s="93">
        <v>0.0034495618124184</v>
      </c>
      <c r="G1359" t="s">
        <v>1495</v>
      </c>
      <c r="H1359" t="s">
        <v>1480</v>
      </c>
      <c r="I1359" s="94">
        <v>5307.02</v>
      </c>
      <c r="J1359" s="93">
        <v>-0.002706044627185933</v>
      </c>
    </row>
    <row r="1360" spans="1:10">
      <c r="A1360" t="s">
        <v>1496</v>
      </c>
      <c r="B1360" t="s">
        <v>1480</v>
      </c>
      <c r="C1360">
        <v>427</v>
      </c>
      <c r="D1360" s="92">
        <v>17211689</v>
      </c>
      <c r="E1360" s="93">
        <v>-0.008176159063458144</v>
      </c>
      <c r="G1360" t="s">
        <v>1496</v>
      </c>
      <c r="H1360" t="s">
        <v>1480</v>
      </c>
      <c r="I1360" s="94">
        <v>5267.85</v>
      </c>
      <c r="J1360" s="93">
        <v>-0.007380789972527002</v>
      </c>
    </row>
    <row r="1361" spans="1:10">
      <c r="A1361" t="s">
        <v>1497</v>
      </c>
      <c r="B1361" t="s">
        <v>1480</v>
      </c>
      <c r="C1361">
        <v>430.16</v>
      </c>
      <c r="D1361" s="92">
        <v>11855285</v>
      </c>
      <c r="E1361" s="93">
        <v>0.007400468384074932</v>
      </c>
      <c r="G1361" t="s">
        <v>1497</v>
      </c>
      <c r="H1361" t="s">
        <v>1480</v>
      </c>
      <c r="I1361" s="94">
        <v>5304.71</v>
      </c>
      <c r="J1361" s="93">
        <v>0.006997162030050186</v>
      </c>
    </row>
    <row r="1362" spans="1:10">
      <c r="A1362" t="s">
        <v>1498</v>
      </c>
      <c r="B1362" t="s">
        <v>1480</v>
      </c>
      <c r="C1362">
        <v>430.32</v>
      </c>
      <c r="D1362" s="92">
        <v>15718024</v>
      </c>
      <c r="E1362" s="93">
        <v>0.0003719546215361635</v>
      </c>
      <c r="G1362" t="s">
        <v>1498</v>
      </c>
      <c r="H1362" t="s">
        <v>1480</v>
      </c>
      <c r="I1362" s="94">
        <v>5306.03</v>
      </c>
      <c r="J1362" s="93">
        <v>0.0002488354688567895</v>
      </c>
    </row>
    <row r="1363" spans="1:10">
      <c r="A1363" t="s">
        <v>1499</v>
      </c>
      <c r="B1363" t="s">
        <v>1480</v>
      </c>
      <c r="C1363">
        <v>429.17</v>
      </c>
      <c r="D1363" s="92">
        <v>15517130</v>
      </c>
      <c r="E1363" s="93">
        <v>-0.002672429819668976</v>
      </c>
      <c r="G1363" t="s">
        <v>1499</v>
      </c>
      <c r="H1363" t="s">
        <v>1480</v>
      </c>
      <c r="I1363" s="94">
        <v>5266.96</v>
      </c>
      <c r="J1363" s="93">
        <v>-0.007363320599393486</v>
      </c>
    </row>
    <row r="1364" spans="1:10">
      <c r="A1364" t="s">
        <v>1500</v>
      </c>
      <c r="B1364" t="s">
        <v>1480</v>
      </c>
      <c r="C1364">
        <v>414.67</v>
      </c>
      <c r="D1364" s="92">
        <v>28424847</v>
      </c>
      <c r="E1364" s="93">
        <v>-0.03378614535032742</v>
      </c>
      <c r="G1364" t="s">
        <v>1500</v>
      </c>
      <c r="H1364" t="s">
        <v>1480</v>
      </c>
      <c r="I1364" s="94">
        <v>5235.47</v>
      </c>
      <c r="J1364" s="93">
        <v>-0.005978780928657113</v>
      </c>
    </row>
    <row r="1365" spans="1:10">
      <c r="A1365" t="s">
        <v>1501</v>
      </c>
      <c r="B1365" t="s">
        <v>1480</v>
      </c>
      <c r="C1365">
        <v>415.13</v>
      </c>
      <c r="D1365" s="92">
        <v>47995250</v>
      </c>
      <c r="E1365" s="93">
        <v>0.001109315841512526</v>
      </c>
      <c r="G1365" t="s">
        <v>1501</v>
      </c>
      <c r="H1365" t="s">
        <v>1480</v>
      </c>
      <c r="I1365" s="94">
        <v>5277.5</v>
      </c>
      <c r="J1365" s="93">
        <v>0.008027932544738103</v>
      </c>
    </row>
    <row r="1366" spans="1:10">
      <c r="A1366" t="s">
        <v>1502</v>
      </c>
      <c r="B1366" t="s">
        <v>1503</v>
      </c>
      <c r="C1366">
        <v>413.52</v>
      </c>
      <c r="D1366" s="92">
        <v>17484675</v>
      </c>
      <c r="E1366" s="93">
        <v>-0.003878303182135778</v>
      </c>
      <c r="G1366" t="s">
        <v>1502</v>
      </c>
      <c r="H1366" t="s">
        <v>1503</v>
      </c>
      <c r="I1366" s="94">
        <v>5283.41</v>
      </c>
      <c r="J1366" s="93">
        <v>0.001119848413074331</v>
      </c>
    </row>
    <row r="1367" spans="1:10">
      <c r="A1367" t="s">
        <v>1504</v>
      </c>
      <c r="B1367" t="s">
        <v>1503</v>
      </c>
      <c r="C1367">
        <v>416.07</v>
      </c>
      <c r="D1367" s="92">
        <v>14348917</v>
      </c>
      <c r="E1367" s="93">
        <v>0.00616656993615794</v>
      </c>
      <c r="G1367" t="s">
        <v>1504</v>
      </c>
      <c r="H1367" t="s">
        <v>1503</v>
      </c>
      <c r="I1367" s="94">
        <v>5291.35</v>
      </c>
      <c r="J1367" s="93">
        <v>0.001502817309275706</v>
      </c>
    </row>
    <row r="1368" spans="1:10">
      <c r="A1368" t="s">
        <v>1505</v>
      </c>
      <c r="B1368" t="s">
        <v>1503</v>
      </c>
      <c r="C1368">
        <v>424.01</v>
      </c>
      <c r="D1368" s="92">
        <v>16988038</v>
      </c>
      <c r="E1368" s="93">
        <v>0.01908332732472906</v>
      </c>
      <c r="G1368" t="s">
        <v>1505</v>
      </c>
      <c r="H1368" t="s">
        <v>1503</v>
      </c>
      <c r="I1368" s="94">
        <v>5354.04</v>
      </c>
      <c r="J1368" s="93">
        <v>0.0118476381263759</v>
      </c>
    </row>
    <row r="1369" spans="1:10">
      <c r="A1369" t="s">
        <v>1506</v>
      </c>
      <c r="B1369" t="s">
        <v>1503</v>
      </c>
      <c r="C1369">
        <v>424.52</v>
      </c>
      <c r="D1369" s="92">
        <v>14861251</v>
      </c>
      <c r="E1369" s="93">
        <v>0.001202801820711752</v>
      </c>
      <c r="G1369" t="s">
        <v>1506</v>
      </c>
      <c r="H1369" t="s">
        <v>1503</v>
      </c>
      <c r="I1369" s="94">
        <v>5352.95</v>
      </c>
      <c r="J1369" s="93">
        <v>-0.0002035845828570748</v>
      </c>
    </row>
    <row r="1370" spans="1:10">
      <c r="A1370" t="s">
        <v>1507</v>
      </c>
      <c r="B1370" t="s">
        <v>1503</v>
      </c>
      <c r="C1370">
        <v>423.85</v>
      </c>
      <c r="D1370" s="92">
        <v>13621650</v>
      </c>
      <c r="E1370" s="93">
        <v>-0.001578253085838033</v>
      </c>
      <c r="G1370" t="s">
        <v>1507</v>
      </c>
      <c r="H1370" t="s">
        <v>1503</v>
      </c>
      <c r="I1370" s="94">
        <v>5346.98</v>
      </c>
      <c r="J1370" s="93">
        <v>-0.001115272886912821</v>
      </c>
    </row>
    <row r="1371" spans="1:10">
      <c r="A1371" t="s">
        <v>1508</v>
      </c>
      <c r="B1371" t="s">
        <v>1503</v>
      </c>
      <c r="C1371">
        <v>427.87</v>
      </c>
      <c r="D1371" s="92">
        <v>14003034</v>
      </c>
      <c r="E1371" s="93">
        <v>0.009484487436593136</v>
      </c>
      <c r="G1371" t="s">
        <v>1508</v>
      </c>
      <c r="H1371" t="s">
        <v>1503</v>
      </c>
      <c r="I1371" s="94">
        <v>5360.78</v>
      </c>
      <c r="J1371" s="93">
        <v>0.00258089613202217</v>
      </c>
    </row>
    <row r="1372" spans="1:10">
      <c r="A1372" t="s">
        <v>1509</v>
      </c>
      <c r="B1372" t="s">
        <v>1503</v>
      </c>
      <c r="C1372">
        <v>432.68</v>
      </c>
      <c r="D1372" s="92">
        <v>14551101</v>
      </c>
      <c r="E1372" s="93">
        <v>0.01124173230186742</v>
      </c>
      <c r="G1372" t="s">
        <v>1509</v>
      </c>
      <c r="H1372" t="s">
        <v>1503</v>
      </c>
      <c r="I1372" s="94">
        <v>5375.31</v>
      </c>
      <c r="J1372" s="93">
        <v>0.002710426467790183</v>
      </c>
    </row>
    <row r="1373" spans="1:10">
      <c r="A1373" t="s">
        <v>1510</v>
      </c>
      <c r="B1373" t="s">
        <v>1503</v>
      </c>
      <c r="C1373">
        <v>441.06</v>
      </c>
      <c r="D1373" s="92">
        <v>22366233</v>
      </c>
      <c r="E1373" s="93">
        <v>0.01936766201349727</v>
      </c>
      <c r="G1373" t="s">
        <v>1510</v>
      </c>
      <c r="H1373" t="s">
        <v>1503</v>
      </c>
      <c r="I1373" s="94">
        <v>5421.02</v>
      </c>
      <c r="J1373" s="93">
        <v>0.008503695600811767</v>
      </c>
    </row>
    <row r="1374" spans="1:10">
      <c r="A1374" t="s">
        <v>1511</v>
      </c>
      <c r="B1374" t="s">
        <v>1503</v>
      </c>
      <c r="C1374">
        <v>441.58</v>
      </c>
      <c r="D1374" s="92">
        <v>15960565</v>
      </c>
      <c r="E1374" s="93">
        <v>0.001178977916836743</v>
      </c>
      <c r="G1374" t="s">
        <v>1511</v>
      </c>
      <c r="H1374" t="s">
        <v>1503</v>
      </c>
      <c r="I1374" s="94">
        <v>5433.75</v>
      </c>
      <c r="J1374" s="93">
        <v>0.002348266562381074</v>
      </c>
    </row>
    <row r="1375" spans="1:10">
      <c r="A1375" t="s">
        <v>1512</v>
      </c>
      <c r="B1375" t="s">
        <v>1503</v>
      </c>
      <c r="C1375">
        <v>442.57</v>
      </c>
      <c r="D1375" s="92">
        <v>13581985</v>
      </c>
      <c r="E1375" s="93">
        <v>0.002241949363648743</v>
      </c>
      <c r="G1375" t="s">
        <v>1512</v>
      </c>
      <c r="H1375" t="s">
        <v>1503</v>
      </c>
      <c r="I1375" s="94">
        <v>5431.61</v>
      </c>
      <c r="J1375" s="93">
        <v>-0.0003938348286175453</v>
      </c>
    </row>
    <row r="1376" spans="1:10">
      <c r="A1376" t="s">
        <v>1513</v>
      </c>
      <c r="B1376" t="s">
        <v>1503</v>
      </c>
      <c r="C1376">
        <v>448.37</v>
      </c>
      <c r="D1376" s="92">
        <v>20790030</v>
      </c>
      <c r="E1376" s="93">
        <v>0.01310527148247731</v>
      </c>
      <c r="G1376" t="s">
        <v>1513</v>
      </c>
      <c r="H1376" t="s">
        <v>1503</v>
      </c>
      <c r="I1376" s="94">
        <v>5473.24</v>
      </c>
      <c r="J1376" s="93">
        <v>0.007664394166738697</v>
      </c>
    </row>
    <row r="1377" spans="1:10">
      <c r="A1377" t="s">
        <v>1514</v>
      </c>
      <c r="B1377" t="s">
        <v>1503</v>
      </c>
      <c r="C1377">
        <v>446.34</v>
      </c>
      <c r="D1377" s="92">
        <v>17112504</v>
      </c>
      <c r="E1377" s="93">
        <v>-0.004527510761201725</v>
      </c>
      <c r="G1377" t="s">
        <v>1514</v>
      </c>
      <c r="H1377" t="s">
        <v>1503</v>
      </c>
      <c r="I1377" s="94">
        <v>5487.02</v>
      </c>
      <c r="J1377" s="93">
        <v>0.002517704321389314</v>
      </c>
    </row>
    <row r="1378" spans="1:10">
      <c r="A1378" t="s">
        <v>1515</v>
      </c>
      <c r="B1378" t="s">
        <v>1503</v>
      </c>
      <c r="C1378">
        <v>445.7</v>
      </c>
      <c r="D1378" s="92">
        <v>19877378</v>
      </c>
      <c r="E1378" s="93">
        <v>-0.001433884482681336</v>
      </c>
      <c r="G1378" t="s">
        <v>1515</v>
      </c>
      <c r="H1378" t="s">
        <v>1503</v>
      </c>
      <c r="I1378" s="94">
        <v>5473.16</v>
      </c>
      <c r="J1378" s="93">
        <v>-0.002525961268593946</v>
      </c>
    </row>
    <row r="1379" spans="1:10">
      <c r="A1379" t="s">
        <v>1516</v>
      </c>
      <c r="B1379" t="s">
        <v>1503</v>
      </c>
      <c r="C1379">
        <v>449.78</v>
      </c>
      <c r="D1379" s="92">
        <v>34486172</v>
      </c>
      <c r="E1379" s="93">
        <v>0.009154139555755059</v>
      </c>
      <c r="G1379" t="s">
        <v>1516</v>
      </c>
      <c r="H1379" t="s">
        <v>1503</v>
      </c>
      <c r="I1379" s="94">
        <v>5464.61</v>
      </c>
      <c r="J1379" s="93">
        <v>-0.001562168838477263</v>
      </c>
    </row>
    <row r="1380" spans="1:10">
      <c r="A1380" t="s">
        <v>1517</v>
      </c>
      <c r="B1380" t="s">
        <v>1503</v>
      </c>
      <c r="C1380">
        <v>447.67</v>
      </c>
      <c r="D1380" s="92">
        <v>15913719</v>
      </c>
      <c r="E1380" s="93">
        <v>-0.004691182355818335</v>
      </c>
      <c r="G1380" t="s">
        <v>1517</v>
      </c>
      <c r="H1380" t="s">
        <v>1503</v>
      </c>
      <c r="I1380" s="94">
        <v>5447.88</v>
      </c>
      <c r="J1380" s="93">
        <v>-0.003061517656337664</v>
      </c>
    </row>
    <row r="1381" spans="1:10">
      <c r="A1381" t="s">
        <v>1518</v>
      </c>
      <c r="B1381" t="s">
        <v>1503</v>
      </c>
      <c r="C1381">
        <v>450.95</v>
      </c>
      <c r="D1381" s="92">
        <v>16747529</v>
      </c>
      <c r="E1381" s="93">
        <v>0.007326825563473083</v>
      </c>
      <c r="G1381" t="s">
        <v>1518</v>
      </c>
      <c r="H1381" t="s">
        <v>1503</v>
      </c>
      <c r="I1381" s="94">
        <v>5469.29</v>
      </c>
      <c r="J1381" s="93">
        <v>0.003929969088893204</v>
      </c>
    </row>
    <row r="1382" spans="1:10">
      <c r="A1382" t="s">
        <v>1519</v>
      </c>
      <c r="B1382" t="s">
        <v>1503</v>
      </c>
      <c r="C1382">
        <v>452.16</v>
      </c>
      <c r="D1382" s="92">
        <v>16507030</v>
      </c>
      <c r="E1382" s="93">
        <v>0.002683224304246723</v>
      </c>
      <c r="G1382" t="s">
        <v>1519</v>
      </c>
      <c r="H1382" t="s">
        <v>1503</v>
      </c>
      <c r="I1382" s="94">
        <v>5477.91</v>
      </c>
      <c r="J1382" s="93">
        <v>0.001576072945482787</v>
      </c>
    </row>
    <row r="1383" spans="1:10">
      <c r="A1383" t="s">
        <v>1520</v>
      </c>
      <c r="B1383" t="s">
        <v>1503</v>
      </c>
      <c r="C1383">
        <v>452.85</v>
      </c>
      <c r="D1383" s="92">
        <v>14806324</v>
      </c>
      <c r="E1383" s="93">
        <v>0.001526008492569009</v>
      </c>
      <c r="G1383" t="s">
        <v>1520</v>
      </c>
      <c r="H1383" t="s">
        <v>1503</v>
      </c>
      <c r="I1383" s="94">
        <v>5482.88</v>
      </c>
      <c r="J1383" s="93">
        <v>0.0009072803313672217</v>
      </c>
    </row>
    <row r="1384" spans="1:10">
      <c r="A1384" t="s">
        <v>1521</v>
      </c>
      <c r="B1384" t="s">
        <v>1503</v>
      </c>
      <c r="C1384">
        <v>446.95</v>
      </c>
      <c r="D1384" s="92">
        <v>28362271</v>
      </c>
      <c r="E1384" s="93">
        <v>-0.01302859666556266</v>
      </c>
      <c r="G1384" t="s">
        <v>1521</v>
      </c>
      <c r="H1384" t="s">
        <v>1503</v>
      </c>
      <c r="I1384" s="94">
        <v>5460.49</v>
      </c>
      <c r="J1384" s="93">
        <v>-0.004083620287148371</v>
      </c>
    </row>
    <row r="1385" spans="1:10">
      <c r="A1385" t="s">
        <v>1522</v>
      </c>
      <c r="B1385" t="s">
        <v>1523</v>
      </c>
      <c r="C1385">
        <v>456.73</v>
      </c>
      <c r="D1385" s="92">
        <v>17662818</v>
      </c>
      <c r="E1385" s="93">
        <v>0.02188164224186151</v>
      </c>
      <c r="G1385" t="s">
        <v>1522</v>
      </c>
      <c r="H1385" t="s">
        <v>1523</v>
      </c>
      <c r="I1385" s="94">
        <v>5475.1</v>
      </c>
      <c r="J1385" s="93">
        <v>0.002675584059306235</v>
      </c>
    </row>
    <row r="1386" spans="1:10">
      <c r="A1386" t="s">
        <v>1524</v>
      </c>
      <c r="B1386" t="s">
        <v>1523</v>
      </c>
      <c r="C1386">
        <v>459.28</v>
      </c>
      <c r="D1386" s="92">
        <v>13979779</v>
      </c>
      <c r="E1386" s="93">
        <v>0.005583167297965819</v>
      </c>
      <c r="G1386" t="s">
        <v>1524</v>
      </c>
      <c r="H1386" t="s">
        <v>1523</v>
      </c>
      <c r="I1386" s="94">
        <v>5509.02</v>
      </c>
      <c r="J1386" s="93">
        <v>0.006195320633413104</v>
      </c>
    </row>
    <row r="1387" spans="1:10">
      <c r="A1387" t="s">
        <v>1525</v>
      </c>
      <c r="B1387" t="s">
        <v>1523</v>
      </c>
      <c r="C1387">
        <v>460.77</v>
      </c>
      <c r="D1387" s="92">
        <v>9932830</v>
      </c>
      <c r="E1387" s="93">
        <v>0.003244208326075526</v>
      </c>
      <c r="G1387" t="s">
        <v>1525</v>
      </c>
      <c r="H1387" t="s">
        <v>1523</v>
      </c>
      <c r="I1387" s="94">
        <v>5537.01</v>
      </c>
      <c r="J1387" s="93">
        <v>0.005080758465207946</v>
      </c>
    </row>
    <row r="1388" spans="1:10">
      <c r="A1388" t="s">
        <v>1526</v>
      </c>
      <c r="B1388" t="s">
        <v>1523</v>
      </c>
      <c r="C1388">
        <v>467.56</v>
      </c>
      <c r="D1388" s="92">
        <v>16000290</v>
      </c>
      <c r="E1388" s="93">
        <v>0.01473620244373564</v>
      </c>
      <c r="G1388" t="s">
        <v>1526</v>
      </c>
      <c r="H1388" t="s">
        <v>1523</v>
      </c>
      <c r="I1388" s="94">
        <v>5567.2</v>
      </c>
      <c r="J1388" s="93">
        <v>0.005452401205704893</v>
      </c>
    </row>
    <row r="1389" spans="1:10">
      <c r="A1389" t="s">
        <v>1527</v>
      </c>
      <c r="B1389" t="s">
        <v>1523</v>
      </c>
      <c r="C1389">
        <v>466.24</v>
      </c>
      <c r="D1389" s="92">
        <v>12962321</v>
      </c>
      <c r="E1389" s="93">
        <v>-0.002823167080160838</v>
      </c>
      <c r="G1389" t="s">
        <v>1527</v>
      </c>
      <c r="H1389" t="s">
        <v>1523</v>
      </c>
      <c r="I1389" s="94">
        <v>5572.86</v>
      </c>
      <c r="J1389" s="93">
        <v>0.001016669061646658</v>
      </c>
    </row>
    <row r="1390" spans="1:10">
      <c r="A1390" t="s">
        <v>1528</v>
      </c>
      <c r="B1390" t="s">
        <v>1523</v>
      </c>
      <c r="C1390">
        <v>459.54</v>
      </c>
      <c r="D1390" s="92">
        <v>17228507</v>
      </c>
      <c r="E1390" s="93">
        <v>-0.0143702814001373</v>
      </c>
      <c r="G1390" t="s">
        <v>1528</v>
      </c>
      <c r="H1390" t="s">
        <v>1523</v>
      </c>
      <c r="I1390" s="94">
        <v>5576.97</v>
      </c>
      <c r="J1390" s="93">
        <v>0.0007375028261971117</v>
      </c>
    </row>
    <row r="1391" spans="1:10">
      <c r="A1391" t="s">
        <v>1529</v>
      </c>
      <c r="B1391" t="s">
        <v>1523</v>
      </c>
      <c r="C1391">
        <v>466.25</v>
      </c>
      <c r="D1391" s="92">
        <v>18196100</v>
      </c>
      <c r="E1391" s="93">
        <v>0.01460155807981889</v>
      </c>
      <c r="G1391" t="s">
        <v>1529</v>
      </c>
      <c r="H1391" t="s">
        <v>1523</v>
      </c>
      <c r="I1391" s="94">
        <v>5633.92</v>
      </c>
      <c r="J1391" s="93">
        <v>0.01021163821931981</v>
      </c>
    </row>
    <row r="1392" spans="1:10">
      <c r="A1392" t="s">
        <v>1530</v>
      </c>
      <c r="B1392" t="s">
        <v>1523</v>
      </c>
      <c r="C1392">
        <v>454.7</v>
      </c>
      <c r="D1392" s="92">
        <v>23111175</v>
      </c>
      <c r="E1392" s="93">
        <v>-0.02477211796246648</v>
      </c>
      <c r="G1392" t="s">
        <v>1530</v>
      </c>
      <c r="H1392" t="s">
        <v>1523</v>
      </c>
      <c r="I1392" s="94">
        <v>5584.55</v>
      </c>
      <c r="J1392" s="93">
        <v>-0.008762992729751229</v>
      </c>
    </row>
    <row r="1393" spans="1:10">
      <c r="A1393" t="s">
        <v>1531</v>
      </c>
      <c r="B1393" t="s">
        <v>1523</v>
      </c>
      <c r="C1393">
        <v>453.55</v>
      </c>
      <c r="D1393" s="92">
        <v>16324274</v>
      </c>
      <c r="E1393" s="93">
        <v>-0.002529140092368598</v>
      </c>
      <c r="G1393" t="s">
        <v>1531</v>
      </c>
      <c r="H1393" t="s">
        <v>1523</v>
      </c>
      <c r="I1393" s="94">
        <v>5615.34</v>
      </c>
      <c r="J1393" s="93">
        <v>0.005513425432666974</v>
      </c>
    </row>
    <row r="1394" spans="1:10">
      <c r="A1394" t="s">
        <v>1532</v>
      </c>
      <c r="B1394" t="s">
        <v>1523</v>
      </c>
      <c r="C1394">
        <v>453.96</v>
      </c>
      <c r="D1394" s="92">
        <v>14429447</v>
      </c>
      <c r="E1394" s="93">
        <v>0.0009039797155769858</v>
      </c>
      <c r="G1394" t="s">
        <v>1532</v>
      </c>
      <c r="H1394" t="s">
        <v>1523</v>
      </c>
      <c r="I1394" s="94">
        <v>5631.21</v>
      </c>
      <c r="J1394" s="93">
        <v>0.002826186838196687</v>
      </c>
    </row>
    <row r="1395" spans="1:10">
      <c r="A1395" t="s">
        <v>1533</v>
      </c>
      <c r="B1395" t="s">
        <v>1523</v>
      </c>
      <c r="C1395">
        <v>449.52</v>
      </c>
      <c r="D1395" s="92">
        <v>17175679</v>
      </c>
      <c r="E1395" s="93">
        <v>-0.009780597409463354</v>
      </c>
      <c r="G1395" t="s">
        <v>1533</v>
      </c>
      <c r="H1395" t="s">
        <v>1523</v>
      </c>
      <c r="I1395" s="94">
        <v>5667.21</v>
      </c>
      <c r="J1395" s="93">
        <v>0.006392942191820294</v>
      </c>
    </row>
    <row r="1396" spans="1:10">
      <c r="A1396" t="s">
        <v>1534</v>
      </c>
      <c r="B1396" t="s">
        <v>1523</v>
      </c>
      <c r="C1396">
        <v>443.52</v>
      </c>
      <c r="D1396" s="92">
        <v>21754021</v>
      </c>
      <c r="E1396" s="93">
        <v>-0.01334757074212489</v>
      </c>
      <c r="G1396" t="s">
        <v>1534</v>
      </c>
      <c r="H1396" t="s">
        <v>1523</v>
      </c>
      <c r="I1396" s="94">
        <v>5588.28</v>
      </c>
      <c r="J1396" s="93">
        <v>-0.0139274881290794</v>
      </c>
    </row>
    <row r="1397" spans="1:10">
      <c r="A1397" t="s">
        <v>1535</v>
      </c>
      <c r="B1397" t="s">
        <v>1523</v>
      </c>
      <c r="C1397">
        <v>440.37</v>
      </c>
      <c r="D1397" s="92">
        <v>20794822</v>
      </c>
      <c r="E1397" s="93">
        <v>-0.007102272727272707</v>
      </c>
      <c r="G1397" t="s">
        <v>1535</v>
      </c>
      <c r="H1397" t="s">
        <v>1523</v>
      </c>
      <c r="I1397" s="94">
        <v>5544.58</v>
      </c>
      <c r="J1397" s="93">
        <v>-0.007819937440500468</v>
      </c>
    </row>
    <row r="1398" spans="1:10">
      <c r="A1398" t="s">
        <v>1536</v>
      </c>
      <c r="B1398" t="s">
        <v>1523</v>
      </c>
      <c r="C1398">
        <v>437.11</v>
      </c>
      <c r="D1398" s="92">
        <v>20940417</v>
      </c>
      <c r="E1398" s="93">
        <v>-0.007402865771964473</v>
      </c>
      <c r="G1398" t="s">
        <v>1536</v>
      </c>
      <c r="H1398" t="s">
        <v>1523</v>
      </c>
      <c r="I1398" s="94">
        <v>5504.99</v>
      </c>
      <c r="J1398" s="93">
        <v>-0.007140306389302742</v>
      </c>
    </row>
    <row r="1399" spans="1:10">
      <c r="A1399" t="s">
        <v>1537</v>
      </c>
      <c r="B1399" t="s">
        <v>1523</v>
      </c>
      <c r="C1399">
        <v>442.94</v>
      </c>
      <c r="D1399" s="92">
        <v>15808755</v>
      </c>
      <c r="E1399" s="93">
        <v>0.01333760380682203</v>
      </c>
      <c r="G1399" t="s">
        <v>1537</v>
      </c>
      <c r="H1399" t="s">
        <v>1523</v>
      </c>
      <c r="I1399" s="94">
        <v>5564.4</v>
      </c>
      <c r="J1399" s="93">
        <v>0.01079202687016689</v>
      </c>
    </row>
    <row r="1400" spans="1:10">
      <c r="A1400" t="s">
        <v>1538</v>
      </c>
      <c r="B1400" t="s">
        <v>1523</v>
      </c>
      <c r="C1400">
        <v>444.85</v>
      </c>
      <c r="D1400" s="92">
        <v>13107050</v>
      </c>
      <c r="E1400" s="93">
        <v>0.004312096446471347</v>
      </c>
      <c r="G1400" t="s">
        <v>1538</v>
      </c>
      <c r="H1400" t="s">
        <v>1523</v>
      </c>
      <c r="I1400" s="94">
        <v>5555.75</v>
      </c>
      <c r="J1400" s="93">
        <v>-0.001554525195888057</v>
      </c>
    </row>
    <row r="1401" spans="1:10">
      <c r="A1401" t="s">
        <v>1539</v>
      </c>
      <c r="B1401" t="s">
        <v>1523</v>
      </c>
      <c r="C1401">
        <v>428.9</v>
      </c>
      <c r="D1401" s="92">
        <v>26805800</v>
      </c>
      <c r="E1401" s="93">
        <v>-0.03585478251095886</v>
      </c>
      <c r="G1401" t="s">
        <v>1539</v>
      </c>
      <c r="H1401" t="s">
        <v>1523</v>
      </c>
      <c r="I1401" s="94">
        <v>5427.12</v>
      </c>
      <c r="J1401" s="93">
        <v>-0.02315258965936196</v>
      </c>
    </row>
    <row r="1402" spans="1:10">
      <c r="A1402" t="s">
        <v>1540</v>
      </c>
      <c r="B1402" t="s">
        <v>1523</v>
      </c>
      <c r="C1402">
        <v>418.4</v>
      </c>
      <c r="D1402" s="92">
        <v>29943795</v>
      </c>
      <c r="E1402" s="93">
        <v>-0.02448123105619027</v>
      </c>
      <c r="G1402" t="s">
        <v>1540</v>
      </c>
      <c r="H1402" t="s">
        <v>1523</v>
      </c>
      <c r="I1402" s="94">
        <v>5399.23</v>
      </c>
      <c r="J1402" s="93">
        <v>-0.005139005586756951</v>
      </c>
    </row>
    <row r="1403" spans="1:10">
      <c r="A1403" t="s">
        <v>1541</v>
      </c>
      <c r="B1403" t="s">
        <v>1523</v>
      </c>
      <c r="C1403">
        <v>425.27</v>
      </c>
      <c r="D1403" s="92">
        <v>23583839</v>
      </c>
      <c r="E1403" s="93">
        <v>0.01641969407265775</v>
      </c>
      <c r="G1403" t="s">
        <v>1541</v>
      </c>
      <c r="H1403" t="s">
        <v>1523</v>
      </c>
      <c r="I1403" s="94">
        <v>5459.09</v>
      </c>
      <c r="J1403" s="93">
        <v>0.01108676607590353</v>
      </c>
    </row>
    <row r="1404" spans="1:10">
      <c r="A1404" t="s">
        <v>1542</v>
      </c>
      <c r="B1404" t="s">
        <v>1523</v>
      </c>
      <c r="C1404">
        <v>426.73</v>
      </c>
      <c r="D1404" s="92">
        <v>15125836</v>
      </c>
      <c r="E1404" s="93">
        <v>0.003433113081101613</v>
      </c>
      <c r="G1404" t="s">
        <v>1542</v>
      </c>
      <c r="H1404" t="s">
        <v>1523</v>
      </c>
      <c r="I1404" s="94">
        <v>5463.55</v>
      </c>
      <c r="J1404" s="93">
        <v>0.0008169859811799629</v>
      </c>
    </row>
    <row r="1405" spans="1:10">
      <c r="A1405" t="s">
        <v>1543</v>
      </c>
      <c r="B1405" t="s">
        <v>1523</v>
      </c>
      <c r="C1405">
        <v>422.92</v>
      </c>
      <c r="D1405" s="92">
        <v>32687578</v>
      </c>
      <c r="E1405" s="93">
        <v>-0.008928362196236495</v>
      </c>
      <c r="G1405" t="s">
        <v>1543</v>
      </c>
      <c r="H1405" t="s">
        <v>1523</v>
      </c>
      <c r="I1405" s="94">
        <v>5436.45</v>
      </c>
      <c r="J1405" s="93">
        <v>-0.00496014496069408</v>
      </c>
    </row>
    <row r="1406" spans="1:10">
      <c r="A1406" t="s">
        <v>1544</v>
      </c>
      <c r="B1406" t="s">
        <v>1523</v>
      </c>
      <c r="C1406">
        <v>418.35</v>
      </c>
      <c r="D1406" s="92">
        <v>42891366</v>
      </c>
      <c r="E1406" s="93">
        <v>-0.01080582616097603</v>
      </c>
      <c r="G1406" t="s">
        <v>1544</v>
      </c>
      <c r="H1406" t="s">
        <v>1523</v>
      </c>
      <c r="I1406" s="94">
        <v>5522.29</v>
      </c>
      <c r="J1406" s="93">
        <v>0.0157897157152187</v>
      </c>
    </row>
    <row r="1407" spans="1:10">
      <c r="A1407" t="s">
        <v>1545</v>
      </c>
      <c r="B1407" t="s">
        <v>1546</v>
      </c>
      <c r="C1407">
        <v>416.36</v>
      </c>
      <c r="D1407" s="92">
        <v>30296400</v>
      </c>
      <c r="E1407" s="93">
        <v>-0.004756782598302922</v>
      </c>
      <c r="G1407" t="s">
        <v>1545</v>
      </c>
      <c r="H1407" t="s">
        <v>1546</v>
      </c>
      <c r="I1407" s="94">
        <v>5446.69</v>
      </c>
      <c r="J1407" s="93">
        <v>-0.01368997281924711</v>
      </c>
    </row>
    <row r="1408" spans="1:10">
      <c r="A1408" t="s">
        <v>1547</v>
      </c>
      <c r="B1408" t="s">
        <v>1546</v>
      </c>
      <c r="C1408">
        <v>407.76</v>
      </c>
      <c r="D1408" s="92">
        <v>29437900</v>
      </c>
      <c r="E1408" s="93">
        <v>-0.02065520222884043</v>
      </c>
      <c r="G1408" t="s">
        <v>1547</v>
      </c>
      <c r="H1408" t="s">
        <v>1546</v>
      </c>
      <c r="I1408" s="94">
        <v>5346.55</v>
      </c>
      <c r="J1408" s="93">
        <v>-0.01838547815278624</v>
      </c>
    </row>
    <row r="1409" spans="1:10">
      <c r="A1409" t="s">
        <v>1548</v>
      </c>
      <c r="B1409" t="s">
        <v>1546</v>
      </c>
      <c r="C1409">
        <v>394.44</v>
      </c>
      <c r="D1409" s="92">
        <v>40709238</v>
      </c>
      <c r="E1409" s="93">
        <v>-0.03266627427898761</v>
      </c>
      <c r="G1409" t="s">
        <v>1548</v>
      </c>
      <c r="H1409" t="s">
        <v>1546</v>
      </c>
      <c r="I1409" s="94">
        <v>5186.34</v>
      </c>
      <c r="J1409" s="93">
        <v>-0.0299651176927177</v>
      </c>
    </row>
    <row r="1410" spans="1:10">
      <c r="A1410" t="s">
        <v>1549</v>
      </c>
      <c r="B1410" t="s">
        <v>1546</v>
      </c>
      <c r="C1410">
        <v>398.89</v>
      </c>
      <c r="D1410" s="92">
        <v>24946525</v>
      </c>
      <c r="E1410" s="93">
        <v>0.01128181725991273</v>
      </c>
      <c r="G1410" t="s">
        <v>1549</v>
      </c>
      <c r="H1410" t="s">
        <v>1546</v>
      </c>
      <c r="I1410" s="94">
        <v>5240.04</v>
      </c>
      <c r="J1410" s="93">
        <v>0.01035412256041823</v>
      </c>
    </row>
    <row r="1411" spans="1:10">
      <c r="A1411" t="s">
        <v>1550</v>
      </c>
      <c r="B1411" t="s">
        <v>1546</v>
      </c>
      <c r="C1411">
        <v>397.71</v>
      </c>
      <c r="D1411" s="92">
        <v>20650906</v>
      </c>
      <c r="E1411" s="93">
        <v>-0.00295820903005839</v>
      </c>
      <c r="G1411" t="s">
        <v>1550</v>
      </c>
      <c r="H1411" t="s">
        <v>1546</v>
      </c>
      <c r="I1411" s="94">
        <v>5199.51</v>
      </c>
      <c r="J1411" s="93">
        <v>-0.007734673781116141</v>
      </c>
    </row>
    <row r="1412" spans="1:10">
      <c r="A1412" t="s">
        <v>1551</v>
      </c>
      <c r="B1412" t="s">
        <v>1546</v>
      </c>
      <c r="C1412">
        <v>401.97</v>
      </c>
      <c r="D1412" s="92">
        <v>20203030</v>
      </c>
      <c r="E1412" s="93">
        <v>0.01071132232028371</v>
      </c>
      <c r="G1412" t="s">
        <v>1551</v>
      </c>
      <c r="H1412" t="s">
        <v>1546</v>
      </c>
      <c r="I1412" s="94">
        <v>5319.3</v>
      </c>
      <c r="J1412" s="93">
        <v>0.02303870941684893</v>
      </c>
    </row>
    <row r="1413" spans="1:10">
      <c r="A1413" t="s">
        <v>1552</v>
      </c>
      <c r="B1413" t="s">
        <v>1546</v>
      </c>
      <c r="C1413">
        <v>405.29</v>
      </c>
      <c r="D1413" s="92">
        <v>19276700</v>
      </c>
      <c r="E1413" s="93">
        <v>0.008259322835037386</v>
      </c>
      <c r="G1413" t="s">
        <v>1552</v>
      </c>
      <c r="H1413" t="s">
        <v>1546</v>
      </c>
      <c r="I1413" s="94">
        <v>5344.15</v>
      </c>
      <c r="J1413" s="93">
        <v>0.004671667324647855</v>
      </c>
    </row>
    <row r="1414" spans="1:10">
      <c r="A1414" t="s">
        <v>1553</v>
      </c>
      <c r="B1414" t="s">
        <v>1546</v>
      </c>
      <c r="C1414">
        <v>406.08</v>
      </c>
      <c r="D1414" s="92">
        <v>16762900</v>
      </c>
      <c r="E1414" s="93">
        <v>0.001949221545066493</v>
      </c>
      <c r="G1414" t="s">
        <v>1553</v>
      </c>
      <c r="H1414" t="s">
        <v>1546</v>
      </c>
      <c r="I1414" s="94">
        <v>5344.38</v>
      </c>
      <c r="J1414" s="93">
        <v>4.303771413605162E-05</v>
      </c>
    </row>
    <row r="1415" spans="1:10">
      <c r="A1415" t="s">
        <v>1554</v>
      </c>
      <c r="B1415" t="s">
        <v>1546</v>
      </c>
      <c r="C1415">
        <v>413.27</v>
      </c>
      <c r="D1415" s="92">
        <v>19414300</v>
      </c>
      <c r="E1415" s="93">
        <v>0.01770587076438135</v>
      </c>
      <c r="G1415" t="s">
        <v>1554</v>
      </c>
      <c r="H1415" t="s">
        <v>1546</v>
      </c>
      <c r="I1415" s="94">
        <v>5434.44</v>
      </c>
      <c r="J1415" s="93">
        <v>0.01685134664825472</v>
      </c>
    </row>
    <row r="1416" spans="1:10">
      <c r="A1416" t="s">
        <v>1555</v>
      </c>
      <c r="B1416" t="s">
        <v>1546</v>
      </c>
      <c r="C1416">
        <v>416.11</v>
      </c>
      <c r="D1416" s="92">
        <v>18267000</v>
      </c>
      <c r="E1416" s="93">
        <v>0.006872020712851201</v>
      </c>
      <c r="G1416" t="s">
        <v>1555</v>
      </c>
      <c r="H1416" t="s">
        <v>1546</v>
      </c>
      <c r="I1416" s="94">
        <v>5455.2</v>
      </c>
      <c r="J1416" s="93">
        <v>0.003820080817894755</v>
      </c>
    </row>
    <row r="1417" spans="1:10">
      <c r="A1417" t="s">
        <v>1556</v>
      </c>
      <c r="B1417" t="s">
        <v>1546</v>
      </c>
      <c r="C1417">
        <v>421.03</v>
      </c>
      <c r="D1417" s="92">
        <v>20752144</v>
      </c>
      <c r="E1417" s="93">
        <v>0.01182379659224719</v>
      </c>
      <c r="G1417" t="s">
        <v>1556</v>
      </c>
      <c r="H1417" t="s">
        <v>1546</v>
      </c>
      <c r="I1417" s="94">
        <v>5543.21</v>
      </c>
      <c r="J1417" s="93">
        <v>0.0161332306789852</v>
      </c>
    </row>
    <row r="1418" spans="1:10">
      <c r="A1418" t="s">
        <v>1557</v>
      </c>
      <c r="B1418" t="s">
        <v>1546</v>
      </c>
      <c r="C1418">
        <v>418.47</v>
      </c>
      <c r="D1418" s="92">
        <v>22775600</v>
      </c>
      <c r="E1418" s="93">
        <v>-0.006080326817566317</v>
      </c>
      <c r="G1418" t="s">
        <v>1557</v>
      </c>
      <c r="H1418" t="s">
        <v>1546</v>
      </c>
      <c r="I1418" s="94">
        <v>5554.26</v>
      </c>
      <c r="J1418" s="93">
        <v>0.001993429799700852</v>
      </c>
    </row>
    <row r="1419" spans="1:10">
      <c r="A1419" t="s">
        <v>1558</v>
      </c>
      <c r="B1419" t="s">
        <v>1546</v>
      </c>
      <c r="C1419">
        <v>421.53</v>
      </c>
      <c r="D1419" s="92">
        <v>15234000</v>
      </c>
      <c r="E1419" s="93">
        <v>0.007312352139938305</v>
      </c>
      <c r="G1419" t="s">
        <v>1558</v>
      </c>
      <c r="H1419" t="s">
        <v>1546</v>
      </c>
      <c r="I1419" s="94">
        <v>5608.24</v>
      </c>
      <c r="J1419" s="93">
        <v>0.009718666393002673</v>
      </c>
    </row>
    <row r="1420" spans="1:10">
      <c r="A1420" t="s">
        <v>1559</v>
      </c>
      <c r="B1420" t="s">
        <v>1546</v>
      </c>
      <c r="C1420">
        <v>424.8</v>
      </c>
      <c r="D1420" s="92">
        <v>16387600</v>
      </c>
      <c r="E1420" s="93">
        <v>0.007757454985410472</v>
      </c>
      <c r="G1420" t="s">
        <v>1559</v>
      </c>
      <c r="H1420" t="s">
        <v>1546</v>
      </c>
      <c r="I1420" s="94">
        <v>5597.11</v>
      </c>
      <c r="J1420" s="93">
        <v>-0.001984579832532196</v>
      </c>
    </row>
    <row r="1421" spans="1:10">
      <c r="A1421" t="s">
        <v>1560</v>
      </c>
      <c r="B1421" t="s">
        <v>1546</v>
      </c>
      <c r="C1421">
        <v>424.14</v>
      </c>
      <c r="D1421" s="92">
        <v>16067300</v>
      </c>
      <c r="E1421" s="93">
        <v>-0.001553672316384258</v>
      </c>
      <c r="G1421" t="s">
        <v>1560</v>
      </c>
      <c r="H1421" t="s">
        <v>1546</v>
      </c>
      <c r="I1421" s="94">
        <v>5620.84</v>
      </c>
      <c r="J1421" s="93">
        <v>0.004239687981833606</v>
      </c>
    </row>
    <row r="1422" spans="1:10">
      <c r="A1422" t="s">
        <v>1561</v>
      </c>
      <c r="B1422" t="s">
        <v>1546</v>
      </c>
      <c r="C1422">
        <v>415.55</v>
      </c>
      <c r="D1422" s="92">
        <v>19361901</v>
      </c>
      <c r="E1422" s="93">
        <v>-0.02025274673456867</v>
      </c>
      <c r="G1422" t="s">
        <v>1561</v>
      </c>
      <c r="H1422" t="s">
        <v>1546</v>
      </c>
      <c r="I1422" s="94">
        <v>5570.65</v>
      </c>
      <c r="J1422" s="93">
        <v>-0.008929270358167152</v>
      </c>
    </row>
    <row r="1423" spans="1:10">
      <c r="A1423" t="s">
        <v>1562</v>
      </c>
      <c r="B1423" t="s">
        <v>1546</v>
      </c>
      <c r="C1423">
        <v>416.79</v>
      </c>
      <c r="D1423" s="92">
        <v>18493800</v>
      </c>
      <c r="E1423" s="93">
        <v>0.002983997112260939</v>
      </c>
      <c r="G1423" t="s">
        <v>1562</v>
      </c>
      <c r="H1423" t="s">
        <v>1546</v>
      </c>
      <c r="I1423" s="94">
        <v>5634.6</v>
      </c>
      <c r="J1423" s="93">
        <v>0.01147980935797444</v>
      </c>
    </row>
    <row r="1424" spans="1:10">
      <c r="A1424" t="s">
        <v>1563</v>
      </c>
      <c r="B1424" t="s">
        <v>1546</v>
      </c>
      <c r="C1424">
        <v>413.49</v>
      </c>
      <c r="D1424" s="92">
        <v>13152830</v>
      </c>
      <c r="E1424" s="93">
        <v>-0.007917656373713444</v>
      </c>
      <c r="G1424" t="s">
        <v>1563</v>
      </c>
      <c r="H1424" t="s">
        <v>1546</v>
      </c>
      <c r="I1424" s="94">
        <v>5616.85</v>
      </c>
      <c r="J1424" s="93">
        <v>-0.003150179249636231</v>
      </c>
    </row>
    <row r="1425" spans="1:10">
      <c r="A1425" t="s">
        <v>1564</v>
      </c>
      <c r="B1425" t="s">
        <v>1546</v>
      </c>
      <c r="C1425">
        <v>413.84</v>
      </c>
      <c r="D1425" s="92">
        <v>13492911</v>
      </c>
      <c r="E1425" s="93">
        <v>0.0008464533604197744</v>
      </c>
      <c r="G1425" t="s">
        <v>1564</v>
      </c>
      <c r="H1425" t="s">
        <v>1546</v>
      </c>
      <c r="I1425" s="94">
        <v>5625.79</v>
      </c>
      <c r="J1425" s="93">
        <v>0.001591639442035886</v>
      </c>
    </row>
    <row r="1426" spans="1:10">
      <c r="A1426" t="s">
        <v>1565</v>
      </c>
      <c r="B1426" t="s">
        <v>1546</v>
      </c>
      <c r="C1426">
        <v>410.6</v>
      </c>
      <c r="D1426" s="92">
        <v>14882700</v>
      </c>
      <c r="E1426" s="93">
        <v>-0.007829112700560525</v>
      </c>
      <c r="G1426" t="s">
        <v>1565</v>
      </c>
      <c r="H1426" t="s">
        <v>1546</v>
      </c>
      <c r="I1426" s="94">
        <v>5592.19</v>
      </c>
      <c r="J1426" s="93">
        <v>-0.005972494529657202</v>
      </c>
    </row>
    <row r="1427" spans="1:10">
      <c r="A1427" t="s">
        <v>1566</v>
      </c>
      <c r="B1427" t="s">
        <v>1546</v>
      </c>
      <c r="C1427">
        <v>413.12</v>
      </c>
      <c r="D1427" s="92">
        <v>17045241</v>
      </c>
      <c r="E1427" s="93">
        <v>0.006137359961032596</v>
      </c>
      <c r="G1427" t="s">
        <v>1566</v>
      </c>
      <c r="H1427" t="s">
        <v>1546</v>
      </c>
      <c r="I1427" s="94">
        <v>5591.95</v>
      </c>
      <c r="J1427" s="93">
        <v>-4.291699674008331E-05</v>
      </c>
    </row>
    <row r="1428" spans="1:10">
      <c r="A1428" t="s">
        <v>1567</v>
      </c>
      <c r="B1428" t="s">
        <v>1546</v>
      </c>
      <c r="C1428">
        <v>417.14</v>
      </c>
      <c r="D1428" s="92">
        <v>24308324</v>
      </c>
      <c r="E1428" s="93">
        <v>0.009730828814872083</v>
      </c>
      <c r="G1428" t="s">
        <v>1567</v>
      </c>
      <c r="H1428" t="s">
        <v>1546</v>
      </c>
      <c r="I1428" s="94">
        <v>5648.39</v>
      </c>
      <c r="J1428" s="93">
        <v>0.01009308023140409</v>
      </c>
    </row>
    <row r="1429" spans="1:10">
      <c r="A1429" t="s">
        <v>1568</v>
      </c>
      <c r="B1429" t="s">
        <v>1569</v>
      </c>
      <c r="C1429">
        <v>409.44</v>
      </c>
      <c r="D1429" s="92">
        <v>20313603</v>
      </c>
      <c r="E1429" s="93">
        <v>-0.01845903054130504</v>
      </c>
      <c r="G1429" t="s">
        <v>1568</v>
      </c>
      <c r="H1429" t="s">
        <v>1569</v>
      </c>
      <c r="I1429" s="94">
        <v>5528.92</v>
      </c>
      <c r="J1429" s="93">
        <v>-0.02115115988803895</v>
      </c>
    </row>
    <row r="1430" spans="1:10">
      <c r="A1430" t="s">
        <v>1570</v>
      </c>
      <c r="B1430" t="s">
        <v>1569</v>
      </c>
      <c r="C1430">
        <v>408.9</v>
      </c>
      <c r="D1430" s="92">
        <v>15135806</v>
      </c>
      <c r="E1430" s="93">
        <v>-0.001318874560375161</v>
      </c>
      <c r="G1430" t="s">
        <v>1570</v>
      </c>
      <c r="H1430" t="s">
        <v>1569</v>
      </c>
      <c r="I1430" s="94">
        <v>5520.08</v>
      </c>
      <c r="J1430" s="93">
        <v>-0.001598865601238564</v>
      </c>
    </row>
    <row r="1431" spans="1:10">
      <c r="A1431" t="s">
        <v>1571</v>
      </c>
      <c r="B1431" t="s">
        <v>1569</v>
      </c>
      <c r="C1431">
        <v>408.39</v>
      </c>
      <c r="D1431" s="92">
        <v>14195516</v>
      </c>
      <c r="E1431" s="93">
        <v>-0.001247248716067517</v>
      </c>
      <c r="G1431" t="s">
        <v>1571</v>
      </c>
      <c r="H1431" t="s">
        <v>1569</v>
      </c>
      <c r="I1431" s="94">
        <v>5503.42</v>
      </c>
      <c r="J1431" s="93">
        <v>-0.003018072201852129</v>
      </c>
    </row>
    <row r="1432" spans="1:10">
      <c r="A1432" t="s">
        <v>1572</v>
      </c>
      <c r="B1432" t="s">
        <v>1569</v>
      </c>
      <c r="C1432">
        <v>401.7</v>
      </c>
      <c r="D1432" s="92">
        <v>19609526</v>
      </c>
      <c r="E1432" s="93">
        <v>-0.01638140013222655</v>
      </c>
      <c r="G1432" t="s">
        <v>1572</v>
      </c>
      <c r="H1432" t="s">
        <v>1569</v>
      </c>
      <c r="I1432" s="94">
        <v>5408.43</v>
      </c>
      <c r="J1432" s="93">
        <v>-0.01726017639940247</v>
      </c>
    </row>
    <row r="1433" spans="1:10">
      <c r="A1433" t="s">
        <v>1573</v>
      </c>
      <c r="B1433" t="s">
        <v>1569</v>
      </c>
      <c r="C1433">
        <v>405.72</v>
      </c>
      <c r="D1433" s="92">
        <v>15295134</v>
      </c>
      <c r="E1433" s="93">
        <v>0.01000746825989562</v>
      </c>
      <c r="G1433" t="s">
        <v>1573</v>
      </c>
      <c r="H1433" t="s">
        <v>1569</v>
      </c>
      <c r="I1433" s="94">
        <v>5471.06</v>
      </c>
      <c r="J1433" s="93">
        <v>0.01158007037162356</v>
      </c>
    </row>
    <row r="1434" spans="1:10">
      <c r="A1434" t="s">
        <v>1574</v>
      </c>
      <c r="B1434" t="s">
        <v>1569</v>
      </c>
      <c r="C1434">
        <v>414.2</v>
      </c>
      <c r="D1434" s="92">
        <v>19594300</v>
      </c>
      <c r="E1434" s="93">
        <v>0.02090111406881578</v>
      </c>
      <c r="G1434" t="s">
        <v>1574</v>
      </c>
      <c r="H1434" t="s">
        <v>1569</v>
      </c>
      <c r="I1434" s="94">
        <v>5495.53</v>
      </c>
      <c r="J1434" s="93">
        <v>0.004472625048893564</v>
      </c>
    </row>
    <row r="1435" spans="1:10">
      <c r="A1435" t="s">
        <v>1575</v>
      </c>
      <c r="B1435" t="s">
        <v>1569</v>
      </c>
      <c r="C1435">
        <v>423.04</v>
      </c>
      <c r="D1435" s="92">
        <v>19266923</v>
      </c>
      <c r="E1435" s="93">
        <v>0.02134234669241919</v>
      </c>
      <c r="G1435" t="s">
        <v>1575</v>
      </c>
      <c r="H1435" t="s">
        <v>1569</v>
      </c>
      <c r="I1435" s="94">
        <v>5554.14</v>
      </c>
      <c r="J1435" s="93">
        <v>0.01066503139824548</v>
      </c>
    </row>
    <row r="1436" spans="1:10">
      <c r="A1436" t="s">
        <v>1576</v>
      </c>
      <c r="B1436" t="s">
        <v>1569</v>
      </c>
      <c r="C1436">
        <v>427</v>
      </c>
      <c r="D1436" s="92">
        <v>17418800</v>
      </c>
      <c r="E1436" s="93">
        <v>0.009360816944024242</v>
      </c>
      <c r="G1436" t="s">
        <v>1576</v>
      </c>
      <c r="H1436" t="s">
        <v>1569</v>
      </c>
      <c r="I1436" s="94">
        <v>5595.75</v>
      </c>
      <c r="J1436" s="93">
        <v>0.007491708887424453</v>
      </c>
    </row>
    <row r="1437" spans="1:10">
      <c r="A1437" t="s">
        <v>1577</v>
      </c>
      <c r="B1437" t="s">
        <v>1569</v>
      </c>
      <c r="C1437">
        <v>430.59</v>
      </c>
      <c r="D1437" s="92">
        <v>15874600</v>
      </c>
      <c r="E1437" s="93">
        <v>0.008407494145199035</v>
      </c>
      <c r="G1437" t="s">
        <v>1577</v>
      </c>
      <c r="H1437" t="s">
        <v>1569</v>
      </c>
      <c r="I1437" s="94">
        <v>5626.01</v>
      </c>
      <c r="J1437" s="93">
        <v>0.005407675467989037</v>
      </c>
    </row>
    <row r="1438" spans="1:10">
      <c r="A1438" t="s">
        <v>1578</v>
      </c>
      <c r="B1438" t="s">
        <v>1569</v>
      </c>
      <c r="C1438">
        <v>431.34</v>
      </c>
      <c r="D1438" s="92">
        <v>13834700</v>
      </c>
      <c r="E1438" s="93">
        <v>0.001741796140179774</v>
      </c>
      <c r="G1438" t="s">
        <v>1578</v>
      </c>
      <c r="H1438" t="s">
        <v>1569</v>
      </c>
      <c r="I1438" s="94">
        <v>5633.08</v>
      </c>
      <c r="J1438" s="93">
        <v>0.001256663248021095</v>
      </c>
    </row>
    <row r="1439" spans="1:10">
      <c r="A1439" t="s">
        <v>1579</v>
      </c>
      <c r="B1439" t="s">
        <v>1569</v>
      </c>
      <c r="C1439">
        <v>435.15</v>
      </c>
      <c r="D1439" s="92">
        <v>18874231</v>
      </c>
      <c r="E1439" s="93">
        <v>0.00883293921268602</v>
      </c>
      <c r="G1439" t="s">
        <v>1579</v>
      </c>
      <c r="H1439" t="s">
        <v>1569</v>
      </c>
      <c r="I1439" s="94">
        <v>5634.57</v>
      </c>
      <c r="J1439" s="93">
        <v>0.0002645089364965436</v>
      </c>
    </row>
    <row r="1440" spans="1:10">
      <c r="A1440" t="s">
        <v>1580</v>
      </c>
      <c r="B1440" t="s">
        <v>1569</v>
      </c>
      <c r="C1440">
        <v>430.81</v>
      </c>
      <c r="D1440" s="92">
        <v>18898042</v>
      </c>
      <c r="E1440" s="93">
        <v>-0.009973572331379965</v>
      </c>
      <c r="G1440" t="s">
        <v>1580</v>
      </c>
      <c r="H1440" t="s">
        <v>1569</v>
      </c>
      <c r="I1440" s="94">
        <v>5618.25</v>
      </c>
      <c r="J1440" s="93">
        <v>-0.002896405581969796</v>
      </c>
    </row>
    <row r="1441" spans="1:10">
      <c r="A1441" t="s">
        <v>1581</v>
      </c>
      <c r="B1441" t="s">
        <v>1569</v>
      </c>
      <c r="C1441">
        <v>438.69</v>
      </c>
      <c r="D1441" s="92">
        <v>21706600</v>
      </c>
      <c r="E1441" s="93">
        <v>0.01829112601843041</v>
      </c>
      <c r="G1441" t="s">
        <v>1581</v>
      </c>
      <c r="H1441" t="s">
        <v>1569</v>
      </c>
      <c r="I1441" s="94">
        <v>5713.65</v>
      </c>
      <c r="J1441" s="93">
        <v>0.016980376451742</v>
      </c>
    </row>
    <row r="1442" spans="1:10">
      <c r="A1442" t="s">
        <v>1582</v>
      </c>
      <c r="B1442" t="s">
        <v>1569</v>
      </c>
      <c r="C1442">
        <v>435.27</v>
      </c>
      <c r="D1442" s="92">
        <v>55167106</v>
      </c>
      <c r="E1442" s="93">
        <v>-0.007795937906038497</v>
      </c>
      <c r="G1442" t="s">
        <v>1582</v>
      </c>
      <c r="H1442" t="s">
        <v>1569</v>
      </c>
      <c r="I1442" s="94">
        <v>5702.54</v>
      </c>
      <c r="J1442" s="93">
        <v>-0.00194446632187828</v>
      </c>
    </row>
    <row r="1443" spans="1:10">
      <c r="A1443" t="s">
        <v>1583</v>
      </c>
      <c r="B1443" t="s">
        <v>1569</v>
      </c>
      <c r="C1443">
        <v>433.51</v>
      </c>
      <c r="D1443" s="92">
        <v>15128900</v>
      </c>
      <c r="E1443" s="93">
        <v>-0.004043467273186718</v>
      </c>
      <c r="G1443" t="s">
        <v>1583</v>
      </c>
      <c r="H1443" t="s">
        <v>1569</v>
      </c>
      <c r="I1443" s="94">
        <v>5718.58</v>
      </c>
      <c r="J1443" s="93">
        <v>0.002812781672728359</v>
      </c>
    </row>
    <row r="1444" spans="1:10">
      <c r="A1444" t="s">
        <v>1584</v>
      </c>
      <c r="B1444" t="s">
        <v>1569</v>
      </c>
      <c r="C1444">
        <v>429.17</v>
      </c>
      <c r="D1444" s="92">
        <v>17015800</v>
      </c>
      <c r="E1444" s="93">
        <v>-0.01001130308412723</v>
      </c>
      <c r="G1444" t="s">
        <v>1584</v>
      </c>
      <c r="H1444" t="s">
        <v>1569</v>
      </c>
      <c r="I1444" s="94">
        <v>5732.94</v>
      </c>
      <c r="J1444" s="93">
        <v>0.002511112898656576</v>
      </c>
    </row>
    <row r="1445" spans="1:10">
      <c r="A1445" t="s">
        <v>1585</v>
      </c>
      <c r="B1445" t="s">
        <v>1569</v>
      </c>
      <c r="C1445">
        <v>432.11</v>
      </c>
      <c r="D1445" s="92">
        <v>13396400</v>
      </c>
      <c r="E1445" s="93">
        <v>0.006850432229652537</v>
      </c>
      <c r="G1445" t="s">
        <v>1585</v>
      </c>
      <c r="H1445" t="s">
        <v>1569</v>
      </c>
      <c r="I1445" s="94">
        <v>5722.27</v>
      </c>
      <c r="J1445" s="93">
        <v>-0.001861174196834292</v>
      </c>
    </row>
    <row r="1446" spans="1:10">
      <c r="A1446" t="s">
        <v>1586</v>
      </c>
      <c r="B1446" t="s">
        <v>1569</v>
      </c>
      <c r="C1446">
        <v>431.31</v>
      </c>
      <c r="D1446" s="92">
        <v>14492044</v>
      </c>
      <c r="E1446" s="93">
        <v>-0.001851380435537231</v>
      </c>
      <c r="G1446" t="s">
        <v>1586</v>
      </c>
      <c r="H1446" t="s">
        <v>1569</v>
      </c>
      <c r="I1446" s="94">
        <v>5745.36</v>
      </c>
      <c r="J1446" s="93">
        <v>0.004035111939841851</v>
      </c>
    </row>
    <row r="1447" spans="1:10">
      <c r="A1447" t="s">
        <v>1587</v>
      </c>
      <c r="B1447" t="s">
        <v>1569</v>
      </c>
      <c r="C1447">
        <v>428.02</v>
      </c>
      <c r="D1447" s="92">
        <v>14896131</v>
      </c>
      <c r="E1447" s="93">
        <v>-0.007627924230831695</v>
      </c>
      <c r="G1447" t="s">
        <v>1587</v>
      </c>
      <c r="H1447" t="s">
        <v>1569</v>
      </c>
      <c r="I1447" s="94">
        <v>5738.16</v>
      </c>
      <c r="J1447" s="93">
        <v>-0.00125318517899653</v>
      </c>
    </row>
    <row r="1448" spans="1:10">
      <c r="A1448" t="s">
        <v>1588</v>
      </c>
      <c r="B1448" t="s">
        <v>1569</v>
      </c>
      <c r="C1448">
        <v>430.3</v>
      </c>
      <c r="D1448" s="92">
        <v>16854606</v>
      </c>
      <c r="E1448" s="93">
        <v>0.005326853885332605</v>
      </c>
      <c r="G1448" t="s">
        <v>1588</v>
      </c>
      <c r="H1448" t="s">
        <v>1569</v>
      </c>
      <c r="I1448" s="94">
        <v>5762.49</v>
      </c>
      <c r="J1448" s="93">
        <v>0.004240035133213471</v>
      </c>
    </row>
    <row r="1449" spans="1:10">
      <c r="A1449" t="s">
        <v>1589</v>
      </c>
      <c r="B1449" t="s">
        <v>1590</v>
      </c>
      <c r="C1449">
        <v>420.69</v>
      </c>
      <c r="D1449" s="92">
        <v>19092945</v>
      </c>
      <c r="E1449" s="93">
        <v>-0.02233325586799906</v>
      </c>
      <c r="G1449" t="s">
        <v>1589</v>
      </c>
      <c r="H1449" t="s">
        <v>1590</v>
      </c>
      <c r="I1449" s="94">
        <v>5708.74</v>
      </c>
      <c r="J1449" s="93">
        <v>-0.009327564993605209</v>
      </c>
    </row>
    <row r="1450" spans="1:10">
      <c r="A1450" t="s">
        <v>1591</v>
      </c>
      <c r="B1450" t="s">
        <v>1590</v>
      </c>
      <c r="C1450">
        <v>417.13</v>
      </c>
      <c r="D1450" s="92">
        <v>16582300</v>
      </c>
      <c r="E1450" s="93">
        <v>-0.008462288145665409</v>
      </c>
      <c r="G1450" t="s">
        <v>1591</v>
      </c>
      <c r="H1450" t="s">
        <v>1590</v>
      </c>
      <c r="I1450" s="94">
        <v>5709.55</v>
      </c>
      <c r="J1450" s="93">
        <v>0.0001418877020149534</v>
      </c>
    </row>
    <row r="1451" spans="1:10">
      <c r="A1451" t="s">
        <v>1592</v>
      </c>
      <c r="B1451" t="s">
        <v>1590</v>
      </c>
      <c r="C1451">
        <v>416.54</v>
      </c>
      <c r="D1451" s="92">
        <v>13686421</v>
      </c>
      <c r="E1451" s="93">
        <v>-0.001414427157001352</v>
      </c>
      <c r="G1451" t="s">
        <v>1592</v>
      </c>
      <c r="H1451" t="s">
        <v>1590</v>
      </c>
      <c r="I1451" s="94">
        <v>5699.95</v>
      </c>
      <c r="J1451" s="93">
        <v>-0.001681393454825764</v>
      </c>
    </row>
    <row r="1452" spans="1:10">
      <c r="A1452" t="s">
        <v>1593</v>
      </c>
      <c r="B1452" t="s">
        <v>1590</v>
      </c>
      <c r="C1452">
        <v>416.06</v>
      </c>
      <c r="D1452" s="92">
        <v>19190913</v>
      </c>
      <c r="E1452" s="93">
        <v>-0.001152350314495676</v>
      </c>
      <c r="G1452" t="s">
        <v>1593</v>
      </c>
      <c r="H1452" t="s">
        <v>1590</v>
      </c>
      <c r="I1452" s="94">
        <v>5751.06</v>
      </c>
      <c r="J1452" s="93">
        <v>0.008966745322327441</v>
      </c>
    </row>
    <row r="1453" spans="1:10">
      <c r="A1453" t="s">
        <v>1594</v>
      </c>
      <c r="B1453" t="s">
        <v>1590</v>
      </c>
      <c r="C1453">
        <v>409.54</v>
      </c>
      <c r="D1453" s="92">
        <v>20919800</v>
      </c>
      <c r="E1453" s="93">
        <v>-0.0156708167091284</v>
      </c>
      <c r="G1453" t="s">
        <v>1594</v>
      </c>
      <c r="H1453" t="s">
        <v>1590</v>
      </c>
      <c r="I1453" s="94">
        <v>5695.93</v>
      </c>
      <c r="J1453" s="93">
        <v>-0.009586058917834261</v>
      </c>
    </row>
    <row r="1454" spans="1:10">
      <c r="A1454" t="s">
        <v>1595</v>
      </c>
      <c r="B1454" t="s">
        <v>1590</v>
      </c>
      <c r="C1454">
        <v>414.71</v>
      </c>
      <c r="D1454" s="92">
        <v>19229300</v>
      </c>
      <c r="E1454" s="93">
        <v>0.01262391951946085</v>
      </c>
      <c r="G1454" t="s">
        <v>1595</v>
      </c>
      <c r="H1454" t="s">
        <v>1590</v>
      </c>
      <c r="I1454" s="94">
        <v>5751.14</v>
      </c>
      <c r="J1454" s="93">
        <v>0.009692885972966581</v>
      </c>
    </row>
    <row r="1455" spans="1:10">
      <c r="A1455" t="s">
        <v>1596</v>
      </c>
      <c r="B1455" t="s">
        <v>1590</v>
      </c>
      <c r="C1455">
        <v>417.46</v>
      </c>
      <c r="D1455" s="92">
        <v>14974300</v>
      </c>
      <c r="E1455" s="93">
        <v>0.006631139832654176</v>
      </c>
      <c r="G1455" t="s">
        <v>1596</v>
      </c>
      <c r="H1455" t="s">
        <v>1590</v>
      </c>
      <c r="I1455" s="94">
        <v>5792.05</v>
      </c>
      <c r="J1455" s="93">
        <v>0.007113372305316723</v>
      </c>
    </row>
    <row r="1456" spans="1:10">
      <c r="A1456" t="s">
        <v>1597</v>
      </c>
      <c r="B1456" t="s">
        <v>1590</v>
      </c>
      <c r="C1456">
        <v>415.84</v>
      </c>
      <c r="D1456" s="92">
        <v>13848400</v>
      </c>
      <c r="E1456" s="93">
        <v>-0.003880611316054217</v>
      </c>
      <c r="G1456" t="s">
        <v>1597</v>
      </c>
      <c r="H1456" t="s">
        <v>1590</v>
      </c>
      <c r="I1456" s="94">
        <v>5780.04</v>
      </c>
      <c r="J1456" s="93">
        <v>-0.002073531823792996</v>
      </c>
    </row>
    <row r="1457" spans="1:10">
      <c r="A1457" t="s">
        <v>1598</v>
      </c>
      <c r="B1457" t="s">
        <v>1590</v>
      </c>
      <c r="C1457">
        <v>416.32</v>
      </c>
      <c r="D1457" s="92">
        <v>14144944</v>
      </c>
      <c r="E1457" s="93">
        <v>0.001154290111581524</v>
      </c>
      <c r="G1457" t="s">
        <v>1598</v>
      </c>
      <c r="H1457" t="s">
        <v>1590</v>
      </c>
      <c r="I1457" s="94">
        <v>5815.04</v>
      </c>
      <c r="J1457" s="93">
        <v>0.006055321416460702</v>
      </c>
    </row>
    <row r="1458" spans="1:10">
      <c r="A1458" t="s">
        <v>1599</v>
      </c>
      <c r="B1458" t="s">
        <v>1590</v>
      </c>
      <c r="C1458">
        <v>419.14</v>
      </c>
      <c r="D1458" s="92">
        <v>16653100</v>
      </c>
      <c r="E1458" s="93">
        <v>0.006773635664873101</v>
      </c>
      <c r="G1458" t="s">
        <v>1599</v>
      </c>
      <c r="H1458" t="s">
        <v>1590</v>
      </c>
      <c r="I1458" s="94">
        <v>5859.86</v>
      </c>
      <c r="J1458" s="93">
        <v>0.007707599603786086</v>
      </c>
    </row>
    <row r="1459" spans="1:10">
      <c r="A1459" t="s">
        <v>1600</v>
      </c>
      <c r="B1459" t="s">
        <v>1590</v>
      </c>
      <c r="C1459">
        <v>418.74</v>
      </c>
      <c r="D1459" s="92">
        <v>18900201</v>
      </c>
      <c r="E1459" s="93">
        <v>-0.0009543350670420114</v>
      </c>
      <c r="G1459" t="s">
        <v>1600</v>
      </c>
      <c r="H1459" t="s">
        <v>1590</v>
      </c>
      <c r="I1459" s="94">
        <v>5815.25</v>
      </c>
      <c r="J1459" s="93">
        <v>-0.007612809862351577</v>
      </c>
    </row>
    <row r="1460" spans="1:10">
      <c r="A1460" t="s">
        <v>1601</v>
      </c>
      <c r="B1460" t="s">
        <v>1590</v>
      </c>
      <c r="C1460">
        <v>416.12</v>
      </c>
      <c r="D1460" s="92">
        <v>15508932</v>
      </c>
      <c r="E1460" s="93">
        <v>-0.006256865835602032</v>
      </c>
      <c r="G1460" t="s">
        <v>1601</v>
      </c>
      <c r="H1460" t="s">
        <v>1590</v>
      </c>
      <c r="I1460" s="94">
        <v>5842.48</v>
      </c>
      <c r="J1460" s="93">
        <v>0.004682515798976716</v>
      </c>
    </row>
    <row r="1461" spans="1:10">
      <c r="A1461" t="s">
        <v>1602</v>
      </c>
      <c r="B1461" t="s">
        <v>1590</v>
      </c>
      <c r="C1461">
        <v>416.72</v>
      </c>
      <c r="D1461" s="92">
        <v>14820004</v>
      </c>
      <c r="E1461" s="93">
        <v>0.001441891761991831</v>
      </c>
      <c r="G1461" t="s">
        <v>1602</v>
      </c>
      <c r="H1461" t="s">
        <v>1590</v>
      </c>
      <c r="I1461" s="94">
        <v>5841.48</v>
      </c>
      <c r="J1461" s="93">
        <v>-0.0001711601922471662</v>
      </c>
    </row>
    <row r="1462" spans="1:10">
      <c r="A1462" t="s">
        <v>1603</v>
      </c>
      <c r="B1462" t="s">
        <v>1590</v>
      </c>
      <c r="C1462">
        <v>418.16</v>
      </c>
      <c r="D1462" s="92">
        <v>17145317</v>
      </c>
      <c r="E1462" s="93">
        <v>0.00345555768861594</v>
      </c>
      <c r="G1462" t="s">
        <v>1603</v>
      </c>
      <c r="H1462" t="s">
        <v>1590</v>
      </c>
      <c r="I1462" s="94">
        <v>5864.68</v>
      </c>
      <c r="J1462" s="93">
        <v>0.003971596239309427</v>
      </c>
    </row>
    <row r="1463" spans="1:10">
      <c r="A1463" t="s">
        <v>1604</v>
      </c>
      <c r="B1463" t="s">
        <v>1590</v>
      </c>
      <c r="C1463">
        <v>418.78</v>
      </c>
      <c r="D1463" s="92">
        <v>14206115</v>
      </c>
      <c r="E1463" s="93">
        <v>0.001482686053185356</v>
      </c>
      <c r="G1463" t="s">
        <v>1604</v>
      </c>
      <c r="H1463" t="s">
        <v>1590</v>
      </c>
      <c r="I1463" s="94">
        <v>5853.97</v>
      </c>
      <c r="J1463" s="93">
        <v>-0.001826186595005996</v>
      </c>
    </row>
    <row r="1464" spans="1:10">
      <c r="A1464" t="s">
        <v>1605</v>
      </c>
      <c r="B1464" t="s">
        <v>1590</v>
      </c>
      <c r="C1464">
        <v>427.51</v>
      </c>
      <c r="D1464" s="92">
        <v>25482200</v>
      </c>
      <c r="E1464" s="93">
        <v>0.02084626773007314</v>
      </c>
      <c r="G1464" t="s">
        <v>1605</v>
      </c>
      <c r="H1464" t="s">
        <v>1590</v>
      </c>
      <c r="I1464" s="94">
        <v>5851.19</v>
      </c>
      <c r="J1464" s="93">
        <v>-0.0004748913984869985</v>
      </c>
    </row>
    <row r="1465" spans="1:10">
      <c r="A1465" t="s">
        <v>1606</v>
      </c>
      <c r="B1465" t="s">
        <v>1590</v>
      </c>
      <c r="C1465">
        <v>424.6</v>
      </c>
      <c r="D1465" s="92">
        <v>19654400</v>
      </c>
      <c r="E1465" s="93">
        <v>-0.006806858319103548</v>
      </c>
      <c r="G1465" t="s">
        <v>1606</v>
      </c>
      <c r="H1465" t="s">
        <v>1590</v>
      </c>
      <c r="I1465" s="94">
        <v>5797.43</v>
      </c>
      <c r="J1465" s="93">
        <v>-0.009187874603285739</v>
      </c>
    </row>
    <row r="1466" spans="1:10">
      <c r="A1466" t="s">
        <v>1607</v>
      </c>
      <c r="B1466" t="s">
        <v>1590</v>
      </c>
      <c r="C1466">
        <v>424.73</v>
      </c>
      <c r="D1466" s="92">
        <v>13581631</v>
      </c>
      <c r="E1466" s="93">
        <v>0.0003061705134244086</v>
      </c>
      <c r="G1466" t="s">
        <v>1607</v>
      </c>
      <c r="H1466" t="s">
        <v>1590</v>
      </c>
      <c r="I1466" s="94">
        <v>5809.87</v>
      </c>
      <c r="J1466" s="93">
        <v>0.002145778388009889</v>
      </c>
    </row>
    <row r="1467" spans="1:10">
      <c r="A1467" t="s">
        <v>1608</v>
      </c>
      <c r="B1467" t="s">
        <v>1590</v>
      </c>
      <c r="C1467">
        <v>428.15</v>
      </c>
      <c r="D1467" s="92">
        <v>16941195</v>
      </c>
      <c r="E1467" s="93">
        <v>0.008052174322510597</v>
      </c>
      <c r="G1467" t="s">
        <v>1608</v>
      </c>
      <c r="H1467" t="s">
        <v>1590</v>
      </c>
      <c r="I1467" s="94">
        <v>5808.11</v>
      </c>
      <c r="J1467" s="93">
        <v>-0.0003029327678588656</v>
      </c>
    </row>
    <row r="1468" spans="1:10">
      <c r="A1468" t="s">
        <v>1609</v>
      </c>
      <c r="B1468" t="s">
        <v>1590</v>
      </c>
      <c r="C1468">
        <v>426.59</v>
      </c>
      <c r="D1468" s="92">
        <v>14003953</v>
      </c>
      <c r="E1468" s="93">
        <v>-0.003643582856475591</v>
      </c>
      <c r="G1468" t="s">
        <v>1609</v>
      </c>
      <c r="H1468" t="s">
        <v>1590</v>
      </c>
      <c r="I1468" s="94">
        <v>5823.51</v>
      </c>
      <c r="J1468" s="93">
        <v>0.002651464934376291</v>
      </c>
    </row>
    <row r="1469" spans="1:10">
      <c r="A1469" t="s">
        <v>1610</v>
      </c>
      <c r="B1469" t="s">
        <v>1590</v>
      </c>
      <c r="C1469">
        <v>428.54</v>
      </c>
      <c r="D1469" s="92">
        <v>3847949</v>
      </c>
      <c r="E1469" s="93">
        <v>0.004571133875618472</v>
      </c>
      <c r="G1469" t="s">
        <v>1610</v>
      </c>
      <c r="H1469" t="s">
        <v>1590</v>
      </c>
      <c r="I1469" s="94">
        <v>5831.07</v>
      </c>
      <c r="J1469" s="93">
        <v>0.001298186145468838</v>
      </c>
    </row>
    <row r="1470" spans="1:10">
      <c r="A1470" t="s">
        <v>1611</v>
      </c>
      <c r="B1470" t="s">
        <v>1590</v>
      </c>
      <c r="C1470">
        <v>432.53</v>
      </c>
      <c r="D1470" s="92">
        <v>26119221</v>
      </c>
      <c r="E1470" s="93">
        <v>0.009310682783403967</v>
      </c>
      <c r="G1470" t="s">
        <v>1611</v>
      </c>
      <c r="H1470" t="s">
        <v>1590</v>
      </c>
      <c r="I1470" s="94">
        <v>5813.66</v>
      </c>
      <c r="J1470" s="93">
        <v>-0.002985729891769373</v>
      </c>
    </row>
    <row r="1471" spans="1:10">
      <c r="A1471" t="s">
        <v>1612</v>
      </c>
      <c r="B1471" t="s">
        <v>1590</v>
      </c>
      <c r="C1471">
        <v>406.35</v>
      </c>
      <c r="D1471" s="92">
        <v>53355392</v>
      </c>
      <c r="E1471" s="93">
        <v>-0.06052759346172509</v>
      </c>
      <c r="G1471" t="s">
        <v>1612</v>
      </c>
      <c r="H1471" t="s">
        <v>1590</v>
      </c>
      <c r="I1471" s="94">
        <v>5705.44</v>
      </c>
      <c r="J1471" s="93">
        <v>-0.01861477967407799</v>
      </c>
    </row>
    <row r="1472" spans="1:10">
      <c r="A1472" t="s">
        <v>1613</v>
      </c>
      <c r="B1472" t="s">
        <v>1614</v>
      </c>
      <c r="C1472">
        <v>412.14</v>
      </c>
      <c r="D1472" s="92">
        <v>15694982</v>
      </c>
      <c r="E1472" s="93">
        <v>0.01424880029531184</v>
      </c>
      <c r="G1472" t="s">
        <v>1613</v>
      </c>
      <c r="H1472" t="s">
        <v>1614</v>
      </c>
      <c r="I1472" s="94">
        <v>5745.66</v>
      </c>
      <c r="J1472" s="93">
        <v>0.007049412490535367</v>
      </c>
    </row>
    <row r="1473" spans="1:10">
      <c r="A1473" t="s">
        <v>1615</v>
      </c>
      <c r="B1473" t="s">
        <v>1614</v>
      </c>
      <c r="C1473">
        <v>407.5082</v>
      </c>
      <c r="D1473" s="92">
        <v>8684544</v>
      </c>
      <c r="E1473" s="93">
        <v>-0.01123841413112048</v>
      </c>
      <c r="G1473" t="s">
        <v>1615</v>
      </c>
      <c r="H1473" t="s">
        <v>1614</v>
      </c>
      <c r="I1473" s="94">
        <v>5723.86</v>
      </c>
      <c r="J1473" s="93">
        <v>-0.003794168119937491</v>
      </c>
    </row>
    <row r="1474" spans="1:10">
      <c r="A1474" t="s">
        <v>1616</v>
      </c>
      <c r="B1474" t="s">
        <v>1614</v>
      </c>
      <c r="C1474">
        <v>411.46</v>
      </c>
      <c r="D1474" s="92">
        <v>17429735</v>
      </c>
      <c r="E1474" s="93">
        <v>0.009697473572310988</v>
      </c>
      <c r="G1474" t="s">
        <v>1616</v>
      </c>
      <c r="H1474" t="s">
        <v>1614</v>
      </c>
      <c r="I1474" s="94">
        <v>5756.64</v>
      </c>
      <c r="J1474" s="93">
        <v>0.005726904571390801</v>
      </c>
    </row>
    <row r="1475" spans="1:10">
      <c r="A1475" t="s">
        <v>1617</v>
      </c>
      <c r="B1475" t="s">
        <v>1614</v>
      </c>
      <c r="C1475">
        <v>420.18</v>
      </c>
      <c r="D1475" s="92">
        <v>26480281</v>
      </c>
      <c r="E1475" s="93">
        <v>0.02119282554804847</v>
      </c>
      <c r="G1475" t="s">
        <v>1617</v>
      </c>
      <c r="H1475" t="s">
        <v>1614</v>
      </c>
      <c r="I1475" s="94">
        <v>5929.03</v>
      </c>
      <c r="J1475" s="93">
        <v>0.02994628811250988</v>
      </c>
    </row>
    <row r="1476" spans="1:10">
      <c r="A1476" t="s">
        <v>1618</v>
      </c>
      <c r="B1476" t="s">
        <v>1614</v>
      </c>
      <c r="C1476">
        <v>425.49</v>
      </c>
      <c r="D1476" s="92">
        <v>6261505</v>
      </c>
      <c r="E1476" s="93">
        <v>0.01263744109667275</v>
      </c>
      <c r="G1476" t="s">
        <v>1618</v>
      </c>
      <c r="H1476" t="s">
        <v>1614</v>
      </c>
      <c r="I1476" s="94">
        <v>5952.86</v>
      </c>
      <c r="J1476" s="93">
        <v>0.004019207189034368</v>
      </c>
    </row>
    <row r="1477" spans="1:10">
      <c r="A1477" t="s">
        <v>1619</v>
      </c>
      <c r="B1477" t="s">
        <v>1614</v>
      </c>
      <c r="C1477">
        <v>423.37</v>
      </c>
      <c r="D1477" s="92">
        <v>7548893</v>
      </c>
      <c r="E1477" s="93">
        <v>-0.004982490775341408</v>
      </c>
      <c r="G1477" t="s">
        <v>1619</v>
      </c>
      <c r="H1477" t="s">
        <v>1614</v>
      </c>
      <c r="I1477" s="94">
        <v>6006.85</v>
      </c>
      <c r="J1477" s="93">
        <v>0.009069590079390455</v>
      </c>
    </row>
    <row r="1478" spans="1:10">
      <c r="A1478" t="s">
        <v>1620</v>
      </c>
      <c r="B1478" t="s">
        <v>1614</v>
      </c>
      <c r="C1478">
        <v>418.01</v>
      </c>
      <c r="D1478" s="92">
        <v>19850029</v>
      </c>
      <c r="E1478" s="93">
        <v>-0.01266032075961931</v>
      </c>
      <c r="G1478" t="s">
        <v>1620</v>
      </c>
      <c r="H1478" t="s">
        <v>1614</v>
      </c>
      <c r="I1478" s="94">
        <v>6001.34</v>
      </c>
      <c r="J1478" s="93">
        <v>-0.0009172860983710507</v>
      </c>
    </row>
    <row r="1479" spans="1:10">
      <c r="A1479" t="s">
        <v>1621</v>
      </c>
      <c r="B1479" t="s">
        <v>1614</v>
      </c>
      <c r="C1479">
        <v>423.23</v>
      </c>
      <c r="D1479" s="92">
        <v>18992362</v>
      </c>
      <c r="E1479" s="93">
        <v>0.0124877395277625</v>
      </c>
      <c r="G1479" t="s">
        <v>1621</v>
      </c>
      <c r="H1479" t="s">
        <v>1614</v>
      </c>
      <c r="I1479" s="94">
        <v>5984</v>
      </c>
      <c r="J1479" s="93">
        <v>-0.002889354710781333</v>
      </c>
    </row>
    <row r="1480" spans="1:10">
      <c r="A1480" t="s">
        <v>1622</v>
      </c>
      <c r="B1480" t="s">
        <v>1614</v>
      </c>
      <c r="C1480">
        <v>425.2</v>
      </c>
      <c r="D1480" s="92">
        <v>19144237</v>
      </c>
      <c r="E1480" s="93">
        <v>0.004654679488693914</v>
      </c>
      <c r="G1480" t="s">
        <v>1622</v>
      </c>
      <c r="H1480" t="s">
        <v>1614</v>
      </c>
      <c r="I1480" s="94">
        <v>5982.26</v>
      </c>
      <c r="J1480" s="93">
        <v>-0.0002907754010694763</v>
      </c>
    </row>
    <row r="1481" spans="1:10">
      <c r="A1481" t="s">
        <v>1623</v>
      </c>
      <c r="B1481" t="s">
        <v>1614</v>
      </c>
      <c r="C1481">
        <v>426.89</v>
      </c>
      <c r="D1481" s="92">
        <v>30246900</v>
      </c>
      <c r="E1481" s="93">
        <v>0.00397460018814666</v>
      </c>
      <c r="G1481" t="s">
        <v>1623</v>
      </c>
      <c r="H1481" t="s">
        <v>1614</v>
      </c>
      <c r="I1481" s="94">
        <v>5949.16</v>
      </c>
      <c r="J1481" s="93">
        <v>-0.005533025980148043</v>
      </c>
    </row>
    <row r="1482" spans="1:10">
      <c r="A1482" t="s">
        <v>1624</v>
      </c>
      <c r="B1482" t="s">
        <v>1614</v>
      </c>
      <c r="C1482">
        <v>415</v>
      </c>
      <c r="D1482" s="92">
        <v>26893883</v>
      </c>
      <c r="E1482" s="93">
        <v>-0.02785260840029047</v>
      </c>
      <c r="G1482" t="s">
        <v>1624</v>
      </c>
      <c r="H1482" t="s">
        <v>1614</v>
      </c>
      <c r="I1482" s="94">
        <v>5870.63</v>
      </c>
      <c r="J1482" s="93">
        <v>-0.01320018288296154</v>
      </c>
    </row>
    <row r="1483" spans="1:10">
      <c r="A1483" t="s">
        <v>1625</v>
      </c>
      <c r="B1483" t="s">
        <v>1614</v>
      </c>
      <c r="C1483">
        <v>415.84</v>
      </c>
      <c r="D1483" s="92">
        <v>7132169</v>
      </c>
      <c r="E1483" s="93">
        <v>0.002024096385542018</v>
      </c>
      <c r="G1483" t="s">
        <v>1625</v>
      </c>
      <c r="H1483" t="s">
        <v>1614</v>
      </c>
      <c r="I1483" s="94">
        <v>5885.73</v>
      </c>
      <c r="J1483" s="93">
        <v>0.00257212598988521</v>
      </c>
    </row>
    <row r="1484" spans="1:10">
      <c r="A1484" t="s">
        <v>1626</v>
      </c>
      <c r="B1484" t="s">
        <v>1614</v>
      </c>
      <c r="C1484">
        <v>416.96</v>
      </c>
      <c r="D1484" s="92">
        <v>18133529</v>
      </c>
      <c r="E1484" s="93">
        <v>0.002693343593690001</v>
      </c>
      <c r="G1484" t="s">
        <v>1626</v>
      </c>
      <c r="H1484" t="s">
        <v>1614</v>
      </c>
      <c r="I1484" s="94">
        <v>5916.97</v>
      </c>
      <c r="J1484" s="93">
        <v>0.005307752819106559</v>
      </c>
    </row>
    <row r="1485" spans="1:10">
      <c r="A1485" t="s">
        <v>1627</v>
      </c>
      <c r="B1485" t="s">
        <v>1614</v>
      </c>
      <c r="C1485">
        <v>414.66</v>
      </c>
      <c r="D1485" s="92">
        <v>19191700</v>
      </c>
      <c r="E1485" s="93">
        <v>-0.005516116653875525</v>
      </c>
      <c r="G1485" t="s">
        <v>1627</v>
      </c>
      <c r="H1485" t="s">
        <v>1614</v>
      </c>
      <c r="I1485" s="94">
        <v>5917.12</v>
      </c>
      <c r="J1485" s="93">
        <v>2.535081300059083E-05</v>
      </c>
    </row>
    <row r="1486" spans="1:10">
      <c r="A1486" t="s">
        <v>1628</v>
      </c>
      <c r="B1486" t="s">
        <v>1614</v>
      </c>
      <c r="C1486">
        <v>412.87</v>
      </c>
      <c r="D1486" s="92">
        <v>20780200</v>
      </c>
      <c r="E1486" s="93">
        <v>-0.004316789658997733</v>
      </c>
      <c r="G1486" t="s">
        <v>1628</v>
      </c>
      <c r="H1486" t="s">
        <v>1614</v>
      </c>
      <c r="I1486" s="94">
        <v>5948.7</v>
      </c>
      <c r="J1486" s="93">
        <v>0.005337055865015428</v>
      </c>
    </row>
    <row r="1487" spans="1:10">
      <c r="A1487" t="s">
        <v>1629</v>
      </c>
      <c r="B1487" t="s">
        <v>1614</v>
      </c>
      <c r="C1487">
        <v>417</v>
      </c>
      <c r="D1487" s="92">
        <v>22745918</v>
      </c>
      <c r="E1487" s="93">
        <v>0.01000314869087116</v>
      </c>
      <c r="G1487" t="s">
        <v>1629</v>
      </c>
      <c r="H1487" t="s">
        <v>1614</v>
      </c>
      <c r="I1487" s="94">
        <v>5969.33</v>
      </c>
      <c r="J1487" s="93">
        <v>0.003467984601677632</v>
      </c>
    </row>
    <row r="1488" spans="1:10">
      <c r="A1488" t="s">
        <v>1630</v>
      </c>
      <c r="B1488" t="s">
        <v>1614</v>
      </c>
      <c r="C1488">
        <v>418.79</v>
      </c>
      <c r="D1488" s="92">
        <v>27691100</v>
      </c>
      <c r="E1488" s="93">
        <v>0.004292565947242366</v>
      </c>
      <c r="G1488" t="s">
        <v>1630</v>
      </c>
      <c r="H1488" t="s">
        <v>1614</v>
      </c>
      <c r="I1488" s="94">
        <v>5993.8</v>
      </c>
      <c r="J1488" s="93">
        <v>0.004099287524730544</v>
      </c>
    </row>
    <row r="1489" spans="1:10">
      <c r="A1489" t="s">
        <v>1631</v>
      </c>
      <c r="B1489" t="s">
        <v>1614</v>
      </c>
      <c r="C1489">
        <v>427.99</v>
      </c>
      <c r="D1489" s="92">
        <v>23458900</v>
      </c>
      <c r="E1489" s="93">
        <v>0.02196805081305664</v>
      </c>
      <c r="G1489" t="s">
        <v>1631</v>
      </c>
      <c r="H1489" t="s">
        <v>1614</v>
      </c>
      <c r="I1489" s="94">
        <v>6021.64</v>
      </c>
      <c r="J1489" s="93">
        <v>0.004644799626280616</v>
      </c>
    </row>
    <row r="1490" spans="1:10">
      <c r="A1490" t="s">
        <v>1632</v>
      </c>
      <c r="B1490" t="s">
        <v>1614</v>
      </c>
      <c r="C1490">
        <v>422.99</v>
      </c>
      <c r="D1490" s="92">
        <v>18332444</v>
      </c>
      <c r="E1490" s="93">
        <v>-0.01168251594663428</v>
      </c>
      <c r="G1490" t="s">
        <v>1632</v>
      </c>
      <c r="H1490" t="s">
        <v>1614</v>
      </c>
      <c r="I1490" s="94">
        <v>5998.73</v>
      </c>
      <c r="J1490" s="93">
        <v>-0.003804611368331656</v>
      </c>
    </row>
    <row r="1491" spans="1:10">
      <c r="A1491" t="s">
        <v>1633</v>
      </c>
      <c r="B1491" t="s">
        <v>1614</v>
      </c>
      <c r="C1491">
        <v>423.46</v>
      </c>
      <c r="D1491" s="92">
        <v>16267584</v>
      </c>
      <c r="E1491" s="93">
        <v>0.001111137379134153</v>
      </c>
      <c r="G1491" t="s">
        <v>1633</v>
      </c>
      <c r="H1491" t="s">
        <v>1614</v>
      </c>
      <c r="I1491" s="94">
        <v>6032.39</v>
      </c>
      <c r="J1491" s="93">
        <v>0.005611187701396902</v>
      </c>
    </row>
    <row r="1492" spans="1:10">
      <c r="A1492" t="s">
        <v>1634</v>
      </c>
      <c r="B1492" t="s">
        <v>1635</v>
      </c>
      <c r="C1492">
        <v>430.98</v>
      </c>
      <c r="D1492" s="92">
        <v>20207223</v>
      </c>
      <c r="E1492" s="93">
        <v>0.01775846597081188</v>
      </c>
      <c r="G1492" t="s">
        <v>1634</v>
      </c>
      <c r="H1492" t="s">
        <v>1635</v>
      </c>
      <c r="I1492" s="94">
        <v>6047.14</v>
      </c>
      <c r="J1492" s="93">
        <v>0.002445133686648227</v>
      </c>
    </row>
    <row r="1493" spans="1:10">
      <c r="A1493" t="s">
        <v>1636</v>
      </c>
      <c r="B1493" t="s">
        <v>1635</v>
      </c>
      <c r="C1493">
        <v>431.2</v>
      </c>
      <c r="D1493" s="92">
        <v>18302000</v>
      </c>
      <c r="E1493" s="93">
        <v>0.0005104645227156368</v>
      </c>
      <c r="G1493" t="s">
        <v>1636</v>
      </c>
      <c r="H1493" t="s">
        <v>1635</v>
      </c>
      <c r="I1493" s="94">
        <v>6049.87</v>
      </c>
      <c r="J1493" s="93">
        <v>0.0004514530836063901</v>
      </c>
    </row>
    <row r="1494" spans="1:10">
      <c r="A1494" t="s">
        <v>1637</v>
      </c>
      <c r="B1494" t="s">
        <v>1635</v>
      </c>
      <c r="C1494">
        <v>437.42</v>
      </c>
      <c r="D1494" s="92">
        <v>25395842</v>
      </c>
      <c r="E1494" s="93">
        <v>0.01442486085343231</v>
      </c>
      <c r="G1494" t="s">
        <v>1637</v>
      </c>
      <c r="H1494" t="s">
        <v>1635</v>
      </c>
      <c r="I1494" s="94">
        <v>6086.48</v>
      </c>
      <c r="J1494" s="93">
        <v>0.006051369698852893</v>
      </c>
    </row>
    <row r="1495" spans="1:10">
      <c r="A1495" t="s">
        <v>1638</v>
      </c>
      <c r="B1495" t="s">
        <v>1635</v>
      </c>
      <c r="C1495">
        <v>443.6323</v>
      </c>
      <c r="D1495" s="92">
        <v>10489625</v>
      </c>
      <c r="E1495" s="93">
        <v>0.01420213981985263</v>
      </c>
      <c r="G1495" t="s">
        <v>1638</v>
      </c>
      <c r="H1495" t="s">
        <v>1635</v>
      </c>
      <c r="I1495" s="94">
        <v>6080.53</v>
      </c>
      <c r="J1495" s="93">
        <v>-0.000977576530276858</v>
      </c>
    </row>
  </sheetData>
  <mergeCells count="5">
    <mergeCell ref="A1:E1"/>
    <mergeCell ref="G1:J1"/>
    <mergeCell ref="L1:N1"/>
    <mergeCell ref="P1:Z1"/>
    <mergeCell ref="P55:Z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Fundamentals</vt:lpstr>
      <vt:lpstr>Comparables</vt:lpstr>
      <vt:lpstr>Income Statements</vt:lpstr>
      <vt:lpstr>Cash Flows</vt:lpstr>
      <vt:lpstr>Balance Sheets</vt:lpstr>
      <vt:lpstr>Data</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Model: Microsoft Corporation</dc:title>
  <dc:subject/>
  <dc:creator>Nikita Baljasnikov</dc:creator>
  <cp:keywords>MSFT, DCF, Income Statemet, Cash Flows, Balance Sheet</cp:keywords>
  <dc:description>Feel free to reach out to me on https://www.linkedin.com/in/nikita-balyasnikov/</dc:description>
  <cp:lastModifiedBy>Nikita Baljasnikov</cp:lastModifiedBy>
  <dcterms:created xsi:type="dcterms:W3CDTF">2024-12-06T00:00:00Z</dcterms:created>
  <dcterms:modified xsi:type="dcterms:W3CDTF">2024-12-06T00:00:00Z</dcterms:modified>
  <cp:category/>
</cp:coreProperties>
</file>